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225" windowWidth="19440" windowHeight="123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6" i="1" l="1"/>
  <c r="N56" i="1"/>
  <c r="B99" i="1" l="1"/>
  <c r="C99" i="1"/>
  <c r="A99" i="1"/>
  <c r="O5" i="1" l="1"/>
  <c r="M61" i="1"/>
  <c r="N61" i="1"/>
  <c r="M62" i="1"/>
  <c r="N62" i="1"/>
  <c r="M96" i="1" l="1"/>
  <c r="N96" i="1"/>
  <c r="M97" i="1"/>
  <c r="N97" i="1"/>
  <c r="M98" i="1"/>
  <c r="N98" i="1"/>
  <c r="M89" i="1"/>
  <c r="N89" i="1"/>
  <c r="M90" i="1"/>
  <c r="N90" i="1"/>
  <c r="M86" i="1"/>
  <c r="N86" i="1"/>
  <c r="M80" i="1"/>
  <c r="N80" i="1"/>
  <c r="M74" i="1"/>
  <c r="N74" i="1"/>
  <c r="M59" i="1"/>
  <c r="N59" i="1"/>
  <c r="N95" i="1" l="1"/>
  <c r="M95" i="1"/>
  <c r="N93" i="1"/>
  <c r="M93" i="1"/>
  <c r="N92" i="1"/>
  <c r="M92" i="1"/>
  <c r="M83" i="1"/>
  <c r="N83" i="1"/>
  <c r="M71" i="1"/>
  <c r="N71" i="1"/>
  <c r="M68" i="1"/>
  <c r="N68" i="1"/>
  <c r="M65" i="1"/>
  <c r="N65" i="1"/>
  <c r="N67" i="1" l="1"/>
  <c r="M67" i="1"/>
  <c r="N64" i="1"/>
  <c r="M64" i="1"/>
  <c r="N58" i="1"/>
  <c r="M58" i="1"/>
  <c r="N88" i="1" l="1"/>
  <c r="M88" i="1"/>
  <c r="N85" i="1"/>
  <c r="M85" i="1"/>
  <c r="N82" i="1"/>
  <c r="M82" i="1"/>
  <c r="N79" i="1"/>
  <c r="M79" i="1"/>
  <c r="M77" i="1"/>
  <c r="N77" i="1"/>
  <c r="N76" i="1"/>
  <c r="M76" i="1"/>
  <c r="N73" i="1"/>
  <c r="M73" i="1"/>
  <c r="N70" i="1"/>
  <c r="M70" i="1"/>
  <c r="N55" i="1"/>
  <c r="M55" i="1"/>
  <c r="F6" i="1" l="1"/>
  <c r="N54" i="1" l="1"/>
  <c r="M54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57" i="1" l="1"/>
  <c r="V28" i="1" s="1"/>
  <c r="V27" i="1"/>
  <c r="M57" i="1"/>
  <c r="U27" i="1"/>
  <c r="W27" i="1" l="1"/>
  <c r="U2" i="1"/>
  <c r="W2" i="1" s="1"/>
  <c r="N60" i="1"/>
  <c r="V29" i="1" s="1"/>
  <c r="M60" i="1"/>
  <c r="U29" i="1" s="1"/>
  <c r="U28" i="1"/>
  <c r="U4" i="1" l="1"/>
  <c r="W4" i="1" s="1"/>
  <c r="U3" i="1"/>
  <c r="W3" i="1" s="1"/>
  <c r="N63" i="1"/>
  <c r="N66" i="1" s="1"/>
  <c r="V2" i="1"/>
  <c r="V3" i="1" l="1"/>
  <c r="W28" i="1" s="1"/>
  <c r="S3" i="1"/>
  <c r="V30" i="1"/>
  <c r="N69" i="1"/>
  <c r="V31" i="1"/>
  <c r="V4" i="1" l="1"/>
  <c r="W29" i="1" s="1"/>
  <c r="S4" i="1"/>
  <c r="N72" i="1"/>
  <c r="V32" i="1"/>
  <c r="S5" i="1" l="1"/>
  <c r="N75" i="1"/>
  <c r="V33" i="1"/>
  <c r="N78" i="1" l="1"/>
  <c r="V34" i="1"/>
  <c r="N81" i="1" l="1"/>
  <c r="V35" i="1"/>
  <c r="N84" i="1" l="1"/>
  <c r="V36" i="1"/>
  <c r="N87" i="1" l="1"/>
  <c r="V37" i="1"/>
  <c r="N91" i="1" l="1"/>
  <c r="V38" i="1"/>
  <c r="N94" i="1" l="1"/>
  <c r="N99" i="1" s="1"/>
  <c r="V39" i="1"/>
  <c r="M63" i="1"/>
  <c r="U30" i="1" l="1"/>
  <c r="V40" i="1"/>
  <c r="M66" i="1"/>
  <c r="U5" i="1" l="1"/>
  <c r="W5" i="1" s="1"/>
  <c r="V5" i="1" s="1"/>
  <c r="W30" i="1" s="1"/>
  <c r="U31" i="1"/>
  <c r="V41" i="1"/>
  <c r="M69" i="1"/>
  <c r="U32" i="1" s="1"/>
  <c r="U7" i="1" l="1"/>
  <c r="W7" i="1" s="1"/>
  <c r="V7" i="1" s="1"/>
  <c r="W32" i="1" s="1"/>
  <c r="U6" i="1"/>
  <c r="W6" i="1" s="1"/>
  <c r="V6" i="1" s="1"/>
  <c r="W31" i="1" s="1"/>
  <c r="V42" i="1"/>
  <c r="V43" i="1"/>
  <c r="M72" i="1"/>
  <c r="U33" i="1" s="1"/>
  <c r="U8" i="1" l="1"/>
  <c r="W8" i="1" s="1"/>
  <c r="V8" i="1" s="1"/>
  <c r="W33" i="1" s="1"/>
  <c r="V45" i="1"/>
  <c r="S6" i="1"/>
  <c r="M75" i="1"/>
  <c r="U34" i="1" s="1"/>
  <c r="U9" i="1" l="1"/>
  <c r="W9" i="1" s="1"/>
  <c r="V9" i="1" s="1"/>
  <c r="W34" i="1" s="1"/>
  <c r="V44" i="1"/>
  <c r="V46" i="1"/>
  <c r="S8" i="1"/>
  <c r="S7" i="1"/>
  <c r="M78" i="1"/>
  <c r="S9" i="1" l="1"/>
  <c r="M81" i="1"/>
  <c r="U35" i="1"/>
  <c r="U10" i="1" l="1"/>
  <c r="W10" i="1" s="1"/>
  <c r="V10" i="1" s="1"/>
  <c r="W35" i="1" s="1"/>
  <c r="V47" i="1"/>
  <c r="V48" i="1"/>
  <c r="S10" i="1"/>
  <c r="M84" i="1"/>
  <c r="U36" i="1"/>
  <c r="U11" i="1" l="1"/>
  <c r="W11" i="1" s="1"/>
  <c r="V11" i="1" s="1"/>
  <c r="W36" i="1" s="1"/>
  <c r="V49" i="1"/>
  <c r="M87" i="1"/>
  <c r="U37" i="1"/>
  <c r="U12" i="1" l="1"/>
  <c r="W12" i="1" s="1"/>
  <c r="V12" i="1" s="1"/>
  <c r="W37" i="1" s="1"/>
  <c r="V50" i="1"/>
  <c r="D5" i="1"/>
  <c r="S11" i="1"/>
  <c r="M91" i="1"/>
  <c r="U38" i="1"/>
  <c r="U13" i="1" l="1"/>
  <c r="W13" i="1" s="1"/>
  <c r="V13" i="1" s="1"/>
  <c r="W38" i="1" s="1"/>
  <c r="S12" i="1"/>
  <c r="M94" i="1"/>
  <c r="M99" i="1" s="1"/>
  <c r="U39" i="1"/>
  <c r="U14" i="1" l="1"/>
  <c r="W14" i="1" s="1"/>
  <c r="V14" i="1" s="1"/>
  <c r="W39" i="1" s="1"/>
  <c r="S13" i="1"/>
  <c r="U40" i="1"/>
  <c r="U15" i="1" l="1"/>
  <c r="W15" i="1" s="1"/>
  <c r="V15" i="1" s="1"/>
  <c r="W40" i="1" s="1"/>
  <c r="S14" i="1"/>
  <c r="U41" i="1"/>
  <c r="U16" i="1" l="1"/>
  <c r="W16" i="1" s="1"/>
  <c r="V16" i="1" s="1"/>
  <c r="W41" i="1" s="1"/>
  <c r="U42" i="1"/>
  <c r="U43" i="1"/>
  <c r="S15" i="1"/>
  <c r="U44" i="1" l="1"/>
  <c r="U18" i="1"/>
  <c r="W18" i="1" s="1"/>
  <c r="U17" i="1"/>
  <c r="W17" i="1" s="1"/>
  <c r="S16" i="1"/>
  <c r="U45" i="1" l="1"/>
  <c r="V18" i="1"/>
  <c r="W43" i="1" s="1"/>
  <c r="V17" i="1"/>
  <c r="W42" i="1" s="1"/>
  <c r="U19" i="1"/>
  <c r="W19" i="1" s="1"/>
  <c r="U20" i="1" l="1"/>
  <c r="W20" i="1" s="1"/>
  <c r="V20" i="1" s="1"/>
  <c r="W45" i="1" s="1"/>
  <c r="U46" i="1"/>
  <c r="V19" i="1"/>
  <c r="W44" i="1" s="1"/>
  <c r="U21" i="1" l="1"/>
  <c r="W21" i="1" s="1"/>
  <c r="V21" i="1" s="1"/>
  <c r="W46" i="1" s="1"/>
  <c r="U47" i="1"/>
  <c r="U22" i="1" l="1"/>
  <c r="W22" i="1" s="1"/>
  <c r="V22" i="1" s="1"/>
  <c r="W47" i="1" s="1"/>
  <c r="U49" i="1"/>
  <c r="U50" i="1" l="1"/>
  <c r="U48" i="1"/>
  <c r="U24" i="1"/>
  <c r="W24" i="1" s="1"/>
  <c r="U23" i="1" l="1"/>
  <c r="W23" i="1" s="1"/>
  <c r="C5" i="1"/>
  <c r="E5" i="1" s="1"/>
  <c r="U25" i="1"/>
  <c r="W25" i="1" s="1"/>
  <c r="V24" i="1"/>
  <c r="W49" i="1" s="1"/>
  <c r="V23" i="1" l="1"/>
  <c r="W48" i="1" s="1"/>
  <c r="P5" i="1"/>
  <c r="P6" i="1" s="1"/>
  <c r="V25" i="1"/>
  <c r="W50" i="1" s="1"/>
  <c r="Q5" i="1" l="1"/>
  <c r="F7" i="1" s="1"/>
  <c r="F8" i="1" l="1"/>
</calcChain>
</file>

<file path=xl/sharedStrings.xml><?xml version="1.0" encoding="utf-8"?>
<sst xmlns="http://schemas.openxmlformats.org/spreadsheetml/2006/main" count="146" uniqueCount="84">
  <si>
    <t>Points Possible</t>
  </si>
  <si>
    <t>Points Earned</t>
  </si>
  <si>
    <t>Category</t>
  </si>
  <si>
    <t>Weight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</si>
  <si>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</si>
  <si>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</si>
  <si>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</si>
  <si>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</si>
  <si>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</si>
  <si>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</si>
  <si>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</si>
  <si>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</si>
  <si>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</si>
  <si>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</si>
  <si>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</si>
  <si>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</si>
  <si>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</si>
  <si>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</si>
  <si>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</si>
  <si>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</si>
  <si>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Total weight:</t>
  </si>
  <si>
    <t>Grading Scale</t>
  </si>
  <si>
    <t>Suggested Points</t>
  </si>
  <si>
    <t>Assignments and Assessments</t>
  </si>
  <si>
    <t>Other</t>
  </si>
  <si>
    <t>Percent</t>
  </si>
  <si>
    <t>Min Value</t>
  </si>
  <si>
    <t>LOOKUP TABLE</t>
  </si>
  <si>
    <t>Cum Pts. Cat. 5</t>
  </si>
  <si>
    <t>Cum Earn Cat. 5</t>
  </si>
  <si>
    <t>CAT</t>
  </si>
  <si>
    <t>Current Grade</t>
  </si>
  <si>
    <t>Chapters</t>
  </si>
  <si>
    <t>Year:</t>
  </si>
  <si>
    <t>Student Name:</t>
  </si>
  <si>
    <t>Grade Type</t>
  </si>
  <si>
    <t>Original Weight</t>
  </si>
  <si>
    <t>Temp Weight</t>
  </si>
  <si>
    <t>SUM</t>
  </si>
  <si>
    <t>Chap1</t>
  </si>
  <si>
    <t>Chap2</t>
  </si>
  <si>
    <t>Chap3</t>
  </si>
  <si>
    <t>Chap4</t>
  </si>
  <si>
    <t>Chap5</t>
  </si>
  <si>
    <t>Chap6</t>
  </si>
  <si>
    <t>Chap7</t>
  </si>
  <si>
    <t>Chap8</t>
  </si>
  <si>
    <t>Chap9</t>
  </si>
  <si>
    <t>Chap10</t>
  </si>
  <si>
    <t>Chap11</t>
  </si>
  <si>
    <t>Chap12</t>
  </si>
  <si>
    <t>Chap13</t>
  </si>
  <si>
    <t>Chap14</t>
  </si>
  <si>
    <t>Chap15</t>
  </si>
  <si>
    <t>Chap16</t>
  </si>
  <si>
    <t>Chap17</t>
  </si>
  <si>
    <t>Chap18</t>
  </si>
  <si>
    <t>Chap19</t>
  </si>
  <si>
    <t>Chap20</t>
  </si>
  <si>
    <t>Chap21</t>
  </si>
  <si>
    <t>Chap22</t>
  </si>
  <si>
    <t>Chap23</t>
  </si>
  <si>
    <t>Chap24</t>
  </si>
  <si>
    <t>Eval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</si>
  <si>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</si>
  <si>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</si>
  <si>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</si>
  <si>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</si>
  <si>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</si>
  <si>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</si>
  <si>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</si>
  <si>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</si>
  <si>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</si>
  <si>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</si>
  <si>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</si>
  <si>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Unit 12</t>
  </si>
  <si>
    <t>Unit 13</t>
  </si>
  <si>
    <t>Unit 14</t>
  </si>
  <si>
    <t>Evaluation</t>
  </si>
  <si>
    <t>WT p. 25</t>
  </si>
  <si>
    <t>WT p. 49</t>
  </si>
  <si>
    <t>WT p. 73</t>
  </si>
  <si>
    <t>WT p. 83</t>
  </si>
  <si>
    <t>WT pp. 100-103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</si>
</sst>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8"/>
      <color indexed="8"/>
      <name val="Arial"/>
      <family val="2"/>
    </font>
    <font>
      <b/>
      <sz val="36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3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 applyProtection="1">
      <alignment wrapText="1"/>
    </xf>
    <xf numFmtId="0" fontId="3" fillId="0" borderId="0" xfId="0" applyFont="1" applyFill="1" applyAlignment="1" applyProtection="1">
      <alignment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 applyProtection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Border="1" applyAlignment="1" applyProtection="1">
      <alignment horizontal="center" vertical="center" textRotation="180" wrapText="1"/>
    </xf>
    <xf numFmtId="0" fontId="3" fillId="5" borderId="2" xfId="0" applyFont="1" applyFill="1" applyBorder="1" applyAlignment="1" applyProtection="1">
      <alignment horizontal="center" vertical="center"/>
    </xf>
    <xf numFmtId="9" fontId="3" fillId="5" borderId="2" xfId="1" applyNumberFormat="1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wrapText="1"/>
    </xf>
    <xf numFmtId="0" fontId="3" fillId="0" borderId="1" xfId="0" applyFont="1" applyFill="1" applyBorder="1" applyAlignment="1" applyProtection="1">
      <alignment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right" vertical="center" wrapText="1"/>
    </xf>
    <xf numFmtId="2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wrapText="1"/>
    </xf>
    <xf numFmtId="0" fontId="10" fillId="0" borderId="2" xfId="0" applyFont="1" applyFill="1" applyBorder="1" applyAlignment="1" applyProtection="1">
      <alignment horizontal="center" textRotation="255" shrinkToFit="1"/>
    </xf>
    <xf numFmtId="49" fontId="11" fillId="3" borderId="3" xfId="0" applyNumberFormat="1" applyFont="1" applyFill="1" applyBorder="1" applyAlignment="1" applyProtection="1">
      <alignment horizontal="left" vertical="center"/>
    </xf>
    <xf numFmtId="49" fontId="11" fillId="3" borderId="4" xfId="0" applyNumberFormat="1" applyFont="1" applyFill="1" applyBorder="1" applyAlignment="1" applyProtection="1">
      <alignment horizontal="left" vertical="center"/>
    </xf>
    <xf numFmtId="49" fontId="11" fillId="3" borderId="5" xfId="0" applyNumberFormat="1" applyFont="1" applyFill="1" applyBorder="1" applyAlignment="1" applyProtection="1">
      <alignment horizontal="left" vertical="center"/>
    </xf>
    <xf numFmtId="49" fontId="11" fillId="6" borderId="0" xfId="0" applyNumberFormat="1" applyFont="1" applyFill="1" applyBorder="1" applyAlignment="1" applyProtection="1">
      <alignment horizontal="left" vertical="center" shrinkToFit="1"/>
    </xf>
    <xf numFmtId="0" fontId="3" fillId="0" borderId="2" xfId="0" applyNumberFormat="1" applyFont="1" applyBorder="1" applyAlignment="1" applyProtection="1">
      <alignment horizontal="center" vertical="center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vertical="center" wrapText="1"/>
    </xf>
    <xf numFmtId="0" fontId="11" fillId="0" borderId="0" xfId="0" applyFont="1" applyBorder="1" applyAlignment="1" applyProtection="1">
      <alignment horizontal="center" vertical="center" wrapText="1"/>
    </xf>
    <xf numFmtId="0" fontId="11" fillId="3" borderId="4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Border="1" applyAlignment="1" applyProtection="1">
      <alignment horizontal="center" vertical="center"/>
    </xf>
    <xf numFmtId="49" fontId="11" fillId="3" borderId="0" xfId="0" applyNumberFormat="1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8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4" fillId="5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  <protection locked="0"/>
    </xf>
    <xf numFmtId="0" fontId="8" fillId="5" borderId="3" xfId="0" applyFont="1" applyFill="1" applyBorder="1" applyAlignment="1" applyProtection="1">
      <alignment horizontal="left" vertical="center" wrapText="1"/>
    </xf>
    <xf numFmtId="0" fontId="8" fillId="5" borderId="5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right" vertical="center"/>
    </xf>
    <xf numFmtId="0" fontId="3" fillId="0" borderId="0" xfId="0" applyFont="1" applyBorder="1" applyAlignment="1" applyProtection="1"/>
    <xf numFmtId="0" fontId="13" fillId="2" borderId="2" xfId="0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 textRotation="180" wrapText="1"/>
    </xf>
    <xf numFmtId="0" fontId="8" fillId="0" borderId="2" xfId="0" applyNumberFormat="1" applyFont="1" applyBorder="1" applyAlignment="1" applyProtection="1">
      <alignment horizontal="center" vertical="center"/>
      <protection locked="0"/>
    </xf>
    <xf numFmtId="0" fontId="9" fillId="0" borderId="2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79"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val>
            <c:numRef>
              <c:f>Sheet1!$S$3:$S$16</c:f>
              <c:numCache>
                <c:formatCode>0.00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75712"/>
        <c:axId val="100277632"/>
      </c:lineChart>
      <c:catAx>
        <c:axId val="1002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Units</a:t>
                </a:r>
              </a:p>
            </c:rich>
          </c:tx>
          <c:layout>
            <c:manualLayout>
              <c:xMode val="edge"/>
              <c:yMode val="edge"/>
              <c:x val="0.46206205957615892"/>
              <c:y val="0.93615002338555431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 sz="105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277632"/>
        <c:crosses val="autoZero"/>
        <c:auto val="1"/>
        <c:lblAlgn val="ctr"/>
        <c:lblOffset val="100"/>
        <c:noMultiLvlLbl val="0"/>
      </c:catAx>
      <c:valAx>
        <c:axId val="100277632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0275712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5106</xdr:rowOff>
    </xdr:from>
    <xdr:to>
      <xdr:col>9</xdr:col>
      <xdr:colOff>400050</xdr:colOff>
      <xdr:row>46</xdr:row>
      <xdr:rowOff>95161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showRowColHeaders="0" tabSelected="1" zoomScaleNormal="100" zoomScaleSheetLayoutView="100" zoomScalePageLayoutView="55" workbookViewId="0">
      <selection activeCell="B2" sqref="B2"/>
    </sheetView>
  </sheetViews>
  <sheetFormatPr defaultRowHeight="14.25" x14ac:dyDescent="0.2"/>
  <cols>
    <col min="1" max="6" width="10.28515625" style="1" customWidth="1"/>
    <col min="7" max="7" width="1.85546875" style="1" customWidth="1"/>
    <col min="8" max="9" width="7.28515625" style="1" customWidth="1"/>
    <col min="10" max="10" width="6.140625" style="2" customWidth="1"/>
    <col min="11" max="11" width="9.140625" style="1" customWidth="1"/>
    <col min="12" max="12" width="2.85546875" style="1" hidden="1" customWidth="1"/>
    <col min="13" max="23" width="9.140625" style="44" hidden="1" customWidth="1"/>
    <col min="24" max="16384" width="9.140625" style="3"/>
  </cols>
  <sheetData>
    <row r="1" spans="1:23" x14ac:dyDescent="0.2">
      <c r="T1" s="45"/>
      <c r="U1" s="44" t="s">
        <v>24</v>
      </c>
      <c r="V1" s="45"/>
      <c r="W1" s="44" t="s">
        <v>38</v>
      </c>
    </row>
    <row r="2" spans="1:23" ht="30" customHeight="1" x14ac:dyDescent="0.2">
      <c r="A2" s="66" t="s">
        <v>33</v>
      </c>
      <c r="B2" s="67"/>
      <c r="C2" s="73" t="s">
        <v>34</v>
      </c>
      <c r="D2" s="74"/>
      <c r="E2" s="75"/>
      <c r="F2" s="76"/>
      <c r="G2" s="76"/>
      <c r="H2" s="76"/>
      <c r="I2" s="76"/>
      <c r="J2" s="76"/>
      <c r="K2" s="76"/>
      <c r="L2" s="4"/>
      <c r="R2" s="46" t="s">
        <v>32</v>
      </c>
      <c r="S2" s="46" t="s">
        <v>31</v>
      </c>
      <c r="T2" s="47" t="s">
        <v>39</v>
      </c>
      <c r="U2" s="44">
        <f t="shared" ref="U2:U25" si="0">IF(U27=0,0,$F$5)</f>
        <v>0</v>
      </c>
      <c r="V2" s="44" t="str">
        <f>IF(W2=0,"",U2*100/W2)</f>
        <v/>
      </c>
      <c r="W2" s="44">
        <f>U2</f>
        <v>0</v>
      </c>
    </row>
    <row r="3" spans="1:23" x14ac:dyDescent="0.2">
      <c r="A3" s="6"/>
      <c r="B3" s="6"/>
      <c r="C3" s="6"/>
      <c r="D3" s="6"/>
      <c r="E3" s="6"/>
      <c r="F3" s="6"/>
      <c r="G3" s="7"/>
      <c r="H3" s="6"/>
      <c r="I3" s="6"/>
      <c r="J3" s="8"/>
      <c r="R3" s="47">
        <v>1</v>
      </c>
      <c r="S3" s="48" t="e">
        <f t="shared" ref="S3:S16" si="1">IF(W27="",#N/A,W27)</f>
        <v>#N/A</v>
      </c>
      <c r="T3" s="49" t="s">
        <v>40</v>
      </c>
      <c r="U3" s="44">
        <f t="shared" si="0"/>
        <v>0</v>
      </c>
      <c r="V3" s="44" t="str">
        <f t="shared" ref="V3:V16" si="2">IF(W3=0,"",U3*100/W3)</f>
        <v/>
      </c>
      <c r="W3" s="44">
        <f t="shared" ref="W3:W25" si="3">U3</f>
        <v>0</v>
      </c>
    </row>
    <row r="4" spans="1:23" ht="28.5" x14ac:dyDescent="0.2">
      <c r="A4" s="64" t="s">
        <v>2</v>
      </c>
      <c r="B4" s="65"/>
      <c r="C4" s="9" t="s">
        <v>0</v>
      </c>
      <c r="D4" s="9" t="s">
        <v>1</v>
      </c>
      <c r="E4" s="9" t="s">
        <v>25</v>
      </c>
      <c r="F4" s="9" t="s">
        <v>3</v>
      </c>
      <c r="G4" s="10"/>
      <c r="H4" s="9" t="s">
        <v>26</v>
      </c>
      <c r="I4" s="9" t="s">
        <v>4</v>
      </c>
      <c r="J4" s="11"/>
      <c r="K4" s="82" t="s">
        <v>21</v>
      </c>
      <c r="L4" s="12"/>
      <c r="M4" s="77" t="s">
        <v>27</v>
      </c>
      <c r="N4" s="78"/>
      <c r="O4" s="50" t="s">
        <v>35</v>
      </c>
      <c r="P4" s="51" t="s">
        <v>36</v>
      </c>
      <c r="Q4" s="52" t="s">
        <v>37</v>
      </c>
      <c r="R4" s="47">
        <v>2</v>
      </c>
      <c r="S4" s="48" t="e">
        <f t="shared" si="1"/>
        <v>#N/A</v>
      </c>
      <c r="T4" s="47" t="s">
        <v>41</v>
      </c>
      <c r="U4" s="44">
        <f t="shared" si="0"/>
        <v>0</v>
      </c>
      <c r="V4" s="44" t="str">
        <f t="shared" si="2"/>
        <v/>
      </c>
      <c r="W4" s="44">
        <f t="shared" si="3"/>
        <v>0</v>
      </c>
    </row>
    <row r="5" spans="1:23" ht="15" customHeight="1" x14ac:dyDescent="0.2">
      <c r="A5" s="68" t="s">
        <v>78</v>
      </c>
      <c r="B5" s="69"/>
      <c r="C5" s="13">
        <f>M99</f>
        <v>0</v>
      </c>
      <c r="D5" s="13">
        <f>N99</f>
        <v>0</v>
      </c>
      <c r="E5" s="14">
        <f>IF(C5=0,0,D5/C5)</f>
        <v>0</v>
      </c>
      <c r="F5" s="15">
        <v>100</v>
      </c>
      <c r="G5" s="16"/>
      <c r="H5" s="17">
        <v>99</v>
      </c>
      <c r="I5" s="18" t="s">
        <v>5</v>
      </c>
      <c r="J5" s="19"/>
      <c r="K5" s="82"/>
      <c r="L5" s="12"/>
      <c r="M5" s="47">
        <f>H17</f>
        <v>0</v>
      </c>
      <c r="N5" s="47" t="str">
        <f>I17</f>
        <v>F</v>
      </c>
      <c r="O5" s="53" t="str">
        <f>A5</f>
        <v>Evaluation</v>
      </c>
      <c r="P5" s="54">
        <f>IF(C5=0,0,F5)</f>
        <v>0</v>
      </c>
      <c r="Q5" s="55" t="str">
        <f>IF(P$6=0,"",P5*100/P$6)</f>
        <v/>
      </c>
      <c r="R5" s="47">
        <v>3</v>
      </c>
      <c r="S5" s="48" t="e">
        <f t="shared" si="1"/>
        <v>#N/A</v>
      </c>
      <c r="T5" s="49" t="s">
        <v>42</v>
      </c>
      <c r="U5" s="44">
        <f t="shared" si="0"/>
        <v>0</v>
      </c>
      <c r="V5" s="44" t="str">
        <f t="shared" si="2"/>
        <v/>
      </c>
      <c r="W5" s="44">
        <f t="shared" si="3"/>
        <v>0</v>
      </c>
    </row>
    <row r="6" spans="1:23" ht="15" customHeight="1" x14ac:dyDescent="0.2">
      <c r="D6" s="79" t="s">
        <v>20</v>
      </c>
      <c r="E6" s="80"/>
      <c r="F6" s="20">
        <f>SUM(F5:F5)</f>
        <v>100</v>
      </c>
      <c r="G6" s="16"/>
      <c r="H6" s="17">
        <v>95</v>
      </c>
      <c r="I6" s="18" t="s">
        <v>6</v>
      </c>
      <c r="J6" s="19"/>
      <c r="K6" s="82"/>
      <c r="L6" s="12"/>
      <c r="M6" s="47">
        <f>H16</f>
        <v>70</v>
      </c>
      <c r="N6" s="47" t="str">
        <f>I16</f>
        <v>D-</v>
      </c>
      <c r="O6" s="56" t="s">
        <v>38</v>
      </c>
      <c r="P6" s="57">
        <f>SUM(P5:P5)</f>
        <v>0</v>
      </c>
      <c r="Q6" s="58"/>
      <c r="R6" s="47">
        <v>4</v>
      </c>
      <c r="S6" s="48" t="e">
        <f t="shared" si="1"/>
        <v>#N/A</v>
      </c>
      <c r="T6" s="47" t="s">
        <v>43</v>
      </c>
      <c r="U6" s="44">
        <f t="shared" si="0"/>
        <v>0</v>
      </c>
      <c r="V6" s="44" t="str">
        <f t="shared" si="2"/>
        <v/>
      </c>
      <c r="W6" s="44">
        <f t="shared" si="3"/>
        <v>0</v>
      </c>
    </row>
    <row r="7" spans="1:23" ht="15" customHeight="1" x14ac:dyDescent="0.2">
      <c r="E7" s="21" t="s">
        <v>19</v>
      </c>
      <c r="F7" s="22" t="str">
        <f>IF(P6=0,"",E5*Q5)</f>
        <v/>
      </c>
      <c r="G7" s="16"/>
      <c r="H7" s="17">
        <v>93</v>
      </c>
      <c r="I7" s="18" t="s">
        <v>17</v>
      </c>
      <c r="J7" s="19"/>
      <c r="K7" s="82"/>
      <c r="L7" s="12"/>
      <c r="M7" s="47">
        <f>H15</f>
        <v>72</v>
      </c>
      <c r="N7" s="47" t="str">
        <f>I15</f>
        <v>D</v>
      </c>
      <c r="R7" s="47">
        <v>5</v>
      </c>
      <c r="S7" s="48" t="e">
        <f t="shared" si="1"/>
        <v>#N/A</v>
      </c>
      <c r="T7" s="49" t="s">
        <v>44</v>
      </c>
      <c r="U7" s="44">
        <f t="shared" si="0"/>
        <v>0</v>
      </c>
      <c r="V7" s="44" t="str">
        <f t="shared" si="2"/>
        <v/>
      </c>
      <c r="W7" s="44">
        <f t="shared" si="3"/>
        <v>0</v>
      </c>
    </row>
    <row r="8" spans="1:23" ht="15" customHeight="1" x14ac:dyDescent="0.2">
      <c r="E8" s="21" t="s">
        <v>18</v>
      </c>
      <c r="F8" s="23" t="str">
        <f>IF(F7="","",LOOKUP(F7+0.5001,M5:M17,N5:N17))</f>
        <v/>
      </c>
      <c r="G8" s="16"/>
      <c r="H8" s="17">
        <v>92</v>
      </c>
      <c r="I8" s="18" t="s">
        <v>8</v>
      </c>
      <c r="J8" s="19"/>
      <c r="K8" s="82"/>
      <c r="L8" s="12"/>
      <c r="M8" s="47">
        <f>H14</f>
        <v>75</v>
      </c>
      <c r="N8" s="47" t="str">
        <f>I14</f>
        <v>D+</v>
      </c>
      <c r="R8" s="47">
        <v>6</v>
      </c>
      <c r="S8" s="48" t="e">
        <f t="shared" si="1"/>
        <v>#N/A</v>
      </c>
      <c r="T8" s="47" t="s">
        <v>45</v>
      </c>
      <c r="U8" s="44">
        <f t="shared" si="0"/>
        <v>0</v>
      </c>
      <c r="V8" s="44" t="str">
        <f t="shared" si="2"/>
        <v/>
      </c>
      <c r="W8" s="44">
        <f t="shared" si="3"/>
        <v>0</v>
      </c>
    </row>
    <row r="9" spans="1:23" ht="15" customHeight="1" x14ac:dyDescent="0.2">
      <c r="G9" s="16"/>
      <c r="H9" s="17">
        <v>87</v>
      </c>
      <c r="I9" s="18" t="s">
        <v>9</v>
      </c>
      <c r="J9" s="19"/>
      <c r="K9" s="82"/>
      <c r="L9" s="12"/>
      <c r="M9" s="47">
        <f>H13</f>
        <v>77</v>
      </c>
      <c r="N9" s="47" t="str">
        <f>I13</f>
        <v>C-</v>
      </c>
      <c r="R9" s="47">
        <v>7</v>
      </c>
      <c r="S9" s="48" t="e">
        <f t="shared" si="1"/>
        <v>#N/A</v>
      </c>
      <c r="T9" s="49" t="s">
        <v>46</v>
      </c>
      <c r="U9" s="44">
        <f t="shared" si="0"/>
        <v>0</v>
      </c>
      <c r="V9" s="44" t="str">
        <f t="shared" si="2"/>
        <v/>
      </c>
      <c r="W9" s="44">
        <f t="shared" si="3"/>
        <v>0</v>
      </c>
    </row>
    <row r="10" spans="1:23" ht="15" customHeight="1" x14ac:dyDescent="0.2">
      <c r="A10" s="24"/>
      <c r="B10" s="24"/>
      <c r="C10" s="10"/>
      <c r="G10" s="16"/>
      <c r="H10" s="17">
        <v>85</v>
      </c>
      <c r="I10" s="18" t="s">
        <v>7</v>
      </c>
      <c r="J10" s="19"/>
      <c r="K10" s="82"/>
      <c r="L10" s="12"/>
      <c r="M10" s="47">
        <f>H12</f>
        <v>79</v>
      </c>
      <c r="N10" s="47" t="str">
        <f>I12</f>
        <v>C</v>
      </c>
      <c r="R10" s="47">
        <v>8</v>
      </c>
      <c r="S10" s="48" t="e">
        <f t="shared" si="1"/>
        <v>#N/A</v>
      </c>
      <c r="T10" s="47" t="s">
        <v>47</v>
      </c>
      <c r="U10" s="44">
        <f t="shared" si="0"/>
        <v>0</v>
      </c>
      <c r="V10" s="44" t="str">
        <f t="shared" si="2"/>
        <v/>
      </c>
      <c r="W10" s="44">
        <f t="shared" si="3"/>
        <v>0</v>
      </c>
    </row>
    <row r="11" spans="1:23" ht="15" customHeight="1" x14ac:dyDescent="0.2">
      <c r="A11" s="25"/>
      <c r="B11" s="25"/>
      <c r="G11" s="16"/>
      <c r="H11" s="17">
        <v>83</v>
      </c>
      <c r="I11" s="18" t="s">
        <v>10</v>
      </c>
      <c r="J11" s="19"/>
      <c r="K11" s="82"/>
      <c r="L11" s="12"/>
      <c r="M11" s="47">
        <f>H11</f>
        <v>83</v>
      </c>
      <c r="N11" s="47" t="str">
        <f>I11</f>
        <v>C+</v>
      </c>
      <c r="R11" s="47">
        <v>9</v>
      </c>
      <c r="S11" s="48" t="e">
        <f t="shared" si="1"/>
        <v>#N/A</v>
      </c>
      <c r="T11" s="49" t="s">
        <v>48</v>
      </c>
      <c r="U11" s="44">
        <f t="shared" si="0"/>
        <v>0</v>
      </c>
      <c r="V11" s="44" t="str">
        <f t="shared" si="2"/>
        <v/>
      </c>
      <c r="W11" s="44">
        <f t="shared" si="3"/>
        <v>0</v>
      </c>
    </row>
    <row r="12" spans="1:23" ht="15" customHeight="1" x14ac:dyDescent="0.2">
      <c r="A12" s="26"/>
      <c r="B12" s="26"/>
      <c r="G12" s="16"/>
      <c r="H12" s="17">
        <v>79</v>
      </c>
      <c r="I12" s="18" t="s">
        <v>11</v>
      </c>
      <c r="J12" s="19"/>
      <c r="K12" s="82"/>
      <c r="L12" s="12"/>
      <c r="M12" s="47">
        <f>H10</f>
        <v>85</v>
      </c>
      <c r="N12" s="47" t="str">
        <f>I10</f>
        <v>B-</v>
      </c>
      <c r="R12" s="47">
        <v>10</v>
      </c>
      <c r="S12" s="48" t="e">
        <f t="shared" si="1"/>
        <v>#N/A</v>
      </c>
      <c r="T12" s="47" t="s">
        <v>49</v>
      </c>
      <c r="U12" s="44">
        <f t="shared" si="0"/>
        <v>0</v>
      </c>
      <c r="V12" s="44" t="str">
        <f t="shared" si="2"/>
        <v/>
      </c>
      <c r="W12" s="44">
        <f t="shared" si="3"/>
        <v>0</v>
      </c>
    </row>
    <row r="13" spans="1:23" ht="15" customHeight="1" x14ac:dyDescent="0.2">
      <c r="A13" s="25"/>
      <c r="B13" s="25"/>
      <c r="F13" s="25"/>
      <c r="G13" s="16"/>
      <c r="H13" s="17">
        <v>77</v>
      </c>
      <c r="I13" s="18" t="s">
        <v>12</v>
      </c>
      <c r="J13" s="19"/>
      <c r="K13" s="82"/>
      <c r="L13" s="12"/>
      <c r="M13" s="47">
        <f>H9</f>
        <v>87</v>
      </c>
      <c r="N13" s="47" t="str">
        <f>I9</f>
        <v>B</v>
      </c>
      <c r="R13" s="47">
        <v>11</v>
      </c>
      <c r="S13" s="48" t="e">
        <f t="shared" si="1"/>
        <v>#N/A</v>
      </c>
      <c r="T13" s="49" t="s">
        <v>50</v>
      </c>
      <c r="U13" s="44">
        <f t="shared" si="0"/>
        <v>0</v>
      </c>
      <c r="V13" s="44" t="str">
        <f t="shared" si="2"/>
        <v/>
      </c>
      <c r="W13" s="44">
        <f t="shared" si="3"/>
        <v>0</v>
      </c>
    </row>
    <row r="14" spans="1:23" ht="15" customHeight="1" x14ac:dyDescent="0.2">
      <c r="A14" s="26"/>
      <c r="B14" s="26"/>
      <c r="C14" s="27"/>
      <c r="D14" s="27"/>
      <c r="E14" s="28"/>
      <c r="F14" s="10"/>
      <c r="G14" s="16"/>
      <c r="H14" s="17">
        <v>75</v>
      </c>
      <c r="I14" s="18" t="s">
        <v>13</v>
      </c>
      <c r="J14" s="19"/>
      <c r="K14" s="82"/>
      <c r="L14" s="12"/>
      <c r="M14" s="47">
        <f>H8</f>
        <v>92</v>
      </c>
      <c r="N14" s="47" t="str">
        <f>I8</f>
        <v>B+</v>
      </c>
      <c r="R14" s="47">
        <v>12</v>
      </c>
      <c r="S14" s="48" t="e">
        <f t="shared" si="1"/>
        <v>#N/A</v>
      </c>
      <c r="T14" s="47" t="s">
        <v>51</v>
      </c>
      <c r="U14" s="44">
        <f t="shared" si="0"/>
        <v>0</v>
      </c>
      <c r="V14" s="44" t="str">
        <f t="shared" si="2"/>
        <v/>
      </c>
      <c r="W14" s="44">
        <f t="shared" si="3"/>
        <v>0</v>
      </c>
    </row>
    <row r="15" spans="1:23" ht="15" customHeight="1" x14ac:dyDescent="0.2">
      <c r="A15" s="2"/>
      <c r="B15" s="2"/>
      <c r="C15" s="2"/>
      <c r="G15" s="29"/>
      <c r="H15" s="17">
        <v>72</v>
      </c>
      <c r="I15" s="18" t="s">
        <v>14</v>
      </c>
      <c r="J15" s="19"/>
      <c r="K15" s="82"/>
      <c r="L15" s="12"/>
      <c r="M15" s="47">
        <f>H7</f>
        <v>93</v>
      </c>
      <c r="N15" s="47" t="str">
        <f>I7</f>
        <v>A-</v>
      </c>
      <c r="R15" s="47">
        <v>13</v>
      </c>
      <c r="S15" s="48" t="e">
        <f t="shared" si="1"/>
        <v>#N/A</v>
      </c>
      <c r="T15" s="49" t="s">
        <v>52</v>
      </c>
      <c r="U15" s="44">
        <f t="shared" si="0"/>
        <v>0</v>
      </c>
      <c r="V15" s="44" t="str">
        <f t="shared" si="2"/>
        <v/>
      </c>
      <c r="W15" s="44">
        <f t="shared" si="3"/>
        <v>0</v>
      </c>
    </row>
    <row r="16" spans="1:23" ht="15" customHeight="1" x14ac:dyDescent="0.2">
      <c r="A16" s="2"/>
      <c r="B16" s="2"/>
      <c r="C16" s="2"/>
      <c r="G16" s="20"/>
      <c r="H16" s="17">
        <v>70</v>
      </c>
      <c r="I16" s="18" t="s">
        <v>15</v>
      </c>
      <c r="J16" s="19"/>
      <c r="K16" s="82"/>
      <c r="L16" s="12"/>
      <c r="M16" s="47">
        <f>H6</f>
        <v>95</v>
      </c>
      <c r="N16" s="47" t="str">
        <f>I6</f>
        <v>A</v>
      </c>
      <c r="R16" s="47">
        <v>14</v>
      </c>
      <c r="S16" s="48" t="e">
        <f t="shared" si="1"/>
        <v>#N/A</v>
      </c>
      <c r="T16" s="47" t="s">
        <v>53</v>
      </c>
      <c r="U16" s="44" t="e">
        <f t="shared" si="0"/>
        <v>#REF!</v>
      </c>
      <c r="V16" s="44" t="e">
        <f t="shared" si="2"/>
        <v>#REF!</v>
      </c>
      <c r="W16" s="44" t="e">
        <f t="shared" si="3"/>
        <v>#REF!</v>
      </c>
    </row>
    <row r="17" spans="1:23" ht="15" customHeight="1" x14ac:dyDescent="0.2">
      <c r="A17" s="2"/>
      <c r="B17" s="2"/>
      <c r="C17" s="2"/>
      <c r="G17" s="20"/>
      <c r="H17" s="17">
        <v>0</v>
      </c>
      <c r="I17" s="18" t="s">
        <v>16</v>
      </c>
      <c r="J17" s="19"/>
      <c r="K17" s="82"/>
      <c r="L17" s="12"/>
      <c r="M17" s="47">
        <f>H5</f>
        <v>99</v>
      </c>
      <c r="N17" s="47" t="str">
        <f>I5</f>
        <v>A+</v>
      </c>
      <c r="R17" s="47"/>
      <c r="S17" s="48"/>
      <c r="T17" s="49" t="s">
        <v>54</v>
      </c>
      <c r="U17" s="44" t="e">
        <f t="shared" si="0"/>
        <v>#REF!</v>
      </c>
      <c r="V17" s="44" t="e">
        <f t="shared" ref="V17:V25" si="4">IF(W17=0,"",U17*100/W17)</f>
        <v>#REF!</v>
      </c>
      <c r="W17" s="44" t="e">
        <f t="shared" si="3"/>
        <v>#REF!</v>
      </c>
    </row>
    <row r="18" spans="1:23" x14ac:dyDescent="0.2">
      <c r="A18" s="2"/>
      <c r="B18" s="2"/>
      <c r="C18" s="2"/>
      <c r="G18" s="20"/>
      <c r="H18" s="10"/>
      <c r="I18" s="25"/>
      <c r="J18" s="25"/>
      <c r="K18" s="12"/>
      <c r="L18" s="12"/>
      <c r="R18" s="47"/>
      <c r="S18" s="48"/>
      <c r="T18" s="47" t="s">
        <v>55</v>
      </c>
      <c r="U18" s="44" t="e">
        <f t="shared" si="0"/>
        <v>#REF!</v>
      </c>
      <c r="V18" s="44" t="e">
        <f t="shared" si="4"/>
        <v>#REF!</v>
      </c>
      <c r="W18" s="44" t="e">
        <f t="shared" si="3"/>
        <v>#REF!</v>
      </c>
    </row>
    <row r="19" spans="1:23" x14ac:dyDescent="0.2">
      <c r="A19" s="2"/>
      <c r="B19" s="2"/>
      <c r="C19" s="2"/>
      <c r="G19" s="20"/>
      <c r="H19" s="10"/>
      <c r="I19" s="25"/>
      <c r="J19" s="25"/>
      <c r="K19" s="12"/>
      <c r="L19" s="12"/>
      <c r="R19" s="47"/>
      <c r="S19" s="48"/>
      <c r="T19" s="49" t="s">
        <v>56</v>
      </c>
      <c r="U19" s="44" t="e">
        <f t="shared" si="0"/>
        <v>#REF!</v>
      </c>
      <c r="V19" s="44" t="e">
        <f t="shared" si="4"/>
        <v>#REF!</v>
      </c>
      <c r="W19" s="44" t="e">
        <f t="shared" si="3"/>
        <v>#REF!</v>
      </c>
    </row>
    <row r="20" spans="1:23" x14ac:dyDescent="0.2">
      <c r="A20" s="2"/>
      <c r="B20" s="2"/>
      <c r="C20" s="2"/>
      <c r="G20" s="20"/>
      <c r="H20" s="10"/>
      <c r="I20" s="25"/>
      <c r="J20" s="25"/>
      <c r="K20" s="12"/>
      <c r="L20" s="12"/>
      <c r="R20" s="47"/>
      <c r="S20" s="48"/>
      <c r="T20" s="47" t="s">
        <v>57</v>
      </c>
      <c r="U20" s="44" t="e">
        <f t="shared" si="0"/>
        <v>#REF!</v>
      </c>
      <c r="V20" s="44" t="e">
        <f t="shared" si="4"/>
        <v>#REF!</v>
      </c>
      <c r="W20" s="44" t="e">
        <f t="shared" si="3"/>
        <v>#REF!</v>
      </c>
    </row>
    <row r="21" spans="1:23" x14ac:dyDescent="0.2">
      <c r="A21" s="2"/>
      <c r="B21" s="2"/>
      <c r="C21" s="2"/>
      <c r="G21" s="20"/>
      <c r="H21" s="10"/>
      <c r="I21" s="25"/>
      <c r="J21" s="25"/>
      <c r="K21" s="12"/>
      <c r="L21" s="12"/>
      <c r="R21" s="47"/>
      <c r="S21" s="48"/>
      <c r="T21" s="49" t="s">
        <v>58</v>
      </c>
      <c r="U21" s="44" t="e">
        <f t="shared" si="0"/>
        <v>#REF!</v>
      </c>
      <c r="V21" s="44" t="e">
        <f t="shared" si="4"/>
        <v>#REF!</v>
      </c>
      <c r="W21" s="44" t="e">
        <f t="shared" si="3"/>
        <v>#REF!</v>
      </c>
    </row>
    <row r="22" spans="1:23" x14ac:dyDescent="0.2">
      <c r="A22" s="2"/>
      <c r="B22" s="2"/>
      <c r="C22" s="2"/>
      <c r="G22" s="20"/>
      <c r="H22" s="10"/>
      <c r="I22" s="25"/>
      <c r="J22" s="25"/>
      <c r="K22" s="12"/>
      <c r="L22" s="12"/>
      <c r="R22" s="47"/>
      <c r="S22" s="48"/>
      <c r="T22" s="47" t="s">
        <v>59</v>
      </c>
      <c r="U22" s="44" t="e">
        <f t="shared" si="0"/>
        <v>#REF!</v>
      </c>
      <c r="V22" s="44" t="e">
        <f t="shared" si="4"/>
        <v>#REF!</v>
      </c>
      <c r="W22" s="44" t="e">
        <f t="shared" si="3"/>
        <v>#REF!</v>
      </c>
    </row>
    <row r="23" spans="1:23" x14ac:dyDescent="0.2">
      <c r="A23" s="2"/>
      <c r="B23" s="2"/>
      <c r="C23" s="2"/>
      <c r="G23" s="20"/>
      <c r="H23" s="10"/>
      <c r="I23" s="25"/>
      <c r="J23" s="25"/>
      <c r="K23" s="12"/>
      <c r="L23" s="12"/>
      <c r="R23" s="47"/>
      <c r="S23" s="48"/>
      <c r="T23" s="49" t="s">
        <v>60</v>
      </c>
      <c r="U23" s="44" t="e">
        <f t="shared" si="0"/>
        <v>#REF!</v>
      </c>
      <c r="V23" s="44" t="e">
        <f t="shared" si="4"/>
        <v>#REF!</v>
      </c>
      <c r="W23" s="44" t="e">
        <f t="shared" si="3"/>
        <v>#REF!</v>
      </c>
    </row>
    <row r="24" spans="1:23" x14ac:dyDescent="0.2">
      <c r="A24" s="2"/>
      <c r="B24" s="2"/>
      <c r="C24" s="2"/>
      <c r="G24" s="20"/>
      <c r="H24" s="10"/>
      <c r="I24" s="25"/>
      <c r="J24" s="25"/>
      <c r="K24" s="12"/>
      <c r="L24" s="12"/>
      <c r="R24" s="47"/>
      <c r="S24" s="48"/>
      <c r="T24" s="47" t="s">
        <v>61</v>
      </c>
      <c r="U24" s="44" t="e">
        <f t="shared" si="0"/>
        <v>#REF!</v>
      </c>
      <c r="V24" s="44" t="e">
        <f t="shared" si="4"/>
        <v>#REF!</v>
      </c>
      <c r="W24" s="44" t="e">
        <f t="shared" si="3"/>
        <v>#REF!</v>
      </c>
    </row>
    <row r="25" spans="1:23" x14ac:dyDescent="0.2">
      <c r="A25" s="2"/>
      <c r="B25" s="2"/>
      <c r="C25" s="2"/>
      <c r="G25" s="20"/>
      <c r="H25" s="10"/>
      <c r="I25" s="25"/>
      <c r="J25" s="25"/>
      <c r="K25" s="12"/>
      <c r="L25" s="12"/>
      <c r="R25" s="47"/>
      <c r="S25" s="48"/>
      <c r="T25" s="49" t="s">
        <v>62</v>
      </c>
      <c r="U25" s="44" t="e">
        <f t="shared" si="0"/>
        <v>#REF!</v>
      </c>
      <c r="V25" s="44" t="e">
        <f t="shared" si="4"/>
        <v>#REF!</v>
      </c>
      <c r="W25" s="44" t="e">
        <f t="shared" si="3"/>
        <v>#REF!</v>
      </c>
    </row>
    <row r="26" spans="1:23" ht="30" customHeight="1" x14ac:dyDescent="0.2">
      <c r="G26" s="20"/>
      <c r="M26" s="47"/>
      <c r="N26" s="47"/>
      <c r="R26" s="47"/>
      <c r="S26" s="48"/>
      <c r="U26" s="59" t="s">
        <v>28</v>
      </c>
      <c r="V26" s="59" t="s">
        <v>29</v>
      </c>
      <c r="W26" s="46" t="s">
        <v>31</v>
      </c>
    </row>
    <row r="27" spans="1:23" ht="9.9499999999999993" customHeight="1" x14ac:dyDescent="0.2">
      <c r="G27" s="20"/>
      <c r="M27" s="47"/>
      <c r="N27" s="47"/>
      <c r="O27" s="47"/>
      <c r="P27" s="47"/>
      <c r="Q27" s="48"/>
      <c r="R27" s="48"/>
      <c r="T27" s="47" t="s">
        <v>39</v>
      </c>
      <c r="U27" s="47">
        <f>M54</f>
        <v>0</v>
      </c>
      <c r="V27" s="47">
        <f>N54</f>
        <v>0</v>
      </c>
      <c r="W27" s="47" t="str">
        <f>IF(SUM(U27:V27)=0,"",IF(U27=0,0,V27/U27)*V2)</f>
        <v/>
      </c>
    </row>
    <row r="28" spans="1:23" ht="9.9499999999999993" customHeight="1" x14ac:dyDescent="0.2">
      <c r="G28" s="20"/>
      <c r="M28" s="47"/>
      <c r="N28" s="47"/>
      <c r="O28" s="47"/>
      <c r="P28" s="47"/>
      <c r="Q28" s="48"/>
      <c r="R28" s="48"/>
      <c r="T28" s="49" t="s">
        <v>40</v>
      </c>
      <c r="U28" s="49">
        <f>M57</f>
        <v>0</v>
      </c>
      <c r="V28" s="49">
        <f>N57</f>
        <v>0</v>
      </c>
      <c r="W28" s="44" t="str">
        <f>IF(SUM(U28:V28)=SUM(U27:V27),"",IF(U28=0,0,V28/U28)*V3)</f>
        <v/>
      </c>
    </row>
    <row r="29" spans="1:23" ht="9.9499999999999993" customHeight="1" x14ac:dyDescent="0.2">
      <c r="G29" s="20"/>
      <c r="M29" s="47"/>
      <c r="N29" s="47"/>
      <c r="O29" s="47"/>
      <c r="P29" s="47"/>
      <c r="Q29" s="48"/>
      <c r="R29" s="48"/>
      <c r="T29" s="47" t="s">
        <v>41</v>
      </c>
      <c r="U29" s="49">
        <f>M60</f>
        <v>0</v>
      </c>
      <c r="V29" s="49">
        <f>N60</f>
        <v>0</v>
      </c>
      <c r="W29" s="44" t="str">
        <f t="shared" ref="W29:W50" si="5">IF(SUM(U29:V29)=SUM(U28:V28),"",IF(U29=0,0,V29/U29)*V4)</f>
        <v/>
      </c>
    </row>
    <row r="30" spans="1:23" ht="9.9499999999999993" customHeight="1" x14ac:dyDescent="0.2">
      <c r="G30" s="20"/>
      <c r="M30" s="47"/>
      <c r="N30" s="47"/>
      <c r="O30" s="47"/>
      <c r="P30" s="47"/>
      <c r="Q30" s="48"/>
      <c r="R30" s="48"/>
      <c r="T30" s="49" t="s">
        <v>42</v>
      </c>
      <c r="U30" s="49">
        <f>M63</f>
        <v>0</v>
      </c>
      <c r="V30" s="49">
        <f>N63</f>
        <v>0</v>
      </c>
      <c r="W30" s="44" t="str">
        <f t="shared" si="5"/>
        <v/>
      </c>
    </row>
    <row r="31" spans="1:23" ht="9.9499999999999993" customHeight="1" x14ac:dyDescent="0.2">
      <c r="G31" s="20"/>
      <c r="M31" s="47"/>
      <c r="N31" s="47"/>
      <c r="O31" s="47"/>
      <c r="P31" s="47"/>
      <c r="Q31" s="48"/>
      <c r="R31" s="48"/>
      <c r="T31" s="47" t="s">
        <v>43</v>
      </c>
      <c r="U31" s="49">
        <f>M66</f>
        <v>0</v>
      </c>
      <c r="V31" s="49">
        <f>N66</f>
        <v>0</v>
      </c>
      <c r="W31" s="44" t="str">
        <f t="shared" si="5"/>
        <v/>
      </c>
    </row>
    <row r="32" spans="1:23" ht="9.9499999999999993" customHeight="1" x14ac:dyDescent="0.2">
      <c r="G32" s="20"/>
      <c r="M32" s="47"/>
      <c r="N32" s="47"/>
      <c r="O32" s="47"/>
      <c r="P32" s="47"/>
      <c r="Q32" s="48"/>
      <c r="R32" s="48"/>
      <c r="T32" s="49" t="s">
        <v>44</v>
      </c>
      <c r="U32" s="49">
        <f>M69</f>
        <v>0</v>
      </c>
      <c r="V32" s="49">
        <f>N69</f>
        <v>0</v>
      </c>
      <c r="W32" s="44" t="str">
        <f t="shared" si="5"/>
        <v/>
      </c>
    </row>
    <row r="33" spans="7:23" ht="9.9499999999999993" customHeight="1" x14ac:dyDescent="0.2">
      <c r="G33" s="20"/>
      <c r="M33" s="47"/>
      <c r="N33" s="47"/>
      <c r="O33" s="47"/>
      <c r="P33" s="47"/>
      <c r="Q33" s="48"/>
      <c r="R33" s="48"/>
      <c r="T33" s="47" t="s">
        <v>45</v>
      </c>
      <c r="U33" s="49">
        <f>M72</f>
        <v>0</v>
      </c>
      <c r="V33" s="49">
        <f>N72</f>
        <v>0</v>
      </c>
      <c r="W33" s="44" t="str">
        <f t="shared" si="5"/>
        <v/>
      </c>
    </row>
    <row r="34" spans="7:23" ht="9.9499999999999993" customHeight="1" x14ac:dyDescent="0.2">
      <c r="G34" s="20"/>
      <c r="M34" s="47"/>
      <c r="N34" s="47"/>
      <c r="O34" s="47"/>
      <c r="P34" s="47"/>
      <c r="Q34" s="48"/>
      <c r="R34" s="48"/>
      <c r="T34" s="49" t="s">
        <v>46</v>
      </c>
      <c r="U34" s="49">
        <f>M75</f>
        <v>0</v>
      </c>
      <c r="V34" s="49">
        <f>N75</f>
        <v>0</v>
      </c>
      <c r="W34" s="44" t="str">
        <f t="shared" si="5"/>
        <v/>
      </c>
    </row>
    <row r="35" spans="7:23" ht="9.9499999999999993" customHeight="1" x14ac:dyDescent="0.2">
      <c r="G35" s="20"/>
      <c r="M35" s="47"/>
      <c r="N35" s="47"/>
      <c r="O35" s="47"/>
      <c r="P35" s="47"/>
      <c r="Q35" s="48"/>
      <c r="R35" s="48"/>
      <c r="T35" s="47" t="s">
        <v>47</v>
      </c>
      <c r="U35" s="49">
        <f>M78</f>
        <v>0</v>
      </c>
      <c r="V35" s="49">
        <f>N78</f>
        <v>0</v>
      </c>
      <c r="W35" s="44" t="str">
        <f t="shared" si="5"/>
        <v/>
      </c>
    </row>
    <row r="36" spans="7:23" ht="9.9499999999999993" customHeight="1" x14ac:dyDescent="0.2">
      <c r="G36" s="20"/>
      <c r="M36" s="47"/>
      <c r="N36" s="47"/>
      <c r="O36" s="47"/>
      <c r="P36" s="47"/>
      <c r="Q36" s="48"/>
      <c r="R36" s="48"/>
      <c r="T36" s="49" t="s">
        <v>48</v>
      </c>
      <c r="U36" s="49">
        <f>M81</f>
        <v>0</v>
      </c>
      <c r="V36" s="49">
        <f>N81</f>
        <v>0</v>
      </c>
      <c r="W36" s="44" t="str">
        <f t="shared" si="5"/>
        <v/>
      </c>
    </row>
    <row r="37" spans="7:23" ht="9.9499999999999993" customHeight="1" x14ac:dyDescent="0.2">
      <c r="G37" s="20"/>
      <c r="M37" s="47"/>
      <c r="N37" s="47"/>
      <c r="O37" s="47"/>
      <c r="P37" s="47"/>
      <c r="Q37" s="48"/>
      <c r="R37" s="48"/>
      <c r="T37" s="47" t="s">
        <v>49</v>
      </c>
      <c r="U37" s="49">
        <f>M84</f>
        <v>0</v>
      </c>
      <c r="V37" s="49">
        <f>N84</f>
        <v>0</v>
      </c>
      <c r="W37" s="44" t="str">
        <f t="shared" si="5"/>
        <v/>
      </c>
    </row>
    <row r="38" spans="7:23" ht="9.9499999999999993" customHeight="1" x14ac:dyDescent="0.2">
      <c r="G38" s="20"/>
      <c r="M38" s="47"/>
      <c r="N38" s="47"/>
      <c r="O38" s="47"/>
      <c r="P38" s="47"/>
      <c r="Q38" s="48"/>
      <c r="R38" s="48"/>
      <c r="T38" s="49" t="s">
        <v>50</v>
      </c>
      <c r="U38" s="49">
        <f>M87</f>
        <v>0</v>
      </c>
      <c r="V38" s="49">
        <f>N87</f>
        <v>0</v>
      </c>
      <c r="W38" s="44" t="str">
        <f t="shared" si="5"/>
        <v/>
      </c>
    </row>
    <row r="39" spans="7:23" ht="9.9499999999999993" customHeight="1" x14ac:dyDescent="0.2">
      <c r="G39" s="20"/>
      <c r="M39" s="47"/>
      <c r="N39" s="47"/>
      <c r="O39" s="47"/>
      <c r="P39" s="47"/>
      <c r="Q39" s="48"/>
      <c r="R39" s="48"/>
      <c r="T39" s="47" t="s">
        <v>51</v>
      </c>
      <c r="U39" s="49">
        <f>M91</f>
        <v>0</v>
      </c>
      <c r="V39" s="49">
        <f>N91</f>
        <v>0</v>
      </c>
      <c r="W39" s="44" t="str">
        <f t="shared" si="5"/>
        <v/>
      </c>
    </row>
    <row r="40" spans="7:23" ht="9.9499999999999993" customHeight="1" x14ac:dyDescent="0.2">
      <c r="G40" s="20"/>
      <c r="M40" s="47"/>
      <c r="N40" s="47"/>
      <c r="O40" s="47"/>
      <c r="P40" s="47"/>
      <c r="Q40" s="48"/>
      <c r="R40" s="48"/>
      <c r="T40" s="49" t="s">
        <v>52</v>
      </c>
      <c r="U40" s="49">
        <f>M94</f>
        <v>0</v>
      </c>
      <c r="V40" s="49">
        <f>N94</f>
        <v>0</v>
      </c>
      <c r="W40" s="44" t="str">
        <f t="shared" si="5"/>
        <v/>
      </c>
    </row>
    <row r="41" spans="7:23" ht="9.9499999999999993" customHeight="1" x14ac:dyDescent="0.2">
      <c r="G41" s="20"/>
      <c r="M41" s="47"/>
      <c r="N41" s="47"/>
      <c r="O41" s="47"/>
      <c r="P41" s="47"/>
      <c r="Q41" s="48"/>
      <c r="R41" s="48"/>
      <c r="T41" s="47" t="s">
        <v>53</v>
      </c>
      <c r="U41" s="49" t="e">
        <f>#REF!</f>
        <v>#REF!</v>
      </c>
      <c r="V41" s="49" t="e">
        <f>#REF!</f>
        <v>#REF!</v>
      </c>
      <c r="W41" s="44" t="e">
        <f t="shared" si="5"/>
        <v>#REF!</v>
      </c>
    </row>
    <row r="42" spans="7:23" ht="9.9499999999999993" customHeight="1" x14ac:dyDescent="0.2">
      <c r="G42" s="20"/>
      <c r="M42" s="47"/>
      <c r="N42" s="47"/>
      <c r="O42" s="47"/>
      <c r="P42" s="47"/>
      <c r="Q42" s="48"/>
      <c r="R42" s="48"/>
      <c r="T42" s="49" t="s">
        <v>54</v>
      </c>
      <c r="U42" s="47" t="e">
        <f>#REF!</f>
        <v>#REF!</v>
      </c>
      <c r="V42" s="47" t="e">
        <f>#REF!</f>
        <v>#REF!</v>
      </c>
      <c r="W42" s="44" t="e">
        <f t="shared" si="5"/>
        <v>#REF!</v>
      </c>
    </row>
    <row r="43" spans="7:23" ht="9.9499999999999993" customHeight="1" x14ac:dyDescent="0.2">
      <c r="G43" s="20"/>
      <c r="M43" s="47"/>
      <c r="N43" s="47"/>
      <c r="O43" s="47"/>
      <c r="P43" s="47"/>
      <c r="Q43" s="48"/>
      <c r="R43" s="48"/>
      <c r="T43" s="47" t="s">
        <v>55</v>
      </c>
      <c r="U43" s="47" t="e">
        <f>#REF!</f>
        <v>#REF!</v>
      </c>
      <c r="V43" s="47" t="e">
        <f>#REF!</f>
        <v>#REF!</v>
      </c>
      <c r="W43" s="44" t="e">
        <f t="shared" si="5"/>
        <v>#REF!</v>
      </c>
    </row>
    <row r="44" spans="7:23" ht="9.9499999999999993" customHeight="1" x14ac:dyDescent="0.2">
      <c r="G44" s="20"/>
      <c r="M44" s="47"/>
      <c r="N44" s="47"/>
      <c r="O44" s="47"/>
      <c r="P44" s="47"/>
      <c r="Q44" s="48"/>
      <c r="R44" s="48"/>
      <c r="T44" s="49" t="s">
        <v>56</v>
      </c>
      <c r="U44" s="47" t="e">
        <f>#REF!</f>
        <v>#REF!</v>
      </c>
      <c r="V44" s="47" t="e">
        <f>#REF!</f>
        <v>#REF!</v>
      </c>
      <c r="W44" s="44" t="e">
        <f t="shared" si="5"/>
        <v>#REF!</v>
      </c>
    </row>
    <row r="45" spans="7:23" ht="9.9499999999999993" customHeight="1" x14ac:dyDescent="0.2">
      <c r="G45" s="20"/>
      <c r="M45" s="47"/>
      <c r="N45" s="47"/>
      <c r="O45" s="47"/>
      <c r="P45" s="47"/>
      <c r="Q45" s="48"/>
      <c r="R45" s="48"/>
      <c r="T45" s="47" t="s">
        <v>57</v>
      </c>
      <c r="U45" s="47" t="e">
        <f>#REF!</f>
        <v>#REF!</v>
      </c>
      <c r="V45" s="47" t="e">
        <f>#REF!</f>
        <v>#REF!</v>
      </c>
      <c r="W45" s="44" t="e">
        <f t="shared" si="5"/>
        <v>#REF!</v>
      </c>
    </row>
    <row r="46" spans="7:23" ht="9.9499999999999993" customHeight="1" x14ac:dyDescent="0.2">
      <c r="G46" s="20"/>
      <c r="M46" s="47"/>
      <c r="N46" s="47"/>
      <c r="O46" s="47"/>
      <c r="P46" s="47"/>
      <c r="Q46" s="48"/>
      <c r="R46" s="48"/>
      <c r="T46" s="49" t="s">
        <v>58</v>
      </c>
      <c r="U46" s="47" t="e">
        <f>#REF!</f>
        <v>#REF!</v>
      </c>
      <c r="V46" s="47" t="e">
        <f>#REF!</f>
        <v>#REF!</v>
      </c>
      <c r="W46" s="44" t="e">
        <f t="shared" si="5"/>
        <v>#REF!</v>
      </c>
    </row>
    <row r="47" spans="7:23" ht="9.9499999999999993" customHeight="1" x14ac:dyDescent="0.2">
      <c r="G47" s="20"/>
      <c r="M47" s="47"/>
      <c r="N47" s="47"/>
      <c r="O47" s="47"/>
      <c r="P47" s="47"/>
      <c r="Q47" s="48"/>
      <c r="R47" s="48"/>
      <c r="T47" s="47" t="s">
        <v>59</v>
      </c>
      <c r="U47" s="47" t="e">
        <f>#REF!</f>
        <v>#REF!</v>
      </c>
      <c r="V47" s="47" t="e">
        <f>#REF!</f>
        <v>#REF!</v>
      </c>
      <c r="W47" s="44" t="e">
        <f t="shared" si="5"/>
        <v>#REF!</v>
      </c>
    </row>
    <row r="48" spans="7:23" ht="9.9499999999999993" customHeight="1" x14ac:dyDescent="0.2">
      <c r="G48" s="20"/>
      <c r="M48" s="47"/>
      <c r="N48" s="47"/>
      <c r="O48" s="47"/>
      <c r="P48" s="47"/>
      <c r="Q48" s="48"/>
      <c r="R48" s="48"/>
      <c r="T48" s="49" t="s">
        <v>60</v>
      </c>
      <c r="U48" s="47" t="e">
        <f>#REF!</f>
        <v>#REF!</v>
      </c>
      <c r="V48" s="47" t="e">
        <f>#REF!</f>
        <v>#REF!</v>
      </c>
      <c r="W48" s="44" t="e">
        <f t="shared" si="5"/>
        <v>#REF!</v>
      </c>
    </row>
    <row r="49" spans="1:23" ht="9.9499999999999993" customHeight="1" x14ac:dyDescent="0.2">
      <c r="G49" s="20"/>
      <c r="M49" s="47"/>
      <c r="N49" s="47"/>
      <c r="O49" s="47"/>
      <c r="P49" s="47"/>
      <c r="Q49" s="48"/>
      <c r="R49" s="48"/>
      <c r="T49" s="47" t="s">
        <v>61</v>
      </c>
      <c r="U49" s="47" t="e">
        <f>#REF!</f>
        <v>#REF!</v>
      </c>
      <c r="V49" s="47" t="e">
        <f>#REF!</f>
        <v>#REF!</v>
      </c>
      <c r="W49" s="44" t="e">
        <f t="shared" si="5"/>
        <v>#REF!</v>
      </c>
    </row>
    <row r="50" spans="1:23" ht="9.9499999999999993" customHeight="1" x14ac:dyDescent="0.2">
      <c r="G50" s="20"/>
      <c r="M50" s="47"/>
      <c r="N50" s="47"/>
      <c r="O50" s="47"/>
      <c r="P50" s="47"/>
      <c r="Q50" s="48"/>
      <c r="R50" s="48"/>
      <c r="T50" s="49" t="s">
        <v>62</v>
      </c>
      <c r="U50" s="47" t="e">
        <f>#REF!</f>
        <v>#REF!</v>
      </c>
      <c r="V50" s="47" t="e">
        <f>#REF!</f>
        <v>#REF!</v>
      </c>
      <c r="W50" s="44" t="e">
        <f t="shared" si="5"/>
        <v>#REF!</v>
      </c>
    </row>
    <row r="51" spans="1:23" ht="9.9499999999999993" customHeight="1" x14ac:dyDescent="0.2">
      <c r="G51" s="20"/>
      <c r="M51" s="47"/>
      <c r="N51" s="47"/>
      <c r="O51" s="47"/>
      <c r="P51" s="47"/>
      <c r="Q51" s="48"/>
      <c r="R51" s="48"/>
      <c r="T51" s="49"/>
      <c r="U51" s="47"/>
      <c r="V51" s="47"/>
    </row>
    <row r="52" spans="1:23" ht="9.9499999999999993" customHeight="1" x14ac:dyDescent="0.2">
      <c r="G52" s="20"/>
      <c r="M52" s="47"/>
      <c r="N52" s="47"/>
      <c r="O52" s="47"/>
      <c r="P52" s="47"/>
      <c r="Q52" s="48"/>
      <c r="R52" s="48"/>
      <c r="T52" s="49"/>
      <c r="U52" s="47"/>
      <c r="V52" s="47"/>
    </row>
    <row r="53" spans="1:23" ht="30" customHeight="1" x14ac:dyDescent="0.2">
      <c r="A53" s="43" t="s">
        <v>22</v>
      </c>
      <c r="B53" s="43" t="s">
        <v>0</v>
      </c>
      <c r="C53" s="43" t="s">
        <v>1</v>
      </c>
      <c r="D53" s="81" t="s">
        <v>23</v>
      </c>
      <c r="E53" s="81"/>
      <c r="F53" s="81"/>
      <c r="G53" s="81"/>
      <c r="H53" s="81"/>
      <c r="I53" s="81"/>
      <c r="J53" s="81"/>
      <c r="K53" s="43" t="s">
        <v>2</v>
      </c>
      <c r="L53" s="30" t="s">
        <v>30</v>
      </c>
      <c r="M53" s="59" t="s">
        <v>28</v>
      </c>
      <c r="N53" s="59" t="s">
        <v>29</v>
      </c>
      <c r="O53" s="46" t="s">
        <v>32</v>
      </c>
      <c r="P53" s="60"/>
      <c r="Q53" s="60"/>
      <c r="R53" s="60"/>
    </row>
    <row r="54" spans="1:23" s="5" customFormat="1" ht="14.25" customHeight="1" x14ac:dyDescent="0.25">
      <c r="A54" s="31" t="s">
        <v>64</v>
      </c>
      <c r="B54" s="32"/>
      <c r="C54" s="32"/>
      <c r="D54" s="32"/>
      <c r="E54" s="32"/>
      <c r="F54" s="32"/>
      <c r="G54" s="32"/>
      <c r="H54" s="32"/>
      <c r="I54" s="32"/>
      <c r="J54" s="32"/>
      <c r="K54" s="33"/>
      <c r="L54" s="34"/>
      <c r="M54" s="47">
        <f>SUM(M55:M56)</f>
        <v>0</v>
      </c>
      <c r="N54" s="47">
        <f>SUM(N55:N56)</f>
        <v>0</v>
      </c>
      <c r="O54" s="47">
        <v>1</v>
      </c>
      <c r="P54" s="47"/>
      <c r="Q54" s="48"/>
      <c r="R54" s="48"/>
      <c r="S54" s="47"/>
      <c r="T54" s="47"/>
      <c r="U54" s="47"/>
      <c r="V54" s="47"/>
      <c r="W54" s="47"/>
    </row>
    <row r="55" spans="1:23" ht="15" x14ac:dyDescent="0.2">
      <c r="A55" s="36"/>
      <c r="B55" s="36"/>
      <c r="C55" s="36"/>
      <c r="D55" s="85"/>
      <c r="E55" s="86"/>
      <c r="F55" s="86"/>
      <c r="G55" s="86"/>
      <c r="H55" s="86"/>
      <c r="I55" s="86"/>
      <c r="J55" s="87"/>
      <c r="K55" s="37" t="s">
        <v>63</v>
      </c>
      <c r="L55" s="38">
        <v>5</v>
      </c>
      <c r="M55" s="61" t="str">
        <f>IF(AND($B55&gt;0,$L55=5),$B55,"")</f>
        <v/>
      </c>
      <c r="N55" s="61" t="str">
        <f>IF(AND($C55&gt;0,$L55=5),$C55,"")</f>
        <v/>
      </c>
      <c r="O55" s="47"/>
      <c r="P55" s="47"/>
    </row>
    <row r="56" spans="1:23" ht="15" customHeight="1" x14ac:dyDescent="0.2">
      <c r="A56" s="36"/>
      <c r="B56" s="36"/>
      <c r="C56" s="36"/>
      <c r="D56" s="85"/>
      <c r="E56" s="86"/>
      <c r="F56" s="86"/>
      <c r="G56" s="86"/>
      <c r="H56" s="86"/>
      <c r="I56" s="86"/>
      <c r="J56" s="87"/>
      <c r="K56" s="37" t="s">
        <v>63</v>
      </c>
      <c r="L56" s="38">
        <v>5</v>
      </c>
      <c r="M56" s="61" t="str">
        <f t="shared" ref="M56" si="6">IF(AND($B56&gt;0,$L56=5),$B56,"")</f>
        <v/>
      </c>
      <c r="N56" s="61" t="str">
        <f t="shared" ref="N56" si="7">IF(AND($C56&gt;0,$L56=5),$C56,"")</f>
        <v/>
      </c>
      <c r="O56" s="47"/>
      <c r="P56" s="47"/>
    </row>
    <row r="57" spans="1:23" ht="15" customHeight="1" x14ac:dyDescent="0.2">
      <c r="A57" s="31" t="s">
        <v>65</v>
      </c>
      <c r="B57" s="39"/>
      <c r="C57" s="39"/>
      <c r="D57" s="32"/>
      <c r="E57" s="32"/>
      <c r="F57" s="32"/>
      <c r="G57" s="32"/>
      <c r="H57" s="32"/>
      <c r="I57" s="32"/>
      <c r="J57" s="32"/>
      <c r="K57" s="33"/>
      <c r="L57" s="34"/>
      <c r="M57" s="47">
        <f>M54+SUM(M58:M59)</f>
        <v>0</v>
      </c>
      <c r="N57" s="47">
        <f>N54+SUM(N58:N59)</f>
        <v>0</v>
      </c>
      <c r="O57" s="47">
        <v>2</v>
      </c>
      <c r="P57" s="47"/>
      <c r="Q57" s="48"/>
      <c r="R57" s="48"/>
    </row>
    <row r="58" spans="1:23" ht="15" customHeight="1" x14ac:dyDescent="0.2">
      <c r="A58" s="36"/>
      <c r="B58" s="36"/>
      <c r="C58" s="36"/>
      <c r="D58" s="85"/>
      <c r="E58" s="86"/>
      <c r="F58" s="86"/>
      <c r="G58" s="86"/>
      <c r="H58" s="86"/>
      <c r="I58" s="86"/>
      <c r="J58" s="87"/>
      <c r="K58" s="37" t="s">
        <v>63</v>
      </c>
      <c r="L58" s="38">
        <v>5</v>
      </c>
      <c r="M58" s="61" t="str">
        <f t="shared" ref="M58:M59" si="8">IF(AND($B58&gt;0,$L58=5),$B58,"")</f>
        <v/>
      </c>
      <c r="N58" s="61" t="str">
        <f t="shared" ref="N58:N59" si="9">IF(AND($C58&gt;0,$L58=5),$C58,"")</f>
        <v/>
      </c>
      <c r="O58" s="47"/>
      <c r="P58" s="47"/>
    </row>
    <row r="59" spans="1:23" ht="15" customHeight="1" x14ac:dyDescent="0.2">
      <c r="A59" s="36"/>
      <c r="B59" s="36"/>
      <c r="C59" s="36"/>
      <c r="D59" s="85"/>
      <c r="E59" s="86"/>
      <c r="F59" s="86"/>
      <c r="G59" s="86"/>
      <c r="H59" s="86"/>
      <c r="I59" s="86"/>
      <c r="J59" s="87"/>
      <c r="K59" s="37" t="s">
        <v>63</v>
      </c>
      <c r="L59" s="38">
        <v>5</v>
      </c>
      <c r="M59" s="61" t="str">
        <f t="shared" si="8"/>
        <v/>
      </c>
      <c r="N59" s="61" t="str">
        <f t="shared" si="9"/>
        <v/>
      </c>
      <c r="O59" s="47"/>
      <c r="P59" s="47"/>
    </row>
    <row r="60" spans="1:23" ht="15" x14ac:dyDescent="0.2">
      <c r="A60" s="31" t="s">
        <v>66</v>
      </c>
      <c r="B60" s="39"/>
      <c r="C60" s="39"/>
      <c r="D60" s="32"/>
      <c r="E60" s="32"/>
      <c r="F60" s="32"/>
      <c r="G60" s="32"/>
      <c r="H60" s="32"/>
      <c r="I60" s="32"/>
      <c r="J60" s="32"/>
      <c r="K60" s="33"/>
      <c r="L60" s="41"/>
      <c r="M60" s="47">
        <f>M57+SUM(M61:M62)</f>
        <v>0</v>
      </c>
      <c r="N60" s="47">
        <f>N57+SUM(N61:N62)</f>
        <v>0</v>
      </c>
      <c r="O60" s="47">
        <v>3</v>
      </c>
      <c r="P60" s="47"/>
      <c r="Q60" s="48"/>
      <c r="R60" s="48"/>
    </row>
    <row r="61" spans="1:23" ht="15" x14ac:dyDescent="0.2">
      <c r="A61" s="83"/>
      <c r="B61" s="36"/>
      <c r="C61" s="36"/>
      <c r="D61" s="85"/>
      <c r="E61" s="86"/>
      <c r="F61" s="86"/>
      <c r="G61" s="86"/>
      <c r="H61" s="86"/>
      <c r="I61" s="86"/>
      <c r="J61" s="87"/>
      <c r="K61" s="37" t="s">
        <v>63</v>
      </c>
      <c r="L61" s="38">
        <v>5</v>
      </c>
      <c r="M61" s="61" t="str">
        <f t="shared" ref="M61:M62" si="10">IF(AND($B61&gt;0,$L61=5),$B61,"")</f>
        <v/>
      </c>
      <c r="N61" s="61" t="str">
        <f t="shared" ref="N61:N62" si="11">IF(AND($C61&gt;0,$L61=5),$C61,"")</f>
        <v/>
      </c>
      <c r="O61" s="47"/>
      <c r="P61" s="47"/>
    </row>
    <row r="62" spans="1:23" ht="15" customHeight="1" x14ac:dyDescent="0.2">
      <c r="A62" s="36"/>
      <c r="B62" s="36"/>
      <c r="C62" s="36"/>
      <c r="D62" s="85"/>
      <c r="E62" s="86"/>
      <c r="F62" s="86"/>
      <c r="G62" s="86"/>
      <c r="H62" s="86"/>
      <c r="I62" s="86"/>
      <c r="J62" s="87"/>
      <c r="K62" s="37" t="s">
        <v>63</v>
      </c>
      <c r="L62" s="38">
        <v>5</v>
      </c>
      <c r="M62" s="61" t="str">
        <f t="shared" si="10"/>
        <v/>
      </c>
      <c r="N62" s="61" t="str">
        <f t="shared" si="11"/>
        <v/>
      </c>
      <c r="O62" s="47"/>
      <c r="P62" s="47"/>
    </row>
    <row r="63" spans="1:23" ht="15" customHeight="1" x14ac:dyDescent="0.2">
      <c r="A63" s="31" t="s">
        <v>67</v>
      </c>
      <c r="B63" s="39"/>
      <c r="C63" s="39"/>
      <c r="D63" s="32"/>
      <c r="E63" s="32"/>
      <c r="F63" s="32"/>
      <c r="G63" s="32"/>
      <c r="H63" s="32"/>
      <c r="I63" s="32"/>
      <c r="J63" s="32"/>
      <c r="K63" s="33"/>
      <c r="L63" s="41"/>
      <c r="M63" s="47">
        <f>M60+SUM(M64:M65)</f>
        <v>0</v>
      </c>
      <c r="N63" s="47">
        <f>N60+SUM(N64:N65)</f>
        <v>0</v>
      </c>
      <c r="O63" s="47">
        <v>4</v>
      </c>
      <c r="P63" s="47"/>
      <c r="Q63" s="48"/>
      <c r="R63" s="48"/>
    </row>
    <row r="64" spans="1:23" ht="14.45" customHeight="1" x14ac:dyDescent="0.2">
      <c r="A64" s="35">
        <v>24</v>
      </c>
      <c r="B64" s="36"/>
      <c r="C64" s="36"/>
      <c r="D64" s="70" t="s">
        <v>79</v>
      </c>
      <c r="E64" s="71"/>
      <c r="F64" s="71"/>
      <c r="G64" s="71"/>
      <c r="H64" s="71"/>
      <c r="I64" s="71"/>
      <c r="J64" s="72"/>
      <c r="K64" s="37" t="s">
        <v>63</v>
      </c>
      <c r="L64" s="38">
        <v>5</v>
      </c>
      <c r="M64" s="61" t="str">
        <f t="shared" ref="M64:M65" si="12">IF(AND($B64&gt;0,$L64=5),$B64,"")</f>
        <v/>
      </c>
      <c r="N64" s="61" t="str">
        <f t="shared" ref="N64:N65" si="13">IF(AND($C64&gt;0,$L64=5),$C64,"")</f>
        <v/>
      </c>
      <c r="O64" s="47"/>
      <c r="P64" s="47"/>
    </row>
    <row r="65" spans="1:18" ht="15" customHeight="1" x14ac:dyDescent="0.2">
      <c r="A65" s="36"/>
      <c r="B65" s="36"/>
      <c r="C65" s="36"/>
      <c r="D65" s="85"/>
      <c r="E65" s="86"/>
      <c r="F65" s="86"/>
      <c r="G65" s="86"/>
      <c r="H65" s="86"/>
      <c r="I65" s="86"/>
      <c r="J65" s="87"/>
      <c r="K65" s="37" t="s">
        <v>63</v>
      </c>
      <c r="L65" s="38">
        <v>5</v>
      </c>
      <c r="M65" s="61" t="str">
        <f t="shared" si="12"/>
        <v/>
      </c>
      <c r="N65" s="61" t="str">
        <f t="shared" si="13"/>
        <v/>
      </c>
      <c r="O65" s="47"/>
      <c r="P65" s="47"/>
    </row>
    <row r="66" spans="1:18" ht="15" customHeight="1" x14ac:dyDescent="0.2">
      <c r="A66" s="31" t="s">
        <v>68</v>
      </c>
      <c r="B66" s="39"/>
      <c r="C66" s="39"/>
      <c r="D66" s="32"/>
      <c r="E66" s="32"/>
      <c r="F66" s="32"/>
      <c r="G66" s="32"/>
      <c r="H66" s="32"/>
      <c r="I66" s="32"/>
      <c r="J66" s="32"/>
      <c r="K66" s="33"/>
      <c r="L66" s="41"/>
      <c r="M66" s="47">
        <f>M63+SUM(M67:M68)</f>
        <v>0</v>
      </c>
      <c r="N66" s="47">
        <f>N63+SUM(N67:N68)</f>
        <v>0</v>
      </c>
      <c r="O66" s="47">
        <v>5</v>
      </c>
      <c r="P66" s="47"/>
      <c r="Q66" s="48"/>
      <c r="R66" s="48"/>
    </row>
    <row r="67" spans="1:18" ht="15" x14ac:dyDescent="0.2">
      <c r="A67" s="36"/>
      <c r="B67" s="36"/>
      <c r="C67" s="36"/>
      <c r="D67" s="85"/>
      <c r="E67" s="86"/>
      <c r="F67" s="86"/>
      <c r="G67" s="86"/>
      <c r="H67" s="86"/>
      <c r="I67" s="86"/>
      <c r="J67" s="87"/>
      <c r="K67" s="37" t="s">
        <v>63</v>
      </c>
      <c r="L67" s="38">
        <v>5</v>
      </c>
      <c r="M67" s="61" t="str">
        <f t="shared" ref="M67:M68" si="14">IF(AND($B67&gt;0,$L67=5),$B67,"")</f>
        <v/>
      </c>
      <c r="N67" s="61" t="str">
        <f t="shared" ref="N67:N68" si="15">IF(AND($C67&gt;0,$L67=5),$C67,"")</f>
        <v/>
      </c>
      <c r="O67" s="47"/>
      <c r="P67" s="47"/>
    </row>
    <row r="68" spans="1:18" ht="15" customHeight="1" x14ac:dyDescent="0.2">
      <c r="A68" s="36"/>
      <c r="B68" s="36"/>
      <c r="C68" s="36"/>
      <c r="D68" s="85"/>
      <c r="E68" s="86"/>
      <c r="F68" s="86"/>
      <c r="G68" s="86"/>
      <c r="H68" s="86"/>
      <c r="I68" s="86"/>
      <c r="J68" s="87"/>
      <c r="K68" s="37" t="s">
        <v>63</v>
      </c>
      <c r="L68" s="38">
        <v>5</v>
      </c>
      <c r="M68" s="61" t="str">
        <f t="shared" si="14"/>
        <v/>
      </c>
      <c r="N68" s="61" t="str">
        <f t="shared" si="15"/>
        <v/>
      </c>
      <c r="O68" s="47"/>
      <c r="P68" s="47"/>
    </row>
    <row r="69" spans="1:18" ht="15" customHeight="1" x14ac:dyDescent="0.2">
      <c r="A69" s="31" t="s">
        <v>69</v>
      </c>
      <c r="B69" s="39"/>
      <c r="C69" s="39"/>
      <c r="D69" s="32"/>
      <c r="E69" s="32"/>
      <c r="F69" s="32"/>
      <c r="G69" s="32"/>
      <c r="H69" s="32"/>
      <c r="I69" s="32"/>
      <c r="J69" s="32"/>
      <c r="K69" s="33"/>
      <c r="L69" s="41"/>
      <c r="M69" s="47">
        <f>M66+SUM(M70:M71)</f>
        <v>0</v>
      </c>
      <c r="N69" s="47">
        <f>N66+SUM(N70:N71)</f>
        <v>0</v>
      </c>
      <c r="O69" s="47">
        <v>6</v>
      </c>
      <c r="P69" s="47"/>
      <c r="Q69" s="48"/>
      <c r="R69" s="48"/>
    </row>
    <row r="70" spans="1:18" ht="15" x14ac:dyDescent="0.2">
      <c r="A70" s="83"/>
      <c r="B70" s="36"/>
      <c r="C70" s="36"/>
      <c r="D70" s="85"/>
      <c r="E70" s="86"/>
      <c r="F70" s="86"/>
      <c r="G70" s="86"/>
      <c r="H70" s="86"/>
      <c r="I70" s="86"/>
      <c r="J70" s="87"/>
      <c r="K70" s="37" t="s">
        <v>63</v>
      </c>
      <c r="L70" s="38">
        <v>5</v>
      </c>
      <c r="M70" s="61" t="str">
        <f>IF(AND($B70&gt;0,$L70=5),$B70,"")</f>
        <v/>
      </c>
      <c r="N70" s="61" t="str">
        <f>IF(AND($C70&gt;0,$L70=5),$C70,"")</f>
        <v/>
      </c>
      <c r="O70" s="47"/>
      <c r="P70" s="47"/>
    </row>
    <row r="71" spans="1:18" ht="15" customHeight="1" x14ac:dyDescent="0.2">
      <c r="A71" s="83"/>
      <c r="B71" s="36"/>
      <c r="C71" s="36"/>
      <c r="D71" s="85"/>
      <c r="E71" s="86"/>
      <c r="F71" s="86"/>
      <c r="G71" s="86"/>
      <c r="H71" s="86"/>
      <c r="I71" s="86"/>
      <c r="J71" s="87"/>
      <c r="K71" s="37" t="s">
        <v>63</v>
      </c>
      <c r="L71" s="38">
        <v>5</v>
      </c>
      <c r="M71" s="61" t="str">
        <f t="shared" ref="M71" si="16">IF(AND($B71&gt;0,$L71=5),$B71,"")</f>
        <v/>
      </c>
      <c r="N71" s="61" t="str">
        <f t="shared" ref="N71" si="17">IF(AND($C71&gt;0,$L71=5),$C71,"")</f>
        <v/>
      </c>
      <c r="O71" s="47"/>
      <c r="P71" s="47"/>
    </row>
    <row r="72" spans="1:18" ht="15" x14ac:dyDescent="0.2">
      <c r="A72" s="31" t="s">
        <v>70</v>
      </c>
      <c r="B72" s="39"/>
      <c r="C72" s="39"/>
      <c r="D72" s="32"/>
      <c r="E72" s="32"/>
      <c r="F72" s="32"/>
      <c r="G72" s="32"/>
      <c r="H72" s="32"/>
      <c r="I72" s="32"/>
      <c r="J72" s="32"/>
      <c r="K72" s="33"/>
      <c r="L72" s="41"/>
      <c r="M72" s="47">
        <f>M69+SUM(M73:M74)</f>
        <v>0</v>
      </c>
      <c r="N72" s="47">
        <f>N69+SUM(N73:N74)</f>
        <v>0</v>
      </c>
      <c r="O72" s="47">
        <v>7</v>
      </c>
      <c r="P72" s="47"/>
      <c r="Q72" s="48"/>
      <c r="R72" s="48"/>
    </row>
    <row r="73" spans="1:18" ht="15" x14ac:dyDescent="0.2">
      <c r="A73" s="83"/>
      <c r="B73" s="36"/>
      <c r="C73" s="36"/>
      <c r="D73" s="85"/>
      <c r="E73" s="86"/>
      <c r="F73" s="86"/>
      <c r="G73" s="86"/>
      <c r="H73" s="86"/>
      <c r="I73" s="86"/>
      <c r="J73" s="87"/>
      <c r="K73" s="37" t="s">
        <v>63</v>
      </c>
      <c r="L73" s="38">
        <v>5</v>
      </c>
      <c r="M73" s="61" t="str">
        <f t="shared" ref="M73:M86" si="18">IF(AND($B73&gt;0,$L73=5),$B73,"")</f>
        <v/>
      </c>
      <c r="N73" s="61" t="str">
        <f t="shared" ref="N73:N86" si="19">IF(AND($C73&gt;0,$L73=5),$C73,"")</f>
        <v/>
      </c>
      <c r="O73" s="47"/>
      <c r="P73" s="47"/>
    </row>
    <row r="74" spans="1:18" ht="15" customHeight="1" x14ac:dyDescent="0.2">
      <c r="A74" s="36"/>
      <c r="B74" s="36"/>
      <c r="C74" s="36"/>
      <c r="D74" s="85"/>
      <c r="E74" s="86"/>
      <c r="F74" s="86"/>
      <c r="G74" s="86"/>
      <c r="H74" s="86"/>
      <c r="I74" s="86"/>
      <c r="J74" s="87"/>
      <c r="K74" s="37" t="s">
        <v>63</v>
      </c>
      <c r="L74" s="38">
        <v>5</v>
      </c>
      <c r="M74" s="61" t="str">
        <f t="shared" si="18"/>
        <v/>
      </c>
      <c r="N74" s="61" t="str">
        <f t="shared" si="19"/>
        <v/>
      </c>
      <c r="O74" s="47"/>
      <c r="P74" s="47"/>
    </row>
    <row r="75" spans="1:18" ht="15" customHeight="1" x14ac:dyDescent="0.2">
      <c r="A75" s="31" t="s">
        <v>71</v>
      </c>
      <c r="B75" s="39"/>
      <c r="C75" s="39"/>
      <c r="D75" s="32"/>
      <c r="E75" s="32"/>
      <c r="F75" s="32"/>
      <c r="G75" s="32"/>
      <c r="H75" s="32"/>
      <c r="I75" s="32"/>
      <c r="J75" s="32"/>
      <c r="K75" s="33"/>
      <c r="L75" s="41"/>
      <c r="M75" s="47">
        <f>M72+SUM(M76:M77)</f>
        <v>0</v>
      </c>
      <c r="N75" s="47">
        <f>N72+SUM(N76:N77)</f>
        <v>0</v>
      </c>
      <c r="O75" s="47">
        <v>8</v>
      </c>
      <c r="P75" s="47"/>
      <c r="Q75" s="48"/>
      <c r="R75" s="48"/>
    </row>
    <row r="76" spans="1:18" ht="15" x14ac:dyDescent="0.2">
      <c r="A76" s="35">
        <v>24</v>
      </c>
      <c r="B76" s="36"/>
      <c r="C76" s="36"/>
      <c r="D76" s="70" t="s">
        <v>80</v>
      </c>
      <c r="E76" s="71"/>
      <c r="F76" s="71"/>
      <c r="G76" s="71"/>
      <c r="H76" s="71"/>
      <c r="I76" s="71"/>
      <c r="J76" s="72"/>
      <c r="K76" s="37" t="s">
        <v>63</v>
      </c>
      <c r="L76" s="38">
        <v>5</v>
      </c>
      <c r="M76" s="61" t="str">
        <f t="shared" si="18"/>
        <v/>
      </c>
      <c r="N76" s="61" t="str">
        <f t="shared" si="19"/>
        <v/>
      </c>
      <c r="O76" s="47"/>
      <c r="P76" s="47"/>
    </row>
    <row r="77" spans="1:18" ht="15" customHeight="1" x14ac:dyDescent="0.2">
      <c r="A77" s="36"/>
      <c r="B77" s="36"/>
      <c r="C77" s="36"/>
      <c r="D77" s="85"/>
      <c r="E77" s="86"/>
      <c r="F77" s="86"/>
      <c r="G77" s="86"/>
      <c r="H77" s="86"/>
      <c r="I77" s="86"/>
      <c r="J77" s="87"/>
      <c r="K77" s="37" t="s">
        <v>63</v>
      </c>
      <c r="L77" s="38">
        <v>5</v>
      </c>
      <c r="M77" s="61" t="str">
        <f t="shared" si="18"/>
        <v/>
      </c>
      <c r="N77" s="61" t="str">
        <f t="shared" si="19"/>
        <v/>
      </c>
      <c r="O77" s="47"/>
      <c r="P77" s="47"/>
    </row>
    <row r="78" spans="1:18" ht="15" x14ac:dyDescent="0.2">
      <c r="A78" s="31" t="s">
        <v>72</v>
      </c>
      <c r="B78" s="39"/>
      <c r="C78" s="39"/>
      <c r="D78" s="32"/>
      <c r="E78" s="32"/>
      <c r="F78" s="32"/>
      <c r="G78" s="32"/>
      <c r="H78" s="32"/>
      <c r="I78" s="32"/>
      <c r="J78" s="32"/>
      <c r="K78" s="33"/>
      <c r="L78" s="41"/>
      <c r="M78" s="47">
        <f>M75+SUM(M79:M80)</f>
        <v>0</v>
      </c>
      <c r="N78" s="47">
        <f>N75+SUM(N79:N80)</f>
        <v>0</v>
      </c>
      <c r="O78" s="47">
        <v>9</v>
      </c>
      <c r="P78" s="47"/>
      <c r="Q78" s="48"/>
      <c r="R78" s="48"/>
    </row>
    <row r="79" spans="1:18" ht="15" x14ac:dyDescent="0.2">
      <c r="A79" s="84"/>
      <c r="B79" s="36"/>
      <c r="C79" s="36"/>
      <c r="D79" s="85"/>
      <c r="E79" s="86"/>
      <c r="F79" s="86"/>
      <c r="G79" s="86"/>
      <c r="H79" s="86"/>
      <c r="I79" s="86"/>
      <c r="J79" s="87"/>
      <c r="K79" s="37" t="s">
        <v>63</v>
      </c>
      <c r="L79" s="38">
        <v>5</v>
      </c>
      <c r="M79" s="61" t="str">
        <f t="shared" si="18"/>
        <v/>
      </c>
      <c r="N79" s="61" t="str">
        <f t="shared" si="19"/>
        <v/>
      </c>
      <c r="O79" s="47"/>
      <c r="P79" s="47"/>
    </row>
    <row r="80" spans="1:18" ht="15" x14ac:dyDescent="0.2">
      <c r="A80" s="84"/>
      <c r="B80" s="36"/>
      <c r="C80" s="36"/>
      <c r="D80" s="85"/>
      <c r="E80" s="86"/>
      <c r="F80" s="86"/>
      <c r="G80" s="86"/>
      <c r="H80" s="86"/>
      <c r="I80" s="86"/>
      <c r="J80" s="87"/>
      <c r="K80" s="37" t="s">
        <v>63</v>
      </c>
      <c r="L80" s="38">
        <v>5</v>
      </c>
      <c r="M80" s="61" t="str">
        <f t="shared" si="18"/>
        <v/>
      </c>
      <c r="N80" s="61" t="str">
        <f t="shared" si="19"/>
        <v/>
      </c>
      <c r="O80" s="47"/>
      <c r="P80" s="47"/>
    </row>
    <row r="81" spans="1:18" ht="15" x14ac:dyDescent="0.2">
      <c r="A81" s="31" t="s">
        <v>73</v>
      </c>
      <c r="B81" s="39"/>
      <c r="C81" s="39"/>
      <c r="D81" s="32"/>
      <c r="E81" s="32"/>
      <c r="F81" s="32"/>
      <c r="G81" s="32"/>
      <c r="H81" s="32"/>
      <c r="I81" s="32"/>
      <c r="J81" s="32"/>
      <c r="K81" s="33"/>
      <c r="L81" s="41"/>
      <c r="M81" s="47">
        <f>M78+SUM(M82:M83)</f>
        <v>0</v>
      </c>
      <c r="N81" s="47">
        <f>N78+SUM(N82:N83)</f>
        <v>0</v>
      </c>
      <c r="O81" s="47">
        <v>10</v>
      </c>
      <c r="P81" s="47"/>
      <c r="Q81" s="48"/>
      <c r="R81" s="48"/>
    </row>
    <row r="82" spans="1:18" ht="14.45" customHeight="1" x14ac:dyDescent="0.2">
      <c r="A82" s="84"/>
      <c r="B82" s="36"/>
      <c r="C82" s="36"/>
      <c r="D82" s="85"/>
      <c r="E82" s="86"/>
      <c r="F82" s="86"/>
      <c r="G82" s="86"/>
      <c r="H82" s="86"/>
      <c r="I82" s="86"/>
      <c r="J82" s="87"/>
      <c r="K82" s="37" t="s">
        <v>63</v>
      </c>
      <c r="L82" s="38">
        <v>5</v>
      </c>
      <c r="M82" s="61" t="str">
        <f t="shared" si="18"/>
        <v/>
      </c>
      <c r="N82" s="61" t="str">
        <f t="shared" si="19"/>
        <v/>
      </c>
      <c r="O82" s="47"/>
      <c r="P82" s="47"/>
    </row>
    <row r="83" spans="1:18" ht="15" x14ac:dyDescent="0.2">
      <c r="A83" s="84"/>
      <c r="B83" s="36"/>
      <c r="C83" s="36"/>
      <c r="D83" s="85"/>
      <c r="E83" s="86"/>
      <c r="F83" s="86"/>
      <c r="G83" s="86"/>
      <c r="H83" s="86"/>
      <c r="I83" s="86"/>
      <c r="J83" s="87"/>
      <c r="K83" s="37" t="s">
        <v>63</v>
      </c>
      <c r="L83" s="38">
        <v>5</v>
      </c>
      <c r="M83" s="61" t="str">
        <f t="shared" si="18"/>
        <v/>
      </c>
      <c r="N83" s="61" t="str">
        <f t="shared" si="19"/>
        <v/>
      </c>
      <c r="O83" s="47"/>
      <c r="P83" s="47"/>
    </row>
    <row r="84" spans="1:18" ht="15" customHeight="1" x14ac:dyDescent="0.2">
      <c r="A84" s="31" t="s">
        <v>74</v>
      </c>
      <c r="B84" s="39"/>
      <c r="C84" s="39"/>
      <c r="D84" s="32"/>
      <c r="E84" s="32"/>
      <c r="F84" s="32"/>
      <c r="G84" s="32"/>
      <c r="H84" s="32"/>
      <c r="I84" s="32"/>
      <c r="J84" s="32"/>
      <c r="K84" s="33"/>
      <c r="L84" s="41"/>
      <c r="M84" s="47">
        <f>M81+SUM(M85:M86)</f>
        <v>0</v>
      </c>
      <c r="N84" s="47">
        <f>N81+SUM(N85:N86)</f>
        <v>0</v>
      </c>
      <c r="O84" s="47">
        <v>11</v>
      </c>
      <c r="P84" s="47"/>
      <c r="Q84" s="48"/>
      <c r="R84" s="48"/>
    </row>
    <row r="85" spans="1:18" ht="15" x14ac:dyDescent="0.2">
      <c r="A85" s="84"/>
      <c r="B85" s="36"/>
      <c r="C85" s="36"/>
      <c r="D85" s="85"/>
      <c r="E85" s="86"/>
      <c r="F85" s="86"/>
      <c r="G85" s="86"/>
      <c r="H85" s="86"/>
      <c r="I85" s="86"/>
      <c r="J85" s="87"/>
      <c r="K85" s="37" t="s">
        <v>63</v>
      </c>
      <c r="L85" s="38">
        <v>5</v>
      </c>
      <c r="M85" s="61" t="str">
        <f t="shared" si="18"/>
        <v/>
      </c>
      <c r="N85" s="61" t="str">
        <f t="shared" si="19"/>
        <v/>
      </c>
      <c r="O85" s="47"/>
      <c r="P85" s="47"/>
    </row>
    <row r="86" spans="1:18" ht="15" x14ac:dyDescent="0.2">
      <c r="A86" s="84"/>
      <c r="B86" s="36"/>
      <c r="C86" s="36"/>
      <c r="D86" s="85"/>
      <c r="E86" s="86"/>
      <c r="F86" s="86"/>
      <c r="G86" s="86"/>
      <c r="H86" s="86"/>
      <c r="I86" s="86"/>
      <c r="J86" s="87"/>
      <c r="K86" s="37" t="s">
        <v>63</v>
      </c>
      <c r="L86" s="38">
        <v>5</v>
      </c>
      <c r="M86" s="61" t="str">
        <f t="shared" si="18"/>
        <v/>
      </c>
      <c r="N86" s="61" t="str">
        <f t="shared" si="19"/>
        <v/>
      </c>
      <c r="O86" s="47"/>
      <c r="P86" s="47"/>
    </row>
    <row r="87" spans="1:18" ht="15" x14ac:dyDescent="0.2">
      <c r="A87" s="31" t="s">
        <v>75</v>
      </c>
      <c r="B87" s="39"/>
      <c r="C87" s="39"/>
      <c r="D87" s="32"/>
      <c r="E87" s="32"/>
      <c r="F87" s="32"/>
      <c r="G87" s="32"/>
      <c r="H87" s="32"/>
      <c r="I87" s="32"/>
      <c r="J87" s="32"/>
      <c r="K87" s="33"/>
      <c r="L87" s="41"/>
      <c r="M87" s="47">
        <f>M84+SUM(M88:M90)</f>
        <v>0</v>
      </c>
      <c r="N87" s="47">
        <f>N84+SUM(N88:N90)</f>
        <v>0</v>
      </c>
      <c r="O87" s="47">
        <v>12</v>
      </c>
      <c r="P87" s="47"/>
      <c r="Q87" s="48"/>
      <c r="R87" s="48"/>
    </row>
    <row r="88" spans="1:18" ht="15" x14ac:dyDescent="0.2">
      <c r="A88" s="40">
        <v>24</v>
      </c>
      <c r="B88" s="36"/>
      <c r="C88" s="36"/>
      <c r="D88" s="70" t="s">
        <v>81</v>
      </c>
      <c r="E88" s="71"/>
      <c r="F88" s="71"/>
      <c r="G88" s="71"/>
      <c r="H88" s="71"/>
      <c r="I88" s="71"/>
      <c r="J88" s="72"/>
      <c r="K88" s="37" t="s">
        <v>63</v>
      </c>
      <c r="L88" s="38">
        <v>5</v>
      </c>
      <c r="M88" s="61" t="str">
        <f t="shared" ref="M88:M90" si="20">IF(AND($B88&gt;0,$L88=5),$B88,"")</f>
        <v/>
      </c>
      <c r="N88" s="61" t="str">
        <f t="shared" ref="N88:N90" si="21">IF(AND($C88&gt;0,$L88=5),$C88,"")</f>
        <v/>
      </c>
      <c r="O88" s="47"/>
      <c r="P88" s="47"/>
    </row>
    <row r="89" spans="1:18" ht="15" x14ac:dyDescent="0.2">
      <c r="A89" s="84"/>
      <c r="B89" s="36"/>
      <c r="C89" s="36"/>
      <c r="D89" s="85"/>
      <c r="E89" s="86"/>
      <c r="F89" s="86"/>
      <c r="G89" s="86"/>
      <c r="H89" s="86"/>
      <c r="I89" s="86"/>
      <c r="J89" s="87"/>
      <c r="K89" s="37" t="s">
        <v>63</v>
      </c>
      <c r="L89" s="38">
        <v>5</v>
      </c>
      <c r="M89" s="61" t="str">
        <f t="shared" si="20"/>
        <v/>
      </c>
      <c r="N89" s="61" t="str">
        <f t="shared" si="21"/>
        <v/>
      </c>
      <c r="O89" s="47"/>
      <c r="P89" s="47"/>
    </row>
    <row r="90" spans="1:18" ht="15" x14ac:dyDescent="0.2">
      <c r="A90" s="84"/>
      <c r="B90" s="36"/>
      <c r="C90" s="36"/>
      <c r="D90" s="85"/>
      <c r="E90" s="86"/>
      <c r="F90" s="86"/>
      <c r="G90" s="86"/>
      <c r="H90" s="86"/>
      <c r="I90" s="86"/>
      <c r="J90" s="87"/>
      <c r="K90" s="37" t="s">
        <v>63</v>
      </c>
      <c r="L90" s="38">
        <v>5</v>
      </c>
      <c r="M90" s="61" t="str">
        <f t="shared" si="20"/>
        <v/>
      </c>
      <c r="N90" s="61" t="str">
        <f t="shared" si="21"/>
        <v/>
      </c>
      <c r="O90" s="47"/>
      <c r="P90" s="47"/>
    </row>
    <row r="91" spans="1:18" ht="15" x14ac:dyDescent="0.2">
      <c r="A91" s="31" t="s">
        <v>76</v>
      </c>
      <c r="B91" s="39"/>
      <c r="C91" s="39"/>
      <c r="D91" s="32"/>
      <c r="E91" s="32"/>
      <c r="F91" s="32"/>
      <c r="G91" s="32"/>
      <c r="H91" s="32"/>
      <c r="I91" s="32"/>
      <c r="J91" s="32"/>
      <c r="K91" s="33"/>
      <c r="L91" s="41"/>
      <c r="M91" s="47">
        <f>M87+SUM(M92:M93)</f>
        <v>0</v>
      </c>
      <c r="N91" s="47">
        <f>N87+SUM(N92:N93)</f>
        <v>0</v>
      </c>
      <c r="O91" s="62">
        <v>13</v>
      </c>
      <c r="P91" s="62"/>
      <c r="Q91" s="48"/>
      <c r="R91" s="48"/>
    </row>
    <row r="92" spans="1:18" ht="15" x14ac:dyDescent="0.2">
      <c r="A92" s="84"/>
      <c r="B92" s="36"/>
      <c r="C92" s="36"/>
      <c r="D92" s="85"/>
      <c r="E92" s="86"/>
      <c r="F92" s="86"/>
      <c r="G92" s="86"/>
      <c r="H92" s="86"/>
      <c r="I92" s="86"/>
      <c r="J92" s="87"/>
      <c r="K92" s="37" t="s">
        <v>63</v>
      </c>
      <c r="L92" s="38">
        <v>5</v>
      </c>
      <c r="M92" s="61" t="str">
        <f t="shared" ref="M92:M98" si="22">IF(AND($B92&gt;0,$L92=5),$B92,"")</f>
        <v/>
      </c>
      <c r="N92" s="61" t="str">
        <f t="shared" ref="N92:N98" si="23">IF(AND($C92&gt;0,$L92=5),$C92,"")</f>
        <v/>
      </c>
    </row>
    <row r="93" spans="1:18" ht="15" x14ac:dyDescent="0.2">
      <c r="A93" s="84"/>
      <c r="B93" s="36"/>
      <c r="C93" s="36"/>
      <c r="D93" s="85"/>
      <c r="E93" s="86"/>
      <c r="F93" s="86"/>
      <c r="G93" s="86"/>
      <c r="H93" s="86"/>
      <c r="I93" s="86"/>
      <c r="J93" s="87"/>
      <c r="K93" s="37" t="s">
        <v>63</v>
      </c>
      <c r="L93" s="38">
        <v>5</v>
      </c>
      <c r="M93" s="61" t="str">
        <f t="shared" si="22"/>
        <v/>
      </c>
      <c r="N93" s="61" t="str">
        <f t="shared" si="23"/>
        <v/>
      </c>
    </row>
    <row r="94" spans="1:18" ht="15" x14ac:dyDescent="0.2">
      <c r="A94" s="31" t="s">
        <v>77</v>
      </c>
      <c r="B94" s="39"/>
      <c r="C94" s="39"/>
      <c r="D94" s="32"/>
      <c r="E94" s="32"/>
      <c r="F94" s="32"/>
      <c r="G94" s="32"/>
      <c r="H94" s="32"/>
      <c r="I94" s="32"/>
      <c r="J94" s="32"/>
      <c r="K94" s="33"/>
      <c r="L94" s="41"/>
      <c r="M94" s="47">
        <f>M91+SUM(M95:M98)</f>
        <v>0</v>
      </c>
      <c r="N94" s="47">
        <f>N91+SUM(N95:N98)</f>
        <v>0</v>
      </c>
      <c r="O94" s="44">
        <v>14</v>
      </c>
      <c r="Q94" s="48"/>
      <c r="R94" s="48"/>
    </row>
    <row r="95" spans="1:18" ht="15" x14ac:dyDescent="0.2">
      <c r="A95" s="40">
        <v>18</v>
      </c>
      <c r="B95" s="36"/>
      <c r="C95" s="36"/>
      <c r="D95" s="70" t="s">
        <v>82</v>
      </c>
      <c r="E95" s="71"/>
      <c r="F95" s="71"/>
      <c r="G95" s="71"/>
      <c r="H95" s="71"/>
      <c r="I95" s="71"/>
      <c r="J95" s="72"/>
      <c r="K95" s="37" t="s">
        <v>63</v>
      </c>
      <c r="L95" s="38">
        <v>5</v>
      </c>
      <c r="M95" s="61" t="str">
        <f t="shared" si="22"/>
        <v/>
      </c>
      <c r="N95" s="61" t="str">
        <f t="shared" si="23"/>
        <v/>
      </c>
    </row>
    <row r="96" spans="1:18" ht="15" x14ac:dyDescent="0.2">
      <c r="A96" s="40">
        <v>18</v>
      </c>
      <c r="B96" s="36"/>
      <c r="C96" s="36"/>
      <c r="D96" s="70" t="s">
        <v>83</v>
      </c>
      <c r="E96" s="71"/>
      <c r="F96" s="71"/>
      <c r="G96" s="71"/>
      <c r="H96" s="71"/>
      <c r="I96" s="71"/>
      <c r="J96" s="72"/>
      <c r="K96" s="37" t="s">
        <v>63</v>
      </c>
      <c r="L96" s="38">
        <v>5</v>
      </c>
      <c r="M96" s="61" t="str">
        <f t="shared" si="22"/>
        <v/>
      </c>
      <c r="N96" s="61" t="str">
        <f t="shared" si="23"/>
        <v/>
      </c>
    </row>
    <row r="97" spans="1:18" ht="15" x14ac:dyDescent="0.2">
      <c r="A97" s="84"/>
      <c r="B97" s="36"/>
      <c r="C97" s="36"/>
      <c r="D97" s="85"/>
      <c r="E97" s="86"/>
      <c r="F97" s="86"/>
      <c r="G97" s="86"/>
      <c r="H97" s="86"/>
      <c r="I97" s="86"/>
      <c r="J97" s="87"/>
      <c r="K97" s="37" t="s">
        <v>63</v>
      </c>
      <c r="L97" s="38">
        <v>5</v>
      </c>
      <c r="M97" s="61" t="str">
        <f t="shared" si="22"/>
        <v/>
      </c>
      <c r="N97" s="61" t="str">
        <f t="shared" si="23"/>
        <v/>
      </c>
    </row>
    <row r="98" spans="1:18" ht="15" x14ac:dyDescent="0.2">
      <c r="A98" s="84"/>
      <c r="B98" s="36"/>
      <c r="C98" s="36"/>
      <c r="D98" s="85"/>
      <c r="E98" s="86"/>
      <c r="F98" s="86"/>
      <c r="G98" s="86"/>
      <c r="H98" s="86"/>
      <c r="I98" s="86"/>
      <c r="J98" s="87"/>
      <c r="K98" s="37" t="s">
        <v>63</v>
      </c>
      <c r="L98" s="38">
        <v>5</v>
      </c>
      <c r="M98" s="61" t="str">
        <f t="shared" si="22"/>
        <v/>
      </c>
      <c r="N98" s="61" t="str">
        <f t="shared" si="23"/>
        <v/>
      </c>
    </row>
    <row r="99" spans="1:18" ht="15" thickBot="1" x14ac:dyDescent="0.25">
      <c r="A99" s="42">
        <f>SUM(A55:A98)</f>
        <v>108</v>
      </c>
      <c r="B99" s="42">
        <f>SUM(B55:B98)</f>
        <v>0</v>
      </c>
      <c r="C99" s="42">
        <f>SUM(C55:C98)</f>
        <v>0</v>
      </c>
      <c r="M99" s="63">
        <f>M94</f>
        <v>0</v>
      </c>
      <c r="N99" s="63">
        <f>N94</f>
        <v>0</v>
      </c>
      <c r="O99" s="62"/>
      <c r="P99" s="62"/>
      <c r="Q99" s="48"/>
      <c r="R99" s="48"/>
    </row>
    <row r="100" spans="1:18" ht="15" thickTop="1" x14ac:dyDescent="0.2"/>
  </sheetData>
  <sheetProtection password="8B31" sheet="1" objects="1" scenarios="1" selectLockedCells="1"/>
  <mergeCells count="38">
    <mergeCell ref="M4:N4"/>
    <mergeCell ref="D6:E6"/>
    <mergeCell ref="D53:J53"/>
    <mergeCell ref="K4:K17"/>
    <mergeCell ref="D55:J55"/>
    <mergeCell ref="D56:J56"/>
    <mergeCell ref="C2:D2"/>
    <mergeCell ref="E2:K2"/>
    <mergeCell ref="D64:J64"/>
    <mergeCell ref="D65:J65"/>
    <mergeCell ref="D58:J58"/>
    <mergeCell ref="D59:J59"/>
    <mergeCell ref="D61:J61"/>
    <mergeCell ref="D62:J62"/>
    <mergeCell ref="D98:J98"/>
    <mergeCell ref="D95:J95"/>
    <mergeCell ref="D96:J96"/>
    <mergeCell ref="D90:J90"/>
    <mergeCell ref="D88:J88"/>
    <mergeCell ref="D89:J89"/>
    <mergeCell ref="D92:J92"/>
    <mergeCell ref="D93:J93"/>
    <mergeCell ref="A5:B5"/>
    <mergeCell ref="D83:J83"/>
    <mergeCell ref="D85:J85"/>
    <mergeCell ref="D86:J86"/>
    <mergeCell ref="D97:J97"/>
    <mergeCell ref="D67:J67"/>
    <mergeCell ref="D68:J68"/>
    <mergeCell ref="D73:J73"/>
    <mergeCell ref="D74:J74"/>
    <mergeCell ref="D82:J82"/>
    <mergeCell ref="D70:J70"/>
    <mergeCell ref="D71:J71"/>
    <mergeCell ref="D76:J76"/>
    <mergeCell ref="D77:J77"/>
    <mergeCell ref="D79:J79"/>
    <mergeCell ref="D80:J80"/>
  </mergeCells>
  <phoneticPr fontId="2" type="noConversion"/>
  <conditionalFormatting sqref="F6">
    <cfRule type="cellIs" dxfId="78" priority="796" stopIfTrue="1" operator="lessThan">
      <formula>100</formula>
    </cfRule>
    <cfRule type="cellIs" dxfId="77" priority="797" stopIfTrue="1" operator="greaterThan">
      <formula>100</formula>
    </cfRule>
  </conditionalFormatting>
  <conditionalFormatting sqref="C55:C98">
    <cfRule type="cellIs" dxfId="76" priority="778" stopIfTrue="1" operator="greaterThan">
      <formula>B55</formula>
    </cfRule>
  </conditionalFormatting>
  <conditionalFormatting sqref="D55:L57 D59:L60 D62:L63 D65:L66 D68:L69 D71:L72 D74:L75 D77:L78 D80:L81 D83:L84 D86:L87 D89:L90 D93:L94 D96:L98">
    <cfRule type="expression" dxfId="75" priority="673">
      <formula>$L55=5</formula>
    </cfRule>
    <cfRule type="expression" dxfId="74" priority="674">
      <formula>$L55=4</formula>
    </cfRule>
    <cfRule type="expression" dxfId="73" priority="675">
      <formula>$L55=3</formula>
    </cfRule>
    <cfRule type="expression" dxfId="72" priority="676">
      <formula>$L55=2</formula>
    </cfRule>
    <cfRule type="expression" dxfId="71" priority="677">
      <formula>$L55=1</formula>
    </cfRule>
  </conditionalFormatting>
  <conditionalFormatting sqref="C91 C94">
    <cfRule type="cellIs" dxfId="70" priority="641" stopIfTrue="1" operator="greaterThan">
      <formula>B91</formula>
    </cfRule>
  </conditionalFormatting>
  <conditionalFormatting sqref="D91:L91">
    <cfRule type="expression" dxfId="69" priority="636">
      <formula>$L91=5</formula>
    </cfRule>
    <cfRule type="expression" dxfId="68" priority="637">
      <formula>$L91=4</formula>
    </cfRule>
    <cfRule type="expression" dxfId="67" priority="638">
      <formula>$L91=3</formula>
    </cfRule>
    <cfRule type="expression" dxfId="66" priority="639">
      <formula>$L91=2</formula>
    </cfRule>
    <cfRule type="expression" dxfId="65" priority="640">
      <formula>$L91=1</formula>
    </cfRule>
  </conditionalFormatting>
  <conditionalFormatting sqref="D58:L58">
    <cfRule type="expression" dxfId="64" priority="133">
      <formula>$L58=5</formula>
    </cfRule>
    <cfRule type="expression" dxfId="63" priority="134">
      <formula>$L58=4</formula>
    </cfRule>
    <cfRule type="expression" dxfId="62" priority="135">
      <formula>$L58=3</formula>
    </cfRule>
    <cfRule type="expression" dxfId="61" priority="136">
      <formula>$L58=2</formula>
    </cfRule>
    <cfRule type="expression" dxfId="60" priority="137">
      <formula>$L58=1</formula>
    </cfRule>
  </conditionalFormatting>
  <conditionalFormatting sqref="D61:L61">
    <cfRule type="expression" dxfId="59" priority="127">
      <formula>$L61=5</formula>
    </cfRule>
    <cfRule type="expression" dxfId="58" priority="128">
      <formula>$L61=4</formula>
    </cfRule>
    <cfRule type="expression" dxfId="57" priority="129">
      <formula>$L61=3</formula>
    </cfRule>
    <cfRule type="expression" dxfId="56" priority="130">
      <formula>$L61=2</formula>
    </cfRule>
    <cfRule type="expression" dxfId="55" priority="131">
      <formula>$L61=1</formula>
    </cfRule>
  </conditionalFormatting>
  <conditionalFormatting sqref="D64:L64">
    <cfRule type="expression" dxfId="54" priority="121">
      <formula>$L64=5</formula>
    </cfRule>
    <cfRule type="expression" dxfId="53" priority="122">
      <formula>$L64=4</formula>
    </cfRule>
    <cfRule type="expression" dxfId="52" priority="123">
      <formula>$L64=3</formula>
    </cfRule>
    <cfRule type="expression" dxfId="51" priority="124">
      <formula>$L64=2</formula>
    </cfRule>
    <cfRule type="expression" dxfId="50" priority="125">
      <formula>$L64=1</formula>
    </cfRule>
  </conditionalFormatting>
  <conditionalFormatting sqref="D67:L67">
    <cfRule type="expression" dxfId="49" priority="115">
      <formula>$L67=5</formula>
    </cfRule>
    <cfRule type="expression" dxfId="48" priority="116">
      <formula>$L67=4</formula>
    </cfRule>
    <cfRule type="expression" dxfId="47" priority="117">
      <formula>$L67=3</formula>
    </cfRule>
    <cfRule type="expression" dxfId="46" priority="118">
      <formula>$L67=2</formula>
    </cfRule>
    <cfRule type="expression" dxfId="45" priority="119">
      <formula>$L67=1</formula>
    </cfRule>
  </conditionalFormatting>
  <conditionalFormatting sqref="D70:L70">
    <cfRule type="expression" dxfId="44" priority="109">
      <formula>$L70=5</formula>
    </cfRule>
    <cfRule type="expression" dxfId="43" priority="110">
      <formula>$L70=4</formula>
    </cfRule>
    <cfRule type="expression" dxfId="42" priority="111">
      <formula>$L70=3</formula>
    </cfRule>
    <cfRule type="expression" dxfId="41" priority="112">
      <formula>$L70=2</formula>
    </cfRule>
    <cfRule type="expression" dxfId="40" priority="113">
      <formula>$L70=1</formula>
    </cfRule>
  </conditionalFormatting>
  <conditionalFormatting sqref="D73:L73">
    <cfRule type="expression" dxfId="39" priority="103">
      <formula>$L73=5</formula>
    </cfRule>
    <cfRule type="expression" dxfId="38" priority="104">
      <formula>$L73=4</formula>
    </cfRule>
    <cfRule type="expression" dxfId="37" priority="105">
      <formula>$L73=3</formula>
    </cfRule>
    <cfRule type="expression" dxfId="36" priority="106">
      <formula>$L73=2</formula>
    </cfRule>
    <cfRule type="expression" dxfId="35" priority="107">
      <formula>$L73=1</formula>
    </cfRule>
  </conditionalFormatting>
  <conditionalFormatting sqref="D76:L76">
    <cfRule type="expression" dxfId="34" priority="97">
      <formula>$L76=5</formula>
    </cfRule>
    <cfRule type="expression" dxfId="33" priority="98">
      <formula>$L76=4</formula>
    </cfRule>
    <cfRule type="expression" dxfId="32" priority="99">
      <formula>$L76=3</formula>
    </cfRule>
    <cfRule type="expression" dxfId="31" priority="100">
      <formula>$L76=2</formula>
    </cfRule>
    <cfRule type="expression" dxfId="30" priority="101">
      <formula>$L76=1</formula>
    </cfRule>
  </conditionalFormatting>
  <conditionalFormatting sqref="D79:L79">
    <cfRule type="expression" dxfId="29" priority="91">
      <formula>$L79=5</formula>
    </cfRule>
    <cfRule type="expression" dxfId="28" priority="92">
      <formula>$L79=4</formula>
    </cfRule>
    <cfRule type="expression" dxfId="27" priority="93">
      <formula>$L79=3</formula>
    </cfRule>
    <cfRule type="expression" dxfId="26" priority="94">
      <formula>$L79=2</formula>
    </cfRule>
    <cfRule type="expression" dxfId="25" priority="95">
      <formula>$L79=1</formula>
    </cfRule>
  </conditionalFormatting>
  <conditionalFormatting sqref="D82:L82">
    <cfRule type="expression" dxfId="24" priority="85">
      <formula>$L82=5</formula>
    </cfRule>
    <cfRule type="expression" dxfId="23" priority="86">
      <formula>$L82=4</formula>
    </cfRule>
    <cfRule type="expression" dxfId="22" priority="87">
      <formula>$L82=3</formula>
    </cfRule>
    <cfRule type="expression" dxfId="21" priority="88">
      <formula>$L82=2</formula>
    </cfRule>
    <cfRule type="expression" dxfId="20" priority="89">
      <formula>$L82=1</formula>
    </cfRule>
  </conditionalFormatting>
  <conditionalFormatting sqref="D85:L85">
    <cfRule type="expression" dxfId="19" priority="79">
      <formula>$L85=5</formula>
    </cfRule>
    <cfRule type="expression" dxfId="18" priority="80">
      <formula>$L85=4</formula>
    </cfRule>
    <cfRule type="expression" dxfId="17" priority="81">
      <formula>$L85=3</formula>
    </cfRule>
    <cfRule type="expression" dxfId="16" priority="82">
      <formula>$L85=2</formula>
    </cfRule>
    <cfRule type="expression" dxfId="15" priority="83">
      <formula>$L85=1</formula>
    </cfRule>
  </conditionalFormatting>
  <conditionalFormatting sqref="D88:L88">
    <cfRule type="expression" dxfId="14" priority="73">
      <formula>$L88=5</formula>
    </cfRule>
    <cfRule type="expression" dxfId="13" priority="74">
      <formula>$L88=4</formula>
    </cfRule>
    <cfRule type="expression" dxfId="12" priority="75">
      <formula>$L88=3</formula>
    </cfRule>
    <cfRule type="expression" dxfId="11" priority="76">
      <formula>$L88=2</formula>
    </cfRule>
    <cfRule type="expression" dxfId="10" priority="77">
      <formula>$L88=1</formula>
    </cfRule>
  </conditionalFormatting>
  <conditionalFormatting sqref="D92:L92">
    <cfRule type="expression" dxfId="9" priority="67">
      <formula>$L92=5</formula>
    </cfRule>
    <cfRule type="expression" dxfId="8" priority="68">
      <formula>$L92=4</formula>
    </cfRule>
    <cfRule type="expression" dxfId="7" priority="69">
      <formula>$L92=3</formula>
    </cfRule>
    <cfRule type="expression" dxfId="6" priority="70">
      <formula>$L92=2</formula>
    </cfRule>
    <cfRule type="expression" dxfId="5" priority="71">
      <formula>$L92=1</formula>
    </cfRule>
  </conditionalFormatting>
  <conditionalFormatting sqref="D95:L95">
    <cfRule type="expression" dxfId="4" priority="61">
      <formula>$L95=5</formula>
    </cfRule>
    <cfRule type="expression" dxfId="3" priority="62">
      <formula>$L95=4</formula>
    </cfRule>
    <cfRule type="expression" dxfId="2" priority="63">
      <formula>$L95=3</formula>
    </cfRule>
    <cfRule type="expression" dxfId="1" priority="64">
      <formula>$L95=2</formula>
    </cfRule>
    <cfRule type="expression" dxfId="0" priority="65">
      <formula>$L95=1</formula>
    </cfRule>
  </conditionalFormatting>
  <printOptions horizontalCentered="1"/>
  <pageMargins left="0.25" right="0.25" top="0.96153846153846201" bottom="0.75" header="0.3" footer="0.3"/>
  <pageSetup scale="96" orientation="portrait" r:id="rId1"/>
  <headerFooter differentFirst="1">
    <oddHeader>&amp;C&amp;"Arial,Regular"&amp;13Handwriting 6
&amp;"Arial,Bold"&amp;22Record of Grades</oddHeader>
    <oddFooter>&amp;C&amp;P</oddFooter>
    <firstHeader>&amp;C&amp;"Arial,Regular"&amp;13Handwriting 6&amp;"-,Regular"&amp;11
&amp;"Arial,Bold"&amp;22Record of Grades</firstHeader>
  </headerFooter>
  <rowBreaks count="1" manualBreakCount="1">
    <brk id="52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Windows User</cp:lastModifiedBy>
  <cp:lastPrinted>2015-05-27T14:10:26Z</cp:lastPrinted>
  <dcterms:created xsi:type="dcterms:W3CDTF">2012-09-13T18:23:03Z</dcterms:created>
  <dcterms:modified xsi:type="dcterms:W3CDTF">2015-05-28T13:05:07Z</dcterms:modified>
</cp:coreProperties>
</file>