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225" windowWidth="19440" windowHeight="12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6" i="1" l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61" i="1" l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T94" i="1" l="1"/>
  <c r="S94" i="1"/>
  <c r="R94" i="1"/>
  <c r="Q94" i="1"/>
  <c r="P94" i="1"/>
  <c r="O94" i="1"/>
  <c r="N94" i="1"/>
  <c r="M94" i="1"/>
  <c r="T93" i="1"/>
  <c r="S93" i="1"/>
  <c r="R93" i="1"/>
  <c r="Q93" i="1"/>
  <c r="P93" i="1"/>
  <c r="O93" i="1"/>
  <c r="N93" i="1"/>
  <c r="M93" i="1"/>
  <c r="T92" i="1"/>
  <c r="S92" i="1"/>
  <c r="R92" i="1"/>
  <c r="Q92" i="1"/>
  <c r="P92" i="1"/>
  <c r="O92" i="1"/>
  <c r="N92" i="1"/>
  <c r="M92" i="1"/>
  <c r="T91" i="1"/>
  <c r="S91" i="1"/>
  <c r="R91" i="1"/>
  <c r="Q91" i="1"/>
  <c r="P91" i="1"/>
  <c r="O91" i="1"/>
  <c r="N91" i="1"/>
  <c r="M91" i="1"/>
  <c r="T90" i="1"/>
  <c r="S90" i="1"/>
  <c r="R90" i="1"/>
  <c r="Q90" i="1"/>
  <c r="P90" i="1"/>
  <c r="O90" i="1"/>
  <c r="N90" i="1"/>
  <c r="M90" i="1"/>
  <c r="T89" i="1"/>
  <c r="S89" i="1"/>
  <c r="R89" i="1"/>
  <c r="Q89" i="1"/>
  <c r="P89" i="1"/>
  <c r="O89" i="1"/>
  <c r="N89" i="1"/>
  <c r="M89" i="1"/>
  <c r="T87" i="1"/>
  <c r="S87" i="1"/>
  <c r="R87" i="1"/>
  <c r="Q87" i="1"/>
  <c r="P87" i="1"/>
  <c r="O87" i="1"/>
  <c r="N87" i="1"/>
  <c r="M87" i="1"/>
  <c r="T86" i="1"/>
  <c r="S86" i="1"/>
  <c r="R86" i="1"/>
  <c r="Q86" i="1"/>
  <c r="P86" i="1"/>
  <c r="O86" i="1"/>
  <c r="N86" i="1"/>
  <c r="M86" i="1"/>
  <c r="T85" i="1"/>
  <c r="S85" i="1"/>
  <c r="R85" i="1"/>
  <c r="Q85" i="1"/>
  <c r="P85" i="1"/>
  <c r="O85" i="1"/>
  <c r="N85" i="1"/>
  <c r="M85" i="1"/>
  <c r="T84" i="1"/>
  <c r="S84" i="1"/>
  <c r="R84" i="1"/>
  <c r="Q84" i="1"/>
  <c r="P84" i="1"/>
  <c r="O84" i="1"/>
  <c r="N84" i="1"/>
  <c r="M84" i="1"/>
  <c r="T83" i="1"/>
  <c r="S83" i="1"/>
  <c r="R83" i="1"/>
  <c r="Q83" i="1"/>
  <c r="P83" i="1"/>
  <c r="O83" i="1"/>
  <c r="N83" i="1"/>
  <c r="M83" i="1"/>
  <c r="T82" i="1"/>
  <c r="S82" i="1"/>
  <c r="R82" i="1"/>
  <c r="Q82" i="1"/>
  <c r="P82" i="1"/>
  <c r="O82" i="1"/>
  <c r="N82" i="1"/>
  <c r="M82" i="1"/>
  <c r="T81" i="1"/>
  <c r="S81" i="1"/>
  <c r="R81" i="1"/>
  <c r="Q81" i="1"/>
  <c r="P81" i="1"/>
  <c r="O81" i="1"/>
  <c r="N81" i="1"/>
  <c r="M81" i="1"/>
  <c r="T112" i="1"/>
  <c r="S112" i="1"/>
  <c r="R112" i="1"/>
  <c r="Q112" i="1"/>
  <c r="P112" i="1"/>
  <c r="O112" i="1"/>
  <c r="N112" i="1"/>
  <c r="M112" i="1"/>
  <c r="T111" i="1"/>
  <c r="S111" i="1"/>
  <c r="R111" i="1"/>
  <c r="Q111" i="1"/>
  <c r="P111" i="1"/>
  <c r="O111" i="1"/>
  <c r="N111" i="1"/>
  <c r="M111" i="1"/>
  <c r="T110" i="1"/>
  <c r="S110" i="1"/>
  <c r="R110" i="1"/>
  <c r="Q110" i="1"/>
  <c r="P110" i="1"/>
  <c r="O110" i="1"/>
  <c r="N110" i="1"/>
  <c r="M110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27" i="1"/>
  <c r="S127" i="1"/>
  <c r="R127" i="1"/>
  <c r="Q127" i="1"/>
  <c r="P127" i="1"/>
  <c r="O127" i="1"/>
  <c r="N127" i="1"/>
  <c r="M127" i="1"/>
  <c r="T126" i="1"/>
  <c r="S126" i="1"/>
  <c r="R126" i="1"/>
  <c r="Q126" i="1"/>
  <c r="P126" i="1"/>
  <c r="O126" i="1"/>
  <c r="N126" i="1"/>
  <c r="M126" i="1"/>
  <c r="T125" i="1"/>
  <c r="S125" i="1"/>
  <c r="R125" i="1"/>
  <c r="Q125" i="1"/>
  <c r="P125" i="1"/>
  <c r="O125" i="1"/>
  <c r="N125" i="1"/>
  <c r="M125" i="1"/>
  <c r="T124" i="1"/>
  <c r="S124" i="1"/>
  <c r="R124" i="1"/>
  <c r="Q124" i="1"/>
  <c r="P124" i="1"/>
  <c r="O124" i="1"/>
  <c r="N124" i="1"/>
  <c r="M124" i="1"/>
  <c r="T123" i="1"/>
  <c r="S123" i="1"/>
  <c r="R123" i="1"/>
  <c r="Q123" i="1"/>
  <c r="P123" i="1"/>
  <c r="O123" i="1"/>
  <c r="N123" i="1"/>
  <c r="M123" i="1"/>
  <c r="T122" i="1"/>
  <c r="S122" i="1"/>
  <c r="R122" i="1"/>
  <c r="Q122" i="1"/>
  <c r="P122" i="1"/>
  <c r="O122" i="1"/>
  <c r="N122" i="1"/>
  <c r="M122" i="1"/>
  <c r="T121" i="1"/>
  <c r="S121" i="1"/>
  <c r="R121" i="1"/>
  <c r="Q121" i="1"/>
  <c r="P121" i="1"/>
  <c r="O121" i="1"/>
  <c r="N121" i="1"/>
  <c r="M121" i="1"/>
  <c r="T119" i="1"/>
  <c r="S119" i="1"/>
  <c r="R119" i="1"/>
  <c r="Q119" i="1"/>
  <c r="P119" i="1"/>
  <c r="O119" i="1"/>
  <c r="N119" i="1"/>
  <c r="M119" i="1"/>
  <c r="T118" i="1"/>
  <c r="S118" i="1"/>
  <c r="R118" i="1"/>
  <c r="Q118" i="1"/>
  <c r="P118" i="1"/>
  <c r="O118" i="1"/>
  <c r="N118" i="1"/>
  <c r="M118" i="1"/>
  <c r="T117" i="1"/>
  <c r="S117" i="1"/>
  <c r="R117" i="1"/>
  <c r="Q117" i="1"/>
  <c r="P117" i="1"/>
  <c r="O117" i="1"/>
  <c r="N117" i="1"/>
  <c r="M117" i="1"/>
  <c r="T116" i="1"/>
  <c r="S116" i="1"/>
  <c r="R116" i="1"/>
  <c r="Q116" i="1"/>
  <c r="P116" i="1"/>
  <c r="O116" i="1"/>
  <c r="N116" i="1"/>
  <c r="M116" i="1"/>
  <c r="T115" i="1"/>
  <c r="S115" i="1"/>
  <c r="R115" i="1"/>
  <c r="Q115" i="1"/>
  <c r="P115" i="1"/>
  <c r="O115" i="1"/>
  <c r="N115" i="1"/>
  <c r="M115" i="1"/>
  <c r="T114" i="1"/>
  <c r="S114" i="1"/>
  <c r="R114" i="1"/>
  <c r="Q114" i="1"/>
  <c r="P114" i="1"/>
  <c r="O114" i="1"/>
  <c r="N114" i="1"/>
  <c r="M114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T100" i="1"/>
  <c r="S100" i="1"/>
  <c r="R100" i="1"/>
  <c r="Q100" i="1"/>
  <c r="P100" i="1"/>
  <c r="O100" i="1"/>
  <c r="N100" i="1"/>
  <c r="M100" i="1"/>
  <c r="T99" i="1"/>
  <c r="S99" i="1"/>
  <c r="R99" i="1"/>
  <c r="Q99" i="1"/>
  <c r="P99" i="1"/>
  <c r="O99" i="1"/>
  <c r="N99" i="1"/>
  <c r="M99" i="1"/>
  <c r="T98" i="1"/>
  <c r="S98" i="1"/>
  <c r="R98" i="1"/>
  <c r="Q98" i="1"/>
  <c r="P98" i="1"/>
  <c r="O98" i="1"/>
  <c r="N98" i="1"/>
  <c r="M98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150" i="1"/>
  <c r="S150" i="1"/>
  <c r="R150" i="1"/>
  <c r="Q150" i="1"/>
  <c r="P150" i="1"/>
  <c r="O150" i="1"/>
  <c r="N150" i="1"/>
  <c r="M150" i="1"/>
  <c r="T149" i="1"/>
  <c r="S149" i="1"/>
  <c r="R149" i="1"/>
  <c r="Q149" i="1"/>
  <c r="P149" i="1"/>
  <c r="O149" i="1"/>
  <c r="N149" i="1"/>
  <c r="M149" i="1"/>
  <c r="T148" i="1"/>
  <c r="S148" i="1"/>
  <c r="R148" i="1"/>
  <c r="Q148" i="1"/>
  <c r="P148" i="1"/>
  <c r="O148" i="1"/>
  <c r="N148" i="1"/>
  <c r="M148" i="1"/>
  <c r="T147" i="1"/>
  <c r="S147" i="1"/>
  <c r="R147" i="1"/>
  <c r="Q147" i="1"/>
  <c r="P147" i="1"/>
  <c r="O147" i="1"/>
  <c r="N147" i="1"/>
  <c r="M147" i="1"/>
  <c r="T146" i="1"/>
  <c r="S146" i="1"/>
  <c r="R146" i="1"/>
  <c r="Q146" i="1"/>
  <c r="P146" i="1"/>
  <c r="O146" i="1"/>
  <c r="N146" i="1"/>
  <c r="M146" i="1"/>
  <c r="T145" i="1"/>
  <c r="S145" i="1"/>
  <c r="R145" i="1"/>
  <c r="Q145" i="1"/>
  <c r="P145" i="1"/>
  <c r="O145" i="1"/>
  <c r="N145" i="1"/>
  <c r="M145" i="1"/>
  <c r="T143" i="1"/>
  <c r="S143" i="1"/>
  <c r="R143" i="1"/>
  <c r="Q143" i="1"/>
  <c r="P143" i="1"/>
  <c r="O143" i="1"/>
  <c r="N143" i="1"/>
  <c r="M143" i="1"/>
  <c r="T142" i="1"/>
  <c r="S142" i="1"/>
  <c r="R142" i="1"/>
  <c r="Q142" i="1"/>
  <c r="P142" i="1"/>
  <c r="O142" i="1"/>
  <c r="N142" i="1"/>
  <c r="M142" i="1"/>
  <c r="T141" i="1"/>
  <c r="S141" i="1"/>
  <c r="R141" i="1"/>
  <c r="Q141" i="1"/>
  <c r="P141" i="1"/>
  <c r="O141" i="1"/>
  <c r="N141" i="1"/>
  <c r="M141" i="1"/>
  <c r="T140" i="1"/>
  <c r="S140" i="1"/>
  <c r="R140" i="1"/>
  <c r="Q140" i="1"/>
  <c r="P140" i="1"/>
  <c r="O140" i="1"/>
  <c r="N140" i="1"/>
  <c r="M140" i="1"/>
  <c r="T139" i="1"/>
  <c r="S139" i="1"/>
  <c r="R139" i="1"/>
  <c r="Q139" i="1"/>
  <c r="P139" i="1"/>
  <c r="O139" i="1"/>
  <c r="N139" i="1"/>
  <c r="M139" i="1"/>
  <c r="T138" i="1"/>
  <c r="S138" i="1"/>
  <c r="R138" i="1"/>
  <c r="Q138" i="1"/>
  <c r="P138" i="1"/>
  <c r="O138" i="1"/>
  <c r="N138" i="1"/>
  <c r="M138" i="1"/>
  <c r="T137" i="1"/>
  <c r="S137" i="1"/>
  <c r="R137" i="1"/>
  <c r="Q137" i="1"/>
  <c r="P137" i="1"/>
  <c r="O137" i="1"/>
  <c r="N137" i="1"/>
  <c r="M137" i="1"/>
  <c r="T156" i="1"/>
  <c r="S156" i="1"/>
  <c r="R156" i="1"/>
  <c r="Q156" i="1"/>
  <c r="P156" i="1"/>
  <c r="O156" i="1"/>
  <c r="N156" i="1"/>
  <c r="M156" i="1"/>
  <c r="T155" i="1"/>
  <c r="S155" i="1"/>
  <c r="R155" i="1"/>
  <c r="Q155" i="1"/>
  <c r="P155" i="1"/>
  <c r="O155" i="1"/>
  <c r="N155" i="1"/>
  <c r="M155" i="1"/>
  <c r="T154" i="1"/>
  <c r="S154" i="1"/>
  <c r="R154" i="1"/>
  <c r="Q154" i="1"/>
  <c r="P154" i="1"/>
  <c r="O154" i="1"/>
  <c r="N154" i="1"/>
  <c r="M154" i="1"/>
  <c r="T153" i="1"/>
  <c r="S153" i="1"/>
  <c r="R153" i="1"/>
  <c r="Q153" i="1"/>
  <c r="P153" i="1"/>
  <c r="O153" i="1"/>
  <c r="N153" i="1"/>
  <c r="M153" i="1"/>
  <c r="T152" i="1"/>
  <c r="S152" i="1"/>
  <c r="R152" i="1"/>
  <c r="Q152" i="1"/>
  <c r="P152" i="1"/>
  <c r="O152" i="1"/>
  <c r="N152" i="1"/>
  <c r="M152" i="1"/>
  <c r="T135" i="1"/>
  <c r="S135" i="1"/>
  <c r="R135" i="1"/>
  <c r="Q135" i="1"/>
  <c r="P135" i="1"/>
  <c r="O135" i="1"/>
  <c r="N135" i="1"/>
  <c r="M135" i="1"/>
  <c r="T134" i="1"/>
  <c r="S134" i="1"/>
  <c r="R134" i="1"/>
  <c r="Q134" i="1"/>
  <c r="P134" i="1"/>
  <c r="O134" i="1"/>
  <c r="N134" i="1"/>
  <c r="M134" i="1"/>
  <c r="T133" i="1"/>
  <c r="S133" i="1"/>
  <c r="R133" i="1"/>
  <c r="Q133" i="1"/>
  <c r="P133" i="1"/>
  <c r="O133" i="1"/>
  <c r="N133" i="1"/>
  <c r="M133" i="1"/>
  <c r="T132" i="1"/>
  <c r="S132" i="1"/>
  <c r="R132" i="1"/>
  <c r="Q132" i="1"/>
  <c r="P132" i="1"/>
  <c r="O132" i="1"/>
  <c r="N132" i="1"/>
  <c r="M132" i="1"/>
  <c r="T131" i="1"/>
  <c r="S131" i="1"/>
  <c r="R131" i="1"/>
  <c r="Q131" i="1"/>
  <c r="P131" i="1"/>
  <c r="O131" i="1"/>
  <c r="N131" i="1"/>
  <c r="M131" i="1"/>
  <c r="T130" i="1"/>
  <c r="S130" i="1"/>
  <c r="R130" i="1"/>
  <c r="Q130" i="1"/>
  <c r="P130" i="1"/>
  <c r="O130" i="1"/>
  <c r="N130" i="1"/>
  <c r="M130" i="1"/>
  <c r="T129" i="1"/>
  <c r="S129" i="1"/>
  <c r="R129" i="1"/>
  <c r="Q129" i="1"/>
  <c r="P129" i="1"/>
  <c r="O129" i="1"/>
  <c r="N129" i="1"/>
  <c r="M129" i="1"/>
  <c r="T166" i="1" l="1"/>
  <c r="S166" i="1"/>
  <c r="R166" i="1"/>
  <c r="Q166" i="1"/>
  <c r="P166" i="1"/>
  <c r="O166" i="1"/>
  <c r="N166" i="1"/>
  <c r="M166" i="1"/>
  <c r="T165" i="1"/>
  <c r="S165" i="1"/>
  <c r="R165" i="1"/>
  <c r="Q165" i="1"/>
  <c r="P165" i="1"/>
  <c r="O165" i="1"/>
  <c r="N165" i="1"/>
  <c r="M165" i="1"/>
  <c r="T164" i="1"/>
  <c r="S164" i="1"/>
  <c r="R164" i="1"/>
  <c r="Q164" i="1"/>
  <c r="P164" i="1"/>
  <c r="O164" i="1"/>
  <c r="N164" i="1"/>
  <c r="M164" i="1"/>
  <c r="T163" i="1"/>
  <c r="S163" i="1"/>
  <c r="R163" i="1"/>
  <c r="Q163" i="1"/>
  <c r="P163" i="1"/>
  <c r="O163" i="1"/>
  <c r="N163" i="1"/>
  <c r="M163" i="1"/>
  <c r="T162" i="1"/>
  <c r="S162" i="1"/>
  <c r="R162" i="1"/>
  <c r="Q162" i="1"/>
  <c r="P162" i="1"/>
  <c r="O162" i="1"/>
  <c r="N162" i="1"/>
  <c r="M162" i="1"/>
  <c r="T161" i="1"/>
  <c r="S161" i="1"/>
  <c r="R161" i="1"/>
  <c r="Q161" i="1"/>
  <c r="P161" i="1"/>
  <c r="O161" i="1"/>
  <c r="N161" i="1"/>
  <c r="M161" i="1"/>
  <c r="T160" i="1"/>
  <c r="S160" i="1"/>
  <c r="R160" i="1"/>
  <c r="Q160" i="1"/>
  <c r="P160" i="1"/>
  <c r="O160" i="1"/>
  <c r="N160" i="1"/>
  <c r="M160" i="1"/>
  <c r="T159" i="1"/>
  <c r="S159" i="1"/>
  <c r="R159" i="1"/>
  <c r="Q159" i="1"/>
  <c r="P159" i="1"/>
  <c r="O159" i="1"/>
  <c r="N159" i="1"/>
  <c r="M159" i="1"/>
  <c r="T158" i="1"/>
  <c r="S158" i="1"/>
  <c r="R158" i="1"/>
  <c r="Q158" i="1"/>
  <c r="P158" i="1"/>
  <c r="O158" i="1"/>
  <c r="N158" i="1"/>
  <c r="M158" i="1"/>
  <c r="T70" i="1"/>
  <c r="S70" i="1"/>
  <c r="R70" i="1"/>
  <c r="Q70" i="1"/>
  <c r="P70" i="1"/>
  <c r="O70" i="1"/>
  <c r="N70" i="1"/>
  <c r="M70" i="1"/>
  <c r="B173" i="1" l="1"/>
  <c r="C173" i="1"/>
  <c r="A173" i="1"/>
  <c r="O6" i="1" l="1"/>
  <c r="O7" i="1"/>
  <c r="O8" i="1"/>
  <c r="O5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73" i="1" l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59" i="1" l="1"/>
  <c r="N59" i="1"/>
  <c r="O59" i="1"/>
  <c r="P59" i="1"/>
  <c r="Q59" i="1"/>
  <c r="R59" i="1"/>
  <c r="S59" i="1"/>
  <c r="T59" i="1"/>
  <c r="T72" i="1" l="1"/>
  <c r="S72" i="1"/>
  <c r="R72" i="1"/>
  <c r="Q72" i="1"/>
  <c r="P72" i="1"/>
  <c r="O72" i="1"/>
  <c r="N72" i="1"/>
  <c r="M72" i="1"/>
  <c r="T55" i="1" l="1"/>
  <c r="S55" i="1"/>
  <c r="R55" i="1"/>
  <c r="Q55" i="1"/>
  <c r="P55" i="1"/>
  <c r="O55" i="1"/>
  <c r="N55" i="1"/>
  <c r="M55" i="1"/>
  <c r="F9" i="1" l="1"/>
  <c r="T54" i="1" l="1"/>
  <c r="N54" i="1"/>
  <c r="S54" i="1"/>
  <c r="M54" i="1"/>
  <c r="M60" i="1" s="1"/>
  <c r="AI3" i="1" s="1"/>
  <c r="O54" i="1"/>
  <c r="R54" i="1"/>
  <c r="P54" i="1"/>
  <c r="Q54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P60" i="1" l="1"/>
  <c r="AL2" i="1"/>
  <c r="R60" i="1"/>
  <c r="AN2" i="1"/>
  <c r="S60" i="1"/>
  <c r="AO2" i="1"/>
  <c r="AE2" i="1" s="1"/>
  <c r="O60" i="1"/>
  <c r="AK2" i="1"/>
  <c r="AA2" i="1" s="1"/>
  <c r="N60" i="1"/>
  <c r="AJ2" i="1"/>
  <c r="Q60" i="1"/>
  <c r="AM2" i="1"/>
  <c r="AC2" i="1" s="1"/>
  <c r="T60" i="1"/>
  <c r="AP2" i="1"/>
  <c r="M71" i="1"/>
  <c r="AI4" i="1" s="1"/>
  <c r="AI2" i="1"/>
  <c r="T71" i="1" l="1"/>
  <c r="AP3" i="1"/>
  <c r="N71" i="1"/>
  <c r="AJ3" i="1"/>
  <c r="S71" i="1"/>
  <c r="AO3" i="1"/>
  <c r="AE3" i="1" s="1"/>
  <c r="P71" i="1"/>
  <c r="AL3" i="1"/>
  <c r="Q71" i="1"/>
  <c r="AM3" i="1"/>
  <c r="AC3" i="1" s="1"/>
  <c r="O71" i="1"/>
  <c r="AK3" i="1"/>
  <c r="AA3" i="1" s="1"/>
  <c r="R71" i="1"/>
  <c r="AN3" i="1"/>
  <c r="M80" i="1"/>
  <c r="AI5" i="1" s="1"/>
  <c r="Y2" i="1"/>
  <c r="AG2" i="1" s="1"/>
  <c r="Y3" i="1"/>
  <c r="AG3" i="1" l="1"/>
  <c r="O80" i="1"/>
  <c r="AK4" i="1"/>
  <c r="S80" i="1"/>
  <c r="AO4" i="1"/>
  <c r="AE4" i="1" s="1"/>
  <c r="R80" i="1"/>
  <c r="AN4" i="1"/>
  <c r="Q80" i="1"/>
  <c r="AM4" i="1"/>
  <c r="AC4" i="1" s="1"/>
  <c r="P80" i="1"/>
  <c r="AL4" i="1"/>
  <c r="N80" i="1"/>
  <c r="AJ4" i="1"/>
  <c r="T80" i="1"/>
  <c r="AP4" i="1"/>
  <c r="M88" i="1"/>
  <c r="Z3" i="1"/>
  <c r="AD2" i="1"/>
  <c r="Z2" i="1"/>
  <c r="AF2" i="1"/>
  <c r="AB2" i="1"/>
  <c r="AQ2" i="1" l="1"/>
  <c r="T3" i="1" s="1"/>
  <c r="AA4" i="1"/>
  <c r="T88" i="1"/>
  <c r="AP5" i="1"/>
  <c r="P88" i="1"/>
  <c r="AL5" i="1"/>
  <c r="R88" i="1"/>
  <c r="AN5" i="1"/>
  <c r="S88" i="1"/>
  <c r="AO5" i="1"/>
  <c r="O88" i="1"/>
  <c r="AK5" i="1"/>
  <c r="N88" i="1"/>
  <c r="AJ5" i="1"/>
  <c r="Q88" i="1"/>
  <c r="AM5" i="1"/>
  <c r="AC5" i="1" s="1"/>
  <c r="M95" i="1"/>
  <c r="AI6" i="1"/>
  <c r="AF3" i="1"/>
  <c r="Y4" i="1"/>
  <c r="AB3" i="1"/>
  <c r="AD3" i="1"/>
  <c r="AQ3" i="1" l="1"/>
  <c r="T4" i="1" s="1"/>
  <c r="AG4" i="1"/>
  <c r="AF4" i="1" s="1"/>
  <c r="AA5" i="1"/>
  <c r="N95" i="1"/>
  <c r="AJ6" i="1"/>
  <c r="S95" i="1"/>
  <c r="AO6" i="1"/>
  <c r="P95" i="1"/>
  <c r="AL6" i="1"/>
  <c r="Q95" i="1"/>
  <c r="AM6" i="1"/>
  <c r="AC6" i="1" s="1"/>
  <c r="O95" i="1"/>
  <c r="AK6" i="1"/>
  <c r="AA6" i="1" s="1"/>
  <c r="R95" i="1"/>
  <c r="AN6" i="1"/>
  <c r="T95" i="1"/>
  <c r="AP6" i="1"/>
  <c r="AI7" i="1"/>
  <c r="M105" i="1"/>
  <c r="AB4" i="1" l="1"/>
  <c r="Z4" i="1"/>
  <c r="AD4" i="1"/>
  <c r="R105" i="1"/>
  <c r="AN7" i="1"/>
  <c r="Q105" i="1"/>
  <c r="AM7" i="1"/>
  <c r="AC7" i="1" s="1"/>
  <c r="P105" i="1"/>
  <c r="AL7" i="1"/>
  <c r="N105" i="1"/>
  <c r="AJ7" i="1"/>
  <c r="T105" i="1"/>
  <c r="AP7" i="1"/>
  <c r="O105" i="1"/>
  <c r="AK7" i="1"/>
  <c r="AA7" i="1" s="1"/>
  <c r="S105" i="1"/>
  <c r="AO7" i="1"/>
  <c r="M113" i="1"/>
  <c r="AI8" i="1"/>
  <c r="Y6" i="1"/>
  <c r="AQ4" i="1" l="1"/>
  <c r="T5" i="1" s="1"/>
  <c r="S113" i="1"/>
  <c r="AO8" i="1"/>
  <c r="O113" i="1"/>
  <c r="AK8" i="1"/>
  <c r="AA8" i="1" s="1"/>
  <c r="N113" i="1"/>
  <c r="AJ8" i="1"/>
  <c r="Q113" i="1"/>
  <c r="AM8" i="1"/>
  <c r="AC8" i="1" s="1"/>
  <c r="T113" i="1"/>
  <c r="AP8" i="1"/>
  <c r="P113" i="1"/>
  <c r="AL8" i="1"/>
  <c r="R113" i="1"/>
  <c r="AN8" i="1"/>
  <c r="M120" i="1"/>
  <c r="AI9" i="1"/>
  <c r="P120" i="1" l="1"/>
  <c r="AL9" i="1"/>
  <c r="Q120" i="1"/>
  <c r="AM9" i="1"/>
  <c r="AC9" i="1" s="1"/>
  <c r="O120" i="1"/>
  <c r="AK9" i="1"/>
  <c r="AA9" i="1" s="1"/>
  <c r="R120" i="1"/>
  <c r="AN9" i="1"/>
  <c r="T120" i="1"/>
  <c r="AP9" i="1"/>
  <c r="N120" i="1"/>
  <c r="AJ9" i="1"/>
  <c r="S120" i="1"/>
  <c r="AO9" i="1"/>
  <c r="M128" i="1"/>
  <c r="AI10" i="1"/>
  <c r="N128" i="1" l="1"/>
  <c r="AJ10" i="1"/>
  <c r="T128" i="1"/>
  <c r="AP10" i="1"/>
  <c r="O128" i="1"/>
  <c r="AK10" i="1"/>
  <c r="AA10" i="1" s="1"/>
  <c r="S128" i="1"/>
  <c r="AO10" i="1"/>
  <c r="R128" i="1"/>
  <c r="AN10" i="1"/>
  <c r="Q128" i="1"/>
  <c r="AM10" i="1"/>
  <c r="AC10" i="1" s="1"/>
  <c r="P128" i="1"/>
  <c r="AL10" i="1"/>
  <c r="M136" i="1"/>
  <c r="AI11" i="1"/>
  <c r="Q136" i="1" l="1"/>
  <c r="AM11" i="1"/>
  <c r="AC11" i="1" s="1"/>
  <c r="T136" i="1"/>
  <c r="AP11" i="1"/>
  <c r="P136" i="1"/>
  <c r="AL11" i="1"/>
  <c r="R136" i="1"/>
  <c r="AN11" i="1"/>
  <c r="S136" i="1"/>
  <c r="AO11" i="1"/>
  <c r="O136" i="1"/>
  <c r="AK11" i="1"/>
  <c r="AA11" i="1" s="1"/>
  <c r="N136" i="1"/>
  <c r="AJ11" i="1"/>
  <c r="M144" i="1"/>
  <c r="AI12" i="1"/>
  <c r="Y11" i="1"/>
  <c r="Y12" i="1" l="1"/>
  <c r="O144" i="1"/>
  <c r="AK12" i="1"/>
  <c r="AA12" i="1" s="1"/>
  <c r="R144" i="1"/>
  <c r="AN12" i="1"/>
  <c r="T144" i="1"/>
  <c r="AP12" i="1"/>
  <c r="N144" i="1"/>
  <c r="AJ12" i="1"/>
  <c r="S144" i="1"/>
  <c r="AO12" i="1"/>
  <c r="P144" i="1"/>
  <c r="AL12" i="1"/>
  <c r="Q144" i="1"/>
  <c r="AM12" i="1"/>
  <c r="AC12" i="1" s="1"/>
  <c r="M151" i="1"/>
  <c r="AI13" i="1"/>
  <c r="Y13" i="1" l="1"/>
  <c r="S151" i="1"/>
  <c r="AO13" i="1"/>
  <c r="R151" i="1"/>
  <c r="AN13" i="1"/>
  <c r="Q151" i="1"/>
  <c r="AM13" i="1"/>
  <c r="AC13" i="1" s="1"/>
  <c r="P151" i="1"/>
  <c r="AL13" i="1"/>
  <c r="N151" i="1"/>
  <c r="AJ13" i="1"/>
  <c r="T151" i="1"/>
  <c r="AP13" i="1"/>
  <c r="O151" i="1"/>
  <c r="AK13" i="1"/>
  <c r="AA13" i="1" s="1"/>
  <c r="M157" i="1"/>
  <c r="AI14" i="1"/>
  <c r="Y14" i="1" l="1"/>
  <c r="T157" i="1"/>
  <c r="AP14" i="1"/>
  <c r="P157" i="1"/>
  <c r="AL14" i="1"/>
  <c r="R157" i="1"/>
  <c r="AN14" i="1"/>
  <c r="S157" i="1"/>
  <c r="AO14" i="1"/>
  <c r="O157" i="1"/>
  <c r="AK14" i="1"/>
  <c r="N157" i="1"/>
  <c r="AJ14" i="1"/>
  <c r="Q157" i="1"/>
  <c r="AM14" i="1"/>
  <c r="AC14" i="1" s="1"/>
  <c r="M167" i="1"/>
  <c r="M173" i="1" s="1"/>
  <c r="AI15" i="1"/>
  <c r="AE5" i="1"/>
  <c r="AA14" i="1"/>
  <c r="Y15" i="1" l="1"/>
  <c r="N167" i="1"/>
  <c r="N173" i="1" s="1"/>
  <c r="AJ15" i="1"/>
  <c r="S167" i="1"/>
  <c r="S173" i="1" s="1"/>
  <c r="AO15" i="1"/>
  <c r="P167" i="1"/>
  <c r="P173" i="1" s="1"/>
  <c r="AL15" i="1"/>
  <c r="Q167" i="1"/>
  <c r="Q173" i="1" s="1"/>
  <c r="AM15" i="1"/>
  <c r="AC15" i="1" s="1"/>
  <c r="O167" i="1"/>
  <c r="O173" i="1" s="1"/>
  <c r="AK15" i="1"/>
  <c r="AA15" i="1" s="1"/>
  <c r="R167" i="1"/>
  <c r="R173" i="1" s="1"/>
  <c r="AN15" i="1"/>
  <c r="T167" i="1"/>
  <c r="T173" i="1" s="1"/>
  <c r="AP15" i="1"/>
  <c r="AI16" i="1"/>
  <c r="AE6" i="1"/>
  <c r="AG6" i="1" s="1"/>
  <c r="Y16" i="1" l="1"/>
  <c r="AN16" i="1"/>
  <c r="AM16" i="1"/>
  <c r="AC16" i="1" s="1"/>
  <c r="AL16" i="1"/>
  <c r="AJ16" i="1"/>
  <c r="AP16" i="1"/>
  <c r="AK16" i="1"/>
  <c r="AA16" i="1" s="1"/>
  <c r="AO16" i="1"/>
  <c r="Y5" i="1"/>
  <c r="AG5" i="1" s="1"/>
  <c r="AI17" i="1"/>
  <c r="AB6" i="1"/>
  <c r="Z6" i="1"/>
  <c r="AF6" i="1"/>
  <c r="AD6" i="1"/>
  <c r="AQ6" i="1" l="1"/>
  <c r="Y17" i="1"/>
  <c r="AO17" i="1"/>
  <c r="AK17" i="1"/>
  <c r="AA17" i="1" s="1"/>
  <c r="AJ17" i="1"/>
  <c r="AM17" i="1"/>
  <c r="AC17" i="1" s="1"/>
  <c r="AP17" i="1"/>
  <c r="AL17" i="1"/>
  <c r="AN17" i="1"/>
  <c r="AI18" i="1"/>
  <c r="AD5" i="1"/>
  <c r="AB5" i="1"/>
  <c r="Z5" i="1"/>
  <c r="AF5" i="1"/>
  <c r="AQ5" i="1" l="1"/>
  <c r="T6" i="1" s="1"/>
  <c r="Y18" i="1"/>
  <c r="AL18" i="1"/>
  <c r="AK18" i="1"/>
  <c r="AA18" i="1" s="1"/>
  <c r="AM18" i="1"/>
  <c r="AC18" i="1" s="1"/>
  <c r="AN18" i="1"/>
  <c r="AJ18" i="1"/>
  <c r="AO18" i="1"/>
  <c r="AP18" i="1"/>
  <c r="Y7" i="1"/>
  <c r="AI19" i="1"/>
  <c r="T7" i="1"/>
  <c r="Y19" i="1" l="1"/>
  <c r="AE7" i="1"/>
  <c r="AG7" i="1" s="1"/>
  <c r="AO19" i="1"/>
  <c r="AM19" i="1"/>
  <c r="AC19" i="1" s="1"/>
  <c r="AP19" i="1"/>
  <c r="AJ19" i="1"/>
  <c r="AN19" i="1"/>
  <c r="AK19" i="1"/>
  <c r="AA19" i="1" s="1"/>
  <c r="AL19" i="1"/>
  <c r="Y8" i="1"/>
  <c r="AI20" i="1"/>
  <c r="AE10" i="1"/>
  <c r="Y20" i="1" l="1"/>
  <c r="AB7" i="1"/>
  <c r="Z7" i="1"/>
  <c r="AF7" i="1"/>
  <c r="AD7" i="1"/>
  <c r="AL20" i="1"/>
  <c r="AP20" i="1"/>
  <c r="AK20" i="1"/>
  <c r="AA20" i="1" s="1"/>
  <c r="AJ20" i="1"/>
  <c r="AM20" i="1"/>
  <c r="AC20" i="1" s="1"/>
  <c r="AN20" i="1"/>
  <c r="AE8" i="1"/>
  <c r="AG8" i="1" s="1"/>
  <c r="AO20" i="1"/>
  <c r="Y9" i="1"/>
  <c r="AI21" i="1"/>
  <c r="AE11" i="1"/>
  <c r="AG11" i="1" s="1"/>
  <c r="AQ7" i="1" l="1"/>
  <c r="T8" i="1" s="1"/>
  <c r="Y21" i="1"/>
  <c r="Z8" i="1"/>
  <c r="AF8" i="1"/>
  <c r="AD8" i="1"/>
  <c r="AB8" i="1"/>
  <c r="AM21" i="1"/>
  <c r="AC21" i="1" s="1"/>
  <c r="AP21" i="1"/>
  <c r="AJ21" i="1"/>
  <c r="AL21" i="1"/>
  <c r="AE9" i="1"/>
  <c r="AG9" i="1" s="1"/>
  <c r="AO21" i="1"/>
  <c r="AK21" i="1"/>
  <c r="AA21" i="1" s="1"/>
  <c r="AN21" i="1"/>
  <c r="Y10" i="1"/>
  <c r="AG10" i="1" s="1"/>
  <c r="AI22" i="1"/>
  <c r="Z11" i="1"/>
  <c r="AD11" i="1"/>
  <c r="AF11" i="1"/>
  <c r="AB11" i="1"/>
  <c r="AE12" i="1"/>
  <c r="AG12" i="1" s="1"/>
  <c r="AQ8" i="1" l="1"/>
  <c r="T9" i="1" s="1"/>
  <c r="AQ11" i="1"/>
  <c r="Y22" i="1"/>
  <c r="AD9" i="1"/>
  <c r="Z9" i="1"/>
  <c r="AB9" i="1"/>
  <c r="AF9" i="1"/>
  <c r="AJ22" i="1"/>
  <c r="AO22" i="1"/>
  <c r="AK22" i="1"/>
  <c r="AA22" i="1" s="1"/>
  <c r="AL22" i="1"/>
  <c r="AM22" i="1"/>
  <c r="AC22" i="1" s="1"/>
  <c r="AN22" i="1"/>
  <c r="AP22" i="1"/>
  <c r="AF10" i="1"/>
  <c r="AB10" i="1"/>
  <c r="Z10" i="1"/>
  <c r="AD10" i="1"/>
  <c r="AI23" i="1"/>
  <c r="AB12" i="1"/>
  <c r="AF12" i="1"/>
  <c r="AD12" i="1"/>
  <c r="Z12" i="1"/>
  <c r="AE13" i="1"/>
  <c r="AG13" i="1" s="1"/>
  <c r="AQ10" i="1" l="1"/>
  <c r="T11" i="1" s="1"/>
  <c r="AQ12" i="1"/>
  <c r="AQ9" i="1"/>
  <c r="T10" i="1" s="1"/>
  <c r="Y23" i="1"/>
  <c r="AN23" i="1"/>
  <c r="AL23" i="1"/>
  <c r="AK23" i="1"/>
  <c r="AA23" i="1" s="1"/>
  <c r="AJ23" i="1"/>
  <c r="AP23" i="1"/>
  <c r="AM23" i="1"/>
  <c r="AC23" i="1" s="1"/>
  <c r="AO23" i="1"/>
  <c r="AI24" i="1"/>
  <c r="AD13" i="1"/>
  <c r="AB13" i="1"/>
  <c r="AF13" i="1"/>
  <c r="Z13" i="1"/>
  <c r="T12" i="1"/>
  <c r="AE14" i="1"/>
  <c r="AG14" i="1" s="1"/>
  <c r="AQ13" i="1" l="1"/>
  <c r="Y24" i="1"/>
  <c r="AO24" i="1"/>
  <c r="AM24" i="1"/>
  <c r="AC24" i="1" s="1"/>
  <c r="AP24" i="1"/>
  <c r="AK24" i="1"/>
  <c r="AA24" i="1" s="1"/>
  <c r="AN24" i="1"/>
  <c r="AJ24" i="1"/>
  <c r="AL24" i="1"/>
  <c r="AI25" i="1"/>
  <c r="AF14" i="1"/>
  <c r="Z14" i="1"/>
  <c r="AD14" i="1"/>
  <c r="AB14" i="1"/>
  <c r="T13" i="1"/>
  <c r="AE15" i="1"/>
  <c r="AG15" i="1" s="1"/>
  <c r="AQ14" i="1" l="1"/>
  <c r="Y25" i="1"/>
  <c r="AL25" i="1"/>
  <c r="AK25" i="1"/>
  <c r="AA25" i="1" s="1"/>
  <c r="AM25" i="1"/>
  <c r="AC25" i="1" s="1"/>
  <c r="AJ25" i="1"/>
  <c r="AN25" i="1"/>
  <c r="AP25" i="1"/>
  <c r="AO25" i="1"/>
  <c r="AI26" i="1"/>
  <c r="AF15" i="1"/>
  <c r="AB15" i="1"/>
  <c r="Z15" i="1"/>
  <c r="AD15" i="1"/>
  <c r="T14" i="1"/>
  <c r="AE16" i="1"/>
  <c r="AG16" i="1" s="1"/>
  <c r="AQ15" i="1" l="1"/>
  <c r="AJ26" i="1"/>
  <c r="AO26" i="1"/>
  <c r="AE26" i="1" s="1"/>
  <c r="AN26" i="1"/>
  <c r="AK26" i="1"/>
  <c r="AA26" i="1" s="1"/>
  <c r="AL26" i="1"/>
  <c r="AP26" i="1"/>
  <c r="AM26" i="1"/>
  <c r="AC26" i="1" s="1"/>
  <c r="Y26" i="1"/>
  <c r="AI27" i="1"/>
  <c r="AB16" i="1"/>
  <c r="AD16" i="1"/>
  <c r="Z16" i="1"/>
  <c r="AF16" i="1"/>
  <c r="T15" i="1"/>
  <c r="AQ16" i="1" l="1"/>
  <c r="AG26" i="1"/>
  <c r="AF26" i="1" s="1"/>
  <c r="AO27" i="1"/>
  <c r="AE27" i="1" s="1"/>
  <c r="AM27" i="1"/>
  <c r="AC27" i="1" s="1"/>
  <c r="AN27" i="1"/>
  <c r="AJ27" i="1"/>
  <c r="AP27" i="1"/>
  <c r="AK27" i="1"/>
  <c r="AA27" i="1" s="1"/>
  <c r="AL27" i="1"/>
  <c r="Y27" i="1"/>
  <c r="AI28" i="1"/>
  <c r="AE18" i="1"/>
  <c r="AG18" i="1" s="1"/>
  <c r="AE17" i="1"/>
  <c r="AG17" i="1" s="1"/>
  <c r="T16" i="1"/>
  <c r="AG27" i="1" l="1"/>
  <c r="Z27" i="1" s="1"/>
  <c r="AB26" i="1"/>
  <c r="AD26" i="1"/>
  <c r="Z26" i="1"/>
  <c r="AP28" i="1"/>
  <c r="AO28" i="1"/>
  <c r="AE28" i="1" s="1"/>
  <c r="AK28" i="1"/>
  <c r="AA28" i="1" s="1"/>
  <c r="AJ28" i="1"/>
  <c r="AM28" i="1"/>
  <c r="AC28" i="1" s="1"/>
  <c r="AL28" i="1"/>
  <c r="AN28" i="1"/>
  <c r="Y28" i="1"/>
  <c r="AE19" i="1"/>
  <c r="AG19" i="1" s="1"/>
  <c r="AI29" i="1"/>
  <c r="AF18" i="1"/>
  <c r="AB18" i="1"/>
  <c r="Z18" i="1"/>
  <c r="AD18" i="1"/>
  <c r="Z17" i="1"/>
  <c r="AD17" i="1"/>
  <c r="AB17" i="1"/>
  <c r="AF17" i="1"/>
  <c r="T17" i="1"/>
  <c r="AQ17" i="1" l="1"/>
  <c r="AQ18" i="1"/>
  <c r="AQ26" i="1"/>
  <c r="AG28" i="1"/>
  <c r="AD28" i="1" s="1"/>
  <c r="AB27" i="1"/>
  <c r="AF27" i="1"/>
  <c r="AD27" i="1"/>
  <c r="AK29" i="1"/>
  <c r="AA29" i="1" s="1"/>
  <c r="AL29" i="1"/>
  <c r="AJ29" i="1"/>
  <c r="AP29" i="1"/>
  <c r="AN29" i="1"/>
  <c r="AM29" i="1"/>
  <c r="AC29" i="1" s="1"/>
  <c r="AO29" i="1"/>
  <c r="AE29" i="1" s="1"/>
  <c r="Y29" i="1"/>
  <c r="AE20" i="1"/>
  <c r="AI30" i="1"/>
  <c r="AD19" i="1"/>
  <c r="AF19" i="1"/>
  <c r="AB19" i="1"/>
  <c r="Z19" i="1"/>
  <c r="AQ27" i="1" l="1"/>
  <c r="AQ19" i="1"/>
  <c r="AG20" i="1"/>
  <c r="AF20" i="1" s="1"/>
  <c r="AG29" i="1"/>
  <c r="AB29" i="1" s="1"/>
  <c r="Z28" i="1"/>
  <c r="AO30" i="1"/>
  <c r="AE30" i="1" s="1"/>
  <c r="AN30" i="1"/>
  <c r="AJ30" i="1"/>
  <c r="AK30" i="1"/>
  <c r="AA30" i="1" s="1"/>
  <c r="AB28" i="1"/>
  <c r="AL30" i="1"/>
  <c r="AM30" i="1"/>
  <c r="AC30" i="1" s="1"/>
  <c r="AF28" i="1"/>
  <c r="AP30" i="1"/>
  <c r="Y30" i="1"/>
  <c r="AE21" i="1"/>
  <c r="AI31" i="1"/>
  <c r="Z20" i="1" l="1"/>
  <c r="AQ28" i="1"/>
  <c r="AG21" i="1"/>
  <c r="AB21" i="1" s="1"/>
  <c r="AD20" i="1"/>
  <c r="AB20" i="1"/>
  <c r="AQ20" i="1" s="1"/>
  <c r="AG30" i="1"/>
  <c r="AB30" i="1" s="1"/>
  <c r="Z29" i="1"/>
  <c r="AN31" i="1"/>
  <c r="AF29" i="1"/>
  <c r="AJ31" i="1"/>
  <c r="AO31" i="1"/>
  <c r="AE31" i="1" s="1"/>
  <c r="AP31" i="1"/>
  <c r="AK31" i="1"/>
  <c r="AA31" i="1" s="1"/>
  <c r="AL31" i="1"/>
  <c r="AD29" i="1"/>
  <c r="AM31" i="1"/>
  <c r="AC31" i="1" s="1"/>
  <c r="Y31" i="1"/>
  <c r="AI32" i="1"/>
  <c r="AE22" i="1"/>
  <c r="AF21" i="1" l="1"/>
  <c r="AQ29" i="1"/>
  <c r="Z21" i="1"/>
  <c r="AD21" i="1"/>
  <c r="AG22" i="1"/>
  <c r="Z22" i="1" s="1"/>
  <c r="AG31" i="1"/>
  <c r="AF31" i="1" s="1"/>
  <c r="Z30" i="1"/>
  <c r="AD30" i="1"/>
  <c r="AF30" i="1"/>
  <c r="AK32" i="1"/>
  <c r="AA32" i="1" s="1"/>
  <c r="AO32" i="1"/>
  <c r="AE32" i="1" s="1"/>
  <c r="AN32" i="1"/>
  <c r="AM32" i="1"/>
  <c r="AC32" i="1" s="1"/>
  <c r="AL32" i="1"/>
  <c r="AP32" i="1"/>
  <c r="AJ32" i="1"/>
  <c r="Y32" i="1"/>
  <c r="AI33" i="1"/>
  <c r="AQ21" i="1" l="1"/>
  <c r="AQ30" i="1"/>
  <c r="AG32" i="1"/>
  <c r="AF32" i="1" s="1"/>
  <c r="AB22" i="1"/>
  <c r="AD22" i="1"/>
  <c r="AF22" i="1"/>
  <c r="AB31" i="1"/>
  <c r="Z31" i="1"/>
  <c r="AD31" i="1"/>
  <c r="AP33" i="1"/>
  <c r="AM33" i="1"/>
  <c r="AC33" i="1" s="1"/>
  <c r="AK33" i="1"/>
  <c r="AA33" i="1" s="1"/>
  <c r="AJ33" i="1"/>
  <c r="AL33" i="1"/>
  <c r="AN33" i="1"/>
  <c r="AO33" i="1"/>
  <c r="AE33" i="1" s="1"/>
  <c r="Y33" i="1"/>
  <c r="AI34" i="1"/>
  <c r="AE24" i="1"/>
  <c r="AG24" i="1" s="1"/>
  <c r="AE23" i="1"/>
  <c r="AB32" i="1" l="1"/>
  <c r="AQ22" i="1"/>
  <c r="AQ31" i="1"/>
  <c r="AG33" i="1"/>
  <c r="AF33" i="1" s="1"/>
  <c r="AG23" i="1"/>
  <c r="AF23" i="1" s="1"/>
  <c r="Z32" i="1"/>
  <c r="AD32" i="1"/>
  <c r="AJ34" i="1"/>
  <c r="AO34" i="1"/>
  <c r="AE34" i="1" s="1"/>
  <c r="AL34" i="1"/>
  <c r="AK34" i="1"/>
  <c r="AA34" i="1" s="1"/>
  <c r="AM34" i="1"/>
  <c r="AC34" i="1" s="1"/>
  <c r="AP34" i="1"/>
  <c r="AN34" i="1"/>
  <c r="AE25" i="1"/>
  <c r="Y34" i="1"/>
  <c r="AI35" i="1"/>
  <c r="AQ32" i="1" l="1"/>
  <c r="AD23" i="1"/>
  <c r="Z23" i="1"/>
  <c r="AG34" i="1"/>
  <c r="Z34" i="1" s="1"/>
  <c r="AG25" i="1"/>
  <c r="AD25" i="1" s="1"/>
  <c r="AB23" i="1"/>
  <c r="AD33" i="1"/>
  <c r="Z33" i="1"/>
  <c r="AB33" i="1"/>
  <c r="AN35" i="1"/>
  <c r="AM35" i="1"/>
  <c r="AC35" i="1" s="1"/>
  <c r="AO35" i="1"/>
  <c r="AE35" i="1" s="1"/>
  <c r="AP35" i="1"/>
  <c r="AL35" i="1"/>
  <c r="AJ35" i="1"/>
  <c r="AK35" i="1"/>
  <c r="AA35" i="1" s="1"/>
  <c r="Y35" i="1"/>
  <c r="AI36" i="1"/>
  <c r="AQ23" i="1" l="1"/>
  <c r="AQ33" i="1"/>
  <c r="AF25" i="1"/>
  <c r="AB25" i="1"/>
  <c r="AG35" i="1"/>
  <c r="AB35" i="1" s="1"/>
  <c r="Z25" i="1"/>
  <c r="AD34" i="1"/>
  <c r="AP36" i="1"/>
  <c r="AB34" i="1"/>
  <c r="AJ36" i="1"/>
  <c r="AL36" i="1"/>
  <c r="AN36" i="1"/>
  <c r="AO36" i="1"/>
  <c r="AE36" i="1" s="1"/>
  <c r="AF34" i="1"/>
  <c r="AK36" i="1"/>
  <c r="AA36" i="1" s="1"/>
  <c r="AM36" i="1"/>
  <c r="AC36" i="1" s="1"/>
  <c r="Y36" i="1"/>
  <c r="C5" i="1"/>
  <c r="AI37" i="1"/>
  <c r="AQ25" i="1" l="1"/>
  <c r="AQ34" i="1"/>
  <c r="AG36" i="1"/>
  <c r="Z36" i="1" s="1"/>
  <c r="AD35" i="1"/>
  <c r="AD24" i="1"/>
  <c r="Z24" i="1"/>
  <c r="AB24" i="1"/>
  <c r="AF24" i="1"/>
  <c r="AK37" i="1"/>
  <c r="AA37" i="1" s="1"/>
  <c r="C6" i="1"/>
  <c r="AJ37" i="1"/>
  <c r="D5" i="1"/>
  <c r="E5" i="1" s="1"/>
  <c r="AP37" i="1"/>
  <c r="D8" i="1"/>
  <c r="AO37" i="1"/>
  <c r="AE37" i="1" s="1"/>
  <c r="C8" i="1"/>
  <c r="AN37" i="1"/>
  <c r="D7" i="1"/>
  <c r="AL37" i="1"/>
  <c r="D6" i="1"/>
  <c r="Z35" i="1"/>
  <c r="AF35" i="1"/>
  <c r="AM37" i="1"/>
  <c r="AC37" i="1" s="1"/>
  <c r="C7" i="1"/>
  <c r="P7" i="1" s="1"/>
  <c r="Y37" i="1"/>
  <c r="P5" i="1"/>
  <c r="AQ24" i="1" l="1"/>
  <c r="AQ35" i="1"/>
  <c r="AG37" i="1"/>
  <c r="Z37" i="1" s="1"/>
  <c r="AD36" i="1"/>
  <c r="AF36" i="1"/>
  <c r="AB36" i="1"/>
  <c r="E8" i="1"/>
  <c r="P8" i="1"/>
  <c r="E7" i="1"/>
  <c r="P6" i="1"/>
  <c r="E6" i="1"/>
  <c r="AQ36" i="1" l="1"/>
  <c r="AD37" i="1"/>
  <c r="AB37" i="1"/>
  <c r="AF37" i="1"/>
  <c r="P9" i="1"/>
  <c r="AQ37" i="1" l="1"/>
  <c r="Q6" i="1"/>
  <c r="Q5" i="1"/>
  <c r="Q8" i="1"/>
  <c r="Q7" i="1"/>
  <c r="F10" i="1" l="1"/>
  <c r="F11" i="1" s="1"/>
</calcChain>
</file>

<file path=xl/sharedStrings.xml><?xml version="1.0" encoding="utf-8"?>
<sst xmlns="http://schemas.openxmlformats.org/spreadsheetml/2006/main" count="361" uniqueCount="204">
  <si>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</si>
  <si>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</si>
  <si>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</si>
  <si>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</si>
  <si>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</si>
  <si>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</si>
  <si>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</si>
  <si>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</si>
  <si>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</si>
  <si>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</si>
  <si>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</si>
  <si>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</si>
  <si>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</si>
  <si>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</si>
  <si>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</si>
  <si>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</si>
  <si>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</si>
  <si>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</si>
  <si>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</si>
  <si>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</si>
  <si>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</si>
  <si>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</si>
  <si>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</si>
  <si>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</si>
  <si>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Other</t>
  </si>
  <si>
    <t>Chapter 1</t>
  </si>
  <si>
    <t>Chapter 2</t>
  </si>
  <si>
    <t>Chapter 3</t>
  </si>
  <si>
    <t>Chapter 4</t>
  </si>
  <si>
    <t>Chapter 5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</si>
  <si>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</si>
  <si>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</si>
  <si>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</si>
  <si>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</si>
  <si>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</si>
  <si>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</si>
  <si>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</si>
  <si>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</si>
  <si>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6</t>
  </si>
  <si>
    <t>Chapter 15</t>
  </si>
  <si>
    <t>Percent</t>
  </si>
  <si>
    <t>Quiz</t>
  </si>
  <si>
    <t>Test</t>
  </si>
  <si>
    <t>Min Value</t>
  </si>
  <si>
    <t>LOOKUP TABLE</t>
  </si>
  <si>
    <t>Cum Pts. Cat. 1</t>
  </si>
  <si>
    <t>Cum Earn Cat. 1</t>
  </si>
  <si>
    <t>Cum Pts. Cat. 2</t>
  </si>
  <si>
    <t>Cum Earn Cat. 2</t>
  </si>
  <si>
    <t>Cum Pts. Cat. 4</t>
  </si>
  <si>
    <t>Cum Earn Cat. 4</t>
  </si>
  <si>
    <t>Cum Pts. Cat. 5</t>
  </si>
  <si>
    <t>Cum Earn Cat. 5</t>
  </si>
  <si>
    <t>CAT</t>
  </si>
  <si>
    <t>Current Grade</t>
  </si>
  <si>
    <t>Chapters</t>
  </si>
  <si>
    <t>Year: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</si>
  <si>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</si>
  <si>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</si>
  <si>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</si>
  <si>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</si>
  <si>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</si>
  <si>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</si>
  <si>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</si>
  <si>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</si>
  <si>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</si>
  <si>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</si>
  <si>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</si>
  <si>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</si>
  <si>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</si>
  <si>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</si>
  <si>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</si>
  <si>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</si>
  <si>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</si>
  <si>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</si>
  <si>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</si>
  <si>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</si>
  <si>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Activity</t>
  </si>
  <si>
    <t>Chap16</t>
  </si>
  <si>
    <t>Chap17</t>
  </si>
  <si>
    <t>Chap18</t>
  </si>
  <si>
    <t>Chap19</t>
  </si>
  <si>
    <t>Chap20</t>
  </si>
  <si>
    <t>Chap21</t>
  </si>
  <si>
    <t>Chap22</t>
  </si>
  <si>
    <t>Chap23</t>
  </si>
  <si>
    <t>Chap24</t>
  </si>
  <si>
    <t>Chap25</t>
  </si>
  <si>
    <t>Chap26</t>
  </si>
  <si>
    <t>Chap27</t>
  </si>
  <si>
    <t>Chap28</t>
  </si>
  <si>
    <t>Chap29</t>
  </si>
  <si>
    <t>Chap30</t>
  </si>
  <si>
    <t>Chap31</t>
  </si>
  <si>
    <t>Chap32</t>
  </si>
  <si>
    <t>Chap33</t>
  </si>
  <si>
    <t>Chap34</t>
  </si>
  <si>
    <t>Chap35</t>
  </si>
  <si>
    <t>Chap36</t>
  </si>
  <si>
    <r>
      <t>AM pp. 5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6</t>
    </r>
  </si>
  <si>
    <t xml:space="preserve">Quiz </t>
  </si>
  <si>
    <t>AM pp. 12–13</t>
  </si>
  <si>
    <t>Chapter 1 Test</t>
  </si>
  <si>
    <t>AM p. 18</t>
  </si>
  <si>
    <r>
      <t>AM pp. 21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22</t>
    </r>
  </si>
  <si>
    <t>AM p. 25</t>
  </si>
  <si>
    <r>
      <t>AM pp. 28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29</t>
    </r>
  </si>
  <si>
    <t>Chapter 2 Test</t>
  </si>
  <si>
    <t>AM p. 32</t>
  </si>
  <si>
    <r>
      <t>AM pp. 41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42</t>
    </r>
  </si>
  <si>
    <t>AM p. 45</t>
  </si>
  <si>
    <t>AM p. 49</t>
  </si>
  <si>
    <t>Chapter 3 Test</t>
  </si>
  <si>
    <r>
      <t>AM pp. 59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60</t>
    </r>
  </si>
  <si>
    <r>
      <t>AM pp. 63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64</t>
    </r>
  </si>
  <si>
    <t>AM p. 67</t>
  </si>
  <si>
    <t>Chapter 4 Test</t>
  </si>
  <si>
    <t>AM p. 74</t>
  </si>
  <si>
    <t>AM p. 76</t>
  </si>
  <si>
    <t>AM p. 83</t>
  </si>
  <si>
    <t>Chapter 5 Test</t>
  </si>
  <si>
    <t>Making a Raised Relief Map</t>
  </si>
  <si>
    <t>AM p. 87</t>
  </si>
  <si>
    <r>
      <t>AM pp. 91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92</t>
    </r>
  </si>
  <si>
    <t>AM p. 95</t>
  </si>
  <si>
    <t>AM p. 99</t>
  </si>
  <si>
    <t>Chapter 6 Test</t>
  </si>
  <si>
    <r>
      <t>AM pp. 103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4</t>
    </r>
  </si>
  <si>
    <r>
      <t>AM pp. 107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8</t>
    </r>
  </si>
  <si>
    <t>Making an Annotated Map</t>
  </si>
  <si>
    <t>AM p. 111</t>
  </si>
  <si>
    <t>Chapter 7 Test</t>
  </si>
  <si>
    <r>
      <t>AM pp. 116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17</t>
    </r>
  </si>
  <si>
    <t>AM p. 121</t>
  </si>
  <si>
    <t>AM p. 127</t>
  </si>
  <si>
    <t>Chapter 8 Test</t>
  </si>
  <si>
    <t>AM p. 133</t>
  </si>
  <si>
    <r>
      <t>AM pp. 136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37</t>
    </r>
  </si>
  <si>
    <t>Designing a Travel Brochure</t>
  </si>
  <si>
    <r>
      <t>AM pp. 140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41</t>
    </r>
  </si>
  <si>
    <t>Chapter 9 Test</t>
  </si>
  <si>
    <r>
      <t>AM pp. 147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48</t>
    </r>
  </si>
  <si>
    <r>
      <t>AM pp. 151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52</t>
    </r>
  </si>
  <si>
    <t>AM p. 157</t>
  </si>
  <si>
    <t>Chapter 10 Test</t>
  </si>
  <si>
    <t>AM p. 165</t>
  </si>
  <si>
    <t>AM p. 167</t>
  </si>
  <si>
    <r>
      <t>AM pp. 172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73</t>
    </r>
  </si>
  <si>
    <t>Chapter 11 Test</t>
  </si>
  <si>
    <t>AM p. 178</t>
  </si>
  <si>
    <r>
      <t>AM pp. 182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83</t>
    </r>
  </si>
  <si>
    <r>
      <t>AM pp. 186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87</t>
    </r>
  </si>
  <si>
    <t>Chapter 12 Test</t>
  </si>
  <si>
    <r>
      <t>AM pp. 198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99</t>
    </r>
  </si>
  <si>
    <t>Writing a Haiku</t>
  </si>
  <si>
    <r>
      <t>AM pp. 204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5</t>
    </r>
  </si>
  <si>
    <t>Chapter 13 Test</t>
  </si>
  <si>
    <r>
      <t>AM pp. 211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12</t>
    </r>
  </si>
  <si>
    <r>
      <t>AM pp. 215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17</t>
    </r>
  </si>
  <si>
    <t>Designing a Coat of Arms</t>
  </si>
  <si>
    <r>
      <t>AM pp. 220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21</t>
    </r>
  </si>
  <si>
    <r>
      <t>Identifying Simple Machines AM pp. 222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25</t>
    </r>
  </si>
  <si>
    <t>Researching the Bible AM p. 150</t>
  </si>
  <si>
    <t>Chapter 14 Test</t>
  </si>
  <si>
    <t>AM p. 234</t>
  </si>
  <si>
    <t>Writing a Compare-Contrast Essay</t>
  </si>
  <si>
    <r>
      <t>AM pp. 236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37</t>
    </r>
  </si>
  <si>
    <t>Chapter 15 Test</t>
  </si>
  <si>
    <t>Recording History</t>
  </si>
  <si>
    <t>Making a Book Jacket</t>
  </si>
  <si>
    <t>Writing Cuneiform and Making a Cylinder Seal</t>
  </si>
  <si>
    <t>Working with a Research Team</t>
  </si>
  <si>
    <t>Chapter 1 Quiz</t>
  </si>
  <si>
    <t>Chapter 2 Quiz 1</t>
  </si>
  <si>
    <t>Chapter 2 Quiz 2</t>
  </si>
  <si>
    <t>Chapter 2 Quiz 3</t>
  </si>
  <si>
    <t>Chapter 3 Quiz 1</t>
  </si>
  <si>
    <t>Chapter 3 Quiz 2</t>
  </si>
  <si>
    <t>Chapter 3 Quiz 3</t>
  </si>
  <si>
    <t>Chapter 4 Quiz 1</t>
  </si>
  <si>
    <t>Chapter 4 Quiz 2</t>
  </si>
  <si>
    <t>Chapter 5 Quiz 1</t>
  </si>
  <si>
    <t>Chapter 5 Quiz 2</t>
  </si>
  <si>
    <t>Chapter 6 Quiz 1</t>
  </si>
  <si>
    <t>Chapter 6 Quiz 2</t>
  </si>
  <si>
    <t>Chapter 6 Quiz 3</t>
  </si>
  <si>
    <t>Chapter 7 Quiz 1</t>
  </si>
  <si>
    <t>Chapter 7 Quiz 2</t>
  </si>
  <si>
    <t>Chapter 8 Quiz 1</t>
  </si>
  <si>
    <t>Chapter 8 Quiz 2</t>
  </si>
  <si>
    <t>Chapter 9 Quiz 1</t>
  </si>
  <si>
    <t>Chapter 9 Quiz 2</t>
  </si>
  <si>
    <t>Chapter 10 Quiz 1</t>
  </si>
  <si>
    <t>Chapter 10 Quiz 2</t>
  </si>
  <si>
    <t>Chapter 11 Quiz 1</t>
  </si>
  <si>
    <t>Chapter 11 Quiz 2</t>
  </si>
  <si>
    <t>Chapter 12 Quiz 1</t>
  </si>
  <si>
    <t>Chapter 12 Quiz 2</t>
  </si>
  <si>
    <t>Chapter 13 Quiz</t>
  </si>
  <si>
    <t>Chapter 14 Quiz 1</t>
  </si>
  <si>
    <t>Chapter 14 Quiz 2</t>
  </si>
  <si>
    <t>Chapter 14 Quiz 3</t>
  </si>
  <si>
    <t>Chapter 15 Quiz</t>
  </si>
  <si>
    <t>Making a Codex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</si>
</sst>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indexed="8"/>
      <name val="Arial"/>
      <family val="2"/>
    </font>
    <font>
      <b/>
      <sz val="36"/>
      <name val="Arial"/>
      <family val="2"/>
    </font>
    <font>
      <sz val="11"/>
      <color indexed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3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FAB9"/>
        <bgColor indexed="64"/>
      </patternFill>
    </fill>
    <fill>
      <patternFill patternType="solid">
        <fgColor rgb="FFC3F7B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3" fillId="6" borderId="2" xfId="0" applyFont="1" applyFill="1" applyBorder="1" applyAlignment="1" applyProtection="1">
      <alignment horizontal="center" vertical="center" wrapText="1"/>
    </xf>
    <xf numFmtId="9" fontId="3" fillId="6" borderId="2" xfId="1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3" fillId="7" borderId="2" xfId="0" applyFont="1" applyFill="1" applyBorder="1" applyAlignment="1" applyProtection="1">
      <alignment horizontal="center" vertical="center" wrapText="1"/>
    </xf>
    <xf numFmtId="9" fontId="3" fillId="7" borderId="2" xfId="1" applyNumberFormat="1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</xf>
    <xf numFmtId="9" fontId="3" fillId="9" borderId="2" xfId="1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wrapText="1"/>
    </xf>
    <xf numFmtId="0" fontId="9" fillId="0" borderId="2" xfId="0" applyFont="1" applyFill="1" applyBorder="1" applyAlignment="1" applyProtection="1">
      <alignment horizontal="center" textRotation="255" shrinkToFit="1"/>
    </xf>
    <xf numFmtId="49" fontId="10" fillId="3" borderId="3" xfId="0" applyNumberFormat="1" applyFont="1" applyFill="1" applyBorder="1" applyAlignment="1" applyProtection="1">
      <alignment horizontal="left" vertical="center"/>
    </xf>
    <xf numFmtId="49" fontId="10" fillId="3" borderId="4" xfId="0" applyNumberFormat="1" applyFont="1" applyFill="1" applyBorder="1" applyAlignment="1" applyProtection="1">
      <alignment horizontal="left" vertical="center"/>
    </xf>
    <xf numFmtId="49" fontId="10" fillId="3" borderId="5" xfId="0" applyNumberFormat="1" applyFont="1" applyFill="1" applyBorder="1" applyAlignment="1" applyProtection="1">
      <alignment horizontal="left" vertical="center"/>
    </xf>
    <xf numFmtId="49" fontId="10" fillId="10" borderId="0" xfId="0" applyNumberFormat="1" applyFont="1" applyFill="1" applyBorder="1" applyAlignment="1" applyProtection="1">
      <alignment horizontal="left" vertical="center" shrinkToFit="1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8" fillId="0" borderId="2" xfId="0" applyNumberFormat="1" applyFont="1" applyBorder="1" applyAlignment="1" applyProtection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/>
    </xf>
    <xf numFmtId="49" fontId="10" fillId="3" borderId="0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3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textRotation="180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5" xfId="0" applyFont="1" applyFill="1" applyBorder="1" applyAlignment="1" applyProtection="1">
      <alignment horizontal="left" vertical="center" wrapText="1"/>
    </xf>
    <xf numFmtId="0" fontId="8" fillId="7" borderId="3" xfId="0" applyFont="1" applyFill="1" applyBorder="1" applyAlignment="1" applyProtection="1">
      <alignment horizontal="left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8" borderId="3" xfId="0" applyFont="1" applyFill="1" applyBorder="1" applyAlignment="1" applyProtection="1">
      <alignment horizontal="left" vertical="center" wrapText="1"/>
    </xf>
    <xf numFmtId="0" fontId="8" fillId="8" borderId="5" xfId="0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 applyProtection="1">
      <alignment horizontal="left" vertical="center" wrapText="1"/>
    </xf>
    <xf numFmtId="0" fontId="8" fillId="5" borderId="5" xfId="0" applyFont="1" applyFill="1" applyBorder="1" applyAlignment="1" applyProtection="1">
      <alignment horizontal="left" vertical="center" wrapText="1"/>
    </xf>
    <xf numFmtId="0" fontId="3" fillId="0" borderId="9" xfId="0" applyFont="1" applyFill="1" applyBorder="1" applyAlignment="1" applyProtection="1">
      <alignment horizontal="right" vertical="center"/>
    </xf>
    <xf numFmtId="0" fontId="3" fillId="0" borderId="9" xfId="0" applyFont="1" applyBorder="1" applyAlignment="1" applyProtection="1"/>
  </cellXfs>
  <cellStyles count="2">
    <cellStyle name="Normal" xfId="0" builtinId="0"/>
    <cellStyle name="Percent" xfId="1" builtinId="5"/>
  </cellStyles>
  <dxfs count="151"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Sheet1!$T$3:$T$17</c:f>
              <c:numCache>
                <c:formatCode>0.00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39776"/>
        <c:axId val="155366528"/>
      </c:lineChart>
      <c:catAx>
        <c:axId val="1553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Chapters</a:t>
                </a:r>
              </a:p>
            </c:rich>
          </c:tx>
          <c:layout>
            <c:manualLayout>
              <c:xMode val="edge"/>
              <c:yMode val="edge"/>
              <c:x val="0.45774159397284842"/>
              <c:y val="0.9222262508575827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5366528"/>
        <c:crosses val="autoZero"/>
        <c:auto val="1"/>
        <c:lblAlgn val="ctr"/>
        <c:lblOffset val="100"/>
        <c:noMultiLvlLbl val="0"/>
      </c:catAx>
      <c:valAx>
        <c:axId val="155366528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5339776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21</xdr:row>
      <xdr:rowOff>5106</xdr:rowOff>
    </xdr:from>
    <xdr:to>
      <xdr:col>9</xdr:col>
      <xdr:colOff>409574</xdr:colOff>
      <xdr:row>46</xdr:row>
      <xdr:rowOff>95161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4"/>
  <sheetViews>
    <sheetView showRowColHeaders="0" tabSelected="1" topLeftCell="A2" zoomScaleNormal="100" zoomScaleSheetLayoutView="100" zoomScalePageLayoutView="55" workbookViewId="0">
      <selection activeCell="B2" sqref="B2"/>
    </sheetView>
  </sheetViews>
  <sheetFormatPr defaultColWidth="9.140625" defaultRowHeight="14.25" x14ac:dyDescent="0.2"/>
  <cols>
    <col min="1" max="6" width="10.28515625" style="1" customWidth="1"/>
    <col min="7" max="7" width="1.85546875" style="1" customWidth="1"/>
    <col min="8" max="9" width="7.28515625" style="1" customWidth="1"/>
    <col min="10" max="10" width="6.140625" style="2" customWidth="1"/>
    <col min="11" max="11" width="9.140625" style="1" customWidth="1"/>
    <col min="12" max="12" width="2.85546875" style="1" hidden="1" customWidth="1"/>
    <col min="13" max="43" width="9.140625" style="53" hidden="1" customWidth="1"/>
    <col min="44" max="16384" width="9.140625" style="3"/>
  </cols>
  <sheetData>
    <row r="1" spans="1:43" ht="15" customHeight="1" x14ac:dyDescent="0.2">
      <c r="X1" s="54"/>
      <c r="Y1" s="53" t="s">
        <v>42</v>
      </c>
      <c r="Z1" s="54"/>
      <c r="AA1" s="53" t="s">
        <v>41</v>
      </c>
      <c r="AB1" s="54"/>
      <c r="AC1" s="53" t="s">
        <v>77</v>
      </c>
      <c r="AD1" s="54"/>
      <c r="AE1" s="53" t="s">
        <v>24</v>
      </c>
      <c r="AF1" s="54"/>
      <c r="AG1" s="53" t="s">
        <v>61</v>
      </c>
      <c r="AI1" s="55" t="s">
        <v>45</v>
      </c>
      <c r="AJ1" s="55" t="s">
        <v>46</v>
      </c>
      <c r="AK1" s="56" t="s">
        <v>47</v>
      </c>
      <c r="AL1" s="56" t="s">
        <v>48</v>
      </c>
      <c r="AM1" s="57" t="s">
        <v>49</v>
      </c>
      <c r="AN1" s="57" t="s">
        <v>50</v>
      </c>
      <c r="AO1" s="58" t="s">
        <v>51</v>
      </c>
      <c r="AP1" s="58" t="s">
        <v>52</v>
      </c>
      <c r="AQ1" s="59" t="s">
        <v>54</v>
      </c>
    </row>
    <row r="2" spans="1:43" ht="30" customHeight="1" x14ac:dyDescent="0.2">
      <c r="A2" s="76" t="s">
        <v>56</v>
      </c>
      <c r="B2" s="77"/>
      <c r="C2" s="80" t="s">
        <v>57</v>
      </c>
      <c r="D2" s="81"/>
      <c r="E2" s="82"/>
      <c r="F2" s="83"/>
      <c r="G2" s="83"/>
      <c r="H2" s="83"/>
      <c r="I2" s="83"/>
      <c r="J2" s="83"/>
      <c r="K2" s="83"/>
      <c r="L2" s="4"/>
      <c r="S2" s="59" t="s">
        <v>55</v>
      </c>
      <c r="T2" s="59" t="s">
        <v>54</v>
      </c>
      <c r="X2" s="60" t="s">
        <v>62</v>
      </c>
      <c r="Y2" s="53">
        <f t="shared" ref="Y2:Y37" si="0">IF(AI2=0,0,$F$5)</f>
        <v>0</v>
      </c>
      <c r="Z2" s="53" t="str">
        <f t="shared" ref="Z2:Z37" si="1">IF(AG2=0,"",Y2*100/AG2)</f>
        <v/>
      </c>
      <c r="AA2" s="53">
        <f t="shared" ref="AA2:AA37" si="2">IF(AK2=0,0,$F$6)</f>
        <v>0</v>
      </c>
      <c r="AB2" s="53" t="str">
        <f t="shared" ref="AB2:AB37" si="3">IF(AG2=0,"",AA2*100/AG2)</f>
        <v/>
      </c>
      <c r="AC2" s="53">
        <f t="shared" ref="AC2:AC37" si="4">IF(AM2=0,0,$F$7)</f>
        <v>0</v>
      </c>
      <c r="AD2" s="53" t="str">
        <f>IF(AG2=0,"",AC2*100/AG2)</f>
        <v/>
      </c>
      <c r="AE2" s="53">
        <f t="shared" ref="AE2:AE37" si="5">IF(AO2=0,0,$F$8)</f>
        <v>0</v>
      </c>
      <c r="AF2" s="53" t="str">
        <f>IF(AG2=0,"",AE2*100/AG2)</f>
        <v/>
      </c>
      <c r="AG2" s="53">
        <f>Y2+AA2+AC2+AE2</f>
        <v>0</v>
      </c>
      <c r="AH2" s="60" t="s">
        <v>62</v>
      </c>
      <c r="AI2" s="60">
        <f t="shared" ref="AI2:AP2" si="6">M54</f>
        <v>0</v>
      </c>
      <c r="AJ2" s="60">
        <f t="shared" si="6"/>
        <v>0</v>
      </c>
      <c r="AK2" s="60">
        <f t="shared" si="6"/>
        <v>0</v>
      </c>
      <c r="AL2" s="60">
        <f t="shared" si="6"/>
        <v>0</v>
      </c>
      <c r="AM2" s="60">
        <f t="shared" si="6"/>
        <v>0</v>
      </c>
      <c r="AN2" s="60">
        <f t="shared" si="6"/>
        <v>0</v>
      </c>
      <c r="AO2" s="60">
        <f t="shared" si="6"/>
        <v>0</v>
      </c>
      <c r="AP2" s="60">
        <f t="shared" si="6"/>
        <v>0</v>
      </c>
      <c r="AQ2" s="60" t="str">
        <f>IF(SUM(AI2:AP2)=0,"",IF(AI2=0,0,AJ2/AI2)*Z2+IF(AK2=0,0,AL2/AK2)*AB2+IF(AM2=0,0,AN2/AM2)*AD2+IF(AO2=0,0,AP2/AO2)*AF2)</f>
        <v/>
      </c>
    </row>
    <row r="3" spans="1:43" x14ac:dyDescent="0.2">
      <c r="A3" s="6"/>
      <c r="B3" s="6"/>
      <c r="C3" s="6"/>
      <c r="D3" s="6"/>
      <c r="E3" s="6"/>
      <c r="F3" s="6"/>
      <c r="G3" s="7"/>
      <c r="H3" s="6"/>
      <c r="I3" s="6"/>
      <c r="J3" s="8"/>
      <c r="S3" s="60">
        <v>1</v>
      </c>
      <c r="T3" s="61" t="e">
        <f t="shared" ref="T3:T17" si="7">IF(AQ2="",#N/A,AQ2)</f>
        <v>#N/A</v>
      </c>
      <c r="X3" s="62" t="s">
        <v>63</v>
      </c>
      <c r="Y3" s="53">
        <f t="shared" si="0"/>
        <v>0</v>
      </c>
      <c r="Z3" s="53" t="str">
        <f t="shared" si="1"/>
        <v/>
      </c>
      <c r="AA3" s="53">
        <f t="shared" si="2"/>
        <v>0</v>
      </c>
      <c r="AB3" s="53" t="str">
        <f t="shared" si="3"/>
        <v/>
      </c>
      <c r="AC3" s="53">
        <f t="shared" si="4"/>
        <v>0</v>
      </c>
      <c r="AD3" s="53" t="str">
        <f t="shared" ref="AD3:AD16" si="8">IF(AG3=0,"",AC3*100/AG3)</f>
        <v/>
      </c>
      <c r="AE3" s="53">
        <f t="shared" si="5"/>
        <v>0</v>
      </c>
      <c r="AF3" s="53" t="str">
        <f t="shared" ref="AF3:AF16" si="9">IF(AG3=0,"",AE3*100/AG3)</f>
        <v/>
      </c>
      <c r="AG3" s="53">
        <f t="shared" ref="AG3:AG37" si="10">Y3+AA3+AC3+AE3</f>
        <v>0</v>
      </c>
      <c r="AH3" s="62" t="s">
        <v>63</v>
      </c>
      <c r="AI3" s="62">
        <f t="shared" ref="AI3:AP3" si="11">M60</f>
        <v>0</v>
      </c>
      <c r="AJ3" s="62">
        <f t="shared" si="11"/>
        <v>0</v>
      </c>
      <c r="AK3" s="62">
        <f t="shared" si="11"/>
        <v>0</v>
      </c>
      <c r="AL3" s="62">
        <f t="shared" si="11"/>
        <v>0</v>
      </c>
      <c r="AM3" s="62">
        <f t="shared" si="11"/>
        <v>0</v>
      </c>
      <c r="AN3" s="62">
        <f t="shared" si="11"/>
        <v>0</v>
      </c>
      <c r="AO3" s="62">
        <f t="shared" si="11"/>
        <v>0</v>
      </c>
      <c r="AP3" s="62">
        <f t="shared" si="11"/>
        <v>0</v>
      </c>
      <c r="AQ3" s="53" t="str">
        <f>IF(SUM(AI3:AP3)=SUM(AI2:AP2),"",IF(AI3=0,0,AJ3/AI3)*Z3+IF(AK3=0,0,AL3/AK3)*AB3+IF(AM3=0,0,AN3/AM3)*AD3+IF(AO3=0,0,AP3/AO3)*AF3)</f>
        <v/>
      </c>
    </row>
    <row r="4" spans="1:43" ht="28.5" x14ac:dyDescent="0.2">
      <c r="A4" s="78" t="s">
        <v>2</v>
      </c>
      <c r="B4" s="79"/>
      <c r="C4" s="9" t="s">
        <v>0</v>
      </c>
      <c r="D4" s="9" t="s">
        <v>1</v>
      </c>
      <c r="E4" s="9" t="s">
        <v>40</v>
      </c>
      <c r="F4" s="9" t="s">
        <v>3</v>
      </c>
      <c r="G4" s="10"/>
      <c r="H4" s="9" t="s">
        <v>43</v>
      </c>
      <c r="I4" s="9" t="s">
        <v>4</v>
      </c>
      <c r="J4" s="11"/>
      <c r="K4" s="87" t="s">
        <v>21</v>
      </c>
      <c r="L4" s="12"/>
      <c r="M4" s="84" t="s">
        <v>44</v>
      </c>
      <c r="N4" s="85"/>
      <c r="O4" s="63" t="s">
        <v>58</v>
      </c>
      <c r="P4" s="64" t="s">
        <v>59</v>
      </c>
      <c r="Q4" s="65" t="s">
        <v>60</v>
      </c>
      <c r="S4" s="60">
        <v>2</v>
      </c>
      <c r="T4" s="61" t="e">
        <f t="shared" si="7"/>
        <v>#N/A</v>
      </c>
      <c r="X4" s="60" t="s">
        <v>64</v>
      </c>
      <c r="Y4" s="53">
        <f t="shared" si="0"/>
        <v>0</v>
      </c>
      <c r="Z4" s="53" t="str">
        <f t="shared" si="1"/>
        <v/>
      </c>
      <c r="AA4" s="53">
        <f t="shared" si="2"/>
        <v>0</v>
      </c>
      <c r="AB4" s="53" t="str">
        <f t="shared" si="3"/>
        <v/>
      </c>
      <c r="AC4" s="53">
        <f t="shared" si="4"/>
        <v>0</v>
      </c>
      <c r="AD4" s="53" t="str">
        <f t="shared" si="8"/>
        <v/>
      </c>
      <c r="AE4" s="53">
        <f t="shared" si="5"/>
        <v>0</v>
      </c>
      <c r="AF4" s="53" t="str">
        <f t="shared" si="9"/>
        <v/>
      </c>
      <c r="AG4" s="53">
        <f t="shared" si="10"/>
        <v>0</v>
      </c>
      <c r="AH4" s="60" t="s">
        <v>64</v>
      </c>
      <c r="AI4" s="62">
        <f t="shared" ref="AI4:AP4" si="12">M71</f>
        <v>0</v>
      </c>
      <c r="AJ4" s="62">
        <f t="shared" si="12"/>
        <v>0</v>
      </c>
      <c r="AK4" s="62">
        <f t="shared" si="12"/>
        <v>0</v>
      </c>
      <c r="AL4" s="62">
        <f t="shared" si="12"/>
        <v>0</v>
      </c>
      <c r="AM4" s="62">
        <f t="shared" si="12"/>
        <v>0</v>
      </c>
      <c r="AN4" s="62">
        <f t="shared" si="12"/>
        <v>0</v>
      </c>
      <c r="AO4" s="62">
        <f t="shared" si="12"/>
        <v>0</v>
      </c>
      <c r="AP4" s="62">
        <f t="shared" si="12"/>
        <v>0</v>
      </c>
      <c r="AQ4" s="53" t="str">
        <f t="shared" ref="AQ4:AQ37" si="13">IF(SUM(AI4:AP4)=SUM(AI3:AP3),"",IF(AI4=0,0,AJ4/AI4)*Z4+IF(AK4=0,0,AL4/AK4)*AB4+IF(AM4=0,0,AN4/AM4)*AD4+IF(AO4=0,0,AP4/AO4)*AF4)</f>
        <v/>
      </c>
    </row>
    <row r="5" spans="1:43" ht="15" customHeight="1" x14ac:dyDescent="0.2">
      <c r="A5" s="91" t="s">
        <v>42</v>
      </c>
      <c r="B5" s="92"/>
      <c r="C5" s="13">
        <f>M173</f>
        <v>0</v>
      </c>
      <c r="D5" s="13">
        <f>N173</f>
        <v>0</v>
      </c>
      <c r="E5" s="14">
        <f>IF(C5=0,0,D5/C5)</f>
        <v>0</v>
      </c>
      <c r="F5" s="15">
        <v>40</v>
      </c>
      <c r="G5" s="16"/>
      <c r="H5" s="17">
        <v>99</v>
      </c>
      <c r="I5" s="18" t="s">
        <v>5</v>
      </c>
      <c r="J5" s="19"/>
      <c r="K5" s="87"/>
      <c r="L5" s="12"/>
      <c r="M5" s="60">
        <f>H17</f>
        <v>0</v>
      </c>
      <c r="N5" s="60" t="str">
        <f>I17</f>
        <v>F</v>
      </c>
      <c r="O5" s="66" t="str">
        <f>A5</f>
        <v>Test</v>
      </c>
      <c r="P5" s="67">
        <f>IF(C5=0,0,F5)</f>
        <v>0</v>
      </c>
      <c r="Q5" s="68" t="str">
        <f>IF(P$9=0,"",P5*100/P$9)</f>
        <v/>
      </c>
      <c r="S5" s="60">
        <v>3</v>
      </c>
      <c r="T5" s="61" t="e">
        <f t="shared" si="7"/>
        <v>#N/A</v>
      </c>
      <c r="X5" s="62" t="s">
        <v>65</v>
      </c>
      <c r="Y5" s="53">
        <f t="shared" si="0"/>
        <v>0</v>
      </c>
      <c r="Z5" s="53" t="str">
        <f t="shared" si="1"/>
        <v/>
      </c>
      <c r="AA5" s="53">
        <f t="shared" si="2"/>
        <v>0</v>
      </c>
      <c r="AB5" s="53" t="str">
        <f t="shared" si="3"/>
        <v/>
      </c>
      <c r="AC5" s="53">
        <f t="shared" si="4"/>
        <v>0</v>
      </c>
      <c r="AD5" s="53" t="str">
        <f t="shared" si="8"/>
        <v/>
      </c>
      <c r="AE5" s="53">
        <f t="shared" si="5"/>
        <v>0</v>
      </c>
      <c r="AF5" s="53" t="str">
        <f t="shared" si="9"/>
        <v/>
      </c>
      <c r="AG5" s="53">
        <f t="shared" si="10"/>
        <v>0</v>
      </c>
      <c r="AH5" s="62" t="s">
        <v>65</v>
      </c>
      <c r="AI5" s="62">
        <f t="shared" ref="AI5:AP5" si="14">M80</f>
        <v>0</v>
      </c>
      <c r="AJ5" s="62">
        <f t="shared" si="14"/>
        <v>0</v>
      </c>
      <c r="AK5" s="62">
        <f t="shared" si="14"/>
        <v>0</v>
      </c>
      <c r="AL5" s="62">
        <f t="shared" si="14"/>
        <v>0</v>
      </c>
      <c r="AM5" s="62">
        <f t="shared" si="14"/>
        <v>0</v>
      </c>
      <c r="AN5" s="62">
        <f t="shared" si="14"/>
        <v>0</v>
      </c>
      <c r="AO5" s="62">
        <f t="shared" si="14"/>
        <v>0</v>
      </c>
      <c r="AP5" s="62">
        <f t="shared" si="14"/>
        <v>0</v>
      </c>
      <c r="AQ5" s="53" t="str">
        <f t="shared" si="13"/>
        <v/>
      </c>
    </row>
    <row r="6" spans="1:43" ht="15" customHeight="1" x14ac:dyDescent="0.2">
      <c r="A6" s="93" t="s">
        <v>41</v>
      </c>
      <c r="B6" s="94"/>
      <c r="C6" s="20">
        <f>O173</f>
        <v>0</v>
      </c>
      <c r="D6" s="20">
        <f>P173</f>
        <v>0</v>
      </c>
      <c r="E6" s="21">
        <f>IF(C6=0,0,D6/C6)</f>
        <v>0</v>
      </c>
      <c r="F6" s="22">
        <v>30</v>
      </c>
      <c r="G6" s="16"/>
      <c r="H6" s="17">
        <v>95</v>
      </c>
      <c r="I6" s="18" t="s">
        <v>6</v>
      </c>
      <c r="J6" s="19"/>
      <c r="K6" s="87"/>
      <c r="L6" s="12"/>
      <c r="M6" s="60">
        <f>H16</f>
        <v>70</v>
      </c>
      <c r="N6" s="60" t="str">
        <f>I16</f>
        <v>D-</v>
      </c>
      <c r="O6" s="66" t="str">
        <f>A6</f>
        <v>Quiz</v>
      </c>
      <c r="P6" s="67">
        <f>IF(C6=0,0,F6)</f>
        <v>0</v>
      </c>
      <c r="Q6" s="68" t="str">
        <f>IF(P$9=0,"",P6*100/P$9)</f>
        <v/>
      </c>
      <c r="S6" s="60">
        <v>4</v>
      </c>
      <c r="T6" s="61" t="e">
        <f t="shared" si="7"/>
        <v>#N/A</v>
      </c>
      <c r="X6" s="60" t="s">
        <v>66</v>
      </c>
      <c r="Y6" s="53">
        <f t="shared" si="0"/>
        <v>0</v>
      </c>
      <c r="Z6" s="53" t="str">
        <f t="shared" si="1"/>
        <v/>
      </c>
      <c r="AA6" s="53">
        <f t="shared" si="2"/>
        <v>0</v>
      </c>
      <c r="AB6" s="53" t="str">
        <f t="shared" si="3"/>
        <v/>
      </c>
      <c r="AC6" s="53">
        <f t="shared" si="4"/>
        <v>0</v>
      </c>
      <c r="AD6" s="53" t="str">
        <f t="shared" si="8"/>
        <v/>
      </c>
      <c r="AE6" s="53">
        <f t="shared" si="5"/>
        <v>0</v>
      </c>
      <c r="AF6" s="53" t="str">
        <f t="shared" si="9"/>
        <v/>
      </c>
      <c r="AG6" s="53">
        <f t="shared" si="10"/>
        <v>0</v>
      </c>
      <c r="AH6" s="60" t="s">
        <v>66</v>
      </c>
      <c r="AI6" s="62">
        <f t="shared" ref="AI6:AP6" si="15">M88</f>
        <v>0</v>
      </c>
      <c r="AJ6" s="62">
        <f t="shared" si="15"/>
        <v>0</v>
      </c>
      <c r="AK6" s="62">
        <f t="shared" si="15"/>
        <v>0</v>
      </c>
      <c r="AL6" s="62">
        <f t="shared" si="15"/>
        <v>0</v>
      </c>
      <c r="AM6" s="62">
        <f t="shared" si="15"/>
        <v>0</v>
      </c>
      <c r="AN6" s="62">
        <f t="shared" si="15"/>
        <v>0</v>
      </c>
      <c r="AO6" s="62">
        <f t="shared" si="15"/>
        <v>0</v>
      </c>
      <c r="AP6" s="62">
        <f t="shared" si="15"/>
        <v>0</v>
      </c>
      <c r="AQ6" s="53" t="str">
        <f t="shared" si="13"/>
        <v/>
      </c>
    </row>
    <row r="7" spans="1:43" ht="15" customHeight="1" x14ac:dyDescent="0.2">
      <c r="A7" s="95" t="s">
        <v>77</v>
      </c>
      <c r="B7" s="96"/>
      <c r="C7" s="23">
        <f>Q173</f>
        <v>0</v>
      </c>
      <c r="D7" s="23">
        <f>R173</f>
        <v>0</v>
      </c>
      <c r="E7" s="24">
        <f>IF(C7=0,0,D7/C7)</f>
        <v>0</v>
      </c>
      <c r="F7" s="25">
        <v>20</v>
      </c>
      <c r="G7" s="16"/>
      <c r="H7" s="17">
        <v>93</v>
      </c>
      <c r="I7" s="18" t="s">
        <v>17</v>
      </c>
      <c r="J7" s="19"/>
      <c r="K7" s="87"/>
      <c r="L7" s="12"/>
      <c r="M7" s="60">
        <f>H15</f>
        <v>72</v>
      </c>
      <c r="N7" s="60" t="str">
        <f>I15</f>
        <v>D</v>
      </c>
      <c r="O7" s="66" t="str">
        <f>A7</f>
        <v>Activity</v>
      </c>
      <c r="P7" s="67">
        <f>IF(C7=0,0,F7)</f>
        <v>0</v>
      </c>
      <c r="Q7" s="68" t="str">
        <f>IF(P$9=0,"",P7*100/P$9)</f>
        <v/>
      </c>
      <c r="S7" s="60">
        <v>5</v>
      </c>
      <c r="T7" s="61" t="e">
        <f t="shared" si="7"/>
        <v>#N/A</v>
      </c>
      <c r="X7" s="62" t="s">
        <v>67</v>
      </c>
      <c r="Y7" s="53">
        <f t="shared" si="0"/>
        <v>0</v>
      </c>
      <c r="Z7" s="53" t="str">
        <f t="shared" si="1"/>
        <v/>
      </c>
      <c r="AA7" s="53">
        <f t="shared" si="2"/>
        <v>0</v>
      </c>
      <c r="AB7" s="53" t="str">
        <f t="shared" si="3"/>
        <v/>
      </c>
      <c r="AC7" s="53">
        <f t="shared" si="4"/>
        <v>0</v>
      </c>
      <c r="AD7" s="53" t="str">
        <f t="shared" si="8"/>
        <v/>
      </c>
      <c r="AE7" s="53">
        <f t="shared" si="5"/>
        <v>0</v>
      </c>
      <c r="AF7" s="53" t="str">
        <f t="shared" si="9"/>
        <v/>
      </c>
      <c r="AG7" s="53">
        <f t="shared" si="10"/>
        <v>0</v>
      </c>
      <c r="AH7" s="62" t="s">
        <v>67</v>
      </c>
      <c r="AI7" s="62">
        <f t="shared" ref="AI7:AP7" si="16">M95</f>
        <v>0</v>
      </c>
      <c r="AJ7" s="62">
        <f t="shared" si="16"/>
        <v>0</v>
      </c>
      <c r="AK7" s="62">
        <f t="shared" si="16"/>
        <v>0</v>
      </c>
      <c r="AL7" s="62">
        <f t="shared" si="16"/>
        <v>0</v>
      </c>
      <c r="AM7" s="62">
        <f t="shared" si="16"/>
        <v>0</v>
      </c>
      <c r="AN7" s="62">
        <f t="shared" si="16"/>
        <v>0</v>
      </c>
      <c r="AO7" s="62">
        <f t="shared" si="16"/>
        <v>0</v>
      </c>
      <c r="AP7" s="62">
        <f t="shared" si="16"/>
        <v>0</v>
      </c>
      <c r="AQ7" s="53" t="str">
        <f t="shared" si="13"/>
        <v/>
      </c>
    </row>
    <row r="8" spans="1:43" ht="15" customHeight="1" x14ac:dyDescent="0.2">
      <c r="A8" s="97" t="s">
        <v>24</v>
      </c>
      <c r="B8" s="98"/>
      <c r="C8" s="26">
        <f>S173</f>
        <v>0</v>
      </c>
      <c r="D8" s="26">
        <f>T173</f>
        <v>0</v>
      </c>
      <c r="E8" s="27">
        <f>IF(C8=0,0,D8/C8)</f>
        <v>0</v>
      </c>
      <c r="F8" s="28">
        <v>10</v>
      </c>
      <c r="G8" s="16"/>
      <c r="H8" s="17">
        <v>92</v>
      </c>
      <c r="I8" s="18" t="s">
        <v>8</v>
      </c>
      <c r="J8" s="19"/>
      <c r="K8" s="87"/>
      <c r="L8" s="12"/>
      <c r="M8" s="60">
        <f>H14</f>
        <v>75</v>
      </c>
      <c r="N8" s="60" t="str">
        <f>I14</f>
        <v>D+</v>
      </c>
      <c r="O8" s="66" t="str">
        <f>A8</f>
        <v>Other</v>
      </c>
      <c r="P8" s="67">
        <f>IF(C8=0,0,F8)</f>
        <v>0</v>
      </c>
      <c r="Q8" s="68" t="str">
        <f>IF(P$9=0,"",P8*100/P$9)</f>
        <v/>
      </c>
      <c r="S8" s="60">
        <v>6</v>
      </c>
      <c r="T8" s="61" t="e">
        <f t="shared" si="7"/>
        <v>#N/A</v>
      </c>
      <c r="X8" s="60" t="s">
        <v>68</v>
      </c>
      <c r="Y8" s="53">
        <f t="shared" si="0"/>
        <v>0</v>
      </c>
      <c r="Z8" s="53" t="str">
        <f t="shared" si="1"/>
        <v/>
      </c>
      <c r="AA8" s="53">
        <f t="shared" si="2"/>
        <v>0</v>
      </c>
      <c r="AB8" s="53" t="str">
        <f t="shared" si="3"/>
        <v/>
      </c>
      <c r="AC8" s="53">
        <f t="shared" si="4"/>
        <v>0</v>
      </c>
      <c r="AD8" s="53" t="str">
        <f t="shared" si="8"/>
        <v/>
      </c>
      <c r="AE8" s="53">
        <f t="shared" si="5"/>
        <v>0</v>
      </c>
      <c r="AF8" s="53" t="str">
        <f t="shared" si="9"/>
        <v/>
      </c>
      <c r="AG8" s="53">
        <f t="shared" si="10"/>
        <v>0</v>
      </c>
      <c r="AH8" s="60" t="s">
        <v>68</v>
      </c>
      <c r="AI8" s="62">
        <f t="shared" ref="AI8:AP8" si="17">M105</f>
        <v>0</v>
      </c>
      <c r="AJ8" s="62">
        <f t="shared" si="17"/>
        <v>0</v>
      </c>
      <c r="AK8" s="62">
        <f t="shared" si="17"/>
        <v>0</v>
      </c>
      <c r="AL8" s="62">
        <f t="shared" si="17"/>
        <v>0</v>
      </c>
      <c r="AM8" s="62">
        <f t="shared" si="17"/>
        <v>0</v>
      </c>
      <c r="AN8" s="62">
        <f t="shared" si="17"/>
        <v>0</v>
      </c>
      <c r="AO8" s="62">
        <f t="shared" si="17"/>
        <v>0</v>
      </c>
      <c r="AP8" s="62">
        <f t="shared" si="17"/>
        <v>0</v>
      </c>
      <c r="AQ8" s="53" t="str">
        <f t="shared" si="13"/>
        <v/>
      </c>
    </row>
    <row r="9" spans="1:43" ht="15" customHeight="1" x14ac:dyDescent="0.2">
      <c r="D9" s="99" t="s">
        <v>20</v>
      </c>
      <c r="E9" s="100"/>
      <c r="F9" s="29">
        <f>SUM(F5:F8)</f>
        <v>100</v>
      </c>
      <c r="G9" s="16"/>
      <c r="H9" s="17">
        <v>87</v>
      </c>
      <c r="I9" s="18" t="s">
        <v>9</v>
      </c>
      <c r="J9" s="19"/>
      <c r="K9" s="87"/>
      <c r="L9" s="12"/>
      <c r="M9" s="60">
        <f>H13</f>
        <v>77</v>
      </c>
      <c r="N9" s="60" t="str">
        <f>I13</f>
        <v>C-</v>
      </c>
      <c r="O9" s="69" t="s">
        <v>61</v>
      </c>
      <c r="P9" s="70">
        <f>SUM(P5:P8)</f>
        <v>0</v>
      </c>
      <c r="Q9" s="71"/>
      <c r="S9" s="60">
        <v>7</v>
      </c>
      <c r="T9" s="61" t="e">
        <f t="shared" si="7"/>
        <v>#N/A</v>
      </c>
      <c r="X9" s="62" t="s">
        <v>69</v>
      </c>
      <c r="Y9" s="53">
        <f t="shared" si="0"/>
        <v>0</v>
      </c>
      <c r="Z9" s="53" t="str">
        <f t="shared" si="1"/>
        <v/>
      </c>
      <c r="AA9" s="53">
        <f t="shared" si="2"/>
        <v>0</v>
      </c>
      <c r="AB9" s="53" t="str">
        <f t="shared" si="3"/>
        <v/>
      </c>
      <c r="AC9" s="53">
        <f t="shared" si="4"/>
        <v>0</v>
      </c>
      <c r="AD9" s="53" t="str">
        <f t="shared" si="8"/>
        <v/>
      </c>
      <c r="AE9" s="53">
        <f t="shared" si="5"/>
        <v>0</v>
      </c>
      <c r="AF9" s="53" t="str">
        <f t="shared" si="9"/>
        <v/>
      </c>
      <c r="AG9" s="53">
        <f t="shared" si="10"/>
        <v>0</v>
      </c>
      <c r="AH9" s="62" t="s">
        <v>69</v>
      </c>
      <c r="AI9" s="62">
        <f t="shared" ref="AI9:AP9" si="18">M113</f>
        <v>0</v>
      </c>
      <c r="AJ9" s="62">
        <f t="shared" si="18"/>
        <v>0</v>
      </c>
      <c r="AK9" s="62">
        <f t="shared" si="18"/>
        <v>0</v>
      </c>
      <c r="AL9" s="62">
        <f t="shared" si="18"/>
        <v>0</v>
      </c>
      <c r="AM9" s="62">
        <f t="shared" si="18"/>
        <v>0</v>
      </c>
      <c r="AN9" s="62">
        <f t="shared" si="18"/>
        <v>0</v>
      </c>
      <c r="AO9" s="62">
        <f t="shared" si="18"/>
        <v>0</v>
      </c>
      <c r="AP9" s="62">
        <f t="shared" si="18"/>
        <v>0</v>
      </c>
      <c r="AQ9" s="53" t="str">
        <f t="shared" si="13"/>
        <v/>
      </c>
    </row>
    <row r="10" spans="1:43" ht="15" customHeight="1" x14ac:dyDescent="0.2">
      <c r="A10" s="30"/>
      <c r="B10" s="30"/>
      <c r="C10" s="10"/>
      <c r="E10" s="31" t="s">
        <v>19</v>
      </c>
      <c r="F10" s="32" t="str">
        <f>IF(P9=0,"",E5*Q5+E6*Q6+E7*Q7+E8*Q8)</f>
        <v/>
      </c>
      <c r="G10" s="16"/>
      <c r="H10" s="17">
        <v>85</v>
      </c>
      <c r="I10" s="18" t="s">
        <v>7</v>
      </c>
      <c r="J10" s="19"/>
      <c r="K10" s="87"/>
      <c r="L10" s="12"/>
      <c r="M10" s="60">
        <f>H12</f>
        <v>79</v>
      </c>
      <c r="N10" s="60" t="str">
        <f>I12</f>
        <v>C</v>
      </c>
      <c r="S10" s="60">
        <v>8</v>
      </c>
      <c r="T10" s="61" t="e">
        <f t="shared" si="7"/>
        <v>#N/A</v>
      </c>
      <c r="X10" s="60" t="s">
        <v>70</v>
      </c>
      <c r="Y10" s="53">
        <f t="shared" si="0"/>
        <v>0</v>
      </c>
      <c r="Z10" s="53" t="str">
        <f t="shared" si="1"/>
        <v/>
      </c>
      <c r="AA10" s="53">
        <f t="shared" si="2"/>
        <v>0</v>
      </c>
      <c r="AB10" s="53" t="str">
        <f t="shared" si="3"/>
        <v/>
      </c>
      <c r="AC10" s="53">
        <f t="shared" si="4"/>
        <v>0</v>
      </c>
      <c r="AD10" s="53" t="str">
        <f t="shared" si="8"/>
        <v/>
      </c>
      <c r="AE10" s="53">
        <f t="shared" si="5"/>
        <v>0</v>
      </c>
      <c r="AF10" s="53" t="str">
        <f t="shared" si="9"/>
        <v/>
      </c>
      <c r="AG10" s="53">
        <f t="shared" si="10"/>
        <v>0</v>
      </c>
      <c r="AH10" s="60" t="s">
        <v>70</v>
      </c>
      <c r="AI10" s="62">
        <f t="shared" ref="AI10:AP10" si="19">M120</f>
        <v>0</v>
      </c>
      <c r="AJ10" s="62">
        <f t="shared" si="19"/>
        <v>0</v>
      </c>
      <c r="AK10" s="62">
        <f t="shared" si="19"/>
        <v>0</v>
      </c>
      <c r="AL10" s="62">
        <f t="shared" si="19"/>
        <v>0</v>
      </c>
      <c r="AM10" s="62">
        <f t="shared" si="19"/>
        <v>0</v>
      </c>
      <c r="AN10" s="62">
        <f t="shared" si="19"/>
        <v>0</v>
      </c>
      <c r="AO10" s="62">
        <f t="shared" si="19"/>
        <v>0</v>
      </c>
      <c r="AP10" s="62">
        <f t="shared" si="19"/>
        <v>0</v>
      </c>
      <c r="AQ10" s="53" t="str">
        <f t="shared" si="13"/>
        <v/>
      </c>
    </row>
    <row r="11" spans="1:43" ht="15" customHeight="1" x14ac:dyDescent="0.2">
      <c r="A11" s="33"/>
      <c r="B11" s="33"/>
      <c r="C11" s="33"/>
      <c r="E11" s="31" t="s">
        <v>18</v>
      </c>
      <c r="F11" s="34" t="str">
        <f>IF(F10="","",LOOKUP(F10+0.5001,M5:M17,N5:N17))</f>
        <v/>
      </c>
      <c r="G11" s="16"/>
      <c r="H11" s="17">
        <v>83</v>
      </c>
      <c r="I11" s="18" t="s">
        <v>10</v>
      </c>
      <c r="J11" s="19"/>
      <c r="K11" s="87"/>
      <c r="L11" s="12"/>
      <c r="M11" s="60">
        <f>H11</f>
        <v>83</v>
      </c>
      <c r="N11" s="60" t="str">
        <f>I11</f>
        <v>C+</v>
      </c>
      <c r="S11" s="60">
        <v>9</v>
      </c>
      <c r="T11" s="61" t="e">
        <f t="shared" si="7"/>
        <v>#N/A</v>
      </c>
      <c r="X11" s="62" t="s">
        <v>71</v>
      </c>
      <c r="Y11" s="53">
        <f t="shared" si="0"/>
        <v>0</v>
      </c>
      <c r="Z11" s="53" t="str">
        <f t="shared" si="1"/>
        <v/>
      </c>
      <c r="AA11" s="53">
        <f t="shared" si="2"/>
        <v>0</v>
      </c>
      <c r="AB11" s="53" t="str">
        <f t="shared" si="3"/>
        <v/>
      </c>
      <c r="AC11" s="53">
        <f t="shared" si="4"/>
        <v>0</v>
      </c>
      <c r="AD11" s="53" t="str">
        <f t="shared" si="8"/>
        <v/>
      </c>
      <c r="AE11" s="53">
        <f t="shared" si="5"/>
        <v>0</v>
      </c>
      <c r="AF11" s="53" t="str">
        <f t="shared" si="9"/>
        <v/>
      </c>
      <c r="AG11" s="53">
        <f t="shared" si="10"/>
        <v>0</v>
      </c>
      <c r="AH11" s="62" t="s">
        <v>71</v>
      </c>
      <c r="AI11" s="62">
        <f t="shared" ref="AI11:AP11" si="20">M128</f>
        <v>0</v>
      </c>
      <c r="AJ11" s="62">
        <f t="shared" si="20"/>
        <v>0</v>
      </c>
      <c r="AK11" s="62">
        <f t="shared" si="20"/>
        <v>0</v>
      </c>
      <c r="AL11" s="62">
        <f t="shared" si="20"/>
        <v>0</v>
      </c>
      <c r="AM11" s="62">
        <f t="shared" si="20"/>
        <v>0</v>
      </c>
      <c r="AN11" s="62">
        <f t="shared" si="20"/>
        <v>0</v>
      </c>
      <c r="AO11" s="62">
        <f t="shared" si="20"/>
        <v>0</v>
      </c>
      <c r="AP11" s="62">
        <f t="shared" si="20"/>
        <v>0</v>
      </c>
      <c r="AQ11" s="53" t="str">
        <f t="shared" si="13"/>
        <v/>
      </c>
    </row>
    <row r="12" spans="1:43" ht="15" customHeight="1" x14ac:dyDescent="0.2">
      <c r="A12" s="35"/>
      <c r="B12" s="35"/>
      <c r="C12" s="10"/>
      <c r="G12" s="16"/>
      <c r="H12" s="17">
        <v>79</v>
      </c>
      <c r="I12" s="18" t="s">
        <v>11</v>
      </c>
      <c r="J12" s="19"/>
      <c r="K12" s="87"/>
      <c r="L12" s="12"/>
      <c r="M12" s="60">
        <f>H10</f>
        <v>85</v>
      </c>
      <c r="N12" s="60" t="str">
        <f>I10</f>
        <v>B-</v>
      </c>
      <c r="S12" s="60">
        <v>10</v>
      </c>
      <c r="T12" s="61" t="e">
        <f t="shared" si="7"/>
        <v>#N/A</v>
      </c>
      <c r="X12" s="60" t="s">
        <v>72</v>
      </c>
      <c r="Y12" s="53">
        <f t="shared" si="0"/>
        <v>0</v>
      </c>
      <c r="Z12" s="53" t="str">
        <f t="shared" si="1"/>
        <v/>
      </c>
      <c r="AA12" s="53">
        <f t="shared" si="2"/>
        <v>0</v>
      </c>
      <c r="AB12" s="53" t="str">
        <f t="shared" si="3"/>
        <v/>
      </c>
      <c r="AC12" s="53">
        <f t="shared" si="4"/>
        <v>0</v>
      </c>
      <c r="AD12" s="53" t="str">
        <f t="shared" si="8"/>
        <v/>
      </c>
      <c r="AE12" s="53">
        <f t="shared" si="5"/>
        <v>0</v>
      </c>
      <c r="AF12" s="53" t="str">
        <f t="shared" si="9"/>
        <v/>
      </c>
      <c r="AG12" s="53">
        <f t="shared" si="10"/>
        <v>0</v>
      </c>
      <c r="AH12" s="60" t="s">
        <v>72</v>
      </c>
      <c r="AI12" s="62">
        <f t="shared" ref="AI12:AP12" si="21">M136</f>
        <v>0</v>
      </c>
      <c r="AJ12" s="62">
        <f t="shared" si="21"/>
        <v>0</v>
      </c>
      <c r="AK12" s="62">
        <f t="shared" si="21"/>
        <v>0</v>
      </c>
      <c r="AL12" s="62">
        <f t="shared" si="21"/>
        <v>0</v>
      </c>
      <c r="AM12" s="62">
        <f t="shared" si="21"/>
        <v>0</v>
      </c>
      <c r="AN12" s="62">
        <f t="shared" si="21"/>
        <v>0</v>
      </c>
      <c r="AO12" s="62">
        <f t="shared" si="21"/>
        <v>0</v>
      </c>
      <c r="AP12" s="62">
        <f t="shared" si="21"/>
        <v>0</v>
      </c>
      <c r="AQ12" s="53" t="str">
        <f t="shared" si="13"/>
        <v/>
      </c>
    </row>
    <row r="13" spans="1:43" ht="15" customHeight="1" x14ac:dyDescent="0.2">
      <c r="A13" s="33"/>
      <c r="B13" s="33"/>
      <c r="C13" s="33"/>
      <c r="D13" s="33"/>
      <c r="E13" s="33"/>
      <c r="F13" s="33"/>
      <c r="G13" s="16"/>
      <c r="H13" s="17">
        <v>77</v>
      </c>
      <c r="I13" s="18" t="s">
        <v>12</v>
      </c>
      <c r="J13" s="19"/>
      <c r="K13" s="87"/>
      <c r="L13" s="12"/>
      <c r="M13" s="60">
        <f>H9</f>
        <v>87</v>
      </c>
      <c r="N13" s="60" t="str">
        <f>I9</f>
        <v>B</v>
      </c>
      <c r="S13" s="60">
        <v>11</v>
      </c>
      <c r="T13" s="61" t="e">
        <f t="shared" si="7"/>
        <v>#N/A</v>
      </c>
      <c r="X13" s="62" t="s">
        <v>73</v>
      </c>
      <c r="Y13" s="53">
        <f t="shared" si="0"/>
        <v>0</v>
      </c>
      <c r="Z13" s="53" t="str">
        <f t="shared" si="1"/>
        <v/>
      </c>
      <c r="AA13" s="53">
        <f t="shared" si="2"/>
        <v>0</v>
      </c>
      <c r="AB13" s="53" t="str">
        <f t="shared" si="3"/>
        <v/>
      </c>
      <c r="AC13" s="53">
        <f t="shared" si="4"/>
        <v>0</v>
      </c>
      <c r="AD13" s="53" t="str">
        <f t="shared" si="8"/>
        <v/>
      </c>
      <c r="AE13" s="53">
        <f t="shared" si="5"/>
        <v>0</v>
      </c>
      <c r="AF13" s="53" t="str">
        <f t="shared" si="9"/>
        <v/>
      </c>
      <c r="AG13" s="53">
        <f t="shared" si="10"/>
        <v>0</v>
      </c>
      <c r="AH13" s="62" t="s">
        <v>73</v>
      </c>
      <c r="AI13" s="62">
        <f t="shared" ref="AI13:AP13" si="22">M144</f>
        <v>0</v>
      </c>
      <c r="AJ13" s="62">
        <f t="shared" si="22"/>
        <v>0</v>
      </c>
      <c r="AK13" s="62">
        <f t="shared" si="22"/>
        <v>0</v>
      </c>
      <c r="AL13" s="62">
        <f t="shared" si="22"/>
        <v>0</v>
      </c>
      <c r="AM13" s="62">
        <f t="shared" si="22"/>
        <v>0</v>
      </c>
      <c r="AN13" s="62">
        <f t="shared" si="22"/>
        <v>0</v>
      </c>
      <c r="AO13" s="62">
        <f t="shared" si="22"/>
        <v>0</v>
      </c>
      <c r="AP13" s="62">
        <f t="shared" si="22"/>
        <v>0</v>
      </c>
      <c r="AQ13" s="53" t="str">
        <f t="shared" si="13"/>
        <v/>
      </c>
    </row>
    <row r="14" spans="1:43" ht="15" customHeight="1" x14ac:dyDescent="0.2">
      <c r="A14" s="35"/>
      <c r="B14" s="35"/>
      <c r="C14" s="36"/>
      <c r="D14" s="36"/>
      <c r="E14" s="37"/>
      <c r="F14" s="10"/>
      <c r="G14" s="16"/>
      <c r="H14" s="17">
        <v>75</v>
      </c>
      <c r="I14" s="18" t="s">
        <v>13</v>
      </c>
      <c r="J14" s="19"/>
      <c r="K14" s="87"/>
      <c r="L14" s="12"/>
      <c r="M14" s="60">
        <f>H8</f>
        <v>92</v>
      </c>
      <c r="N14" s="60" t="str">
        <f>I8</f>
        <v>B+</v>
      </c>
      <c r="S14" s="60">
        <v>12</v>
      </c>
      <c r="T14" s="61" t="e">
        <f t="shared" si="7"/>
        <v>#N/A</v>
      </c>
      <c r="X14" s="60" t="s">
        <v>74</v>
      </c>
      <c r="Y14" s="53">
        <f t="shared" si="0"/>
        <v>0</v>
      </c>
      <c r="Z14" s="53" t="str">
        <f t="shared" si="1"/>
        <v/>
      </c>
      <c r="AA14" s="53">
        <f t="shared" si="2"/>
        <v>0</v>
      </c>
      <c r="AB14" s="53" t="str">
        <f t="shared" si="3"/>
        <v/>
      </c>
      <c r="AC14" s="53">
        <f t="shared" si="4"/>
        <v>0</v>
      </c>
      <c r="AD14" s="53" t="str">
        <f t="shared" si="8"/>
        <v/>
      </c>
      <c r="AE14" s="53">
        <f t="shared" si="5"/>
        <v>0</v>
      </c>
      <c r="AF14" s="53" t="str">
        <f t="shared" si="9"/>
        <v/>
      </c>
      <c r="AG14" s="53">
        <f t="shared" si="10"/>
        <v>0</v>
      </c>
      <c r="AH14" s="60" t="s">
        <v>74</v>
      </c>
      <c r="AI14" s="62">
        <f t="shared" ref="AI14:AP14" si="23">M151</f>
        <v>0</v>
      </c>
      <c r="AJ14" s="62">
        <f t="shared" si="23"/>
        <v>0</v>
      </c>
      <c r="AK14" s="62">
        <f t="shared" si="23"/>
        <v>0</v>
      </c>
      <c r="AL14" s="62">
        <f t="shared" si="23"/>
        <v>0</v>
      </c>
      <c r="AM14" s="62">
        <f t="shared" si="23"/>
        <v>0</v>
      </c>
      <c r="AN14" s="62">
        <f t="shared" si="23"/>
        <v>0</v>
      </c>
      <c r="AO14" s="62">
        <f t="shared" si="23"/>
        <v>0</v>
      </c>
      <c r="AP14" s="62">
        <f t="shared" si="23"/>
        <v>0</v>
      </c>
      <c r="AQ14" s="53" t="str">
        <f t="shared" si="13"/>
        <v/>
      </c>
    </row>
    <row r="15" spans="1:43" ht="15" customHeight="1" x14ac:dyDescent="0.2">
      <c r="A15" s="2"/>
      <c r="B15" s="2"/>
      <c r="C15" s="2"/>
      <c r="G15" s="38"/>
      <c r="H15" s="17">
        <v>72</v>
      </c>
      <c r="I15" s="18" t="s">
        <v>14</v>
      </c>
      <c r="J15" s="19"/>
      <c r="K15" s="87"/>
      <c r="L15" s="12"/>
      <c r="M15" s="60">
        <f>H7</f>
        <v>93</v>
      </c>
      <c r="N15" s="60" t="str">
        <f>I7</f>
        <v>A-</v>
      </c>
      <c r="S15" s="60">
        <v>13</v>
      </c>
      <c r="T15" s="61" t="e">
        <f t="shared" si="7"/>
        <v>#N/A</v>
      </c>
      <c r="X15" s="62" t="s">
        <v>75</v>
      </c>
      <c r="Y15" s="53">
        <f t="shared" si="0"/>
        <v>0</v>
      </c>
      <c r="Z15" s="53" t="str">
        <f t="shared" si="1"/>
        <v/>
      </c>
      <c r="AA15" s="53">
        <f t="shared" si="2"/>
        <v>0</v>
      </c>
      <c r="AB15" s="53" t="str">
        <f t="shared" si="3"/>
        <v/>
      </c>
      <c r="AC15" s="53">
        <f t="shared" si="4"/>
        <v>0</v>
      </c>
      <c r="AD15" s="53" t="str">
        <f t="shared" si="8"/>
        <v/>
      </c>
      <c r="AE15" s="53">
        <f t="shared" si="5"/>
        <v>0</v>
      </c>
      <c r="AF15" s="53" t="str">
        <f t="shared" si="9"/>
        <v/>
      </c>
      <c r="AG15" s="53">
        <f t="shared" si="10"/>
        <v>0</v>
      </c>
      <c r="AH15" s="62" t="s">
        <v>75</v>
      </c>
      <c r="AI15" s="62">
        <f t="shared" ref="AI15:AP15" si="24">M157</f>
        <v>0</v>
      </c>
      <c r="AJ15" s="62">
        <f t="shared" si="24"/>
        <v>0</v>
      </c>
      <c r="AK15" s="62">
        <f t="shared" si="24"/>
        <v>0</v>
      </c>
      <c r="AL15" s="62">
        <f t="shared" si="24"/>
        <v>0</v>
      </c>
      <c r="AM15" s="62">
        <f t="shared" si="24"/>
        <v>0</v>
      </c>
      <c r="AN15" s="62">
        <f t="shared" si="24"/>
        <v>0</v>
      </c>
      <c r="AO15" s="62">
        <f t="shared" si="24"/>
        <v>0</v>
      </c>
      <c r="AP15" s="62">
        <f t="shared" si="24"/>
        <v>0</v>
      </c>
      <c r="AQ15" s="53" t="str">
        <f t="shared" si="13"/>
        <v/>
      </c>
    </row>
    <row r="16" spans="1:43" ht="15" customHeight="1" x14ac:dyDescent="0.2">
      <c r="A16" s="2"/>
      <c r="B16" s="2"/>
      <c r="C16" s="2"/>
      <c r="G16" s="29"/>
      <c r="H16" s="17">
        <v>70</v>
      </c>
      <c r="I16" s="18" t="s">
        <v>15</v>
      </c>
      <c r="J16" s="19"/>
      <c r="K16" s="87"/>
      <c r="L16" s="12"/>
      <c r="M16" s="60">
        <f>H6</f>
        <v>95</v>
      </c>
      <c r="N16" s="60" t="str">
        <f>I6</f>
        <v>A</v>
      </c>
      <c r="S16" s="60">
        <v>14</v>
      </c>
      <c r="T16" s="61" t="e">
        <f t="shared" si="7"/>
        <v>#N/A</v>
      </c>
      <c r="X16" s="60" t="s">
        <v>76</v>
      </c>
      <c r="Y16" s="53">
        <f t="shared" si="0"/>
        <v>0</v>
      </c>
      <c r="Z16" s="53" t="str">
        <f t="shared" si="1"/>
        <v/>
      </c>
      <c r="AA16" s="53">
        <f t="shared" si="2"/>
        <v>0</v>
      </c>
      <c r="AB16" s="53" t="str">
        <f t="shared" si="3"/>
        <v/>
      </c>
      <c r="AC16" s="53">
        <f t="shared" si="4"/>
        <v>0</v>
      </c>
      <c r="AD16" s="53" t="str">
        <f t="shared" si="8"/>
        <v/>
      </c>
      <c r="AE16" s="53">
        <f t="shared" si="5"/>
        <v>0</v>
      </c>
      <c r="AF16" s="53" t="str">
        <f t="shared" si="9"/>
        <v/>
      </c>
      <c r="AG16" s="53">
        <f t="shared" si="10"/>
        <v>0</v>
      </c>
      <c r="AH16" s="60" t="s">
        <v>76</v>
      </c>
      <c r="AI16" s="62">
        <f t="shared" ref="AI16:AP16" si="25">M167</f>
        <v>0</v>
      </c>
      <c r="AJ16" s="62">
        <f t="shared" si="25"/>
        <v>0</v>
      </c>
      <c r="AK16" s="62">
        <f t="shared" si="25"/>
        <v>0</v>
      </c>
      <c r="AL16" s="62">
        <f t="shared" si="25"/>
        <v>0</v>
      </c>
      <c r="AM16" s="62">
        <f t="shared" si="25"/>
        <v>0</v>
      </c>
      <c r="AN16" s="62">
        <f t="shared" si="25"/>
        <v>0</v>
      </c>
      <c r="AO16" s="62">
        <f t="shared" si="25"/>
        <v>0</v>
      </c>
      <c r="AP16" s="62">
        <f t="shared" si="25"/>
        <v>0</v>
      </c>
      <c r="AQ16" s="53" t="str">
        <f t="shared" si="13"/>
        <v/>
      </c>
    </row>
    <row r="17" spans="1:43" ht="15" customHeight="1" x14ac:dyDescent="0.2">
      <c r="A17" s="2"/>
      <c r="B17" s="2"/>
      <c r="C17" s="2"/>
      <c r="G17" s="29"/>
      <c r="H17" s="17">
        <v>0</v>
      </c>
      <c r="I17" s="18" t="s">
        <v>16</v>
      </c>
      <c r="J17" s="19"/>
      <c r="K17" s="87"/>
      <c r="L17" s="12"/>
      <c r="M17" s="60">
        <f>H5</f>
        <v>99</v>
      </c>
      <c r="N17" s="60" t="str">
        <f>I5</f>
        <v>A+</v>
      </c>
      <c r="S17" s="60">
        <v>15</v>
      </c>
      <c r="T17" s="61" t="e">
        <f t="shared" si="7"/>
        <v>#N/A</v>
      </c>
      <c r="X17" s="62" t="s">
        <v>78</v>
      </c>
      <c r="Y17" s="53" t="e">
        <f t="shared" si="0"/>
        <v>#REF!</v>
      </c>
      <c r="Z17" s="53" t="e">
        <f t="shared" si="1"/>
        <v>#REF!</v>
      </c>
      <c r="AA17" s="53" t="e">
        <f t="shared" si="2"/>
        <v>#REF!</v>
      </c>
      <c r="AB17" s="53" t="e">
        <f t="shared" si="3"/>
        <v>#REF!</v>
      </c>
      <c r="AC17" s="53" t="e">
        <f t="shared" si="4"/>
        <v>#REF!</v>
      </c>
      <c r="AD17" s="53" t="e">
        <f t="shared" ref="AD17:AD25" si="26">IF(AG17=0,"",AC17*100/AG17)</f>
        <v>#REF!</v>
      </c>
      <c r="AE17" s="53" t="e">
        <f t="shared" si="5"/>
        <v>#REF!</v>
      </c>
      <c r="AF17" s="53" t="e">
        <f t="shared" ref="AF17:AF25" si="27">IF(AG17=0,"",AE17*100/AG17)</f>
        <v>#REF!</v>
      </c>
      <c r="AG17" s="53" t="e">
        <f t="shared" si="10"/>
        <v>#REF!</v>
      </c>
      <c r="AH17" s="62" t="s">
        <v>78</v>
      </c>
      <c r="AI17" s="60" t="e">
        <f>#REF!</f>
        <v>#REF!</v>
      </c>
      <c r="AJ17" s="60" t="e">
        <f>#REF!</f>
        <v>#REF!</v>
      </c>
      <c r="AK17" s="60" t="e">
        <f>#REF!</f>
        <v>#REF!</v>
      </c>
      <c r="AL17" s="60" t="e">
        <f>#REF!</f>
        <v>#REF!</v>
      </c>
      <c r="AM17" s="60" t="e">
        <f>#REF!</f>
        <v>#REF!</v>
      </c>
      <c r="AN17" s="60" t="e">
        <f>#REF!</f>
        <v>#REF!</v>
      </c>
      <c r="AO17" s="60" t="e">
        <f>#REF!</f>
        <v>#REF!</v>
      </c>
      <c r="AP17" s="60" t="e">
        <f>#REF!</f>
        <v>#REF!</v>
      </c>
      <c r="AQ17" s="53" t="e">
        <f t="shared" si="13"/>
        <v>#REF!</v>
      </c>
    </row>
    <row r="18" spans="1:43" x14ac:dyDescent="0.2">
      <c r="A18" s="2"/>
      <c r="B18" s="2"/>
      <c r="C18" s="2"/>
      <c r="G18" s="29"/>
      <c r="H18" s="10"/>
      <c r="I18" s="33"/>
      <c r="J18" s="33"/>
      <c r="K18" s="12"/>
      <c r="L18" s="12"/>
      <c r="M18" s="60"/>
      <c r="N18" s="60"/>
      <c r="S18" s="60"/>
      <c r="T18" s="61"/>
      <c r="X18" s="60" t="s">
        <v>79</v>
      </c>
      <c r="Y18" s="53" t="e">
        <f t="shared" si="0"/>
        <v>#REF!</v>
      </c>
      <c r="Z18" s="53" t="e">
        <f t="shared" si="1"/>
        <v>#REF!</v>
      </c>
      <c r="AA18" s="53" t="e">
        <f t="shared" si="2"/>
        <v>#REF!</v>
      </c>
      <c r="AB18" s="53" t="e">
        <f t="shared" si="3"/>
        <v>#REF!</v>
      </c>
      <c r="AC18" s="53" t="e">
        <f t="shared" si="4"/>
        <v>#REF!</v>
      </c>
      <c r="AD18" s="53" t="e">
        <f t="shared" si="26"/>
        <v>#REF!</v>
      </c>
      <c r="AE18" s="53" t="e">
        <f t="shared" si="5"/>
        <v>#REF!</v>
      </c>
      <c r="AF18" s="53" t="e">
        <f t="shared" si="27"/>
        <v>#REF!</v>
      </c>
      <c r="AG18" s="53" t="e">
        <f t="shared" si="10"/>
        <v>#REF!</v>
      </c>
      <c r="AH18" s="60" t="s">
        <v>79</v>
      </c>
      <c r="AI18" s="60" t="e">
        <f>#REF!</f>
        <v>#REF!</v>
      </c>
      <c r="AJ18" s="60" t="e">
        <f>#REF!</f>
        <v>#REF!</v>
      </c>
      <c r="AK18" s="60" t="e">
        <f>#REF!</f>
        <v>#REF!</v>
      </c>
      <c r="AL18" s="60" t="e">
        <f>#REF!</f>
        <v>#REF!</v>
      </c>
      <c r="AM18" s="60" t="e">
        <f>#REF!</f>
        <v>#REF!</v>
      </c>
      <c r="AN18" s="60" t="e">
        <f>#REF!</f>
        <v>#REF!</v>
      </c>
      <c r="AO18" s="60" t="e">
        <f>#REF!</f>
        <v>#REF!</v>
      </c>
      <c r="AP18" s="60" t="e">
        <f>#REF!</f>
        <v>#REF!</v>
      </c>
      <c r="AQ18" s="53" t="e">
        <f t="shared" si="13"/>
        <v>#REF!</v>
      </c>
    </row>
    <row r="19" spans="1:43" x14ac:dyDescent="0.2">
      <c r="A19" s="2"/>
      <c r="B19" s="2"/>
      <c r="C19" s="2"/>
      <c r="G19" s="29"/>
      <c r="H19" s="10"/>
      <c r="I19" s="33"/>
      <c r="J19" s="33"/>
      <c r="K19" s="12"/>
      <c r="L19" s="12"/>
      <c r="M19" s="60"/>
      <c r="N19" s="60"/>
      <c r="S19" s="60"/>
      <c r="T19" s="61"/>
      <c r="X19" s="62" t="s">
        <v>80</v>
      </c>
      <c r="Y19" s="53" t="e">
        <f t="shared" si="0"/>
        <v>#REF!</v>
      </c>
      <c r="Z19" s="53" t="e">
        <f t="shared" si="1"/>
        <v>#REF!</v>
      </c>
      <c r="AA19" s="53" t="e">
        <f t="shared" si="2"/>
        <v>#REF!</v>
      </c>
      <c r="AB19" s="53" t="e">
        <f t="shared" si="3"/>
        <v>#REF!</v>
      </c>
      <c r="AC19" s="53" t="e">
        <f t="shared" si="4"/>
        <v>#REF!</v>
      </c>
      <c r="AD19" s="53" t="e">
        <f t="shared" si="26"/>
        <v>#REF!</v>
      </c>
      <c r="AE19" s="53" t="e">
        <f t="shared" si="5"/>
        <v>#REF!</v>
      </c>
      <c r="AF19" s="53" t="e">
        <f t="shared" si="27"/>
        <v>#REF!</v>
      </c>
      <c r="AG19" s="53" t="e">
        <f t="shared" si="10"/>
        <v>#REF!</v>
      </c>
      <c r="AH19" s="62" t="s">
        <v>80</v>
      </c>
      <c r="AI19" s="60" t="e">
        <f>#REF!</f>
        <v>#REF!</v>
      </c>
      <c r="AJ19" s="60" t="e">
        <f>#REF!</f>
        <v>#REF!</v>
      </c>
      <c r="AK19" s="60" t="e">
        <f>#REF!</f>
        <v>#REF!</v>
      </c>
      <c r="AL19" s="60" t="e">
        <f>#REF!</f>
        <v>#REF!</v>
      </c>
      <c r="AM19" s="60" t="e">
        <f>#REF!</f>
        <v>#REF!</v>
      </c>
      <c r="AN19" s="60" t="e">
        <f>#REF!</f>
        <v>#REF!</v>
      </c>
      <c r="AO19" s="60" t="e">
        <f>#REF!</f>
        <v>#REF!</v>
      </c>
      <c r="AP19" s="60" t="e">
        <f>#REF!</f>
        <v>#REF!</v>
      </c>
      <c r="AQ19" s="53" t="e">
        <f t="shared" si="13"/>
        <v>#REF!</v>
      </c>
    </row>
    <row r="20" spans="1:43" x14ac:dyDescent="0.2">
      <c r="A20" s="2"/>
      <c r="B20" s="2"/>
      <c r="C20" s="2"/>
      <c r="G20" s="29"/>
      <c r="H20" s="10"/>
      <c r="I20" s="33"/>
      <c r="J20" s="33"/>
      <c r="K20" s="12"/>
      <c r="L20" s="12"/>
      <c r="M20" s="60"/>
      <c r="N20" s="60"/>
      <c r="S20" s="60"/>
      <c r="T20" s="61"/>
      <c r="X20" s="60" t="s">
        <v>81</v>
      </c>
      <c r="Y20" s="53" t="e">
        <f t="shared" si="0"/>
        <v>#REF!</v>
      </c>
      <c r="Z20" s="53" t="e">
        <f t="shared" si="1"/>
        <v>#REF!</v>
      </c>
      <c r="AA20" s="53" t="e">
        <f t="shared" si="2"/>
        <v>#REF!</v>
      </c>
      <c r="AB20" s="53" t="e">
        <f t="shared" si="3"/>
        <v>#REF!</v>
      </c>
      <c r="AC20" s="53" t="e">
        <f t="shared" si="4"/>
        <v>#REF!</v>
      </c>
      <c r="AD20" s="53" t="e">
        <f t="shared" si="26"/>
        <v>#REF!</v>
      </c>
      <c r="AE20" s="53" t="e">
        <f t="shared" si="5"/>
        <v>#REF!</v>
      </c>
      <c r="AF20" s="53" t="e">
        <f t="shared" si="27"/>
        <v>#REF!</v>
      </c>
      <c r="AG20" s="53" t="e">
        <f t="shared" si="10"/>
        <v>#REF!</v>
      </c>
      <c r="AH20" s="60" t="s">
        <v>81</v>
      </c>
      <c r="AI20" s="60" t="e">
        <f>#REF!</f>
        <v>#REF!</v>
      </c>
      <c r="AJ20" s="60" t="e">
        <f>#REF!</f>
        <v>#REF!</v>
      </c>
      <c r="AK20" s="60" t="e">
        <f>#REF!</f>
        <v>#REF!</v>
      </c>
      <c r="AL20" s="60" t="e">
        <f>#REF!</f>
        <v>#REF!</v>
      </c>
      <c r="AM20" s="60" t="e">
        <f>#REF!</f>
        <v>#REF!</v>
      </c>
      <c r="AN20" s="60" t="e">
        <f>#REF!</f>
        <v>#REF!</v>
      </c>
      <c r="AO20" s="60" t="e">
        <f>#REF!</f>
        <v>#REF!</v>
      </c>
      <c r="AP20" s="60" t="e">
        <f>#REF!</f>
        <v>#REF!</v>
      </c>
      <c r="AQ20" s="53" t="e">
        <f t="shared" si="13"/>
        <v>#REF!</v>
      </c>
    </row>
    <row r="21" spans="1:43" x14ac:dyDescent="0.2">
      <c r="A21" s="2"/>
      <c r="B21" s="2"/>
      <c r="C21" s="2"/>
      <c r="G21" s="29"/>
      <c r="H21" s="10"/>
      <c r="I21" s="33"/>
      <c r="J21" s="33"/>
      <c r="K21" s="12"/>
      <c r="L21" s="12"/>
      <c r="M21" s="60"/>
      <c r="N21" s="60"/>
      <c r="S21" s="60"/>
      <c r="T21" s="61"/>
      <c r="X21" s="62" t="s">
        <v>82</v>
      </c>
      <c r="Y21" s="53" t="e">
        <f t="shared" si="0"/>
        <v>#REF!</v>
      </c>
      <c r="Z21" s="53" t="e">
        <f t="shared" si="1"/>
        <v>#REF!</v>
      </c>
      <c r="AA21" s="53" t="e">
        <f t="shared" si="2"/>
        <v>#REF!</v>
      </c>
      <c r="AB21" s="53" t="e">
        <f t="shared" si="3"/>
        <v>#REF!</v>
      </c>
      <c r="AC21" s="53" t="e">
        <f t="shared" si="4"/>
        <v>#REF!</v>
      </c>
      <c r="AD21" s="53" t="e">
        <f t="shared" si="26"/>
        <v>#REF!</v>
      </c>
      <c r="AE21" s="53" t="e">
        <f t="shared" si="5"/>
        <v>#REF!</v>
      </c>
      <c r="AF21" s="53" t="e">
        <f t="shared" si="27"/>
        <v>#REF!</v>
      </c>
      <c r="AG21" s="53" t="e">
        <f t="shared" si="10"/>
        <v>#REF!</v>
      </c>
      <c r="AH21" s="62" t="s">
        <v>82</v>
      </c>
      <c r="AI21" s="60" t="e">
        <f>#REF!</f>
        <v>#REF!</v>
      </c>
      <c r="AJ21" s="60" t="e">
        <f>#REF!</f>
        <v>#REF!</v>
      </c>
      <c r="AK21" s="60" t="e">
        <f>#REF!</f>
        <v>#REF!</v>
      </c>
      <c r="AL21" s="60" t="e">
        <f>#REF!</f>
        <v>#REF!</v>
      </c>
      <c r="AM21" s="60" t="e">
        <f>#REF!</f>
        <v>#REF!</v>
      </c>
      <c r="AN21" s="60" t="e">
        <f>#REF!</f>
        <v>#REF!</v>
      </c>
      <c r="AO21" s="60" t="e">
        <f>#REF!</f>
        <v>#REF!</v>
      </c>
      <c r="AP21" s="60" t="e">
        <f>#REF!</f>
        <v>#REF!</v>
      </c>
      <c r="AQ21" s="53" t="e">
        <f t="shared" si="13"/>
        <v>#REF!</v>
      </c>
    </row>
    <row r="22" spans="1:43" x14ac:dyDescent="0.2">
      <c r="A22" s="2"/>
      <c r="B22" s="2"/>
      <c r="C22" s="2"/>
      <c r="G22" s="29"/>
      <c r="H22" s="10"/>
      <c r="I22" s="33"/>
      <c r="J22" s="33"/>
      <c r="K22" s="12"/>
      <c r="L22" s="12"/>
      <c r="M22" s="60"/>
      <c r="N22" s="60"/>
      <c r="P22" s="60"/>
      <c r="S22" s="60"/>
      <c r="T22" s="61"/>
      <c r="X22" s="60" t="s">
        <v>83</v>
      </c>
      <c r="Y22" s="53" t="e">
        <f t="shared" si="0"/>
        <v>#REF!</v>
      </c>
      <c r="Z22" s="53" t="e">
        <f t="shared" si="1"/>
        <v>#REF!</v>
      </c>
      <c r="AA22" s="53" t="e">
        <f t="shared" si="2"/>
        <v>#REF!</v>
      </c>
      <c r="AB22" s="53" t="e">
        <f t="shared" si="3"/>
        <v>#REF!</v>
      </c>
      <c r="AC22" s="53" t="e">
        <f t="shared" si="4"/>
        <v>#REF!</v>
      </c>
      <c r="AD22" s="53" t="e">
        <f t="shared" si="26"/>
        <v>#REF!</v>
      </c>
      <c r="AE22" s="53" t="e">
        <f t="shared" si="5"/>
        <v>#REF!</v>
      </c>
      <c r="AF22" s="53" t="e">
        <f t="shared" si="27"/>
        <v>#REF!</v>
      </c>
      <c r="AG22" s="53" t="e">
        <f t="shared" si="10"/>
        <v>#REF!</v>
      </c>
      <c r="AH22" s="60" t="s">
        <v>83</v>
      </c>
      <c r="AI22" s="60" t="e">
        <f>#REF!</f>
        <v>#REF!</v>
      </c>
      <c r="AJ22" s="60" t="e">
        <f>#REF!</f>
        <v>#REF!</v>
      </c>
      <c r="AK22" s="60" t="e">
        <f>#REF!</f>
        <v>#REF!</v>
      </c>
      <c r="AL22" s="60" t="e">
        <f>#REF!</f>
        <v>#REF!</v>
      </c>
      <c r="AM22" s="60" t="e">
        <f>#REF!</f>
        <v>#REF!</v>
      </c>
      <c r="AN22" s="60" t="e">
        <f>#REF!</f>
        <v>#REF!</v>
      </c>
      <c r="AO22" s="60" t="e">
        <f>#REF!</f>
        <v>#REF!</v>
      </c>
      <c r="AP22" s="60" t="e">
        <f>#REF!</f>
        <v>#REF!</v>
      </c>
      <c r="AQ22" s="53" t="e">
        <f t="shared" si="13"/>
        <v>#REF!</v>
      </c>
    </row>
    <row r="23" spans="1:43" x14ac:dyDescent="0.2">
      <c r="A23" s="2"/>
      <c r="B23" s="2"/>
      <c r="C23" s="2"/>
      <c r="G23" s="29"/>
      <c r="H23" s="10"/>
      <c r="I23" s="33"/>
      <c r="J23" s="33"/>
      <c r="K23" s="12"/>
      <c r="L23" s="12"/>
      <c r="M23" s="60"/>
      <c r="N23" s="60"/>
      <c r="P23" s="60"/>
      <c r="S23" s="60"/>
      <c r="T23" s="61"/>
      <c r="X23" s="62" t="s">
        <v>84</v>
      </c>
      <c r="Y23" s="53" t="e">
        <f t="shared" si="0"/>
        <v>#REF!</v>
      </c>
      <c r="Z23" s="53" t="e">
        <f t="shared" si="1"/>
        <v>#REF!</v>
      </c>
      <c r="AA23" s="53" t="e">
        <f t="shared" si="2"/>
        <v>#REF!</v>
      </c>
      <c r="AB23" s="53" t="e">
        <f t="shared" si="3"/>
        <v>#REF!</v>
      </c>
      <c r="AC23" s="53" t="e">
        <f t="shared" si="4"/>
        <v>#REF!</v>
      </c>
      <c r="AD23" s="53" t="e">
        <f t="shared" si="26"/>
        <v>#REF!</v>
      </c>
      <c r="AE23" s="53" t="e">
        <f t="shared" si="5"/>
        <v>#REF!</v>
      </c>
      <c r="AF23" s="53" t="e">
        <f t="shared" si="27"/>
        <v>#REF!</v>
      </c>
      <c r="AG23" s="53" t="e">
        <f t="shared" si="10"/>
        <v>#REF!</v>
      </c>
      <c r="AH23" s="62" t="s">
        <v>84</v>
      </c>
      <c r="AI23" s="60" t="e">
        <f>#REF!</f>
        <v>#REF!</v>
      </c>
      <c r="AJ23" s="60" t="e">
        <f>#REF!</f>
        <v>#REF!</v>
      </c>
      <c r="AK23" s="60" t="e">
        <f>#REF!</f>
        <v>#REF!</v>
      </c>
      <c r="AL23" s="60" t="e">
        <f>#REF!</f>
        <v>#REF!</v>
      </c>
      <c r="AM23" s="60" t="e">
        <f>#REF!</f>
        <v>#REF!</v>
      </c>
      <c r="AN23" s="60" t="e">
        <f>#REF!</f>
        <v>#REF!</v>
      </c>
      <c r="AO23" s="60" t="e">
        <f>#REF!</f>
        <v>#REF!</v>
      </c>
      <c r="AP23" s="60" t="e">
        <f>#REF!</f>
        <v>#REF!</v>
      </c>
      <c r="AQ23" s="53" t="e">
        <f t="shared" si="13"/>
        <v>#REF!</v>
      </c>
    </row>
    <row r="24" spans="1:43" x14ac:dyDescent="0.2">
      <c r="A24" s="2"/>
      <c r="B24" s="2"/>
      <c r="C24" s="2"/>
      <c r="G24" s="29"/>
      <c r="H24" s="10"/>
      <c r="I24" s="33"/>
      <c r="J24" s="33"/>
      <c r="K24" s="12"/>
      <c r="L24" s="12"/>
      <c r="M24" s="60"/>
      <c r="N24" s="60"/>
      <c r="P24" s="60"/>
      <c r="S24" s="60"/>
      <c r="T24" s="61"/>
      <c r="X24" s="60" t="s">
        <v>85</v>
      </c>
      <c r="Y24" s="53" t="e">
        <f t="shared" si="0"/>
        <v>#REF!</v>
      </c>
      <c r="Z24" s="53" t="e">
        <f t="shared" si="1"/>
        <v>#REF!</v>
      </c>
      <c r="AA24" s="53" t="e">
        <f t="shared" si="2"/>
        <v>#REF!</v>
      </c>
      <c r="AB24" s="53" t="e">
        <f t="shared" si="3"/>
        <v>#REF!</v>
      </c>
      <c r="AC24" s="53" t="e">
        <f t="shared" si="4"/>
        <v>#REF!</v>
      </c>
      <c r="AD24" s="53" t="e">
        <f t="shared" si="26"/>
        <v>#REF!</v>
      </c>
      <c r="AE24" s="53" t="e">
        <f t="shared" si="5"/>
        <v>#REF!</v>
      </c>
      <c r="AF24" s="53" t="e">
        <f t="shared" si="27"/>
        <v>#REF!</v>
      </c>
      <c r="AG24" s="53" t="e">
        <f t="shared" si="10"/>
        <v>#REF!</v>
      </c>
      <c r="AH24" s="60" t="s">
        <v>85</v>
      </c>
      <c r="AI24" s="60" t="e">
        <f>#REF!</f>
        <v>#REF!</v>
      </c>
      <c r="AJ24" s="60" t="e">
        <f>#REF!</f>
        <v>#REF!</v>
      </c>
      <c r="AK24" s="60" t="e">
        <f>#REF!</f>
        <v>#REF!</v>
      </c>
      <c r="AL24" s="60" t="e">
        <f>#REF!</f>
        <v>#REF!</v>
      </c>
      <c r="AM24" s="60" t="e">
        <f>#REF!</f>
        <v>#REF!</v>
      </c>
      <c r="AN24" s="60" t="e">
        <f>#REF!</f>
        <v>#REF!</v>
      </c>
      <c r="AO24" s="60" t="e">
        <f>#REF!</f>
        <v>#REF!</v>
      </c>
      <c r="AP24" s="60" t="e">
        <f>#REF!</f>
        <v>#REF!</v>
      </c>
      <c r="AQ24" s="53" t="e">
        <f t="shared" si="13"/>
        <v>#REF!</v>
      </c>
    </row>
    <row r="25" spans="1:43" x14ac:dyDescent="0.2">
      <c r="A25" s="2"/>
      <c r="B25" s="2"/>
      <c r="C25" s="2"/>
      <c r="G25" s="29"/>
      <c r="H25" s="10"/>
      <c r="I25" s="33"/>
      <c r="J25" s="33"/>
      <c r="K25" s="12"/>
      <c r="L25" s="12"/>
      <c r="M25" s="60"/>
      <c r="N25" s="60"/>
      <c r="P25" s="60"/>
      <c r="S25" s="60"/>
      <c r="T25" s="61"/>
      <c r="X25" s="62" t="s">
        <v>86</v>
      </c>
      <c r="Y25" s="53" t="e">
        <f t="shared" si="0"/>
        <v>#REF!</v>
      </c>
      <c r="Z25" s="53" t="e">
        <f t="shared" si="1"/>
        <v>#REF!</v>
      </c>
      <c r="AA25" s="53" t="e">
        <f t="shared" si="2"/>
        <v>#REF!</v>
      </c>
      <c r="AB25" s="53" t="e">
        <f t="shared" si="3"/>
        <v>#REF!</v>
      </c>
      <c r="AC25" s="53" t="e">
        <f t="shared" si="4"/>
        <v>#REF!</v>
      </c>
      <c r="AD25" s="53" t="e">
        <f t="shared" si="26"/>
        <v>#REF!</v>
      </c>
      <c r="AE25" s="53" t="e">
        <f t="shared" si="5"/>
        <v>#REF!</v>
      </c>
      <c r="AF25" s="53" t="e">
        <f t="shared" si="27"/>
        <v>#REF!</v>
      </c>
      <c r="AG25" s="53" t="e">
        <f t="shared" si="10"/>
        <v>#REF!</v>
      </c>
      <c r="AH25" s="62" t="s">
        <v>86</v>
      </c>
      <c r="AI25" s="60" t="e">
        <f>#REF!</f>
        <v>#REF!</v>
      </c>
      <c r="AJ25" s="60" t="e">
        <f>#REF!</f>
        <v>#REF!</v>
      </c>
      <c r="AK25" s="60" t="e">
        <f>#REF!</f>
        <v>#REF!</v>
      </c>
      <c r="AL25" s="60" t="e">
        <f>#REF!</f>
        <v>#REF!</v>
      </c>
      <c r="AM25" s="60" t="e">
        <f>#REF!</f>
        <v>#REF!</v>
      </c>
      <c r="AN25" s="60" t="e">
        <f>#REF!</f>
        <v>#REF!</v>
      </c>
      <c r="AO25" s="60" t="e">
        <f>#REF!</f>
        <v>#REF!</v>
      </c>
      <c r="AP25" s="60" t="e">
        <f>#REF!</f>
        <v>#REF!</v>
      </c>
      <c r="AQ25" s="53" t="e">
        <f t="shared" si="13"/>
        <v>#REF!</v>
      </c>
    </row>
    <row r="26" spans="1:43" ht="30" customHeight="1" x14ac:dyDescent="0.25">
      <c r="G26" s="29"/>
      <c r="M26" s="60"/>
      <c r="N26" s="60"/>
      <c r="O26" s="60"/>
      <c r="P26" s="60"/>
      <c r="Q26" s="60"/>
      <c r="R26" s="60"/>
      <c r="S26" s="60"/>
      <c r="T26" s="61"/>
      <c r="X26" s="60" t="s">
        <v>87</v>
      </c>
      <c r="Y26" s="53" t="e">
        <f t="shared" si="0"/>
        <v>#REF!</v>
      </c>
      <c r="Z26" s="53" t="e">
        <f t="shared" si="1"/>
        <v>#REF!</v>
      </c>
      <c r="AA26" s="53" t="e">
        <f t="shared" si="2"/>
        <v>#REF!</v>
      </c>
      <c r="AB26" s="53" t="e">
        <f t="shared" si="3"/>
        <v>#REF!</v>
      </c>
      <c r="AC26" s="53" t="e">
        <f t="shared" si="4"/>
        <v>#REF!</v>
      </c>
      <c r="AD26" s="53" t="e">
        <f t="shared" ref="AD26:AD37" si="28">IF(AG26=0,"",AC26*100/AG26)</f>
        <v>#REF!</v>
      </c>
      <c r="AE26" s="53" t="e">
        <f t="shared" si="5"/>
        <v>#REF!</v>
      </c>
      <c r="AF26" s="53" t="e">
        <f t="shared" ref="AF26:AF37" si="29">IF(AG26=0,"",AE26*100/AG26)</f>
        <v>#REF!</v>
      </c>
      <c r="AG26" s="53" t="e">
        <f t="shared" si="10"/>
        <v>#REF!</v>
      </c>
      <c r="AH26" s="60" t="s">
        <v>87</v>
      </c>
      <c r="AI26" s="53" t="e">
        <f>#REF!</f>
        <v>#REF!</v>
      </c>
      <c r="AJ26" s="53" t="e">
        <f>#REF!</f>
        <v>#REF!</v>
      </c>
      <c r="AK26" s="53" t="e">
        <f>#REF!</f>
        <v>#REF!</v>
      </c>
      <c r="AL26" s="53" t="e">
        <f>#REF!</f>
        <v>#REF!</v>
      </c>
      <c r="AM26" s="53" t="e">
        <f>#REF!</f>
        <v>#REF!</v>
      </c>
      <c r="AN26" s="53" t="e">
        <f>#REF!</f>
        <v>#REF!</v>
      </c>
      <c r="AO26" s="53" t="e">
        <f>#REF!</f>
        <v>#REF!</v>
      </c>
      <c r="AP26" s="53" t="e">
        <f>#REF!</f>
        <v>#REF!</v>
      </c>
      <c r="AQ26" s="53" t="e">
        <f t="shared" si="13"/>
        <v>#REF!</v>
      </c>
    </row>
    <row r="27" spans="1:43" ht="9.9499999999999993" customHeight="1" x14ac:dyDescent="0.25">
      <c r="G27" s="29"/>
      <c r="M27" s="60"/>
      <c r="N27" s="60"/>
      <c r="O27" s="60"/>
      <c r="P27" s="60"/>
      <c r="Q27" s="60"/>
      <c r="R27" s="60"/>
      <c r="S27" s="60"/>
      <c r="T27" s="61"/>
      <c r="X27" s="62" t="s">
        <v>88</v>
      </c>
      <c r="Y27" s="53" t="e">
        <f t="shared" si="0"/>
        <v>#REF!</v>
      </c>
      <c r="Z27" s="53" t="e">
        <f t="shared" si="1"/>
        <v>#REF!</v>
      </c>
      <c r="AA27" s="53" t="e">
        <f t="shared" si="2"/>
        <v>#REF!</v>
      </c>
      <c r="AB27" s="53" t="e">
        <f t="shared" si="3"/>
        <v>#REF!</v>
      </c>
      <c r="AC27" s="53" t="e">
        <f t="shared" si="4"/>
        <v>#REF!</v>
      </c>
      <c r="AD27" s="53" t="e">
        <f t="shared" si="28"/>
        <v>#REF!</v>
      </c>
      <c r="AE27" s="53" t="e">
        <f t="shared" si="5"/>
        <v>#REF!</v>
      </c>
      <c r="AF27" s="53" t="e">
        <f t="shared" si="29"/>
        <v>#REF!</v>
      </c>
      <c r="AG27" s="53" t="e">
        <f t="shared" si="10"/>
        <v>#REF!</v>
      </c>
      <c r="AH27" s="62" t="s">
        <v>88</v>
      </c>
      <c r="AI27" s="53" t="e">
        <f>#REF!</f>
        <v>#REF!</v>
      </c>
      <c r="AJ27" s="53" t="e">
        <f>#REF!</f>
        <v>#REF!</v>
      </c>
      <c r="AK27" s="53" t="e">
        <f>#REF!</f>
        <v>#REF!</v>
      </c>
      <c r="AL27" s="53" t="e">
        <f>#REF!</f>
        <v>#REF!</v>
      </c>
      <c r="AM27" s="53" t="e">
        <f>#REF!</f>
        <v>#REF!</v>
      </c>
      <c r="AN27" s="53" t="e">
        <f>#REF!</f>
        <v>#REF!</v>
      </c>
      <c r="AO27" s="53" t="e">
        <f>#REF!</f>
        <v>#REF!</v>
      </c>
      <c r="AP27" s="53" t="e">
        <f>#REF!</f>
        <v>#REF!</v>
      </c>
      <c r="AQ27" s="53" t="e">
        <f t="shared" si="13"/>
        <v>#REF!</v>
      </c>
    </row>
    <row r="28" spans="1:43" ht="9.9499999999999993" customHeight="1" x14ac:dyDescent="0.25">
      <c r="G28" s="29"/>
      <c r="M28" s="60"/>
      <c r="N28" s="60"/>
      <c r="O28" s="60"/>
      <c r="P28" s="60"/>
      <c r="Q28" s="60"/>
      <c r="R28" s="60"/>
      <c r="S28" s="60"/>
      <c r="T28" s="61"/>
      <c r="X28" s="60" t="s">
        <v>89</v>
      </c>
      <c r="Y28" s="53" t="e">
        <f t="shared" si="0"/>
        <v>#REF!</v>
      </c>
      <c r="Z28" s="53" t="e">
        <f t="shared" si="1"/>
        <v>#REF!</v>
      </c>
      <c r="AA28" s="53" t="e">
        <f t="shared" si="2"/>
        <v>#REF!</v>
      </c>
      <c r="AB28" s="53" t="e">
        <f t="shared" si="3"/>
        <v>#REF!</v>
      </c>
      <c r="AC28" s="53" t="e">
        <f t="shared" si="4"/>
        <v>#REF!</v>
      </c>
      <c r="AD28" s="53" t="e">
        <f t="shared" si="28"/>
        <v>#REF!</v>
      </c>
      <c r="AE28" s="53" t="e">
        <f t="shared" si="5"/>
        <v>#REF!</v>
      </c>
      <c r="AF28" s="53" t="e">
        <f t="shared" si="29"/>
        <v>#REF!</v>
      </c>
      <c r="AG28" s="53" t="e">
        <f t="shared" si="10"/>
        <v>#REF!</v>
      </c>
      <c r="AH28" s="60" t="s">
        <v>89</v>
      </c>
      <c r="AI28" s="53" t="e">
        <f>#REF!</f>
        <v>#REF!</v>
      </c>
      <c r="AJ28" s="53" t="e">
        <f>#REF!</f>
        <v>#REF!</v>
      </c>
      <c r="AK28" s="53" t="e">
        <f>#REF!</f>
        <v>#REF!</v>
      </c>
      <c r="AL28" s="53" t="e">
        <f>#REF!</f>
        <v>#REF!</v>
      </c>
      <c r="AM28" s="53" t="e">
        <f>#REF!</f>
        <v>#REF!</v>
      </c>
      <c r="AN28" s="53" t="e">
        <f>#REF!</f>
        <v>#REF!</v>
      </c>
      <c r="AO28" s="53" t="e">
        <f>#REF!</f>
        <v>#REF!</v>
      </c>
      <c r="AP28" s="53" t="e">
        <f>#REF!</f>
        <v>#REF!</v>
      </c>
      <c r="AQ28" s="53" t="e">
        <f t="shared" si="13"/>
        <v>#REF!</v>
      </c>
    </row>
    <row r="29" spans="1:43" ht="9.9499999999999993" customHeight="1" x14ac:dyDescent="0.25">
      <c r="G29" s="29"/>
      <c r="M29" s="60"/>
      <c r="N29" s="60"/>
      <c r="O29" s="60"/>
      <c r="P29" s="60"/>
      <c r="Q29" s="60"/>
      <c r="R29" s="60"/>
      <c r="S29" s="60"/>
      <c r="T29" s="61"/>
      <c r="X29" s="62" t="s">
        <v>90</v>
      </c>
      <c r="Y29" s="53" t="e">
        <f t="shared" si="0"/>
        <v>#REF!</v>
      </c>
      <c r="Z29" s="53" t="e">
        <f t="shared" si="1"/>
        <v>#REF!</v>
      </c>
      <c r="AA29" s="53" t="e">
        <f t="shared" si="2"/>
        <v>#REF!</v>
      </c>
      <c r="AB29" s="53" t="e">
        <f t="shared" si="3"/>
        <v>#REF!</v>
      </c>
      <c r="AC29" s="53" t="e">
        <f t="shared" si="4"/>
        <v>#REF!</v>
      </c>
      <c r="AD29" s="53" t="e">
        <f t="shared" si="28"/>
        <v>#REF!</v>
      </c>
      <c r="AE29" s="53" t="e">
        <f t="shared" si="5"/>
        <v>#REF!</v>
      </c>
      <c r="AF29" s="53" t="e">
        <f t="shared" si="29"/>
        <v>#REF!</v>
      </c>
      <c r="AG29" s="53" t="e">
        <f t="shared" si="10"/>
        <v>#REF!</v>
      </c>
      <c r="AH29" s="62" t="s">
        <v>90</v>
      </c>
      <c r="AI29" s="53" t="e">
        <f>#REF!</f>
        <v>#REF!</v>
      </c>
      <c r="AJ29" s="53" t="e">
        <f>#REF!</f>
        <v>#REF!</v>
      </c>
      <c r="AK29" s="53" t="e">
        <f>#REF!</f>
        <v>#REF!</v>
      </c>
      <c r="AL29" s="53" t="e">
        <f>#REF!</f>
        <v>#REF!</v>
      </c>
      <c r="AM29" s="53" t="e">
        <f>#REF!</f>
        <v>#REF!</v>
      </c>
      <c r="AN29" s="53" t="e">
        <f>#REF!</f>
        <v>#REF!</v>
      </c>
      <c r="AO29" s="53" t="e">
        <f>#REF!</f>
        <v>#REF!</v>
      </c>
      <c r="AP29" s="53" t="e">
        <f>#REF!</f>
        <v>#REF!</v>
      </c>
      <c r="AQ29" s="53" t="e">
        <f t="shared" si="13"/>
        <v>#REF!</v>
      </c>
    </row>
    <row r="30" spans="1:43" ht="9.9499999999999993" customHeight="1" x14ac:dyDescent="0.25">
      <c r="G30" s="29"/>
      <c r="M30" s="60"/>
      <c r="N30" s="60"/>
      <c r="O30" s="60"/>
      <c r="P30" s="60"/>
      <c r="Q30" s="60"/>
      <c r="R30" s="60"/>
      <c r="S30" s="60"/>
      <c r="T30" s="61"/>
      <c r="X30" s="60" t="s">
        <v>91</v>
      </c>
      <c r="Y30" s="53" t="e">
        <f t="shared" si="0"/>
        <v>#REF!</v>
      </c>
      <c r="Z30" s="53" t="e">
        <f t="shared" si="1"/>
        <v>#REF!</v>
      </c>
      <c r="AA30" s="53" t="e">
        <f t="shared" si="2"/>
        <v>#REF!</v>
      </c>
      <c r="AB30" s="53" t="e">
        <f t="shared" si="3"/>
        <v>#REF!</v>
      </c>
      <c r="AC30" s="53" t="e">
        <f t="shared" si="4"/>
        <v>#REF!</v>
      </c>
      <c r="AD30" s="53" t="e">
        <f t="shared" si="28"/>
        <v>#REF!</v>
      </c>
      <c r="AE30" s="53" t="e">
        <f t="shared" si="5"/>
        <v>#REF!</v>
      </c>
      <c r="AF30" s="53" t="e">
        <f t="shared" si="29"/>
        <v>#REF!</v>
      </c>
      <c r="AG30" s="53" t="e">
        <f t="shared" si="10"/>
        <v>#REF!</v>
      </c>
      <c r="AH30" s="60" t="s">
        <v>91</v>
      </c>
      <c r="AI30" s="53" t="e">
        <f>#REF!</f>
        <v>#REF!</v>
      </c>
      <c r="AJ30" s="53" t="e">
        <f>#REF!</f>
        <v>#REF!</v>
      </c>
      <c r="AK30" s="53" t="e">
        <f>#REF!</f>
        <v>#REF!</v>
      </c>
      <c r="AL30" s="53" t="e">
        <f>#REF!</f>
        <v>#REF!</v>
      </c>
      <c r="AM30" s="53" t="e">
        <f>#REF!</f>
        <v>#REF!</v>
      </c>
      <c r="AN30" s="53" t="e">
        <f>#REF!</f>
        <v>#REF!</v>
      </c>
      <c r="AO30" s="53" t="e">
        <f>#REF!</f>
        <v>#REF!</v>
      </c>
      <c r="AP30" s="53" t="e">
        <f>#REF!</f>
        <v>#REF!</v>
      </c>
      <c r="AQ30" s="53" t="e">
        <f t="shared" si="13"/>
        <v>#REF!</v>
      </c>
    </row>
    <row r="31" spans="1:43" ht="9.9499999999999993" customHeight="1" x14ac:dyDescent="0.25">
      <c r="G31" s="29"/>
      <c r="M31" s="60"/>
      <c r="N31" s="60"/>
      <c r="O31" s="60"/>
      <c r="P31" s="60"/>
      <c r="Q31" s="60"/>
      <c r="R31" s="60"/>
      <c r="S31" s="60"/>
      <c r="T31" s="61"/>
      <c r="X31" s="62" t="s">
        <v>92</v>
      </c>
      <c r="Y31" s="53" t="e">
        <f t="shared" si="0"/>
        <v>#REF!</v>
      </c>
      <c r="Z31" s="53" t="e">
        <f t="shared" si="1"/>
        <v>#REF!</v>
      </c>
      <c r="AA31" s="53" t="e">
        <f t="shared" si="2"/>
        <v>#REF!</v>
      </c>
      <c r="AB31" s="53" t="e">
        <f t="shared" si="3"/>
        <v>#REF!</v>
      </c>
      <c r="AC31" s="53" t="e">
        <f t="shared" si="4"/>
        <v>#REF!</v>
      </c>
      <c r="AD31" s="53" t="e">
        <f t="shared" si="28"/>
        <v>#REF!</v>
      </c>
      <c r="AE31" s="53" t="e">
        <f t="shared" si="5"/>
        <v>#REF!</v>
      </c>
      <c r="AF31" s="53" t="e">
        <f t="shared" si="29"/>
        <v>#REF!</v>
      </c>
      <c r="AG31" s="53" t="e">
        <f t="shared" si="10"/>
        <v>#REF!</v>
      </c>
      <c r="AH31" s="62" t="s">
        <v>92</v>
      </c>
      <c r="AI31" s="53" t="e">
        <f>#REF!</f>
        <v>#REF!</v>
      </c>
      <c r="AJ31" s="53" t="e">
        <f>#REF!</f>
        <v>#REF!</v>
      </c>
      <c r="AK31" s="53" t="e">
        <f>#REF!</f>
        <v>#REF!</v>
      </c>
      <c r="AL31" s="53" t="e">
        <f>#REF!</f>
        <v>#REF!</v>
      </c>
      <c r="AM31" s="53" t="e">
        <f>#REF!</f>
        <v>#REF!</v>
      </c>
      <c r="AN31" s="53" t="e">
        <f>#REF!</f>
        <v>#REF!</v>
      </c>
      <c r="AO31" s="53" t="e">
        <f>#REF!</f>
        <v>#REF!</v>
      </c>
      <c r="AP31" s="53" t="e">
        <f>#REF!</f>
        <v>#REF!</v>
      </c>
      <c r="AQ31" s="53" t="e">
        <f t="shared" si="13"/>
        <v>#REF!</v>
      </c>
    </row>
    <row r="32" spans="1:43" ht="9.9499999999999993" customHeight="1" x14ac:dyDescent="0.25">
      <c r="G32" s="29"/>
      <c r="M32" s="60"/>
      <c r="N32" s="60"/>
      <c r="O32" s="60"/>
      <c r="P32" s="60"/>
      <c r="Q32" s="60"/>
      <c r="R32" s="60"/>
      <c r="S32" s="60"/>
      <c r="T32" s="61"/>
      <c r="X32" s="60" t="s">
        <v>93</v>
      </c>
      <c r="Y32" s="53" t="e">
        <f t="shared" si="0"/>
        <v>#REF!</v>
      </c>
      <c r="Z32" s="53" t="e">
        <f t="shared" si="1"/>
        <v>#REF!</v>
      </c>
      <c r="AA32" s="53" t="e">
        <f t="shared" si="2"/>
        <v>#REF!</v>
      </c>
      <c r="AB32" s="53" t="e">
        <f t="shared" si="3"/>
        <v>#REF!</v>
      </c>
      <c r="AC32" s="53" t="e">
        <f t="shared" si="4"/>
        <v>#REF!</v>
      </c>
      <c r="AD32" s="53" t="e">
        <f t="shared" si="28"/>
        <v>#REF!</v>
      </c>
      <c r="AE32" s="53" t="e">
        <f t="shared" si="5"/>
        <v>#REF!</v>
      </c>
      <c r="AF32" s="53" t="e">
        <f t="shared" si="29"/>
        <v>#REF!</v>
      </c>
      <c r="AG32" s="53" t="e">
        <f t="shared" si="10"/>
        <v>#REF!</v>
      </c>
      <c r="AH32" s="60" t="s">
        <v>93</v>
      </c>
      <c r="AI32" s="53" t="e">
        <f>#REF!</f>
        <v>#REF!</v>
      </c>
      <c r="AJ32" s="53" t="e">
        <f>#REF!</f>
        <v>#REF!</v>
      </c>
      <c r="AK32" s="53" t="e">
        <f>#REF!</f>
        <v>#REF!</v>
      </c>
      <c r="AL32" s="53" t="e">
        <f>#REF!</f>
        <v>#REF!</v>
      </c>
      <c r="AM32" s="53" t="e">
        <f>#REF!</f>
        <v>#REF!</v>
      </c>
      <c r="AN32" s="53" t="e">
        <f>#REF!</f>
        <v>#REF!</v>
      </c>
      <c r="AO32" s="53" t="e">
        <f>#REF!</f>
        <v>#REF!</v>
      </c>
      <c r="AP32" s="53" t="e">
        <f>#REF!</f>
        <v>#REF!</v>
      </c>
      <c r="AQ32" s="53" t="e">
        <f t="shared" si="13"/>
        <v>#REF!</v>
      </c>
    </row>
    <row r="33" spans="7:43" ht="9.9499999999999993" customHeight="1" x14ac:dyDescent="0.25">
      <c r="G33" s="29"/>
      <c r="M33" s="60"/>
      <c r="N33" s="60"/>
      <c r="O33" s="60"/>
      <c r="P33" s="60"/>
      <c r="Q33" s="60"/>
      <c r="R33" s="60"/>
      <c r="S33" s="60"/>
      <c r="T33" s="61"/>
      <c r="X33" s="62" t="s">
        <v>94</v>
      </c>
      <c r="Y33" s="53" t="e">
        <f t="shared" si="0"/>
        <v>#REF!</v>
      </c>
      <c r="Z33" s="53" t="e">
        <f t="shared" si="1"/>
        <v>#REF!</v>
      </c>
      <c r="AA33" s="53" t="e">
        <f t="shared" si="2"/>
        <v>#REF!</v>
      </c>
      <c r="AB33" s="53" t="e">
        <f t="shared" si="3"/>
        <v>#REF!</v>
      </c>
      <c r="AC33" s="53" t="e">
        <f t="shared" si="4"/>
        <v>#REF!</v>
      </c>
      <c r="AD33" s="53" t="e">
        <f t="shared" si="28"/>
        <v>#REF!</v>
      </c>
      <c r="AE33" s="53" t="e">
        <f t="shared" si="5"/>
        <v>#REF!</v>
      </c>
      <c r="AF33" s="53" t="e">
        <f t="shared" si="29"/>
        <v>#REF!</v>
      </c>
      <c r="AG33" s="53" t="e">
        <f t="shared" si="10"/>
        <v>#REF!</v>
      </c>
      <c r="AH33" s="62" t="s">
        <v>94</v>
      </c>
      <c r="AI33" s="53" t="e">
        <f>#REF!</f>
        <v>#REF!</v>
      </c>
      <c r="AJ33" s="53" t="e">
        <f>#REF!</f>
        <v>#REF!</v>
      </c>
      <c r="AK33" s="53" t="e">
        <f>#REF!</f>
        <v>#REF!</v>
      </c>
      <c r="AL33" s="53" t="e">
        <f>#REF!</f>
        <v>#REF!</v>
      </c>
      <c r="AM33" s="53" t="e">
        <f>#REF!</f>
        <v>#REF!</v>
      </c>
      <c r="AN33" s="53" t="e">
        <f>#REF!</f>
        <v>#REF!</v>
      </c>
      <c r="AO33" s="53" t="e">
        <f>#REF!</f>
        <v>#REF!</v>
      </c>
      <c r="AP33" s="53" t="e">
        <f>#REF!</f>
        <v>#REF!</v>
      </c>
      <c r="AQ33" s="53" t="e">
        <f t="shared" si="13"/>
        <v>#REF!</v>
      </c>
    </row>
    <row r="34" spans="7:43" ht="9.9499999999999993" customHeight="1" x14ac:dyDescent="0.25">
      <c r="G34" s="29"/>
      <c r="M34" s="60"/>
      <c r="N34" s="60"/>
      <c r="O34" s="60"/>
      <c r="P34" s="60"/>
      <c r="Q34" s="60"/>
      <c r="R34" s="60"/>
      <c r="S34" s="60"/>
      <c r="T34" s="61"/>
      <c r="X34" s="60" t="s">
        <v>95</v>
      </c>
      <c r="Y34" s="53" t="e">
        <f t="shared" si="0"/>
        <v>#REF!</v>
      </c>
      <c r="Z34" s="53" t="e">
        <f t="shared" si="1"/>
        <v>#REF!</v>
      </c>
      <c r="AA34" s="53" t="e">
        <f t="shared" si="2"/>
        <v>#REF!</v>
      </c>
      <c r="AB34" s="53" t="e">
        <f t="shared" si="3"/>
        <v>#REF!</v>
      </c>
      <c r="AC34" s="53" t="e">
        <f t="shared" si="4"/>
        <v>#REF!</v>
      </c>
      <c r="AD34" s="53" t="e">
        <f t="shared" si="28"/>
        <v>#REF!</v>
      </c>
      <c r="AE34" s="53" t="e">
        <f t="shared" si="5"/>
        <v>#REF!</v>
      </c>
      <c r="AF34" s="53" t="e">
        <f t="shared" si="29"/>
        <v>#REF!</v>
      </c>
      <c r="AG34" s="53" t="e">
        <f t="shared" si="10"/>
        <v>#REF!</v>
      </c>
      <c r="AH34" s="60" t="s">
        <v>95</v>
      </c>
      <c r="AI34" s="53" t="e">
        <f>#REF!</f>
        <v>#REF!</v>
      </c>
      <c r="AJ34" s="53" t="e">
        <f>#REF!</f>
        <v>#REF!</v>
      </c>
      <c r="AK34" s="53" t="e">
        <f>#REF!</f>
        <v>#REF!</v>
      </c>
      <c r="AL34" s="53" t="e">
        <f>#REF!</f>
        <v>#REF!</v>
      </c>
      <c r="AM34" s="53" t="e">
        <f>#REF!</f>
        <v>#REF!</v>
      </c>
      <c r="AN34" s="53" t="e">
        <f>#REF!</f>
        <v>#REF!</v>
      </c>
      <c r="AO34" s="53" t="e">
        <f>#REF!</f>
        <v>#REF!</v>
      </c>
      <c r="AP34" s="53" t="e">
        <f>#REF!</f>
        <v>#REF!</v>
      </c>
      <c r="AQ34" s="53" t="e">
        <f t="shared" si="13"/>
        <v>#REF!</v>
      </c>
    </row>
    <row r="35" spans="7:43" ht="9.9499999999999993" customHeight="1" x14ac:dyDescent="0.25">
      <c r="G35" s="29"/>
      <c r="M35" s="60"/>
      <c r="N35" s="60"/>
      <c r="O35" s="60"/>
      <c r="P35" s="60"/>
      <c r="Q35" s="60"/>
      <c r="R35" s="60"/>
      <c r="S35" s="60"/>
      <c r="T35" s="61"/>
      <c r="X35" s="62" t="s">
        <v>96</v>
      </c>
      <c r="Y35" s="53" t="e">
        <f t="shared" si="0"/>
        <v>#REF!</v>
      </c>
      <c r="Z35" s="53" t="e">
        <f t="shared" si="1"/>
        <v>#REF!</v>
      </c>
      <c r="AA35" s="53" t="e">
        <f t="shared" si="2"/>
        <v>#REF!</v>
      </c>
      <c r="AB35" s="53" t="e">
        <f t="shared" si="3"/>
        <v>#REF!</v>
      </c>
      <c r="AC35" s="53" t="e">
        <f t="shared" si="4"/>
        <v>#REF!</v>
      </c>
      <c r="AD35" s="53" t="e">
        <f t="shared" si="28"/>
        <v>#REF!</v>
      </c>
      <c r="AE35" s="53" t="e">
        <f t="shared" si="5"/>
        <v>#REF!</v>
      </c>
      <c r="AF35" s="53" t="e">
        <f t="shared" si="29"/>
        <v>#REF!</v>
      </c>
      <c r="AG35" s="53" t="e">
        <f t="shared" si="10"/>
        <v>#REF!</v>
      </c>
      <c r="AH35" s="62" t="s">
        <v>96</v>
      </c>
      <c r="AI35" s="53" t="e">
        <f>#REF!</f>
        <v>#REF!</v>
      </c>
      <c r="AJ35" s="53" t="e">
        <f>#REF!</f>
        <v>#REF!</v>
      </c>
      <c r="AK35" s="53" t="e">
        <f>#REF!</f>
        <v>#REF!</v>
      </c>
      <c r="AL35" s="53" t="e">
        <f>#REF!</f>
        <v>#REF!</v>
      </c>
      <c r="AM35" s="53" t="e">
        <f>#REF!</f>
        <v>#REF!</v>
      </c>
      <c r="AN35" s="53" t="e">
        <f>#REF!</f>
        <v>#REF!</v>
      </c>
      <c r="AO35" s="53" t="e">
        <f>#REF!</f>
        <v>#REF!</v>
      </c>
      <c r="AP35" s="53" t="e">
        <f>#REF!</f>
        <v>#REF!</v>
      </c>
      <c r="AQ35" s="53" t="e">
        <f t="shared" si="13"/>
        <v>#REF!</v>
      </c>
    </row>
    <row r="36" spans="7:43" ht="9.9499999999999993" customHeight="1" x14ac:dyDescent="0.25">
      <c r="G36" s="29"/>
      <c r="M36" s="60"/>
      <c r="N36" s="60"/>
      <c r="O36" s="60"/>
      <c r="P36" s="60"/>
      <c r="Q36" s="60"/>
      <c r="R36" s="60"/>
      <c r="S36" s="60"/>
      <c r="T36" s="61"/>
      <c r="X36" s="60" t="s">
        <v>97</v>
      </c>
      <c r="Y36" s="53" t="e">
        <f t="shared" si="0"/>
        <v>#REF!</v>
      </c>
      <c r="Z36" s="53" t="e">
        <f t="shared" si="1"/>
        <v>#REF!</v>
      </c>
      <c r="AA36" s="53" t="e">
        <f t="shared" si="2"/>
        <v>#REF!</v>
      </c>
      <c r="AB36" s="53" t="e">
        <f t="shared" si="3"/>
        <v>#REF!</v>
      </c>
      <c r="AC36" s="53" t="e">
        <f t="shared" si="4"/>
        <v>#REF!</v>
      </c>
      <c r="AD36" s="53" t="e">
        <f t="shared" si="28"/>
        <v>#REF!</v>
      </c>
      <c r="AE36" s="53" t="e">
        <f t="shared" si="5"/>
        <v>#REF!</v>
      </c>
      <c r="AF36" s="53" t="e">
        <f t="shared" si="29"/>
        <v>#REF!</v>
      </c>
      <c r="AG36" s="53" t="e">
        <f t="shared" si="10"/>
        <v>#REF!</v>
      </c>
      <c r="AH36" s="60" t="s">
        <v>97</v>
      </c>
      <c r="AI36" s="53" t="e">
        <f>#REF!</f>
        <v>#REF!</v>
      </c>
      <c r="AJ36" s="53" t="e">
        <f>#REF!</f>
        <v>#REF!</v>
      </c>
      <c r="AK36" s="53" t="e">
        <f>#REF!</f>
        <v>#REF!</v>
      </c>
      <c r="AL36" s="53" t="e">
        <f>#REF!</f>
        <v>#REF!</v>
      </c>
      <c r="AM36" s="53" t="e">
        <f>#REF!</f>
        <v>#REF!</v>
      </c>
      <c r="AN36" s="53" t="e">
        <f>#REF!</f>
        <v>#REF!</v>
      </c>
      <c r="AO36" s="53" t="e">
        <f>#REF!</f>
        <v>#REF!</v>
      </c>
      <c r="AP36" s="53" t="e">
        <f>#REF!</f>
        <v>#REF!</v>
      </c>
      <c r="AQ36" s="53" t="e">
        <f t="shared" si="13"/>
        <v>#REF!</v>
      </c>
    </row>
    <row r="37" spans="7:43" ht="9.9499999999999993" customHeight="1" x14ac:dyDescent="0.25">
      <c r="G37" s="29"/>
      <c r="M37" s="60"/>
      <c r="N37" s="60"/>
      <c r="O37" s="60"/>
      <c r="P37" s="60"/>
      <c r="Q37" s="60"/>
      <c r="R37" s="60"/>
      <c r="S37" s="60"/>
      <c r="T37" s="61"/>
      <c r="X37" s="62" t="s">
        <v>98</v>
      </c>
      <c r="Y37" s="53" t="e">
        <f t="shared" si="0"/>
        <v>#REF!</v>
      </c>
      <c r="Z37" s="53" t="e">
        <f t="shared" si="1"/>
        <v>#REF!</v>
      </c>
      <c r="AA37" s="53" t="e">
        <f t="shared" si="2"/>
        <v>#REF!</v>
      </c>
      <c r="AB37" s="53" t="e">
        <f t="shared" si="3"/>
        <v>#REF!</v>
      </c>
      <c r="AC37" s="53" t="e">
        <f t="shared" si="4"/>
        <v>#REF!</v>
      </c>
      <c r="AD37" s="53" t="e">
        <f t="shared" si="28"/>
        <v>#REF!</v>
      </c>
      <c r="AE37" s="53" t="e">
        <f t="shared" si="5"/>
        <v>#REF!</v>
      </c>
      <c r="AF37" s="53" t="e">
        <f t="shared" si="29"/>
        <v>#REF!</v>
      </c>
      <c r="AG37" s="53" t="e">
        <f t="shared" si="10"/>
        <v>#REF!</v>
      </c>
      <c r="AH37" s="62" t="s">
        <v>98</v>
      </c>
      <c r="AI37" s="53" t="e">
        <f>#REF!</f>
        <v>#REF!</v>
      </c>
      <c r="AJ37" s="53" t="e">
        <f>#REF!</f>
        <v>#REF!</v>
      </c>
      <c r="AK37" s="53" t="e">
        <f>#REF!</f>
        <v>#REF!</v>
      </c>
      <c r="AL37" s="53" t="e">
        <f>#REF!</f>
        <v>#REF!</v>
      </c>
      <c r="AM37" s="53" t="e">
        <f>#REF!</f>
        <v>#REF!</v>
      </c>
      <c r="AN37" s="53" t="e">
        <f>#REF!</f>
        <v>#REF!</v>
      </c>
      <c r="AO37" s="53" t="e">
        <f>#REF!</f>
        <v>#REF!</v>
      </c>
      <c r="AP37" s="53" t="e">
        <f>#REF!</f>
        <v>#REF!</v>
      </c>
      <c r="AQ37" s="53" t="e">
        <f t="shared" si="13"/>
        <v>#REF!</v>
      </c>
    </row>
    <row r="38" spans="7:43" ht="9.9499999999999993" customHeight="1" x14ac:dyDescent="0.25">
      <c r="G38" s="29"/>
      <c r="M38" s="60"/>
      <c r="N38" s="60"/>
      <c r="O38" s="60"/>
      <c r="P38" s="60"/>
      <c r="Q38" s="60"/>
      <c r="R38" s="60"/>
      <c r="S38" s="60"/>
      <c r="T38" s="61"/>
    </row>
    <row r="39" spans="7:43" ht="9.9499999999999993" customHeight="1" x14ac:dyDescent="0.25">
      <c r="G39" s="29"/>
      <c r="M39" s="60"/>
      <c r="N39" s="60"/>
      <c r="O39" s="60"/>
      <c r="P39" s="60"/>
      <c r="Q39" s="60"/>
      <c r="R39" s="60"/>
      <c r="S39" s="60"/>
      <c r="T39" s="60"/>
      <c r="U39" s="60"/>
      <c r="V39" s="61"/>
    </row>
    <row r="40" spans="7:43" ht="9.9499999999999993" customHeight="1" x14ac:dyDescent="0.25">
      <c r="G40" s="29"/>
      <c r="M40" s="60"/>
      <c r="N40" s="60"/>
      <c r="O40" s="60"/>
      <c r="P40" s="60"/>
      <c r="Q40" s="60"/>
      <c r="R40" s="60"/>
      <c r="S40" s="60"/>
      <c r="T40" s="60"/>
      <c r="U40" s="60"/>
      <c r="V40" s="61"/>
    </row>
    <row r="41" spans="7:43" ht="9.9499999999999993" customHeight="1" x14ac:dyDescent="0.25">
      <c r="G41" s="29"/>
      <c r="M41" s="60"/>
      <c r="N41" s="60"/>
      <c r="O41" s="60"/>
      <c r="P41" s="60"/>
      <c r="Q41" s="60"/>
      <c r="R41" s="60"/>
      <c r="S41" s="60"/>
      <c r="T41" s="60"/>
      <c r="U41" s="60"/>
      <c r="V41" s="61"/>
    </row>
    <row r="42" spans="7:43" ht="9.9499999999999993" customHeight="1" x14ac:dyDescent="0.25">
      <c r="G42" s="29"/>
      <c r="M42" s="60"/>
      <c r="N42" s="60"/>
      <c r="O42" s="60"/>
      <c r="P42" s="60"/>
      <c r="Q42" s="60"/>
      <c r="R42" s="60"/>
      <c r="S42" s="60"/>
      <c r="T42" s="60"/>
      <c r="U42" s="60"/>
      <c r="V42" s="61"/>
    </row>
    <row r="43" spans="7:43" ht="9.9499999999999993" customHeight="1" x14ac:dyDescent="0.25">
      <c r="G43" s="29"/>
      <c r="M43" s="60"/>
      <c r="N43" s="60"/>
      <c r="O43" s="60"/>
      <c r="P43" s="60"/>
      <c r="Q43" s="60"/>
      <c r="R43" s="60"/>
      <c r="S43" s="60"/>
      <c r="T43" s="60"/>
      <c r="U43" s="60"/>
      <c r="V43" s="61"/>
    </row>
    <row r="44" spans="7:43" ht="9.9499999999999993" customHeight="1" x14ac:dyDescent="0.25">
      <c r="G44" s="29"/>
      <c r="M44" s="60"/>
      <c r="N44" s="60"/>
      <c r="O44" s="60"/>
      <c r="P44" s="60"/>
      <c r="Q44" s="60"/>
      <c r="R44" s="60"/>
      <c r="S44" s="60"/>
      <c r="T44" s="60"/>
      <c r="U44" s="60"/>
      <c r="V44" s="61"/>
    </row>
    <row r="45" spans="7:43" ht="9.9499999999999993" customHeight="1" x14ac:dyDescent="0.25">
      <c r="G45" s="29"/>
      <c r="M45" s="60"/>
      <c r="N45" s="60"/>
      <c r="O45" s="60"/>
      <c r="P45" s="60"/>
      <c r="Q45" s="60"/>
      <c r="R45" s="60"/>
      <c r="S45" s="60"/>
      <c r="T45" s="60"/>
      <c r="U45" s="60"/>
      <c r="V45" s="61"/>
    </row>
    <row r="46" spans="7:43" ht="9.9499999999999993" customHeight="1" x14ac:dyDescent="0.25">
      <c r="G46" s="29"/>
      <c r="M46" s="60"/>
      <c r="N46" s="60"/>
      <c r="O46" s="60"/>
      <c r="P46" s="60"/>
      <c r="Q46" s="60"/>
      <c r="R46" s="60"/>
      <c r="S46" s="60"/>
      <c r="T46" s="60"/>
      <c r="U46" s="60"/>
      <c r="V46" s="61"/>
    </row>
    <row r="47" spans="7:43" ht="9.9499999999999993" customHeight="1" x14ac:dyDescent="0.25">
      <c r="G47" s="29"/>
      <c r="M47" s="60"/>
      <c r="N47" s="60"/>
      <c r="O47" s="60"/>
      <c r="P47" s="60"/>
      <c r="Q47" s="60"/>
      <c r="R47" s="60"/>
      <c r="S47" s="60"/>
      <c r="T47" s="60"/>
      <c r="U47" s="60"/>
      <c r="V47" s="61"/>
    </row>
    <row r="48" spans="7:43" ht="9.9499999999999993" customHeight="1" x14ac:dyDescent="0.25">
      <c r="G48" s="29"/>
      <c r="M48" s="60"/>
      <c r="N48" s="60"/>
      <c r="O48" s="60"/>
      <c r="P48" s="60"/>
      <c r="Q48" s="60"/>
      <c r="R48" s="60"/>
      <c r="S48" s="60"/>
      <c r="T48" s="60"/>
      <c r="U48" s="60"/>
      <c r="V48" s="61"/>
    </row>
    <row r="49" spans="1:43" ht="9.9499999999999993" customHeight="1" x14ac:dyDescent="0.25">
      <c r="G49" s="29"/>
      <c r="M49" s="60"/>
      <c r="N49" s="60"/>
      <c r="O49" s="60"/>
      <c r="P49" s="60"/>
      <c r="Q49" s="60"/>
      <c r="R49" s="60"/>
      <c r="S49" s="60"/>
      <c r="T49" s="60"/>
      <c r="U49" s="60"/>
      <c r="V49" s="61"/>
    </row>
    <row r="50" spans="1:43" ht="9.9499999999999993" customHeight="1" x14ac:dyDescent="0.25">
      <c r="G50" s="29"/>
      <c r="M50" s="60"/>
      <c r="N50" s="60"/>
      <c r="O50" s="60"/>
      <c r="P50" s="60"/>
      <c r="Q50" s="60"/>
      <c r="R50" s="60"/>
      <c r="S50" s="60"/>
      <c r="T50" s="60"/>
      <c r="U50" s="60"/>
      <c r="V50" s="61"/>
    </row>
    <row r="51" spans="1:43" ht="9.9499999999999993" customHeight="1" x14ac:dyDescent="0.25">
      <c r="G51" s="29"/>
      <c r="M51" s="60"/>
      <c r="N51" s="60"/>
      <c r="O51" s="60"/>
      <c r="P51" s="60"/>
      <c r="Q51" s="60"/>
      <c r="R51" s="60"/>
      <c r="S51" s="60"/>
      <c r="T51" s="60"/>
      <c r="U51" s="60"/>
      <c r="V51" s="61"/>
    </row>
    <row r="52" spans="1:43" ht="9.9499999999999993" customHeight="1" x14ac:dyDescent="0.25">
      <c r="G52" s="29"/>
      <c r="M52" s="60"/>
      <c r="N52" s="60"/>
      <c r="O52" s="60"/>
      <c r="P52" s="60"/>
      <c r="Q52" s="60"/>
      <c r="R52" s="60"/>
      <c r="S52" s="60"/>
      <c r="T52" s="60"/>
      <c r="U52" s="60"/>
      <c r="V52" s="61"/>
    </row>
    <row r="53" spans="1:43" ht="30" customHeight="1" x14ac:dyDescent="0.25">
      <c r="A53" s="52" t="s">
        <v>22</v>
      </c>
      <c r="B53" s="52" t="s">
        <v>0</v>
      </c>
      <c r="C53" s="52" t="s">
        <v>1</v>
      </c>
      <c r="D53" s="86" t="s">
        <v>23</v>
      </c>
      <c r="E53" s="86"/>
      <c r="F53" s="86"/>
      <c r="G53" s="86"/>
      <c r="H53" s="86"/>
      <c r="I53" s="86"/>
      <c r="J53" s="86"/>
      <c r="K53" s="52" t="s">
        <v>2</v>
      </c>
      <c r="L53" s="39" t="s">
        <v>53</v>
      </c>
      <c r="M53" s="55" t="s">
        <v>45</v>
      </c>
      <c r="N53" s="55" t="s">
        <v>46</v>
      </c>
      <c r="O53" s="56" t="s">
        <v>47</v>
      </c>
      <c r="P53" s="56" t="s">
        <v>48</v>
      </c>
      <c r="Q53" s="57" t="s">
        <v>49</v>
      </c>
      <c r="R53" s="57" t="s">
        <v>50</v>
      </c>
      <c r="S53" s="58" t="s">
        <v>51</v>
      </c>
      <c r="T53" s="58" t="s">
        <v>52</v>
      </c>
      <c r="U53" s="59" t="s">
        <v>55</v>
      </c>
      <c r="V53" s="72"/>
    </row>
    <row r="54" spans="1:43" s="5" customFormat="1" ht="14.25" customHeight="1" x14ac:dyDescent="0.3">
      <c r="A54" s="40" t="s">
        <v>25</v>
      </c>
      <c r="B54" s="41"/>
      <c r="C54" s="41"/>
      <c r="D54" s="41"/>
      <c r="E54" s="41"/>
      <c r="F54" s="41"/>
      <c r="G54" s="41"/>
      <c r="H54" s="41"/>
      <c r="I54" s="41"/>
      <c r="J54" s="41"/>
      <c r="K54" s="42"/>
      <c r="L54" s="43"/>
      <c r="M54" s="60">
        <f t="shared" ref="M54:T54" si="30">SUM(M55:M59)</f>
        <v>0</v>
      </c>
      <c r="N54" s="60">
        <f t="shared" si="30"/>
        <v>0</v>
      </c>
      <c r="O54" s="60">
        <f t="shared" si="30"/>
        <v>0</v>
      </c>
      <c r="P54" s="60">
        <f t="shared" si="30"/>
        <v>0</v>
      </c>
      <c r="Q54" s="60">
        <f t="shared" si="30"/>
        <v>0</v>
      </c>
      <c r="R54" s="60">
        <f t="shared" si="30"/>
        <v>0</v>
      </c>
      <c r="S54" s="60">
        <f t="shared" si="30"/>
        <v>0</v>
      </c>
      <c r="T54" s="60">
        <f t="shared" si="30"/>
        <v>0</v>
      </c>
      <c r="U54" s="60">
        <v>1</v>
      </c>
      <c r="V54" s="61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</row>
    <row r="55" spans="1:43" ht="15" x14ac:dyDescent="0.2">
      <c r="A55" s="44">
        <v>17</v>
      </c>
      <c r="B55" s="45"/>
      <c r="C55" s="45"/>
      <c r="D55" s="88" t="s">
        <v>99</v>
      </c>
      <c r="E55" s="89"/>
      <c r="F55" s="89"/>
      <c r="G55" s="89"/>
      <c r="H55" s="89"/>
      <c r="I55" s="89"/>
      <c r="J55" s="90"/>
      <c r="K55" s="46" t="s">
        <v>24</v>
      </c>
      <c r="L55" s="47">
        <v>5</v>
      </c>
      <c r="M55" s="73" t="str">
        <f>IF(AND($B55&gt;0,$L55=1),$B55,"")</f>
        <v/>
      </c>
      <c r="N55" s="73" t="str">
        <f>IF(AND($C55&gt;0,$L55=1),$C55,"")</f>
        <v/>
      </c>
      <c r="O55" s="73" t="str">
        <f>IF(AND($B55&gt;0,$L55=2),$B55,"")</f>
        <v/>
      </c>
      <c r="P55" s="73" t="str">
        <f>IF(AND($C55&gt;0,$L55=2),$C55,"")</f>
        <v/>
      </c>
      <c r="Q55" s="73" t="str">
        <f>IF(AND($B55&gt;0,$L55=4),$B55,"")</f>
        <v/>
      </c>
      <c r="R55" s="73" t="str">
        <f>IF(AND($C55&gt;0,$L55=4),$C55,"")</f>
        <v/>
      </c>
      <c r="S55" s="73" t="str">
        <f>IF(AND($B55&gt;0,$L55=5),$B55,"")</f>
        <v/>
      </c>
      <c r="T55" s="73" t="str">
        <f>IF(AND($C55&gt;0,$L55=5),$C55,"")</f>
        <v/>
      </c>
      <c r="U55" s="60"/>
    </row>
    <row r="56" spans="1:43" ht="15" customHeight="1" x14ac:dyDescent="0.2">
      <c r="A56" s="44">
        <v>10</v>
      </c>
      <c r="B56" s="45"/>
      <c r="C56" s="45"/>
      <c r="D56" s="88" t="s">
        <v>172</v>
      </c>
      <c r="E56" s="89"/>
      <c r="F56" s="89"/>
      <c r="G56" s="89"/>
      <c r="H56" s="89"/>
      <c r="I56" s="89"/>
      <c r="J56" s="90"/>
      <c r="K56" s="46" t="s">
        <v>100</v>
      </c>
      <c r="L56" s="47">
        <v>2</v>
      </c>
      <c r="M56" s="73" t="str">
        <f t="shared" ref="M56:M58" si="31">IF(AND($B56&gt;0,$L56=1),$B56,"")</f>
        <v/>
      </c>
      <c r="N56" s="73" t="str">
        <f t="shared" ref="N56:N58" si="32">IF(AND($C56&gt;0,$L56=1),$C56,"")</f>
        <v/>
      </c>
      <c r="O56" s="73" t="str">
        <f t="shared" ref="O56:O58" si="33">IF(AND($B56&gt;0,$L56=2),$B56,"")</f>
        <v/>
      </c>
      <c r="P56" s="73" t="str">
        <f t="shared" ref="P56:P58" si="34">IF(AND($C56&gt;0,$L56=2),$C56,"")</f>
        <v/>
      </c>
      <c r="Q56" s="73" t="str">
        <f t="shared" ref="Q56:Q58" si="35">IF(AND($B56&gt;0,$L56=4),$B56,"")</f>
        <v/>
      </c>
      <c r="R56" s="73" t="str">
        <f t="shared" ref="R56:R58" si="36">IF(AND($C56&gt;0,$L56=4),$C56,"")</f>
        <v/>
      </c>
      <c r="S56" s="73" t="str">
        <f t="shared" ref="S56:S58" si="37">IF(AND($B56&gt;0,$L56=5),$B56,"")</f>
        <v/>
      </c>
      <c r="T56" s="73" t="str">
        <f t="shared" ref="T56:T58" si="38">IF(AND($C56&gt;0,$L56=5),$C56,"")</f>
        <v/>
      </c>
      <c r="U56" s="60"/>
    </row>
    <row r="57" spans="1:43" ht="15" customHeight="1" x14ac:dyDescent="0.2">
      <c r="A57" s="44">
        <v>30</v>
      </c>
      <c r="B57" s="45"/>
      <c r="C57" s="45"/>
      <c r="D57" s="88" t="s">
        <v>168</v>
      </c>
      <c r="E57" s="89"/>
      <c r="F57" s="89"/>
      <c r="G57" s="89"/>
      <c r="H57" s="89"/>
      <c r="I57" s="89"/>
      <c r="J57" s="90"/>
      <c r="K57" s="46" t="s">
        <v>77</v>
      </c>
      <c r="L57" s="47">
        <v>4</v>
      </c>
      <c r="M57" s="73" t="str">
        <f t="shared" si="31"/>
        <v/>
      </c>
      <c r="N57" s="73" t="str">
        <f t="shared" si="32"/>
        <v/>
      </c>
      <c r="O57" s="73" t="str">
        <f t="shared" si="33"/>
        <v/>
      </c>
      <c r="P57" s="73" t="str">
        <f t="shared" si="34"/>
        <v/>
      </c>
      <c r="Q57" s="73" t="str">
        <f t="shared" si="35"/>
        <v/>
      </c>
      <c r="R57" s="73" t="str">
        <f t="shared" si="36"/>
        <v/>
      </c>
      <c r="S57" s="73" t="str">
        <f t="shared" si="37"/>
        <v/>
      </c>
      <c r="T57" s="73" t="str">
        <f t="shared" si="38"/>
        <v/>
      </c>
      <c r="U57" s="60"/>
    </row>
    <row r="58" spans="1:43" ht="15" customHeight="1" x14ac:dyDescent="0.2">
      <c r="A58" s="44">
        <v>21</v>
      </c>
      <c r="B58" s="45"/>
      <c r="C58" s="45"/>
      <c r="D58" s="88" t="s">
        <v>101</v>
      </c>
      <c r="E58" s="89"/>
      <c r="F58" s="89"/>
      <c r="G58" s="89"/>
      <c r="H58" s="89"/>
      <c r="I58" s="89"/>
      <c r="J58" s="90"/>
      <c r="K58" s="46" t="s">
        <v>24</v>
      </c>
      <c r="L58" s="47">
        <v>5</v>
      </c>
      <c r="M58" s="73" t="str">
        <f t="shared" si="31"/>
        <v/>
      </c>
      <c r="N58" s="73" t="str">
        <f t="shared" si="32"/>
        <v/>
      </c>
      <c r="O58" s="73" t="str">
        <f t="shared" si="33"/>
        <v/>
      </c>
      <c r="P58" s="73" t="str">
        <f t="shared" si="34"/>
        <v/>
      </c>
      <c r="Q58" s="73" t="str">
        <f t="shared" si="35"/>
        <v/>
      </c>
      <c r="R58" s="73" t="str">
        <f t="shared" si="36"/>
        <v/>
      </c>
      <c r="S58" s="73" t="str">
        <f t="shared" si="37"/>
        <v/>
      </c>
      <c r="T58" s="73" t="str">
        <f t="shared" si="38"/>
        <v/>
      </c>
      <c r="U58" s="60"/>
    </row>
    <row r="59" spans="1:43" ht="15" customHeight="1" x14ac:dyDescent="0.25">
      <c r="A59" s="44">
        <v>33</v>
      </c>
      <c r="B59" s="45"/>
      <c r="C59" s="45"/>
      <c r="D59" s="88" t="s">
        <v>102</v>
      </c>
      <c r="E59" s="89"/>
      <c r="F59" s="89"/>
      <c r="G59" s="89"/>
      <c r="H59" s="89"/>
      <c r="I59" s="89"/>
      <c r="J59" s="90"/>
      <c r="K59" s="46" t="s">
        <v>42</v>
      </c>
      <c r="L59" s="47">
        <v>1</v>
      </c>
      <c r="M59" s="73" t="str">
        <f t="shared" ref="M59" si="39">IF(AND($B59&gt;0,$L59=1),$B59,"")</f>
        <v/>
      </c>
      <c r="N59" s="73" t="str">
        <f t="shared" ref="N59" si="40">IF(AND($C59&gt;0,$L59=1),$C59,"")</f>
        <v/>
      </c>
      <c r="O59" s="73" t="str">
        <f t="shared" ref="O59" si="41">IF(AND($B59&gt;0,$L59=2),$B59,"")</f>
        <v/>
      </c>
      <c r="P59" s="73" t="str">
        <f t="shared" ref="P59" si="42">IF(AND($C59&gt;0,$L59=2),$C59,"")</f>
        <v/>
      </c>
      <c r="Q59" s="73" t="str">
        <f t="shared" ref="Q59" si="43">IF(AND($B59&gt;0,$L59=4),$B59,"")</f>
        <v/>
      </c>
      <c r="R59" s="73" t="str">
        <f t="shared" ref="R59" si="44">IF(AND($C59&gt;0,$L59=4),$C59,"")</f>
        <v/>
      </c>
      <c r="S59" s="73" t="str">
        <f t="shared" ref="S59" si="45">IF(AND($B59&gt;0,$L59=5),$B59,"")</f>
        <v/>
      </c>
      <c r="T59" s="73" t="str">
        <f t="shared" ref="T59" si="46">IF(AND($C59&gt;0,$L59=5),$C59,"")</f>
        <v/>
      </c>
      <c r="U59" s="60"/>
    </row>
    <row r="60" spans="1:43" ht="15" customHeight="1" x14ac:dyDescent="0.25">
      <c r="A60" s="40" t="s">
        <v>26</v>
      </c>
      <c r="B60" s="49"/>
      <c r="C60" s="49"/>
      <c r="D60" s="41"/>
      <c r="E60" s="41"/>
      <c r="F60" s="41"/>
      <c r="G60" s="41"/>
      <c r="H60" s="41"/>
      <c r="I60" s="41"/>
      <c r="J60" s="41"/>
      <c r="K60" s="42"/>
      <c r="L60" s="43"/>
      <c r="M60" s="60">
        <f t="shared" ref="M60:T60" si="47">M54+SUM(M61:M70)</f>
        <v>0</v>
      </c>
      <c r="N60" s="60">
        <f t="shared" si="47"/>
        <v>0</v>
      </c>
      <c r="O60" s="60">
        <f t="shared" si="47"/>
        <v>0</v>
      </c>
      <c r="P60" s="60">
        <f t="shared" si="47"/>
        <v>0</v>
      </c>
      <c r="Q60" s="60">
        <f t="shared" si="47"/>
        <v>0</v>
      </c>
      <c r="R60" s="60">
        <f t="shared" si="47"/>
        <v>0</v>
      </c>
      <c r="S60" s="60">
        <f t="shared" si="47"/>
        <v>0</v>
      </c>
      <c r="T60" s="60">
        <f t="shared" si="47"/>
        <v>0</v>
      </c>
      <c r="U60" s="60">
        <v>2</v>
      </c>
      <c r="V60" s="61"/>
    </row>
    <row r="61" spans="1:43" ht="15" customHeight="1" x14ac:dyDescent="0.25">
      <c r="A61" s="44">
        <v>9</v>
      </c>
      <c r="B61" s="45"/>
      <c r="C61" s="45"/>
      <c r="D61" s="88" t="s">
        <v>103</v>
      </c>
      <c r="E61" s="89"/>
      <c r="F61" s="89"/>
      <c r="G61" s="89"/>
      <c r="H61" s="89"/>
      <c r="I61" s="89"/>
      <c r="J61" s="90"/>
      <c r="K61" s="46" t="s">
        <v>24</v>
      </c>
      <c r="L61" s="47">
        <v>5</v>
      </c>
      <c r="M61" s="73" t="str">
        <f t="shared" ref="M61:M70" si="48">IF(AND($B61&gt;0,$L61=1),$B61,"")</f>
        <v/>
      </c>
      <c r="N61" s="73" t="str">
        <f t="shared" ref="N61:N70" si="49">IF(AND($C61&gt;0,$L61=1),$C61,"")</f>
        <v/>
      </c>
      <c r="O61" s="73" t="str">
        <f t="shared" ref="O61:O70" si="50">IF(AND($B61&gt;0,$L61=2),$B61,"")</f>
        <v/>
      </c>
      <c r="P61" s="73" t="str">
        <f t="shared" ref="P61:P70" si="51">IF(AND($C61&gt;0,$L61=2),$C61,"")</f>
        <v/>
      </c>
      <c r="Q61" s="73" t="str">
        <f t="shared" ref="Q61:Q70" si="52">IF(AND($B61&gt;0,$L61=4),$B61,"")</f>
        <v/>
      </c>
      <c r="R61" s="73" t="str">
        <f t="shared" ref="R61:R70" si="53">IF(AND($C61&gt;0,$L61=4),$C61,"")</f>
        <v/>
      </c>
      <c r="S61" s="73" t="str">
        <f t="shared" ref="S61:S70" si="54">IF(AND($B61&gt;0,$L61=5),$B61,"")</f>
        <v/>
      </c>
      <c r="T61" s="73" t="str">
        <f t="shared" ref="T61:T70" si="55">IF(AND($C61&gt;0,$L61=5),$C61,"")</f>
        <v/>
      </c>
      <c r="U61" s="60"/>
    </row>
    <row r="62" spans="1:43" ht="15" customHeight="1" x14ac:dyDescent="0.25">
      <c r="A62" s="44">
        <v>10</v>
      </c>
      <c r="B62" s="45"/>
      <c r="C62" s="45"/>
      <c r="D62" s="88" t="s">
        <v>173</v>
      </c>
      <c r="E62" s="89"/>
      <c r="F62" s="89"/>
      <c r="G62" s="89"/>
      <c r="H62" s="89"/>
      <c r="I62" s="89"/>
      <c r="J62" s="90"/>
      <c r="K62" s="46" t="s">
        <v>100</v>
      </c>
      <c r="L62" s="47">
        <v>2</v>
      </c>
      <c r="M62" s="73" t="str">
        <f t="shared" si="48"/>
        <v/>
      </c>
      <c r="N62" s="73" t="str">
        <f t="shared" si="49"/>
        <v/>
      </c>
      <c r="O62" s="73" t="str">
        <f t="shared" si="50"/>
        <v/>
      </c>
      <c r="P62" s="73" t="str">
        <f t="shared" si="51"/>
        <v/>
      </c>
      <c r="Q62" s="73" t="str">
        <f t="shared" si="52"/>
        <v/>
      </c>
      <c r="R62" s="73" t="str">
        <f t="shared" si="53"/>
        <v/>
      </c>
      <c r="S62" s="73" t="str">
        <f t="shared" si="54"/>
        <v/>
      </c>
      <c r="T62" s="73" t="str">
        <f t="shared" si="55"/>
        <v/>
      </c>
      <c r="U62" s="60"/>
    </row>
    <row r="63" spans="1:43" ht="15" customHeight="1" x14ac:dyDescent="0.25">
      <c r="A63" s="44">
        <v>30</v>
      </c>
      <c r="B63" s="45"/>
      <c r="C63" s="45"/>
      <c r="D63" s="88" t="s">
        <v>169</v>
      </c>
      <c r="E63" s="89"/>
      <c r="F63" s="89"/>
      <c r="G63" s="89"/>
      <c r="H63" s="89"/>
      <c r="I63" s="89"/>
      <c r="J63" s="90"/>
      <c r="K63" s="46" t="s">
        <v>77</v>
      </c>
      <c r="L63" s="47">
        <v>4</v>
      </c>
      <c r="M63" s="73" t="str">
        <f t="shared" si="48"/>
        <v/>
      </c>
      <c r="N63" s="73" t="str">
        <f t="shared" si="49"/>
        <v/>
      </c>
      <c r="O63" s="73" t="str">
        <f t="shared" si="50"/>
        <v/>
      </c>
      <c r="P63" s="73" t="str">
        <f t="shared" si="51"/>
        <v/>
      </c>
      <c r="Q63" s="73" t="str">
        <f t="shared" si="52"/>
        <v/>
      </c>
      <c r="R63" s="73" t="str">
        <f t="shared" si="53"/>
        <v/>
      </c>
      <c r="S63" s="73" t="str">
        <f t="shared" si="54"/>
        <v/>
      </c>
      <c r="T63" s="73" t="str">
        <f t="shared" si="55"/>
        <v/>
      </c>
      <c r="U63" s="60"/>
    </row>
    <row r="64" spans="1:43" ht="15" customHeight="1" x14ac:dyDescent="0.2">
      <c r="A64" s="44">
        <v>11</v>
      </c>
      <c r="B64" s="45"/>
      <c r="C64" s="45"/>
      <c r="D64" s="88" t="s">
        <v>104</v>
      </c>
      <c r="E64" s="89"/>
      <c r="F64" s="89"/>
      <c r="G64" s="89"/>
      <c r="H64" s="89"/>
      <c r="I64" s="89"/>
      <c r="J64" s="90"/>
      <c r="K64" s="46" t="s">
        <v>24</v>
      </c>
      <c r="L64" s="47">
        <v>5</v>
      </c>
      <c r="M64" s="73" t="str">
        <f t="shared" si="48"/>
        <v/>
      </c>
      <c r="N64" s="73" t="str">
        <f t="shared" si="49"/>
        <v/>
      </c>
      <c r="O64" s="73" t="str">
        <f t="shared" si="50"/>
        <v/>
      </c>
      <c r="P64" s="73" t="str">
        <f t="shared" si="51"/>
        <v/>
      </c>
      <c r="Q64" s="73" t="str">
        <f t="shared" si="52"/>
        <v/>
      </c>
      <c r="R64" s="73" t="str">
        <f t="shared" si="53"/>
        <v/>
      </c>
      <c r="S64" s="73" t="str">
        <f t="shared" si="54"/>
        <v/>
      </c>
      <c r="T64" s="73" t="str">
        <f t="shared" si="55"/>
        <v/>
      </c>
      <c r="U64" s="60"/>
    </row>
    <row r="65" spans="1:22" ht="15" customHeight="1" x14ac:dyDescent="0.25">
      <c r="A65" s="44">
        <v>10</v>
      </c>
      <c r="B65" s="45"/>
      <c r="C65" s="45"/>
      <c r="D65" s="88" t="s">
        <v>174</v>
      </c>
      <c r="E65" s="89"/>
      <c r="F65" s="89"/>
      <c r="G65" s="89"/>
      <c r="H65" s="89"/>
      <c r="I65" s="89"/>
      <c r="J65" s="90"/>
      <c r="K65" s="46" t="s">
        <v>100</v>
      </c>
      <c r="L65" s="47">
        <v>2</v>
      </c>
      <c r="M65" s="73" t="str">
        <f t="shared" si="48"/>
        <v/>
      </c>
      <c r="N65" s="73" t="str">
        <f t="shared" si="49"/>
        <v/>
      </c>
      <c r="O65" s="73" t="str">
        <f t="shared" si="50"/>
        <v/>
      </c>
      <c r="P65" s="73" t="str">
        <f t="shared" si="51"/>
        <v/>
      </c>
      <c r="Q65" s="73" t="str">
        <f t="shared" si="52"/>
        <v/>
      </c>
      <c r="R65" s="73" t="str">
        <f t="shared" si="53"/>
        <v/>
      </c>
      <c r="S65" s="73" t="str">
        <f t="shared" si="54"/>
        <v/>
      </c>
      <c r="T65" s="73" t="str">
        <f t="shared" si="55"/>
        <v/>
      </c>
      <c r="U65" s="60"/>
    </row>
    <row r="66" spans="1:22" ht="15" customHeight="1" x14ac:dyDescent="0.25">
      <c r="A66" s="44">
        <v>30</v>
      </c>
      <c r="B66" s="45"/>
      <c r="C66" s="45"/>
      <c r="D66" s="88" t="s">
        <v>170</v>
      </c>
      <c r="E66" s="89"/>
      <c r="F66" s="89"/>
      <c r="G66" s="89"/>
      <c r="H66" s="89"/>
      <c r="I66" s="89"/>
      <c r="J66" s="90"/>
      <c r="K66" s="46" t="s">
        <v>77</v>
      </c>
      <c r="L66" s="47">
        <v>4</v>
      </c>
      <c r="M66" s="73" t="str">
        <f t="shared" si="48"/>
        <v/>
      </c>
      <c r="N66" s="73" t="str">
        <f t="shared" si="49"/>
        <v/>
      </c>
      <c r="O66" s="73" t="str">
        <f t="shared" si="50"/>
        <v/>
      </c>
      <c r="P66" s="73" t="str">
        <f t="shared" si="51"/>
        <v/>
      </c>
      <c r="Q66" s="73" t="str">
        <f t="shared" si="52"/>
        <v/>
      </c>
      <c r="R66" s="73" t="str">
        <f t="shared" si="53"/>
        <v/>
      </c>
      <c r="S66" s="73" t="str">
        <f t="shared" si="54"/>
        <v/>
      </c>
      <c r="T66" s="73" t="str">
        <f t="shared" si="55"/>
        <v/>
      </c>
      <c r="U66" s="60"/>
    </row>
    <row r="67" spans="1:22" ht="15" customHeight="1" x14ac:dyDescent="0.25">
      <c r="A67" s="44">
        <v>7</v>
      </c>
      <c r="B67" s="45"/>
      <c r="C67" s="45"/>
      <c r="D67" s="88" t="s">
        <v>105</v>
      </c>
      <c r="E67" s="89"/>
      <c r="F67" s="89"/>
      <c r="G67" s="89"/>
      <c r="H67" s="89"/>
      <c r="I67" s="89"/>
      <c r="J67" s="90"/>
      <c r="K67" s="46" t="s">
        <v>24</v>
      </c>
      <c r="L67" s="47">
        <v>5</v>
      </c>
      <c r="M67" s="73" t="str">
        <f t="shared" si="48"/>
        <v/>
      </c>
      <c r="N67" s="73" t="str">
        <f t="shared" si="49"/>
        <v/>
      </c>
      <c r="O67" s="73" t="str">
        <f t="shared" si="50"/>
        <v/>
      </c>
      <c r="P67" s="73" t="str">
        <f t="shared" si="51"/>
        <v/>
      </c>
      <c r="Q67" s="73" t="str">
        <f t="shared" si="52"/>
        <v/>
      </c>
      <c r="R67" s="73" t="str">
        <f t="shared" si="53"/>
        <v/>
      </c>
      <c r="S67" s="73" t="str">
        <f t="shared" si="54"/>
        <v/>
      </c>
      <c r="T67" s="73" t="str">
        <f t="shared" si="55"/>
        <v/>
      </c>
      <c r="U67" s="60"/>
    </row>
    <row r="68" spans="1:22" ht="15" customHeight="1" x14ac:dyDescent="0.25">
      <c r="A68" s="44">
        <v>10</v>
      </c>
      <c r="B68" s="45"/>
      <c r="C68" s="45"/>
      <c r="D68" s="88" t="s">
        <v>175</v>
      </c>
      <c r="E68" s="89"/>
      <c r="F68" s="89"/>
      <c r="G68" s="89"/>
      <c r="H68" s="89"/>
      <c r="I68" s="89"/>
      <c r="J68" s="90"/>
      <c r="K68" s="46" t="s">
        <v>100</v>
      </c>
      <c r="L68" s="47">
        <v>2</v>
      </c>
      <c r="M68" s="73" t="str">
        <f t="shared" si="48"/>
        <v/>
      </c>
      <c r="N68" s="73" t="str">
        <f t="shared" si="49"/>
        <v/>
      </c>
      <c r="O68" s="73" t="str">
        <f t="shared" si="50"/>
        <v/>
      </c>
      <c r="P68" s="73" t="str">
        <f t="shared" si="51"/>
        <v/>
      </c>
      <c r="Q68" s="73" t="str">
        <f t="shared" si="52"/>
        <v/>
      </c>
      <c r="R68" s="73" t="str">
        <f t="shared" si="53"/>
        <v/>
      </c>
      <c r="S68" s="73" t="str">
        <f t="shared" si="54"/>
        <v/>
      </c>
      <c r="T68" s="73" t="str">
        <f t="shared" si="55"/>
        <v/>
      </c>
      <c r="U68" s="60"/>
    </row>
    <row r="69" spans="1:22" ht="15" customHeight="1" x14ac:dyDescent="0.2">
      <c r="A69" s="48">
        <v>12</v>
      </c>
      <c r="B69" s="45"/>
      <c r="C69" s="45"/>
      <c r="D69" s="88" t="s">
        <v>106</v>
      </c>
      <c r="E69" s="89"/>
      <c r="F69" s="89"/>
      <c r="G69" s="89"/>
      <c r="H69" s="89"/>
      <c r="I69" s="89"/>
      <c r="J69" s="90"/>
      <c r="K69" s="46" t="s">
        <v>24</v>
      </c>
      <c r="L69" s="47">
        <v>5</v>
      </c>
      <c r="M69" s="73" t="str">
        <f t="shared" si="48"/>
        <v/>
      </c>
      <c r="N69" s="73" t="str">
        <f t="shared" si="49"/>
        <v/>
      </c>
      <c r="O69" s="73" t="str">
        <f t="shared" si="50"/>
        <v/>
      </c>
      <c r="P69" s="73" t="str">
        <f t="shared" si="51"/>
        <v/>
      </c>
      <c r="Q69" s="73" t="str">
        <f t="shared" si="52"/>
        <v/>
      </c>
      <c r="R69" s="73" t="str">
        <f t="shared" si="53"/>
        <v/>
      </c>
      <c r="S69" s="73" t="str">
        <f t="shared" si="54"/>
        <v/>
      </c>
      <c r="T69" s="73" t="str">
        <f t="shared" si="55"/>
        <v/>
      </c>
      <c r="U69" s="60"/>
    </row>
    <row r="70" spans="1:22" ht="15" customHeight="1" x14ac:dyDescent="0.25">
      <c r="A70" s="44">
        <v>34</v>
      </c>
      <c r="B70" s="45"/>
      <c r="C70" s="45"/>
      <c r="D70" s="88" t="s">
        <v>107</v>
      </c>
      <c r="E70" s="89"/>
      <c r="F70" s="89"/>
      <c r="G70" s="89"/>
      <c r="H70" s="89"/>
      <c r="I70" s="89"/>
      <c r="J70" s="90"/>
      <c r="K70" s="46" t="s">
        <v>42</v>
      </c>
      <c r="L70" s="47">
        <v>1</v>
      </c>
      <c r="M70" s="73" t="str">
        <f t="shared" si="48"/>
        <v/>
      </c>
      <c r="N70" s="73" t="str">
        <f t="shared" si="49"/>
        <v/>
      </c>
      <c r="O70" s="73" t="str">
        <f t="shared" si="50"/>
        <v/>
      </c>
      <c r="P70" s="73" t="str">
        <f t="shared" si="51"/>
        <v/>
      </c>
      <c r="Q70" s="73" t="str">
        <f t="shared" si="52"/>
        <v/>
      </c>
      <c r="R70" s="73" t="str">
        <f t="shared" si="53"/>
        <v/>
      </c>
      <c r="S70" s="73" t="str">
        <f t="shared" si="54"/>
        <v/>
      </c>
      <c r="T70" s="73" t="str">
        <f t="shared" si="55"/>
        <v/>
      </c>
      <c r="U70" s="60"/>
    </row>
    <row r="71" spans="1:22" ht="15" customHeight="1" x14ac:dyDescent="0.25">
      <c r="A71" s="40" t="s">
        <v>27</v>
      </c>
      <c r="B71" s="49"/>
      <c r="C71" s="49"/>
      <c r="D71" s="41"/>
      <c r="E71" s="41"/>
      <c r="F71" s="41"/>
      <c r="G71" s="41"/>
      <c r="H71" s="41"/>
      <c r="I71" s="41"/>
      <c r="J71" s="41"/>
      <c r="K71" s="42"/>
      <c r="L71" s="43"/>
      <c r="M71" s="60">
        <f t="shared" ref="M71:T71" si="56">M60+SUM(M72:M79)</f>
        <v>0</v>
      </c>
      <c r="N71" s="60">
        <f t="shared" si="56"/>
        <v>0</v>
      </c>
      <c r="O71" s="60">
        <f t="shared" si="56"/>
        <v>0</v>
      </c>
      <c r="P71" s="60">
        <f t="shared" si="56"/>
        <v>0</v>
      </c>
      <c r="Q71" s="60">
        <f t="shared" si="56"/>
        <v>0</v>
      </c>
      <c r="R71" s="60">
        <f t="shared" si="56"/>
        <v>0</v>
      </c>
      <c r="S71" s="60">
        <f t="shared" si="56"/>
        <v>0</v>
      </c>
      <c r="T71" s="60">
        <f t="shared" si="56"/>
        <v>0</v>
      </c>
      <c r="U71" s="60">
        <v>3</v>
      </c>
      <c r="V71" s="61"/>
    </row>
    <row r="72" spans="1:22" ht="15" customHeight="1" x14ac:dyDescent="0.25">
      <c r="A72" s="44">
        <v>11</v>
      </c>
      <c r="B72" s="45"/>
      <c r="C72" s="45"/>
      <c r="D72" s="88" t="s">
        <v>108</v>
      </c>
      <c r="E72" s="89"/>
      <c r="F72" s="89"/>
      <c r="G72" s="89"/>
      <c r="H72" s="89"/>
      <c r="I72" s="89"/>
      <c r="J72" s="90"/>
      <c r="K72" s="46" t="s">
        <v>24</v>
      </c>
      <c r="L72" s="47">
        <v>5</v>
      </c>
      <c r="M72" s="73" t="str">
        <f t="shared" ref="M72:M115" si="57">IF(AND($B72&gt;0,$L72=1),$B72,"")</f>
        <v/>
      </c>
      <c r="N72" s="73" t="str">
        <f t="shared" ref="N72:N115" si="58">IF(AND($C72&gt;0,$L72=1),$C72,"")</f>
        <v/>
      </c>
      <c r="O72" s="73" t="str">
        <f t="shared" ref="O72:O115" si="59">IF(AND($B72&gt;0,$L72=2),$B72,"")</f>
        <v/>
      </c>
      <c r="P72" s="73" t="str">
        <f t="shared" ref="P72:P115" si="60">IF(AND($C72&gt;0,$L72=2),$C72,"")</f>
        <v/>
      </c>
      <c r="Q72" s="73" t="str">
        <f t="shared" ref="Q72:Q115" si="61">IF(AND($B72&gt;0,$L72=4),$B72,"")</f>
        <v/>
      </c>
      <c r="R72" s="73" t="str">
        <f t="shared" ref="R72:R115" si="62">IF(AND($C72&gt;0,$L72=4),$C72,"")</f>
        <v/>
      </c>
      <c r="S72" s="73" t="str">
        <f t="shared" ref="S72:S115" si="63">IF(AND($B72&gt;0,$L72=5),$B72,"")</f>
        <v/>
      </c>
      <c r="T72" s="73" t="str">
        <f t="shared" ref="T72:T115" si="64">IF(AND($C72&gt;0,$L72=5),$C72,"")</f>
        <v/>
      </c>
      <c r="U72" s="60"/>
    </row>
    <row r="73" spans="1:22" ht="15" customHeight="1" x14ac:dyDescent="0.25">
      <c r="A73" s="44">
        <v>10</v>
      </c>
      <c r="B73" s="45"/>
      <c r="C73" s="45"/>
      <c r="D73" s="88" t="s">
        <v>176</v>
      </c>
      <c r="E73" s="89"/>
      <c r="F73" s="89"/>
      <c r="G73" s="89"/>
      <c r="H73" s="89"/>
      <c r="I73" s="89"/>
      <c r="J73" s="90"/>
      <c r="K73" s="46" t="s">
        <v>100</v>
      </c>
      <c r="L73" s="47">
        <v>2</v>
      </c>
      <c r="M73" s="73" t="str">
        <f t="shared" si="57"/>
        <v/>
      </c>
      <c r="N73" s="73" t="str">
        <f t="shared" si="58"/>
        <v/>
      </c>
      <c r="O73" s="73" t="str">
        <f t="shared" si="59"/>
        <v/>
      </c>
      <c r="P73" s="73" t="str">
        <f t="shared" si="60"/>
        <v/>
      </c>
      <c r="Q73" s="73" t="str">
        <f t="shared" si="61"/>
        <v/>
      </c>
      <c r="R73" s="73" t="str">
        <f t="shared" si="62"/>
        <v/>
      </c>
      <c r="S73" s="73" t="str">
        <f t="shared" si="63"/>
        <v/>
      </c>
      <c r="T73" s="73" t="str">
        <f t="shared" si="64"/>
        <v/>
      </c>
      <c r="U73" s="60"/>
    </row>
    <row r="74" spans="1:22" ht="15" customHeight="1" x14ac:dyDescent="0.2">
      <c r="A74" s="44">
        <v>20</v>
      </c>
      <c r="B74" s="45"/>
      <c r="C74" s="45"/>
      <c r="D74" s="88" t="s">
        <v>109</v>
      </c>
      <c r="E74" s="89"/>
      <c r="F74" s="89"/>
      <c r="G74" s="89"/>
      <c r="H74" s="89"/>
      <c r="I74" s="89"/>
      <c r="J74" s="90"/>
      <c r="K74" s="46" t="s">
        <v>24</v>
      </c>
      <c r="L74" s="47">
        <v>5</v>
      </c>
      <c r="M74" s="73" t="str">
        <f t="shared" si="57"/>
        <v/>
      </c>
      <c r="N74" s="73" t="str">
        <f t="shared" si="58"/>
        <v/>
      </c>
      <c r="O74" s="73" t="str">
        <f t="shared" si="59"/>
        <v/>
      </c>
      <c r="P74" s="73" t="str">
        <f t="shared" si="60"/>
        <v/>
      </c>
      <c r="Q74" s="73" t="str">
        <f t="shared" si="61"/>
        <v/>
      </c>
      <c r="R74" s="73" t="str">
        <f t="shared" si="62"/>
        <v/>
      </c>
      <c r="S74" s="73" t="str">
        <f t="shared" si="63"/>
        <v/>
      </c>
      <c r="T74" s="73" t="str">
        <f t="shared" si="64"/>
        <v/>
      </c>
      <c r="U74" s="60"/>
    </row>
    <row r="75" spans="1:22" ht="15" customHeight="1" x14ac:dyDescent="0.25">
      <c r="A75" s="44">
        <v>10</v>
      </c>
      <c r="B75" s="45"/>
      <c r="C75" s="45"/>
      <c r="D75" s="88" t="s">
        <v>177</v>
      </c>
      <c r="E75" s="89"/>
      <c r="F75" s="89"/>
      <c r="G75" s="89"/>
      <c r="H75" s="89"/>
      <c r="I75" s="89"/>
      <c r="J75" s="90"/>
      <c r="K75" s="46" t="s">
        <v>100</v>
      </c>
      <c r="L75" s="47">
        <v>2</v>
      </c>
      <c r="M75" s="73" t="str">
        <f t="shared" si="57"/>
        <v/>
      </c>
      <c r="N75" s="73" t="str">
        <f t="shared" si="58"/>
        <v/>
      </c>
      <c r="O75" s="73" t="str">
        <f t="shared" si="59"/>
        <v/>
      </c>
      <c r="P75" s="73" t="str">
        <f t="shared" si="60"/>
        <v/>
      </c>
      <c r="Q75" s="73" t="str">
        <f t="shared" si="61"/>
        <v/>
      </c>
      <c r="R75" s="73" t="str">
        <f t="shared" si="62"/>
        <v/>
      </c>
      <c r="S75" s="73" t="str">
        <f t="shared" si="63"/>
        <v/>
      </c>
      <c r="T75" s="73" t="str">
        <f t="shared" si="64"/>
        <v/>
      </c>
      <c r="U75" s="60"/>
    </row>
    <row r="76" spans="1:22" ht="15" customHeight="1" x14ac:dyDescent="0.25">
      <c r="A76" s="48">
        <v>13</v>
      </c>
      <c r="B76" s="45"/>
      <c r="C76" s="45"/>
      <c r="D76" s="88" t="s">
        <v>110</v>
      </c>
      <c r="E76" s="89"/>
      <c r="F76" s="89"/>
      <c r="G76" s="89"/>
      <c r="H76" s="89"/>
      <c r="I76" s="89"/>
      <c r="J76" s="90"/>
      <c r="K76" s="46" t="s">
        <v>24</v>
      </c>
      <c r="L76" s="47">
        <v>5</v>
      </c>
      <c r="M76" s="73" t="str">
        <f t="shared" si="57"/>
        <v/>
      </c>
      <c r="N76" s="73" t="str">
        <f t="shared" si="58"/>
        <v/>
      </c>
      <c r="O76" s="73" t="str">
        <f t="shared" si="59"/>
        <v/>
      </c>
      <c r="P76" s="73" t="str">
        <f t="shared" si="60"/>
        <v/>
      </c>
      <c r="Q76" s="73" t="str">
        <f t="shared" si="61"/>
        <v/>
      </c>
      <c r="R76" s="73" t="str">
        <f t="shared" si="62"/>
        <v/>
      </c>
      <c r="S76" s="73" t="str">
        <f t="shared" si="63"/>
        <v/>
      </c>
      <c r="T76" s="73" t="str">
        <f t="shared" si="64"/>
        <v/>
      </c>
      <c r="U76" s="60"/>
    </row>
    <row r="77" spans="1:22" ht="15" customHeight="1" x14ac:dyDescent="0.25">
      <c r="A77" s="48">
        <v>10</v>
      </c>
      <c r="B77" s="45"/>
      <c r="C77" s="45"/>
      <c r="D77" s="88" t="s">
        <v>178</v>
      </c>
      <c r="E77" s="89"/>
      <c r="F77" s="89"/>
      <c r="G77" s="89"/>
      <c r="H77" s="89"/>
      <c r="I77" s="89"/>
      <c r="J77" s="90"/>
      <c r="K77" s="46" t="s">
        <v>100</v>
      </c>
      <c r="L77" s="47">
        <v>2</v>
      </c>
      <c r="M77" s="73" t="str">
        <f t="shared" si="57"/>
        <v/>
      </c>
      <c r="N77" s="73" t="str">
        <f t="shared" si="58"/>
        <v/>
      </c>
      <c r="O77" s="73" t="str">
        <f t="shared" si="59"/>
        <v/>
      </c>
      <c r="P77" s="73" t="str">
        <f t="shared" si="60"/>
        <v/>
      </c>
      <c r="Q77" s="73" t="str">
        <f t="shared" si="61"/>
        <v/>
      </c>
      <c r="R77" s="73" t="str">
        <f t="shared" si="62"/>
        <v/>
      </c>
      <c r="S77" s="73" t="str">
        <f t="shared" si="63"/>
        <v/>
      </c>
      <c r="T77" s="73" t="str">
        <f t="shared" si="64"/>
        <v/>
      </c>
      <c r="U77" s="60"/>
    </row>
    <row r="78" spans="1:22" ht="15" customHeight="1" x14ac:dyDescent="0.25">
      <c r="A78" s="48">
        <v>12</v>
      </c>
      <c r="B78" s="45"/>
      <c r="C78" s="45"/>
      <c r="D78" s="88" t="s">
        <v>111</v>
      </c>
      <c r="E78" s="89"/>
      <c r="F78" s="89"/>
      <c r="G78" s="89"/>
      <c r="H78" s="89"/>
      <c r="I78" s="89"/>
      <c r="J78" s="90"/>
      <c r="K78" s="46" t="s">
        <v>24</v>
      </c>
      <c r="L78" s="47">
        <v>5</v>
      </c>
      <c r="M78" s="73" t="str">
        <f t="shared" si="57"/>
        <v/>
      </c>
      <c r="N78" s="73" t="str">
        <f t="shared" si="58"/>
        <v/>
      </c>
      <c r="O78" s="73" t="str">
        <f t="shared" si="59"/>
        <v/>
      </c>
      <c r="P78" s="73" t="str">
        <f t="shared" si="60"/>
        <v/>
      </c>
      <c r="Q78" s="73" t="str">
        <f t="shared" si="61"/>
        <v/>
      </c>
      <c r="R78" s="73" t="str">
        <f t="shared" si="62"/>
        <v/>
      </c>
      <c r="S78" s="73" t="str">
        <f t="shared" si="63"/>
        <v/>
      </c>
      <c r="T78" s="73" t="str">
        <f t="shared" si="64"/>
        <v/>
      </c>
      <c r="U78" s="60"/>
    </row>
    <row r="79" spans="1:22" ht="15" customHeight="1" x14ac:dyDescent="0.25">
      <c r="A79" s="48">
        <v>35</v>
      </c>
      <c r="B79" s="45"/>
      <c r="C79" s="45"/>
      <c r="D79" s="88" t="s">
        <v>112</v>
      </c>
      <c r="E79" s="89"/>
      <c r="F79" s="89"/>
      <c r="G79" s="89"/>
      <c r="H79" s="89"/>
      <c r="I79" s="89"/>
      <c r="J79" s="90"/>
      <c r="K79" s="46" t="s">
        <v>42</v>
      </c>
      <c r="L79" s="47">
        <v>1</v>
      </c>
      <c r="M79" s="73" t="str">
        <f t="shared" si="57"/>
        <v/>
      </c>
      <c r="N79" s="73" t="str">
        <f t="shared" si="58"/>
        <v/>
      </c>
      <c r="O79" s="73" t="str">
        <f t="shared" si="59"/>
        <v/>
      </c>
      <c r="P79" s="73" t="str">
        <f t="shared" si="60"/>
        <v/>
      </c>
      <c r="Q79" s="73" t="str">
        <f t="shared" si="61"/>
        <v/>
      </c>
      <c r="R79" s="73" t="str">
        <f t="shared" si="62"/>
        <v/>
      </c>
      <c r="S79" s="73" t="str">
        <f t="shared" si="63"/>
        <v/>
      </c>
      <c r="T79" s="73" t="str">
        <f t="shared" si="64"/>
        <v/>
      </c>
      <c r="U79" s="60"/>
    </row>
    <row r="80" spans="1:22" ht="15" customHeight="1" x14ac:dyDescent="0.25">
      <c r="A80" s="40" t="s">
        <v>28</v>
      </c>
      <c r="B80" s="49"/>
      <c r="C80" s="49"/>
      <c r="D80" s="41"/>
      <c r="E80" s="41"/>
      <c r="F80" s="41"/>
      <c r="G80" s="41"/>
      <c r="H80" s="41"/>
      <c r="I80" s="41"/>
      <c r="J80" s="41"/>
      <c r="K80" s="42"/>
      <c r="L80" s="43"/>
      <c r="M80" s="60">
        <f t="shared" ref="M80:T80" si="65">M71+SUM(M81:M87)</f>
        <v>0</v>
      </c>
      <c r="N80" s="60">
        <f t="shared" si="65"/>
        <v>0</v>
      </c>
      <c r="O80" s="60">
        <f t="shared" si="65"/>
        <v>0</v>
      </c>
      <c r="P80" s="60">
        <f t="shared" si="65"/>
        <v>0</v>
      </c>
      <c r="Q80" s="60">
        <f t="shared" si="65"/>
        <v>0</v>
      </c>
      <c r="R80" s="60">
        <f t="shared" si="65"/>
        <v>0</v>
      </c>
      <c r="S80" s="60">
        <f t="shared" si="65"/>
        <v>0</v>
      </c>
      <c r="T80" s="60">
        <f t="shared" si="65"/>
        <v>0</v>
      </c>
      <c r="U80" s="60">
        <v>4</v>
      </c>
      <c r="V80" s="61"/>
    </row>
    <row r="81" spans="1:22" ht="15" customHeight="1" x14ac:dyDescent="0.2">
      <c r="A81" s="44">
        <v>30</v>
      </c>
      <c r="B81" s="45"/>
      <c r="C81" s="45"/>
      <c r="D81" s="88" t="s">
        <v>171</v>
      </c>
      <c r="E81" s="89"/>
      <c r="F81" s="89"/>
      <c r="G81" s="89"/>
      <c r="H81" s="89"/>
      <c r="I81" s="89"/>
      <c r="J81" s="90"/>
      <c r="K81" s="46" t="s">
        <v>77</v>
      </c>
      <c r="L81" s="47">
        <v>4</v>
      </c>
      <c r="M81" s="73" t="str">
        <f t="shared" si="57"/>
        <v/>
      </c>
      <c r="N81" s="73" t="str">
        <f t="shared" si="58"/>
        <v/>
      </c>
      <c r="O81" s="73" t="str">
        <f t="shared" si="59"/>
        <v/>
      </c>
      <c r="P81" s="73" t="str">
        <f t="shared" si="60"/>
        <v/>
      </c>
      <c r="Q81" s="73" t="str">
        <f t="shared" si="61"/>
        <v/>
      </c>
      <c r="R81" s="73" t="str">
        <f t="shared" si="62"/>
        <v/>
      </c>
      <c r="S81" s="73" t="str">
        <f t="shared" si="63"/>
        <v/>
      </c>
      <c r="T81" s="73" t="str">
        <f t="shared" si="64"/>
        <v/>
      </c>
      <c r="U81" s="60"/>
    </row>
    <row r="82" spans="1:22" ht="15" customHeight="1" x14ac:dyDescent="0.2">
      <c r="A82" s="44">
        <v>20</v>
      </c>
      <c r="B82" s="45"/>
      <c r="C82" s="45"/>
      <c r="D82" s="88" t="s">
        <v>113</v>
      </c>
      <c r="E82" s="89"/>
      <c r="F82" s="89"/>
      <c r="G82" s="89"/>
      <c r="H82" s="89"/>
      <c r="I82" s="89"/>
      <c r="J82" s="90"/>
      <c r="K82" s="46" t="s">
        <v>24</v>
      </c>
      <c r="L82" s="47">
        <v>5</v>
      </c>
      <c r="M82" s="73" t="str">
        <f t="shared" si="57"/>
        <v/>
      </c>
      <c r="N82" s="73" t="str">
        <f t="shared" si="58"/>
        <v/>
      </c>
      <c r="O82" s="73" t="str">
        <f t="shared" si="59"/>
        <v/>
      </c>
      <c r="P82" s="73" t="str">
        <f t="shared" si="60"/>
        <v/>
      </c>
      <c r="Q82" s="73" t="str">
        <f t="shared" si="61"/>
        <v/>
      </c>
      <c r="R82" s="73" t="str">
        <f t="shared" si="62"/>
        <v/>
      </c>
      <c r="S82" s="73" t="str">
        <f t="shared" si="63"/>
        <v/>
      </c>
      <c r="T82" s="73" t="str">
        <f t="shared" si="64"/>
        <v/>
      </c>
      <c r="U82" s="60"/>
    </row>
    <row r="83" spans="1:22" ht="15" customHeight="1" x14ac:dyDescent="0.2">
      <c r="A83" s="44">
        <v>10</v>
      </c>
      <c r="B83" s="45"/>
      <c r="C83" s="45"/>
      <c r="D83" s="88" t="s">
        <v>179</v>
      </c>
      <c r="E83" s="89"/>
      <c r="F83" s="89"/>
      <c r="G83" s="89"/>
      <c r="H83" s="89"/>
      <c r="I83" s="89"/>
      <c r="J83" s="90"/>
      <c r="K83" s="46" t="s">
        <v>100</v>
      </c>
      <c r="L83" s="47">
        <v>2</v>
      </c>
      <c r="M83" s="73" t="str">
        <f t="shared" si="57"/>
        <v/>
      </c>
      <c r="N83" s="73" t="str">
        <f t="shared" si="58"/>
        <v/>
      </c>
      <c r="O83" s="73" t="str">
        <f t="shared" si="59"/>
        <v/>
      </c>
      <c r="P83" s="73" t="str">
        <f t="shared" si="60"/>
        <v/>
      </c>
      <c r="Q83" s="73" t="str">
        <f t="shared" si="61"/>
        <v/>
      </c>
      <c r="R83" s="73" t="str">
        <f t="shared" si="62"/>
        <v/>
      </c>
      <c r="S83" s="73" t="str">
        <f t="shared" si="63"/>
        <v/>
      </c>
      <c r="T83" s="73" t="str">
        <f t="shared" si="64"/>
        <v/>
      </c>
      <c r="U83" s="60"/>
    </row>
    <row r="84" spans="1:22" ht="15" customHeight="1" x14ac:dyDescent="0.2">
      <c r="A84" s="44">
        <v>13</v>
      </c>
      <c r="B84" s="45"/>
      <c r="C84" s="45"/>
      <c r="D84" s="88" t="s">
        <v>114</v>
      </c>
      <c r="E84" s="89"/>
      <c r="F84" s="89"/>
      <c r="G84" s="89"/>
      <c r="H84" s="89"/>
      <c r="I84" s="89"/>
      <c r="J84" s="90"/>
      <c r="K84" s="46" t="s">
        <v>24</v>
      </c>
      <c r="L84" s="47">
        <v>5</v>
      </c>
      <c r="M84" s="73" t="str">
        <f t="shared" si="57"/>
        <v/>
      </c>
      <c r="N84" s="73" t="str">
        <f t="shared" si="58"/>
        <v/>
      </c>
      <c r="O84" s="73" t="str">
        <f t="shared" si="59"/>
        <v/>
      </c>
      <c r="P84" s="73" t="str">
        <f t="shared" si="60"/>
        <v/>
      </c>
      <c r="Q84" s="73" t="str">
        <f t="shared" si="61"/>
        <v/>
      </c>
      <c r="R84" s="73" t="str">
        <f t="shared" si="62"/>
        <v/>
      </c>
      <c r="S84" s="73" t="str">
        <f t="shared" si="63"/>
        <v/>
      </c>
      <c r="T84" s="73" t="str">
        <f t="shared" si="64"/>
        <v/>
      </c>
      <c r="U84" s="60"/>
    </row>
    <row r="85" spans="1:22" ht="15" customHeight="1" x14ac:dyDescent="0.2">
      <c r="A85" s="48">
        <v>10</v>
      </c>
      <c r="B85" s="45"/>
      <c r="C85" s="45"/>
      <c r="D85" s="88" t="s">
        <v>180</v>
      </c>
      <c r="E85" s="89"/>
      <c r="F85" s="89"/>
      <c r="G85" s="89"/>
      <c r="H85" s="89"/>
      <c r="I85" s="89"/>
      <c r="J85" s="90"/>
      <c r="K85" s="46" t="s">
        <v>100</v>
      </c>
      <c r="L85" s="47">
        <v>2</v>
      </c>
      <c r="M85" s="73" t="str">
        <f t="shared" si="57"/>
        <v/>
      </c>
      <c r="N85" s="73" t="str">
        <f t="shared" si="58"/>
        <v/>
      </c>
      <c r="O85" s="73" t="str">
        <f t="shared" si="59"/>
        <v/>
      </c>
      <c r="P85" s="73" t="str">
        <f t="shared" si="60"/>
        <v/>
      </c>
      <c r="Q85" s="73" t="str">
        <f t="shared" si="61"/>
        <v/>
      </c>
      <c r="R85" s="73" t="str">
        <f t="shared" si="62"/>
        <v/>
      </c>
      <c r="S85" s="73" t="str">
        <f t="shared" si="63"/>
        <v/>
      </c>
      <c r="T85" s="73" t="str">
        <f t="shared" si="64"/>
        <v/>
      </c>
      <c r="U85" s="60"/>
    </row>
    <row r="86" spans="1:22" ht="15" customHeight="1" x14ac:dyDescent="0.2">
      <c r="A86" s="48">
        <v>9</v>
      </c>
      <c r="B86" s="45"/>
      <c r="C86" s="45"/>
      <c r="D86" s="88" t="s">
        <v>115</v>
      </c>
      <c r="E86" s="89"/>
      <c r="F86" s="89"/>
      <c r="G86" s="89"/>
      <c r="H86" s="89"/>
      <c r="I86" s="89"/>
      <c r="J86" s="90"/>
      <c r="K86" s="46" t="s">
        <v>24</v>
      </c>
      <c r="L86" s="47">
        <v>5</v>
      </c>
      <c r="M86" s="73" t="str">
        <f t="shared" si="57"/>
        <v/>
      </c>
      <c r="N86" s="73" t="str">
        <f t="shared" si="58"/>
        <v/>
      </c>
      <c r="O86" s="73" t="str">
        <f t="shared" si="59"/>
        <v/>
      </c>
      <c r="P86" s="73" t="str">
        <f t="shared" si="60"/>
        <v/>
      </c>
      <c r="Q86" s="73" t="str">
        <f t="shared" si="61"/>
        <v/>
      </c>
      <c r="R86" s="73" t="str">
        <f t="shared" si="62"/>
        <v/>
      </c>
      <c r="S86" s="73" t="str">
        <f t="shared" si="63"/>
        <v/>
      </c>
      <c r="T86" s="73" t="str">
        <f t="shared" si="64"/>
        <v/>
      </c>
      <c r="U86" s="60"/>
    </row>
    <row r="87" spans="1:22" ht="15" customHeight="1" x14ac:dyDescent="0.2">
      <c r="A87" s="48">
        <v>35</v>
      </c>
      <c r="B87" s="45"/>
      <c r="C87" s="45"/>
      <c r="D87" s="88" t="s">
        <v>116</v>
      </c>
      <c r="E87" s="89"/>
      <c r="F87" s="89"/>
      <c r="G87" s="89"/>
      <c r="H87" s="89"/>
      <c r="I87" s="89"/>
      <c r="J87" s="90"/>
      <c r="K87" s="46" t="s">
        <v>42</v>
      </c>
      <c r="L87" s="47">
        <v>1</v>
      </c>
      <c r="M87" s="73" t="str">
        <f t="shared" si="57"/>
        <v/>
      </c>
      <c r="N87" s="73" t="str">
        <f t="shared" si="58"/>
        <v/>
      </c>
      <c r="O87" s="73" t="str">
        <f t="shared" si="59"/>
        <v/>
      </c>
      <c r="P87" s="73" t="str">
        <f t="shared" si="60"/>
        <v/>
      </c>
      <c r="Q87" s="73" t="str">
        <f t="shared" si="61"/>
        <v/>
      </c>
      <c r="R87" s="73" t="str">
        <f t="shared" si="62"/>
        <v/>
      </c>
      <c r="S87" s="73" t="str">
        <f t="shared" si="63"/>
        <v/>
      </c>
      <c r="T87" s="73" t="str">
        <f t="shared" si="64"/>
        <v/>
      </c>
      <c r="U87" s="60"/>
    </row>
    <row r="88" spans="1:22" ht="15" customHeight="1" x14ac:dyDescent="0.2">
      <c r="A88" s="40" t="s">
        <v>29</v>
      </c>
      <c r="B88" s="49"/>
      <c r="C88" s="49"/>
      <c r="D88" s="41"/>
      <c r="E88" s="41"/>
      <c r="F88" s="41"/>
      <c r="G88" s="41"/>
      <c r="H88" s="41"/>
      <c r="I88" s="41"/>
      <c r="J88" s="41"/>
      <c r="K88" s="42"/>
      <c r="L88" s="43"/>
      <c r="M88" s="60">
        <f t="shared" ref="M88:T88" si="66">M80+SUM(M89:M94)</f>
        <v>0</v>
      </c>
      <c r="N88" s="60">
        <f t="shared" si="66"/>
        <v>0</v>
      </c>
      <c r="O88" s="60">
        <f t="shared" si="66"/>
        <v>0</v>
      </c>
      <c r="P88" s="60">
        <f t="shared" si="66"/>
        <v>0</v>
      </c>
      <c r="Q88" s="60">
        <f t="shared" si="66"/>
        <v>0</v>
      </c>
      <c r="R88" s="60">
        <f t="shared" si="66"/>
        <v>0</v>
      </c>
      <c r="S88" s="60">
        <f t="shared" si="66"/>
        <v>0</v>
      </c>
      <c r="T88" s="60">
        <f t="shared" si="66"/>
        <v>0</v>
      </c>
      <c r="U88" s="60">
        <v>5</v>
      </c>
      <c r="V88" s="61"/>
    </row>
    <row r="89" spans="1:22" ht="15" customHeight="1" x14ac:dyDescent="0.2">
      <c r="A89" s="44">
        <v>10</v>
      </c>
      <c r="B89" s="45"/>
      <c r="C89" s="45"/>
      <c r="D89" s="88" t="s">
        <v>117</v>
      </c>
      <c r="E89" s="89"/>
      <c r="F89" s="89"/>
      <c r="G89" s="89"/>
      <c r="H89" s="89"/>
      <c r="I89" s="89"/>
      <c r="J89" s="90"/>
      <c r="K89" s="46" t="s">
        <v>24</v>
      </c>
      <c r="L89" s="47">
        <v>5</v>
      </c>
      <c r="M89" s="73" t="str">
        <f t="shared" si="57"/>
        <v/>
      </c>
      <c r="N89" s="73" t="str">
        <f t="shared" si="58"/>
        <v/>
      </c>
      <c r="O89" s="73" t="str">
        <f t="shared" si="59"/>
        <v/>
      </c>
      <c r="P89" s="73" t="str">
        <f t="shared" si="60"/>
        <v/>
      </c>
      <c r="Q89" s="73" t="str">
        <f t="shared" si="61"/>
        <v/>
      </c>
      <c r="R89" s="73" t="str">
        <f t="shared" si="62"/>
        <v/>
      </c>
      <c r="S89" s="73" t="str">
        <f t="shared" si="63"/>
        <v/>
      </c>
      <c r="T89" s="73" t="str">
        <f t="shared" si="64"/>
        <v/>
      </c>
      <c r="U89" s="60"/>
    </row>
    <row r="90" spans="1:22" ht="15" customHeight="1" x14ac:dyDescent="0.2">
      <c r="A90" s="44">
        <v>10</v>
      </c>
      <c r="B90" s="45"/>
      <c r="C90" s="45"/>
      <c r="D90" s="88" t="s">
        <v>181</v>
      </c>
      <c r="E90" s="89"/>
      <c r="F90" s="89"/>
      <c r="G90" s="89"/>
      <c r="H90" s="89"/>
      <c r="I90" s="89"/>
      <c r="J90" s="90"/>
      <c r="K90" s="46" t="s">
        <v>100</v>
      </c>
      <c r="L90" s="47">
        <v>2</v>
      </c>
      <c r="M90" s="73" t="str">
        <f t="shared" si="57"/>
        <v/>
      </c>
      <c r="N90" s="73" t="str">
        <f t="shared" si="58"/>
        <v/>
      </c>
      <c r="O90" s="73" t="str">
        <f t="shared" si="59"/>
        <v/>
      </c>
      <c r="P90" s="73" t="str">
        <f t="shared" si="60"/>
        <v/>
      </c>
      <c r="Q90" s="73" t="str">
        <f t="shared" si="61"/>
        <v/>
      </c>
      <c r="R90" s="73" t="str">
        <f t="shared" si="62"/>
        <v/>
      </c>
      <c r="S90" s="73" t="str">
        <f t="shared" si="63"/>
        <v/>
      </c>
      <c r="T90" s="73" t="str">
        <f t="shared" si="64"/>
        <v/>
      </c>
      <c r="U90" s="60"/>
    </row>
    <row r="91" spans="1:22" ht="15" customHeight="1" x14ac:dyDescent="0.2">
      <c r="A91" s="44">
        <v>17</v>
      </c>
      <c r="B91" s="45"/>
      <c r="C91" s="45"/>
      <c r="D91" s="88" t="s">
        <v>118</v>
      </c>
      <c r="E91" s="89"/>
      <c r="F91" s="89"/>
      <c r="G91" s="89"/>
      <c r="H91" s="89"/>
      <c r="I91" s="89"/>
      <c r="J91" s="90"/>
      <c r="K91" s="46" t="s">
        <v>24</v>
      </c>
      <c r="L91" s="47">
        <v>5</v>
      </c>
      <c r="M91" s="73" t="str">
        <f t="shared" si="57"/>
        <v/>
      </c>
      <c r="N91" s="73" t="str">
        <f t="shared" si="58"/>
        <v/>
      </c>
      <c r="O91" s="73" t="str">
        <f t="shared" si="59"/>
        <v/>
      </c>
      <c r="P91" s="73" t="str">
        <f t="shared" si="60"/>
        <v/>
      </c>
      <c r="Q91" s="73" t="str">
        <f t="shared" si="61"/>
        <v/>
      </c>
      <c r="R91" s="73" t="str">
        <f t="shared" si="62"/>
        <v/>
      </c>
      <c r="S91" s="73" t="str">
        <f t="shared" si="63"/>
        <v/>
      </c>
      <c r="T91" s="73" t="str">
        <f t="shared" si="64"/>
        <v/>
      </c>
      <c r="U91" s="60"/>
    </row>
    <row r="92" spans="1:22" ht="15" customHeight="1" x14ac:dyDescent="0.2">
      <c r="A92" s="44">
        <v>10</v>
      </c>
      <c r="B92" s="45"/>
      <c r="C92" s="45"/>
      <c r="D92" s="88" t="s">
        <v>182</v>
      </c>
      <c r="E92" s="89"/>
      <c r="F92" s="89"/>
      <c r="G92" s="89"/>
      <c r="H92" s="89"/>
      <c r="I92" s="89"/>
      <c r="J92" s="90"/>
      <c r="K92" s="46" t="s">
        <v>100</v>
      </c>
      <c r="L92" s="47">
        <v>2</v>
      </c>
      <c r="M92" s="73" t="str">
        <f t="shared" si="57"/>
        <v/>
      </c>
      <c r="N92" s="73" t="str">
        <f t="shared" si="58"/>
        <v/>
      </c>
      <c r="O92" s="73" t="str">
        <f t="shared" si="59"/>
        <v/>
      </c>
      <c r="P92" s="73" t="str">
        <f t="shared" si="60"/>
        <v/>
      </c>
      <c r="Q92" s="73" t="str">
        <f t="shared" si="61"/>
        <v/>
      </c>
      <c r="R92" s="73" t="str">
        <f t="shared" si="62"/>
        <v/>
      </c>
      <c r="S92" s="73" t="str">
        <f t="shared" si="63"/>
        <v/>
      </c>
      <c r="T92" s="73" t="str">
        <f t="shared" si="64"/>
        <v/>
      </c>
      <c r="U92" s="60"/>
    </row>
    <row r="93" spans="1:22" ht="15" customHeight="1" x14ac:dyDescent="0.2">
      <c r="A93" s="48">
        <v>11</v>
      </c>
      <c r="B93" s="45"/>
      <c r="C93" s="45"/>
      <c r="D93" s="88" t="s">
        <v>119</v>
      </c>
      <c r="E93" s="89"/>
      <c r="F93" s="89"/>
      <c r="G93" s="89"/>
      <c r="H93" s="89"/>
      <c r="I93" s="89"/>
      <c r="J93" s="90"/>
      <c r="K93" s="46" t="s">
        <v>24</v>
      </c>
      <c r="L93" s="47">
        <v>5</v>
      </c>
      <c r="M93" s="73" t="str">
        <f t="shared" si="57"/>
        <v/>
      </c>
      <c r="N93" s="73" t="str">
        <f t="shared" si="58"/>
        <v/>
      </c>
      <c r="O93" s="73" t="str">
        <f t="shared" si="59"/>
        <v/>
      </c>
      <c r="P93" s="73" t="str">
        <f t="shared" si="60"/>
        <v/>
      </c>
      <c r="Q93" s="73" t="str">
        <f t="shared" si="61"/>
        <v/>
      </c>
      <c r="R93" s="73" t="str">
        <f t="shared" si="62"/>
        <v/>
      </c>
      <c r="S93" s="73" t="str">
        <f t="shared" si="63"/>
        <v/>
      </c>
      <c r="T93" s="73" t="str">
        <f t="shared" si="64"/>
        <v/>
      </c>
      <c r="U93" s="60"/>
    </row>
    <row r="94" spans="1:22" ht="15" customHeight="1" x14ac:dyDescent="0.2">
      <c r="A94" s="48">
        <v>34</v>
      </c>
      <c r="B94" s="45"/>
      <c r="C94" s="45"/>
      <c r="D94" s="88" t="s">
        <v>120</v>
      </c>
      <c r="E94" s="89"/>
      <c r="F94" s="89"/>
      <c r="G94" s="89"/>
      <c r="H94" s="89"/>
      <c r="I94" s="89"/>
      <c r="J94" s="90"/>
      <c r="K94" s="46" t="s">
        <v>42</v>
      </c>
      <c r="L94" s="47">
        <v>1</v>
      </c>
      <c r="M94" s="73" t="str">
        <f t="shared" si="57"/>
        <v/>
      </c>
      <c r="N94" s="73" t="str">
        <f t="shared" si="58"/>
        <v/>
      </c>
      <c r="O94" s="73" t="str">
        <f t="shared" si="59"/>
        <v/>
      </c>
      <c r="P94" s="73" t="str">
        <f t="shared" si="60"/>
        <v/>
      </c>
      <c r="Q94" s="73" t="str">
        <f t="shared" si="61"/>
        <v/>
      </c>
      <c r="R94" s="73" t="str">
        <f t="shared" si="62"/>
        <v/>
      </c>
      <c r="S94" s="73" t="str">
        <f t="shared" si="63"/>
        <v/>
      </c>
      <c r="T94" s="73" t="str">
        <f t="shared" si="64"/>
        <v/>
      </c>
      <c r="U94" s="60"/>
    </row>
    <row r="95" spans="1:22" ht="15" customHeight="1" x14ac:dyDescent="0.2">
      <c r="A95" s="40" t="s">
        <v>38</v>
      </c>
      <c r="B95" s="49"/>
      <c r="C95" s="49"/>
      <c r="D95" s="41"/>
      <c r="E95" s="41"/>
      <c r="F95" s="41"/>
      <c r="G95" s="41"/>
      <c r="H95" s="41"/>
      <c r="I95" s="41"/>
      <c r="J95" s="41"/>
      <c r="K95" s="42"/>
      <c r="L95" s="43"/>
      <c r="M95" s="60">
        <f t="shared" ref="M95:T95" si="67">M88+SUM(M96:M104)</f>
        <v>0</v>
      </c>
      <c r="N95" s="60">
        <f t="shared" si="67"/>
        <v>0</v>
      </c>
      <c r="O95" s="60">
        <f t="shared" si="67"/>
        <v>0</v>
      </c>
      <c r="P95" s="60">
        <f t="shared" si="67"/>
        <v>0</v>
      </c>
      <c r="Q95" s="60">
        <f t="shared" si="67"/>
        <v>0</v>
      </c>
      <c r="R95" s="60">
        <f t="shared" si="67"/>
        <v>0</v>
      </c>
      <c r="S95" s="60">
        <f t="shared" si="67"/>
        <v>0</v>
      </c>
      <c r="T95" s="60">
        <f t="shared" si="67"/>
        <v>0</v>
      </c>
      <c r="U95" s="60">
        <v>6</v>
      </c>
      <c r="V95" s="61"/>
    </row>
    <row r="96" spans="1:22" ht="15" customHeight="1" x14ac:dyDescent="0.2">
      <c r="A96" s="44">
        <v>30</v>
      </c>
      <c r="B96" s="45"/>
      <c r="C96" s="45"/>
      <c r="D96" s="88" t="s">
        <v>121</v>
      </c>
      <c r="E96" s="89"/>
      <c r="F96" s="89"/>
      <c r="G96" s="89"/>
      <c r="H96" s="89"/>
      <c r="I96" s="89"/>
      <c r="J96" s="90"/>
      <c r="K96" s="46" t="s">
        <v>77</v>
      </c>
      <c r="L96" s="47">
        <v>4</v>
      </c>
      <c r="M96" s="73" t="str">
        <f t="shared" si="57"/>
        <v/>
      </c>
      <c r="N96" s="73" t="str">
        <f t="shared" si="58"/>
        <v/>
      </c>
      <c r="O96" s="73" t="str">
        <f t="shared" si="59"/>
        <v/>
      </c>
      <c r="P96" s="73" t="str">
        <f t="shared" si="60"/>
        <v/>
      </c>
      <c r="Q96" s="73" t="str">
        <f t="shared" si="61"/>
        <v/>
      </c>
      <c r="R96" s="73" t="str">
        <f t="shared" si="62"/>
        <v/>
      </c>
      <c r="S96" s="73" t="str">
        <f t="shared" si="63"/>
        <v/>
      </c>
      <c r="T96" s="73" t="str">
        <f t="shared" si="64"/>
        <v/>
      </c>
      <c r="U96" s="60"/>
    </row>
    <row r="97" spans="1:22" ht="15" customHeight="1" x14ac:dyDescent="0.2">
      <c r="A97" s="44">
        <v>9</v>
      </c>
      <c r="B97" s="45"/>
      <c r="C97" s="45"/>
      <c r="D97" s="88" t="s">
        <v>122</v>
      </c>
      <c r="E97" s="89"/>
      <c r="F97" s="89"/>
      <c r="G97" s="89"/>
      <c r="H97" s="89"/>
      <c r="I97" s="89"/>
      <c r="J97" s="90"/>
      <c r="K97" s="46" t="s">
        <v>24</v>
      </c>
      <c r="L97" s="47">
        <v>5</v>
      </c>
      <c r="M97" s="73" t="str">
        <f t="shared" si="57"/>
        <v/>
      </c>
      <c r="N97" s="73" t="str">
        <f t="shared" si="58"/>
        <v/>
      </c>
      <c r="O97" s="73" t="str">
        <f t="shared" si="59"/>
        <v/>
      </c>
      <c r="P97" s="73" t="str">
        <f t="shared" si="60"/>
        <v/>
      </c>
      <c r="Q97" s="73" t="str">
        <f t="shared" si="61"/>
        <v/>
      </c>
      <c r="R97" s="73" t="str">
        <f t="shared" si="62"/>
        <v/>
      </c>
      <c r="S97" s="73" t="str">
        <f t="shared" si="63"/>
        <v/>
      </c>
      <c r="T97" s="73" t="str">
        <f t="shared" si="64"/>
        <v/>
      </c>
      <c r="U97" s="60"/>
    </row>
    <row r="98" spans="1:22" ht="15" customHeight="1" x14ac:dyDescent="0.2">
      <c r="A98" s="44">
        <v>10</v>
      </c>
      <c r="B98" s="45"/>
      <c r="C98" s="45"/>
      <c r="D98" s="88" t="s">
        <v>183</v>
      </c>
      <c r="E98" s="89"/>
      <c r="F98" s="89"/>
      <c r="G98" s="89"/>
      <c r="H98" s="89"/>
      <c r="I98" s="89"/>
      <c r="J98" s="90"/>
      <c r="K98" s="46" t="s">
        <v>100</v>
      </c>
      <c r="L98" s="47">
        <v>2</v>
      </c>
      <c r="M98" s="73" t="str">
        <f t="shared" si="57"/>
        <v/>
      </c>
      <c r="N98" s="73" t="str">
        <f t="shared" si="58"/>
        <v/>
      </c>
      <c r="O98" s="73" t="str">
        <f t="shared" si="59"/>
        <v/>
      </c>
      <c r="P98" s="73" t="str">
        <f t="shared" si="60"/>
        <v/>
      </c>
      <c r="Q98" s="73" t="str">
        <f t="shared" si="61"/>
        <v/>
      </c>
      <c r="R98" s="73" t="str">
        <f t="shared" si="62"/>
        <v/>
      </c>
      <c r="S98" s="73" t="str">
        <f t="shared" si="63"/>
        <v/>
      </c>
      <c r="T98" s="73" t="str">
        <f t="shared" si="64"/>
        <v/>
      </c>
      <c r="U98" s="60"/>
    </row>
    <row r="99" spans="1:22" ht="15" customHeight="1" x14ac:dyDescent="0.2">
      <c r="A99" s="44">
        <v>20</v>
      </c>
      <c r="B99" s="45"/>
      <c r="C99" s="45"/>
      <c r="D99" s="88" t="s">
        <v>123</v>
      </c>
      <c r="E99" s="89"/>
      <c r="F99" s="89"/>
      <c r="G99" s="89"/>
      <c r="H99" s="89"/>
      <c r="I99" s="89"/>
      <c r="J99" s="90"/>
      <c r="K99" s="46" t="s">
        <v>24</v>
      </c>
      <c r="L99" s="47">
        <v>5</v>
      </c>
      <c r="M99" s="73" t="str">
        <f t="shared" si="57"/>
        <v/>
      </c>
      <c r="N99" s="73" t="str">
        <f t="shared" si="58"/>
        <v/>
      </c>
      <c r="O99" s="73" t="str">
        <f t="shared" si="59"/>
        <v/>
      </c>
      <c r="P99" s="73" t="str">
        <f t="shared" si="60"/>
        <v/>
      </c>
      <c r="Q99" s="73" t="str">
        <f t="shared" si="61"/>
        <v/>
      </c>
      <c r="R99" s="73" t="str">
        <f t="shared" si="62"/>
        <v/>
      </c>
      <c r="S99" s="73" t="str">
        <f t="shared" si="63"/>
        <v/>
      </c>
      <c r="T99" s="73" t="str">
        <f t="shared" si="64"/>
        <v/>
      </c>
      <c r="U99" s="60"/>
    </row>
    <row r="100" spans="1:22" ht="15" customHeight="1" x14ac:dyDescent="0.2">
      <c r="A100" s="48">
        <v>10</v>
      </c>
      <c r="B100" s="45"/>
      <c r="C100" s="45"/>
      <c r="D100" s="88" t="s">
        <v>184</v>
      </c>
      <c r="E100" s="89"/>
      <c r="F100" s="89"/>
      <c r="G100" s="89"/>
      <c r="H100" s="89"/>
      <c r="I100" s="89"/>
      <c r="J100" s="90"/>
      <c r="K100" s="46" t="s">
        <v>100</v>
      </c>
      <c r="L100" s="47">
        <v>2</v>
      </c>
      <c r="M100" s="73" t="str">
        <f t="shared" si="57"/>
        <v/>
      </c>
      <c r="N100" s="73" t="str">
        <f t="shared" si="58"/>
        <v/>
      </c>
      <c r="O100" s="73" t="str">
        <f t="shared" si="59"/>
        <v/>
      </c>
      <c r="P100" s="73" t="str">
        <f t="shared" si="60"/>
        <v/>
      </c>
      <c r="Q100" s="73" t="str">
        <f t="shared" si="61"/>
        <v/>
      </c>
      <c r="R100" s="73" t="str">
        <f t="shared" si="62"/>
        <v/>
      </c>
      <c r="S100" s="73" t="str">
        <f t="shared" si="63"/>
        <v/>
      </c>
      <c r="T100" s="73" t="str">
        <f t="shared" si="64"/>
        <v/>
      </c>
      <c r="U100" s="60"/>
    </row>
    <row r="101" spans="1:22" ht="15" customHeight="1" x14ac:dyDescent="0.2">
      <c r="A101" s="48">
        <v>11</v>
      </c>
      <c r="B101" s="45"/>
      <c r="C101" s="45"/>
      <c r="D101" s="88" t="s">
        <v>124</v>
      </c>
      <c r="E101" s="89"/>
      <c r="F101" s="89"/>
      <c r="G101" s="89"/>
      <c r="H101" s="89"/>
      <c r="I101" s="89"/>
      <c r="J101" s="90"/>
      <c r="K101" s="46" t="s">
        <v>24</v>
      </c>
      <c r="L101" s="47">
        <v>5</v>
      </c>
      <c r="M101" s="73" t="str">
        <f t="shared" si="57"/>
        <v/>
      </c>
      <c r="N101" s="73" t="str">
        <f t="shared" si="58"/>
        <v/>
      </c>
      <c r="O101" s="73" t="str">
        <f t="shared" si="59"/>
        <v/>
      </c>
      <c r="P101" s="73" t="str">
        <f t="shared" si="60"/>
        <v/>
      </c>
      <c r="Q101" s="73" t="str">
        <f t="shared" si="61"/>
        <v/>
      </c>
      <c r="R101" s="73" t="str">
        <f t="shared" si="62"/>
        <v/>
      </c>
      <c r="S101" s="73" t="str">
        <f t="shared" si="63"/>
        <v/>
      </c>
      <c r="T101" s="73" t="str">
        <f t="shared" si="64"/>
        <v/>
      </c>
      <c r="U101" s="60"/>
    </row>
    <row r="102" spans="1:22" ht="15" customHeight="1" x14ac:dyDescent="0.2">
      <c r="A102" s="48">
        <v>10</v>
      </c>
      <c r="B102" s="45"/>
      <c r="C102" s="45"/>
      <c r="D102" s="88" t="s">
        <v>185</v>
      </c>
      <c r="E102" s="89"/>
      <c r="F102" s="89"/>
      <c r="G102" s="89"/>
      <c r="H102" s="89"/>
      <c r="I102" s="89"/>
      <c r="J102" s="90"/>
      <c r="K102" s="46" t="s">
        <v>100</v>
      </c>
      <c r="L102" s="47">
        <v>2</v>
      </c>
      <c r="M102" s="73" t="str">
        <f t="shared" si="57"/>
        <v/>
      </c>
      <c r="N102" s="73" t="str">
        <f t="shared" si="58"/>
        <v/>
      </c>
      <c r="O102" s="73" t="str">
        <f t="shared" si="59"/>
        <v/>
      </c>
      <c r="P102" s="73" t="str">
        <f t="shared" si="60"/>
        <v/>
      </c>
      <c r="Q102" s="73" t="str">
        <f t="shared" si="61"/>
        <v/>
      </c>
      <c r="R102" s="73" t="str">
        <f t="shared" si="62"/>
        <v/>
      </c>
      <c r="S102" s="73" t="str">
        <f t="shared" si="63"/>
        <v/>
      </c>
      <c r="T102" s="73" t="str">
        <f t="shared" si="64"/>
        <v/>
      </c>
      <c r="U102" s="60"/>
    </row>
    <row r="103" spans="1:22" ht="15" customHeight="1" x14ac:dyDescent="0.2">
      <c r="A103" s="48">
        <v>14</v>
      </c>
      <c r="B103" s="45"/>
      <c r="C103" s="45"/>
      <c r="D103" s="88" t="s">
        <v>125</v>
      </c>
      <c r="E103" s="89"/>
      <c r="F103" s="89"/>
      <c r="G103" s="89"/>
      <c r="H103" s="89"/>
      <c r="I103" s="89"/>
      <c r="J103" s="90"/>
      <c r="K103" s="46" t="s">
        <v>24</v>
      </c>
      <c r="L103" s="47">
        <v>5</v>
      </c>
      <c r="M103" s="73" t="str">
        <f t="shared" si="57"/>
        <v/>
      </c>
      <c r="N103" s="73" t="str">
        <f t="shared" si="58"/>
        <v/>
      </c>
      <c r="O103" s="73" t="str">
        <f t="shared" si="59"/>
        <v/>
      </c>
      <c r="P103" s="73" t="str">
        <f t="shared" si="60"/>
        <v/>
      </c>
      <c r="Q103" s="73" t="str">
        <f t="shared" si="61"/>
        <v/>
      </c>
      <c r="R103" s="73" t="str">
        <f t="shared" si="62"/>
        <v/>
      </c>
      <c r="S103" s="73" t="str">
        <f t="shared" si="63"/>
        <v/>
      </c>
      <c r="T103" s="73" t="str">
        <f t="shared" si="64"/>
        <v/>
      </c>
      <c r="U103" s="60"/>
    </row>
    <row r="104" spans="1:22" ht="15" customHeight="1" x14ac:dyDescent="0.2">
      <c r="A104" s="48">
        <v>34</v>
      </c>
      <c r="B104" s="45"/>
      <c r="C104" s="45"/>
      <c r="D104" s="88" t="s">
        <v>126</v>
      </c>
      <c r="E104" s="89"/>
      <c r="F104" s="89"/>
      <c r="G104" s="89"/>
      <c r="H104" s="89"/>
      <c r="I104" s="89"/>
      <c r="J104" s="90"/>
      <c r="K104" s="46" t="s">
        <v>42</v>
      </c>
      <c r="L104" s="47">
        <v>1</v>
      </c>
      <c r="M104" s="73" t="str">
        <f t="shared" si="57"/>
        <v/>
      </c>
      <c r="N104" s="73" t="str">
        <f t="shared" si="58"/>
        <v/>
      </c>
      <c r="O104" s="73" t="str">
        <f t="shared" si="59"/>
        <v/>
      </c>
      <c r="P104" s="73" t="str">
        <f t="shared" si="60"/>
        <v/>
      </c>
      <c r="Q104" s="73" t="str">
        <f t="shared" si="61"/>
        <v/>
      </c>
      <c r="R104" s="73" t="str">
        <f t="shared" si="62"/>
        <v/>
      </c>
      <c r="S104" s="73" t="str">
        <f t="shared" si="63"/>
        <v/>
      </c>
      <c r="T104" s="73" t="str">
        <f t="shared" si="64"/>
        <v/>
      </c>
      <c r="U104" s="60"/>
    </row>
    <row r="105" spans="1:22" ht="15" customHeight="1" x14ac:dyDescent="0.2">
      <c r="A105" s="40" t="s">
        <v>30</v>
      </c>
      <c r="B105" s="49"/>
      <c r="C105" s="49"/>
      <c r="D105" s="41"/>
      <c r="E105" s="41"/>
      <c r="F105" s="41"/>
      <c r="G105" s="41"/>
      <c r="H105" s="41"/>
      <c r="I105" s="41"/>
      <c r="J105" s="41"/>
      <c r="K105" s="42"/>
      <c r="L105" s="43"/>
      <c r="M105" s="60">
        <f t="shared" ref="M105:T105" si="68">M95+SUM(M106:M112)</f>
        <v>0</v>
      </c>
      <c r="N105" s="60">
        <f t="shared" si="68"/>
        <v>0</v>
      </c>
      <c r="O105" s="60">
        <f t="shared" si="68"/>
        <v>0</v>
      </c>
      <c r="P105" s="60">
        <f t="shared" si="68"/>
        <v>0</v>
      </c>
      <c r="Q105" s="60">
        <f t="shared" si="68"/>
        <v>0</v>
      </c>
      <c r="R105" s="60">
        <f t="shared" si="68"/>
        <v>0</v>
      </c>
      <c r="S105" s="60">
        <f t="shared" si="68"/>
        <v>0</v>
      </c>
      <c r="T105" s="60">
        <f t="shared" si="68"/>
        <v>0</v>
      </c>
      <c r="U105" s="60">
        <v>7</v>
      </c>
      <c r="V105" s="61"/>
    </row>
    <row r="106" spans="1:22" ht="15" customHeight="1" x14ac:dyDescent="0.2">
      <c r="A106" s="44">
        <v>14</v>
      </c>
      <c r="B106" s="45"/>
      <c r="C106" s="45"/>
      <c r="D106" s="88" t="s">
        <v>127</v>
      </c>
      <c r="E106" s="89"/>
      <c r="F106" s="89"/>
      <c r="G106" s="89"/>
      <c r="H106" s="89"/>
      <c r="I106" s="89"/>
      <c r="J106" s="90"/>
      <c r="K106" s="46" t="s">
        <v>24</v>
      </c>
      <c r="L106" s="47">
        <v>5</v>
      </c>
      <c r="M106" s="73" t="str">
        <f t="shared" si="57"/>
        <v/>
      </c>
      <c r="N106" s="73" t="str">
        <f t="shared" si="58"/>
        <v/>
      </c>
      <c r="O106" s="73" t="str">
        <f t="shared" si="59"/>
        <v/>
      </c>
      <c r="P106" s="73" t="str">
        <f t="shared" si="60"/>
        <v/>
      </c>
      <c r="Q106" s="73" t="str">
        <f t="shared" si="61"/>
        <v/>
      </c>
      <c r="R106" s="73" t="str">
        <f t="shared" si="62"/>
        <v/>
      </c>
      <c r="S106" s="73" t="str">
        <f t="shared" si="63"/>
        <v/>
      </c>
      <c r="T106" s="73" t="str">
        <f t="shared" si="64"/>
        <v/>
      </c>
      <c r="U106" s="60"/>
    </row>
    <row r="107" spans="1:22" ht="15" customHeight="1" x14ac:dyDescent="0.2">
      <c r="A107" s="44">
        <v>10</v>
      </c>
      <c r="B107" s="45"/>
      <c r="C107" s="45"/>
      <c r="D107" s="88" t="s">
        <v>186</v>
      </c>
      <c r="E107" s="89"/>
      <c r="F107" s="89"/>
      <c r="G107" s="89"/>
      <c r="H107" s="89"/>
      <c r="I107" s="89"/>
      <c r="J107" s="90"/>
      <c r="K107" s="46" t="s">
        <v>100</v>
      </c>
      <c r="L107" s="47">
        <v>2</v>
      </c>
      <c r="M107" s="73" t="str">
        <f t="shared" si="57"/>
        <v/>
      </c>
      <c r="N107" s="73" t="str">
        <f t="shared" si="58"/>
        <v/>
      </c>
      <c r="O107" s="73" t="str">
        <f t="shared" si="59"/>
        <v/>
      </c>
      <c r="P107" s="73" t="str">
        <f t="shared" si="60"/>
        <v/>
      </c>
      <c r="Q107" s="73" t="str">
        <f t="shared" si="61"/>
        <v/>
      </c>
      <c r="R107" s="73" t="str">
        <f t="shared" si="62"/>
        <v/>
      </c>
      <c r="S107" s="73" t="str">
        <f t="shared" si="63"/>
        <v/>
      </c>
      <c r="T107" s="73" t="str">
        <f t="shared" si="64"/>
        <v/>
      </c>
      <c r="U107" s="60"/>
    </row>
    <row r="108" spans="1:22" ht="15" customHeight="1" x14ac:dyDescent="0.2">
      <c r="A108" s="44">
        <v>16</v>
      </c>
      <c r="B108" s="45"/>
      <c r="C108" s="45"/>
      <c r="D108" s="88" t="s">
        <v>128</v>
      </c>
      <c r="E108" s="89"/>
      <c r="F108" s="89"/>
      <c r="G108" s="89"/>
      <c r="H108" s="89"/>
      <c r="I108" s="89"/>
      <c r="J108" s="90"/>
      <c r="K108" s="46" t="s">
        <v>24</v>
      </c>
      <c r="L108" s="47">
        <v>5</v>
      </c>
      <c r="M108" s="73" t="str">
        <f t="shared" si="57"/>
        <v/>
      </c>
      <c r="N108" s="73" t="str">
        <f t="shared" si="58"/>
        <v/>
      </c>
      <c r="O108" s="73" t="str">
        <f t="shared" si="59"/>
        <v/>
      </c>
      <c r="P108" s="73" t="str">
        <f t="shared" si="60"/>
        <v/>
      </c>
      <c r="Q108" s="73" t="str">
        <f t="shared" si="61"/>
        <v/>
      </c>
      <c r="R108" s="73" t="str">
        <f t="shared" si="62"/>
        <v/>
      </c>
      <c r="S108" s="73" t="str">
        <f t="shared" si="63"/>
        <v/>
      </c>
      <c r="T108" s="73" t="str">
        <f t="shared" si="64"/>
        <v/>
      </c>
      <c r="U108" s="60"/>
    </row>
    <row r="109" spans="1:22" ht="15" customHeight="1" x14ac:dyDescent="0.2">
      <c r="A109" s="44">
        <v>10</v>
      </c>
      <c r="B109" s="45"/>
      <c r="C109" s="45"/>
      <c r="D109" s="88" t="s">
        <v>187</v>
      </c>
      <c r="E109" s="89"/>
      <c r="F109" s="89"/>
      <c r="G109" s="89"/>
      <c r="H109" s="89"/>
      <c r="I109" s="89"/>
      <c r="J109" s="90"/>
      <c r="K109" s="46" t="s">
        <v>100</v>
      </c>
      <c r="L109" s="47">
        <v>2</v>
      </c>
      <c r="M109" s="73" t="str">
        <f t="shared" si="57"/>
        <v/>
      </c>
      <c r="N109" s="73" t="str">
        <f t="shared" si="58"/>
        <v/>
      </c>
      <c r="O109" s="73" t="str">
        <f t="shared" si="59"/>
        <v/>
      </c>
      <c r="P109" s="73" t="str">
        <f t="shared" si="60"/>
        <v/>
      </c>
      <c r="Q109" s="73" t="str">
        <f t="shared" si="61"/>
        <v/>
      </c>
      <c r="R109" s="73" t="str">
        <f t="shared" si="62"/>
        <v/>
      </c>
      <c r="S109" s="73" t="str">
        <f t="shared" si="63"/>
        <v/>
      </c>
      <c r="T109" s="73" t="str">
        <f t="shared" si="64"/>
        <v/>
      </c>
      <c r="U109" s="60"/>
    </row>
    <row r="110" spans="1:22" ht="15" customHeight="1" x14ac:dyDescent="0.2">
      <c r="A110" s="48">
        <v>30</v>
      </c>
      <c r="B110" s="45"/>
      <c r="C110" s="45"/>
      <c r="D110" s="88" t="s">
        <v>129</v>
      </c>
      <c r="E110" s="89"/>
      <c r="F110" s="89"/>
      <c r="G110" s="89"/>
      <c r="H110" s="89"/>
      <c r="I110" s="89"/>
      <c r="J110" s="90"/>
      <c r="K110" s="46" t="s">
        <v>77</v>
      </c>
      <c r="L110" s="47">
        <v>4</v>
      </c>
      <c r="M110" s="73" t="str">
        <f t="shared" si="57"/>
        <v/>
      </c>
      <c r="N110" s="73" t="str">
        <f t="shared" si="58"/>
        <v/>
      </c>
      <c r="O110" s="73" t="str">
        <f t="shared" si="59"/>
        <v/>
      </c>
      <c r="P110" s="73" t="str">
        <f t="shared" si="60"/>
        <v/>
      </c>
      <c r="Q110" s="73" t="str">
        <f t="shared" si="61"/>
        <v/>
      </c>
      <c r="R110" s="73" t="str">
        <f t="shared" si="62"/>
        <v/>
      </c>
      <c r="S110" s="73" t="str">
        <f t="shared" si="63"/>
        <v/>
      </c>
      <c r="T110" s="73" t="str">
        <f t="shared" si="64"/>
        <v/>
      </c>
      <c r="U110" s="60"/>
    </row>
    <row r="111" spans="1:22" ht="15" customHeight="1" x14ac:dyDescent="0.2">
      <c r="A111" s="48">
        <v>10</v>
      </c>
      <c r="B111" s="45"/>
      <c r="C111" s="45"/>
      <c r="D111" s="88" t="s">
        <v>130</v>
      </c>
      <c r="E111" s="89"/>
      <c r="F111" s="89"/>
      <c r="G111" s="89"/>
      <c r="H111" s="89"/>
      <c r="I111" s="89"/>
      <c r="J111" s="90"/>
      <c r="K111" s="46" t="s">
        <v>24</v>
      </c>
      <c r="L111" s="47">
        <v>5</v>
      </c>
      <c r="M111" s="73" t="str">
        <f t="shared" si="57"/>
        <v/>
      </c>
      <c r="N111" s="73" t="str">
        <f t="shared" si="58"/>
        <v/>
      </c>
      <c r="O111" s="73" t="str">
        <f t="shared" si="59"/>
        <v/>
      </c>
      <c r="P111" s="73" t="str">
        <f t="shared" si="60"/>
        <v/>
      </c>
      <c r="Q111" s="73" t="str">
        <f t="shared" si="61"/>
        <v/>
      </c>
      <c r="R111" s="73" t="str">
        <f t="shared" si="62"/>
        <v/>
      </c>
      <c r="S111" s="73" t="str">
        <f t="shared" si="63"/>
        <v/>
      </c>
      <c r="T111" s="73" t="str">
        <f t="shared" si="64"/>
        <v/>
      </c>
      <c r="U111" s="60"/>
    </row>
    <row r="112" spans="1:22" ht="15" customHeight="1" x14ac:dyDescent="0.2">
      <c r="A112" s="48">
        <v>34</v>
      </c>
      <c r="B112" s="45"/>
      <c r="C112" s="45"/>
      <c r="D112" s="88" t="s">
        <v>131</v>
      </c>
      <c r="E112" s="89"/>
      <c r="F112" s="89"/>
      <c r="G112" s="89"/>
      <c r="H112" s="89"/>
      <c r="I112" s="89"/>
      <c r="J112" s="90"/>
      <c r="K112" s="46" t="s">
        <v>42</v>
      </c>
      <c r="L112" s="47">
        <v>1</v>
      </c>
      <c r="M112" s="73" t="str">
        <f t="shared" si="57"/>
        <v/>
      </c>
      <c r="N112" s="73" t="str">
        <f t="shared" si="58"/>
        <v/>
      </c>
      <c r="O112" s="73" t="str">
        <f t="shared" si="59"/>
        <v/>
      </c>
      <c r="P112" s="73" t="str">
        <f t="shared" si="60"/>
        <v/>
      </c>
      <c r="Q112" s="73" t="str">
        <f t="shared" si="61"/>
        <v/>
      </c>
      <c r="R112" s="73" t="str">
        <f t="shared" si="62"/>
        <v/>
      </c>
      <c r="S112" s="73" t="str">
        <f t="shared" si="63"/>
        <v/>
      </c>
      <c r="T112" s="73" t="str">
        <f t="shared" si="64"/>
        <v/>
      </c>
      <c r="U112" s="60"/>
    </row>
    <row r="113" spans="1:22" ht="15" customHeight="1" x14ac:dyDescent="0.2">
      <c r="A113" s="40" t="s">
        <v>31</v>
      </c>
      <c r="B113" s="49"/>
      <c r="C113" s="49"/>
      <c r="D113" s="41"/>
      <c r="E113" s="41"/>
      <c r="F113" s="41"/>
      <c r="G113" s="41"/>
      <c r="H113" s="41"/>
      <c r="I113" s="41"/>
      <c r="J113" s="41"/>
      <c r="K113" s="42"/>
      <c r="L113" s="43"/>
      <c r="M113" s="60">
        <f t="shared" ref="M113:T113" si="69">M105+SUM(M114:M119)</f>
        <v>0</v>
      </c>
      <c r="N113" s="60">
        <f t="shared" si="69"/>
        <v>0</v>
      </c>
      <c r="O113" s="60">
        <f t="shared" si="69"/>
        <v>0</v>
      </c>
      <c r="P113" s="60">
        <f t="shared" si="69"/>
        <v>0</v>
      </c>
      <c r="Q113" s="60">
        <f t="shared" si="69"/>
        <v>0</v>
      </c>
      <c r="R113" s="60">
        <f t="shared" si="69"/>
        <v>0</v>
      </c>
      <c r="S113" s="60">
        <f t="shared" si="69"/>
        <v>0</v>
      </c>
      <c r="T113" s="60">
        <f t="shared" si="69"/>
        <v>0</v>
      </c>
      <c r="U113" s="60">
        <v>8</v>
      </c>
      <c r="V113" s="61"/>
    </row>
    <row r="114" spans="1:22" ht="15" customHeight="1" x14ac:dyDescent="0.2">
      <c r="A114" s="44">
        <v>12</v>
      </c>
      <c r="B114" s="45"/>
      <c r="C114" s="45"/>
      <c r="D114" s="88" t="s">
        <v>132</v>
      </c>
      <c r="E114" s="89"/>
      <c r="F114" s="89"/>
      <c r="G114" s="89"/>
      <c r="H114" s="89"/>
      <c r="I114" s="89"/>
      <c r="J114" s="90"/>
      <c r="K114" s="46" t="s">
        <v>24</v>
      </c>
      <c r="L114" s="47">
        <v>5</v>
      </c>
      <c r="M114" s="73" t="str">
        <f t="shared" si="57"/>
        <v/>
      </c>
      <c r="N114" s="73" t="str">
        <f t="shared" si="58"/>
        <v/>
      </c>
      <c r="O114" s="73" t="str">
        <f t="shared" si="59"/>
        <v/>
      </c>
      <c r="P114" s="73" t="str">
        <f t="shared" si="60"/>
        <v/>
      </c>
      <c r="Q114" s="73" t="str">
        <f t="shared" si="61"/>
        <v/>
      </c>
      <c r="R114" s="73" t="str">
        <f t="shared" si="62"/>
        <v/>
      </c>
      <c r="S114" s="73" t="str">
        <f t="shared" si="63"/>
        <v/>
      </c>
      <c r="T114" s="73" t="str">
        <f t="shared" si="64"/>
        <v/>
      </c>
      <c r="U114" s="60"/>
    </row>
    <row r="115" spans="1:22" ht="15" customHeight="1" x14ac:dyDescent="0.2">
      <c r="A115" s="44">
        <v>10</v>
      </c>
      <c r="B115" s="45"/>
      <c r="C115" s="45"/>
      <c r="D115" s="88" t="s">
        <v>188</v>
      </c>
      <c r="E115" s="89"/>
      <c r="F115" s="89"/>
      <c r="G115" s="89"/>
      <c r="H115" s="89"/>
      <c r="I115" s="89"/>
      <c r="J115" s="90"/>
      <c r="K115" s="46" t="s">
        <v>100</v>
      </c>
      <c r="L115" s="47">
        <v>2</v>
      </c>
      <c r="M115" s="73" t="str">
        <f t="shared" si="57"/>
        <v/>
      </c>
      <c r="N115" s="73" t="str">
        <f t="shared" si="58"/>
        <v/>
      </c>
      <c r="O115" s="73" t="str">
        <f t="shared" si="59"/>
        <v/>
      </c>
      <c r="P115" s="73" t="str">
        <f t="shared" si="60"/>
        <v/>
      </c>
      <c r="Q115" s="73" t="str">
        <f t="shared" si="61"/>
        <v/>
      </c>
      <c r="R115" s="73" t="str">
        <f t="shared" si="62"/>
        <v/>
      </c>
      <c r="S115" s="73" t="str">
        <f t="shared" si="63"/>
        <v/>
      </c>
      <c r="T115" s="73" t="str">
        <f t="shared" si="64"/>
        <v/>
      </c>
      <c r="U115" s="60"/>
    </row>
    <row r="116" spans="1:22" ht="15" customHeight="1" x14ac:dyDescent="0.2">
      <c r="A116" s="44">
        <v>14</v>
      </c>
      <c r="B116" s="45"/>
      <c r="C116" s="45"/>
      <c r="D116" s="88" t="s">
        <v>133</v>
      </c>
      <c r="E116" s="89"/>
      <c r="F116" s="89"/>
      <c r="G116" s="89"/>
      <c r="H116" s="89"/>
      <c r="I116" s="89"/>
      <c r="J116" s="90"/>
      <c r="K116" s="46" t="s">
        <v>24</v>
      </c>
      <c r="L116" s="47">
        <v>5</v>
      </c>
      <c r="M116" s="73" t="str">
        <f t="shared" ref="M116:M119" si="70">IF(AND($B116&gt;0,$L116=1),$B116,"")</f>
        <v/>
      </c>
      <c r="N116" s="73" t="str">
        <f t="shared" ref="N116:N119" si="71">IF(AND($C116&gt;0,$L116=1),$C116,"")</f>
        <v/>
      </c>
      <c r="O116" s="73" t="str">
        <f t="shared" ref="O116:O119" si="72">IF(AND($B116&gt;0,$L116=2),$B116,"")</f>
        <v/>
      </c>
      <c r="P116" s="73" t="str">
        <f t="shared" ref="P116:P119" si="73">IF(AND($C116&gt;0,$L116=2),$C116,"")</f>
        <v/>
      </c>
      <c r="Q116" s="73" t="str">
        <f t="shared" ref="Q116:Q119" si="74">IF(AND($B116&gt;0,$L116=4),$B116,"")</f>
        <v/>
      </c>
      <c r="R116" s="73" t="str">
        <f t="shared" ref="R116:R119" si="75">IF(AND($C116&gt;0,$L116=4),$C116,"")</f>
        <v/>
      </c>
      <c r="S116" s="73" t="str">
        <f t="shared" ref="S116:S119" si="76">IF(AND($B116&gt;0,$L116=5),$B116,"")</f>
        <v/>
      </c>
      <c r="T116" s="73" t="str">
        <f t="shared" ref="T116:T119" si="77">IF(AND($C116&gt;0,$L116=5),$C116,"")</f>
        <v/>
      </c>
      <c r="U116" s="60"/>
    </row>
    <row r="117" spans="1:22" ht="15" customHeight="1" x14ac:dyDescent="0.2">
      <c r="A117" s="44">
        <v>10</v>
      </c>
      <c r="B117" s="45"/>
      <c r="C117" s="45"/>
      <c r="D117" s="88" t="s">
        <v>189</v>
      </c>
      <c r="E117" s="89"/>
      <c r="F117" s="89"/>
      <c r="G117" s="89"/>
      <c r="H117" s="89"/>
      <c r="I117" s="89"/>
      <c r="J117" s="90"/>
      <c r="K117" s="46" t="s">
        <v>100</v>
      </c>
      <c r="L117" s="47">
        <v>2</v>
      </c>
      <c r="M117" s="73" t="str">
        <f t="shared" si="70"/>
        <v/>
      </c>
      <c r="N117" s="73" t="str">
        <f t="shared" si="71"/>
        <v/>
      </c>
      <c r="O117" s="73" t="str">
        <f t="shared" si="72"/>
        <v/>
      </c>
      <c r="P117" s="73" t="str">
        <f t="shared" si="73"/>
        <v/>
      </c>
      <c r="Q117" s="73" t="str">
        <f t="shared" si="74"/>
        <v/>
      </c>
      <c r="R117" s="73" t="str">
        <f t="shared" si="75"/>
        <v/>
      </c>
      <c r="S117" s="73" t="str">
        <f t="shared" si="76"/>
        <v/>
      </c>
      <c r="T117" s="73" t="str">
        <f t="shared" si="77"/>
        <v/>
      </c>
      <c r="U117" s="60"/>
    </row>
    <row r="118" spans="1:22" ht="15" customHeight="1" x14ac:dyDescent="0.2">
      <c r="A118" s="48">
        <v>14</v>
      </c>
      <c r="B118" s="45"/>
      <c r="C118" s="45"/>
      <c r="D118" s="88" t="s">
        <v>134</v>
      </c>
      <c r="E118" s="89"/>
      <c r="F118" s="89"/>
      <c r="G118" s="89"/>
      <c r="H118" s="89"/>
      <c r="I118" s="89"/>
      <c r="J118" s="90"/>
      <c r="K118" s="46" t="s">
        <v>24</v>
      </c>
      <c r="L118" s="47">
        <v>5</v>
      </c>
      <c r="M118" s="73" t="str">
        <f t="shared" si="70"/>
        <v/>
      </c>
      <c r="N118" s="73" t="str">
        <f t="shared" si="71"/>
        <v/>
      </c>
      <c r="O118" s="73" t="str">
        <f t="shared" si="72"/>
        <v/>
      </c>
      <c r="P118" s="73" t="str">
        <f t="shared" si="73"/>
        <v/>
      </c>
      <c r="Q118" s="73" t="str">
        <f t="shared" si="74"/>
        <v/>
      </c>
      <c r="R118" s="73" t="str">
        <f t="shared" si="75"/>
        <v/>
      </c>
      <c r="S118" s="73" t="str">
        <f t="shared" si="76"/>
        <v/>
      </c>
      <c r="T118" s="73" t="str">
        <f t="shared" si="77"/>
        <v/>
      </c>
      <c r="U118" s="60"/>
    </row>
    <row r="119" spans="1:22" ht="15" customHeight="1" x14ac:dyDescent="0.2">
      <c r="A119" s="48">
        <v>37</v>
      </c>
      <c r="B119" s="45"/>
      <c r="C119" s="45"/>
      <c r="D119" s="88" t="s">
        <v>135</v>
      </c>
      <c r="E119" s="89"/>
      <c r="F119" s="89"/>
      <c r="G119" s="89"/>
      <c r="H119" s="89"/>
      <c r="I119" s="89"/>
      <c r="J119" s="90"/>
      <c r="K119" s="46" t="s">
        <v>42</v>
      </c>
      <c r="L119" s="47">
        <v>1</v>
      </c>
      <c r="M119" s="73" t="str">
        <f t="shared" si="70"/>
        <v/>
      </c>
      <c r="N119" s="73" t="str">
        <f t="shared" si="71"/>
        <v/>
      </c>
      <c r="O119" s="73" t="str">
        <f t="shared" si="72"/>
        <v/>
      </c>
      <c r="P119" s="73" t="str">
        <f t="shared" si="73"/>
        <v/>
      </c>
      <c r="Q119" s="73" t="str">
        <f t="shared" si="74"/>
        <v/>
      </c>
      <c r="R119" s="73" t="str">
        <f t="shared" si="75"/>
        <v/>
      </c>
      <c r="S119" s="73" t="str">
        <f t="shared" si="76"/>
        <v/>
      </c>
      <c r="T119" s="73" t="str">
        <f t="shared" si="77"/>
        <v/>
      </c>
      <c r="U119" s="60"/>
    </row>
    <row r="120" spans="1:22" ht="15" customHeight="1" x14ac:dyDescent="0.2">
      <c r="A120" s="40" t="s">
        <v>32</v>
      </c>
      <c r="B120" s="49"/>
      <c r="C120" s="49"/>
      <c r="D120" s="41"/>
      <c r="E120" s="41"/>
      <c r="F120" s="41"/>
      <c r="G120" s="41"/>
      <c r="H120" s="41"/>
      <c r="I120" s="41"/>
      <c r="J120" s="41"/>
      <c r="K120" s="42"/>
      <c r="L120" s="43"/>
      <c r="M120" s="60">
        <f t="shared" ref="M120:T120" si="78">M113+SUM(M121:M127)</f>
        <v>0</v>
      </c>
      <c r="N120" s="60">
        <f t="shared" si="78"/>
        <v>0</v>
      </c>
      <c r="O120" s="60">
        <f t="shared" si="78"/>
        <v>0</v>
      </c>
      <c r="P120" s="60">
        <f t="shared" si="78"/>
        <v>0</v>
      </c>
      <c r="Q120" s="60">
        <f t="shared" si="78"/>
        <v>0</v>
      </c>
      <c r="R120" s="60">
        <f t="shared" si="78"/>
        <v>0</v>
      </c>
      <c r="S120" s="60">
        <f t="shared" si="78"/>
        <v>0</v>
      </c>
      <c r="T120" s="60">
        <f t="shared" si="78"/>
        <v>0</v>
      </c>
      <c r="U120" s="60">
        <v>9</v>
      </c>
      <c r="V120" s="61"/>
    </row>
    <row r="121" spans="1:22" ht="15" customHeight="1" x14ac:dyDescent="0.2">
      <c r="A121" s="44">
        <v>7</v>
      </c>
      <c r="B121" s="45"/>
      <c r="C121" s="45"/>
      <c r="D121" s="88" t="s">
        <v>136</v>
      </c>
      <c r="E121" s="89"/>
      <c r="F121" s="89"/>
      <c r="G121" s="89"/>
      <c r="H121" s="89"/>
      <c r="I121" s="89"/>
      <c r="J121" s="90"/>
      <c r="K121" s="46" t="s">
        <v>24</v>
      </c>
      <c r="L121" s="47">
        <v>5</v>
      </c>
      <c r="M121" s="73" t="str">
        <f t="shared" ref="M121:M127" si="79">IF(AND($B121&gt;0,$L121=1),$B121,"")</f>
        <v/>
      </c>
      <c r="N121" s="73" t="str">
        <f t="shared" ref="N121:N127" si="80">IF(AND($C121&gt;0,$L121=1),$C121,"")</f>
        <v/>
      </c>
      <c r="O121" s="73" t="str">
        <f t="shared" ref="O121:O127" si="81">IF(AND($B121&gt;0,$L121=2),$B121,"")</f>
        <v/>
      </c>
      <c r="P121" s="73" t="str">
        <f t="shared" ref="P121:P127" si="82">IF(AND($C121&gt;0,$L121=2),$C121,"")</f>
        <v/>
      </c>
      <c r="Q121" s="73" t="str">
        <f t="shared" ref="Q121:Q127" si="83">IF(AND($B121&gt;0,$L121=4),$B121,"")</f>
        <v/>
      </c>
      <c r="R121" s="73" t="str">
        <f t="shared" ref="R121:R127" si="84">IF(AND($C121&gt;0,$L121=4),$C121,"")</f>
        <v/>
      </c>
      <c r="S121" s="73" t="str">
        <f t="shared" ref="S121:S127" si="85">IF(AND($B121&gt;0,$L121=5),$B121,"")</f>
        <v/>
      </c>
      <c r="T121" s="73" t="str">
        <f t="shared" ref="T121:T127" si="86">IF(AND($C121&gt;0,$L121=5),$C121,"")</f>
        <v/>
      </c>
      <c r="U121" s="60"/>
    </row>
    <row r="122" spans="1:22" ht="15" customHeight="1" x14ac:dyDescent="0.2">
      <c r="A122" s="44">
        <v>10</v>
      </c>
      <c r="B122" s="45"/>
      <c r="C122" s="45"/>
      <c r="D122" s="88" t="s">
        <v>190</v>
      </c>
      <c r="E122" s="89"/>
      <c r="F122" s="89"/>
      <c r="G122" s="89"/>
      <c r="H122" s="89"/>
      <c r="I122" s="89"/>
      <c r="J122" s="90"/>
      <c r="K122" s="46" t="s">
        <v>100</v>
      </c>
      <c r="L122" s="47">
        <v>2</v>
      </c>
      <c r="M122" s="73" t="str">
        <f t="shared" si="79"/>
        <v/>
      </c>
      <c r="N122" s="73" t="str">
        <f t="shared" si="80"/>
        <v/>
      </c>
      <c r="O122" s="73" t="str">
        <f t="shared" si="81"/>
        <v/>
      </c>
      <c r="P122" s="73" t="str">
        <f t="shared" si="82"/>
        <v/>
      </c>
      <c r="Q122" s="73" t="str">
        <f t="shared" si="83"/>
        <v/>
      </c>
      <c r="R122" s="73" t="str">
        <f t="shared" si="84"/>
        <v/>
      </c>
      <c r="S122" s="73" t="str">
        <f t="shared" si="85"/>
        <v/>
      </c>
      <c r="T122" s="73" t="str">
        <f t="shared" si="86"/>
        <v/>
      </c>
      <c r="U122" s="60"/>
    </row>
    <row r="123" spans="1:22" ht="15" customHeight="1" x14ac:dyDescent="0.2">
      <c r="A123" s="44">
        <v>18</v>
      </c>
      <c r="B123" s="45"/>
      <c r="C123" s="45"/>
      <c r="D123" s="88" t="s">
        <v>137</v>
      </c>
      <c r="E123" s="89"/>
      <c r="F123" s="89"/>
      <c r="G123" s="89"/>
      <c r="H123" s="89"/>
      <c r="I123" s="89"/>
      <c r="J123" s="90"/>
      <c r="K123" s="46" t="s">
        <v>24</v>
      </c>
      <c r="L123" s="47">
        <v>5</v>
      </c>
      <c r="M123" s="73" t="str">
        <f t="shared" si="79"/>
        <v/>
      </c>
      <c r="N123" s="73" t="str">
        <f t="shared" si="80"/>
        <v/>
      </c>
      <c r="O123" s="73" t="str">
        <f t="shared" si="81"/>
        <v/>
      </c>
      <c r="P123" s="73" t="str">
        <f t="shared" si="82"/>
        <v/>
      </c>
      <c r="Q123" s="73" t="str">
        <f t="shared" si="83"/>
        <v/>
      </c>
      <c r="R123" s="73" t="str">
        <f t="shared" si="84"/>
        <v/>
      </c>
      <c r="S123" s="73" t="str">
        <f t="shared" si="85"/>
        <v/>
      </c>
      <c r="T123" s="73" t="str">
        <f t="shared" si="86"/>
        <v/>
      </c>
      <c r="U123" s="60"/>
    </row>
    <row r="124" spans="1:22" ht="15" customHeight="1" x14ac:dyDescent="0.2">
      <c r="A124" s="44">
        <v>10</v>
      </c>
      <c r="B124" s="45"/>
      <c r="C124" s="45"/>
      <c r="D124" s="88" t="s">
        <v>191</v>
      </c>
      <c r="E124" s="89"/>
      <c r="F124" s="89"/>
      <c r="G124" s="89"/>
      <c r="H124" s="89"/>
      <c r="I124" s="89"/>
      <c r="J124" s="90"/>
      <c r="K124" s="46" t="s">
        <v>100</v>
      </c>
      <c r="L124" s="47">
        <v>2</v>
      </c>
      <c r="M124" s="73" t="str">
        <f t="shared" si="79"/>
        <v/>
      </c>
      <c r="N124" s="73" t="str">
        <f t="shared" si="80"/>
        <v/>
      </c>
      <c r="O124" s="73" t="str">
        <f t="shared" si="81"/>
        <v/>
      </c>
      <c r="P124" s="73" t="str">
        <f t="shared" si="82"/>
        <v/>
      </c>
      <c r="Q124" s="73" t="str">
        <f t="shared" si="83"/>
        <v/>
      </c>
      <c r="R124" s="73" t="str">
        <f t="shared" si="84"/>
        <v/>
      </c>
      <c r="S124" s="73" t="str">
        <f t="shared" si="85"/>
        <v/>
      </c>
      <c r="T124" s="73" t="str">
        <f t="shared" si="86"/>
        <v/>
      </c>
      <c r="U124" s="60"/>
    </row>
    <row r="125" spans="1:22" ht="15" customHeight="1" x14ac:dyDescent="0.2">
      <c r="A125" s="48">
        <v>30</v>
      </c>
      <c r="B125" s="45"/>
      <c r="C125" s="45"/>
      <c r="D125" s="88" t="s">
        <v>138</v>
      </c>
      <c r="E125" s="89"/>
      <c r="F125" s="89"/>
      <c r="G125" s="89"/>
      <c r="H125" s="89"/>
      <c r="I125" s="89"/>
      <c r="J125" s="90"/>
      <c r="K125" s="46" t="s">
        <v>77</v>
      </c>
      <c r="L125" s="47">
        <v>4</v>
      </c>
      <c r="M125" s="73" t="str">
        <f t="shared" si="79"/>
        <v/>
      </c>
      <c r="N125" s="73" t="str">
        <f t="shared" si="80"/>
        <v/>
      </c>
      <c r="O125" s="73" t="str">
        <f t="shared" si="81"/>
        <v/>
      </c>
      <c r="P125" s="73" t="str">
        <f t="shared" si="82"/>
        <v/>
      </c>
      <c r="Q125" s="73" t="str">
        <f t="shared" si="83"/>
        <v/>
      </c>
      <c r="R125" s="73" t="str">
        <f t="shared" si="84"/>
        <v/>
      </c>
      <c r="S125" s="73" t="str">
        <f t="shared" si="85"/>
        <v/>
      </c>
      <c r="T125" s="73" t="str">
        <f t="shared" si="86"/>
        <v/>
      </c>
      <c r="U125" s="60"/>
    </row>
    <row r="126" spans="1:22" ht="15" customHeight="1" x14ac:dyDescent="0.2">
      <c r="A126" s="48">
        <v>21</v>
      </c>
      <c r="B126" s="45"/>
      <c r="C126" s="45"/>
      <c r="D126" s="88" t="s">
        <v>139</v>
      </c>
      <c r="E126" s="89"/>
      <c r="F126" s="89"/>
      <c r="G126" s="89"/>
      <c r="H126" s="89"/>
      <c r="I126" s="89"/>
      <c r="J126" s="90"/>
      <c r="K126" s="46" t="s">
        <v>24</v>
      </c>
      <c r="L126" s="47">
        <v>5</v>
      </c>
      <c r="M126" s="73" t="str">
        <f t="shared" si="79"/>
        <v/>
      </c>
      <c r="N126" s="73" t="str">
        <f t="shared" si="80"/>
        <v/>
      </c>
      <c r="O126" s="73" t="str">
        <f t="shared" si="81"/>
        <v/>
      </c>
      <c r="P126" s="73" t="str">
        <f t="shared" si="82"/>
        <v/>
      </c>
      <c r="Q126" s="73" t="str">
        <f t="shared" si="83"/>
        <v/>
      </c>
      <c r="R126" s="73" t="str">
        <f t="shared" si="84"/>
        <v/>
      </c>
      <c r="S126" s="73" t="str">
        <f t="shared" si="85"/>
        <v/>
      </c>
      <c r="T126" s="73" t="str">
        <f t="shared" si="86"/>
        <v/>
      </c>
      <c r="U126" s="60"/>
    </row>
    <row r="127" spans="1:22" ht="15" customHeight="1" x14ac:dyDescent="0.2">
      <c r="A127" s="48">
        <v>38</v>
      </c>
      <c r="B127" s="45"/>
      <c r="C127" s="45"/>
      <c r="D127" s="88" t="s">
        <v>140</v>
      </c>
      <c r="E127" s="89"/>
      <c r="F127" s="89"/>
      <c r="G127" s="89"/>
      <c r="H127" s="89"/>
      <c r="I127" s="89"/>
      <c r="J127" s="90"/>
      <c r="K127" s="46" t="s">
        <v>42</v>
      </c>
      <c r="L127" s="47">
        <v>1</v>
      </c>
      <c r="M127" s="73" t="str">
        <f t="shared" si="79"/>
        <v/>
      </c>
      <c r="N127" s="73" t="str">
        <f t="shared" si="80"/>
        <v/>
      </c>
      <c r="O127" s="73" t="str">
        <f t="shared" si="81"/>
        <v/>
      </c>
      <c r="P127" s="73" t="str">
        <f t="shared" si="82"/>
        <v/>
      </c>
      <c r="Q127" s="73" t="str">
        <f t="shared" si="83"/>
        <v/>
      </c>
      <c r="R127" s="73" t="str">
        <f t="shared" si="84"/>
        <v/>
      </c>
      <c r="S127" s="73" t="str">
        <f t="shared" si="85"/>
        <v/>
      </c>
      <c r="T127" s="73" t="str">
        <f t="shared" si="86"/>
        <v/>
      </c>
      <c r="U127" s="60"/>
    </row>
    <row r="128" spans="1:22" ht="15" x14ac:dyDescent="0.2">
      <c r="A128" s="40" t="s">
        <v>33</v>
      </c>
      <c r="B128" s="49"/>
      <c r="C128" s="49"/>
      <c r="D128" s="41"/>
      <c r="E128" s="41"/>
      <c r="F128" s="41"/>
      <c r="G128" s="41"/>
      <c r="H128" s="41"/>
      <c r="I128" s="41"/>
      <c r="J128" s="41"/>
      <c r="K128" s="42"/>
      <c r="L128" s="50"/>
      <c r="M128" s="60">
        <f t="shared" ref="M128:T128" si="87">M120+SUM(M129:M135)</f>
        <v>0</v>
      </c>
      <c r="N128" s="60">
        <f t="shared" si="87"/>
        <v>0</v>
      </c>
      <c r="O128" s="60">
        <f t="shared" si="87"/>
        <v>0</v>
      </c>
      <c r="P128" s="60">
        <f t="shared" si="87"/>
        <v>0</v>
      </c>
      <c r="Q128" s="60">
        <f t="shared" si="87"/>
        <v>0</v>
      </c>
      <c r="R128" s="60">
        <f t="shared" si="87"/>
        <v>0</v>
      </c>
      <c r="S128" s="60">
        <f t="shared" si="87"/>
        <v>0</v>
      </c>
      <c r="T128" s="60">
        <f t="shared" si="87"/>
        <v>0</v>
      </c>
      <c r="U128" s="60">
        <v>10</v>
      </c>
      <c r="V128" s="61"/>
    </row>
    <row r="129" spans="1:22" ht="15" x14ac:dyDescent="0.2">
      <c r="A129" s="48">
        <v>17</v>
      </c>
      <c r="B129" s="45"/>
      <c r="C129" s="45"/>
      <c r="D129" s="88" t="s">
        <v>141</v>
      </c>
      <c r="E129" s="89"/>
      <c r="F129" s="89"/>
      <c r="G129" s="89"/>
      <c r="H129" s="89"/>
      <c r="I129" s="89"/>
      <c r="J129" s="90"/>
      <c r="K129" s="46" t="s">
        <v>24</v>
      </c>
      <c r="L129" s="47">
        <v>5</v>
      </c>
      <c r="M129" s="73" t="str">
        <f t="shared" ref="M129:M135" si="88">IF(AND($B129&gt;0,$L129=1),$B129,"")</f>
        <v/>
      </c>
      <c r="N129" s="73" t="str">
        <f t="shared" ref="N129:N135" si="89">IF(AND($C129&gt;0,$L129=1),$C129,"")</f>
        <v/>
      </c>
      <c r="O129" s="73" t="str">
        <f t="shared" ref="O129:O135" si="90">IF(AND($B129&gt;0,$L129=2),$B129,"")</f>
        <v/>
      </c>
      <c r="P129" s="73" t="str">
        <f t="shared" ref="P129:P135" si="91">IF(AND($C129&gt;0,$L129=2),$C129,"")</f>
        <v/>
      </c>
      <c r="Q129" s="73" t="str">
        <f t="shared" ref="Q129:Q135" si="92">IF(AND($B129&gt;0,$L129=4),$B129,"")</f>
        <v/>
      </c>
      <c r="R129" s="73" t="str">
        <f t="shared" ref="R129:R135" si="93">IF(AND($C129&gt;0,$L129=4),$C129,"")</f>
        <v/>
      </c>
      <c r="S129" s="73" t="str">
        <f t="shared" ref="S129:S135" si="94">IF(AND($B129&gt;0,$L129=5),$B129,"")</f>
        <v/>
      </c>
      <c r="T129" s="73" t="str">
        <f t="shared" ref="T129:T135" si="95">IF(AND($C129&gt;0,$L129=5),$C129,"")</f>
        <v/>
      </c>
      <c r="U129" s="60"/>
    </row>
    <row r="130" spans="1:22" ht="15" customHeight="1" x14ac:dyDescent="0.2">
      <c r="A130" s="44">
        <v>10</v>
      </c>
      <c r="B130" s="45"/>
      <c r="C130" s="45"/>
      <c r="D130" s="88" t="s">
        <v>192</v>
      </c>
      <c r="E130" s="89"/>
      <c r="F130" s="89"/>
      <c r="G130" s="89"/>
      <c r="H130" s="89"/>
      <c r="I130" s="89"/>
      <c r="J130" s="90"/>
      <c r="K130" s="46" t="s">
        <v>100</v>
      </c>
      <c r="L130" s="47">
        <v>2</v>
      </c>
      <c r="M130" s="73" t="str">
        <f t="shared" si="88"/>
        <v/>
      </c>
      <c r="N130" s="73" t="str">
        <f t="shared" si="89"/>
        <v/>
      </c>
      <c r="O130" s="73" t="str">
        <f t="shared" si="90"/>
        <v/>
      </c>
      <c r="P130" s="73" t="str">
        <f t="shared" si="91"/>
        <v/>
      </c>
      <c r="Q130" s="73" t="str">
        <f t="shared" si="92"/>
        <v/>
      </c>
      <c r="R130" s="73" t="str">
        <f t="shared" si="93"/>
        <v/>
      </c>
      <c r="S130" s="73" t="str">
        <f t="shared" si="94"/>
        <v/>
      </c>
      <c r="T130" s="73" t="str">
        <f t="shared" si="95"/>
        <v/>
      </c>
      <c r="U130" s="60"/>
    </row>
    <row r="131" spans="1:22" ht="15" customHeight="1" x14ac:dyDescent="0.2">
      <c r="A131" s="44">
        <v>30</v>
      </c>
      <c r="B131" s="45"/>
      <c r="C131" s="45"/>
      <c r="D131" s="88" t="s">
        <v>162</v>
      </c>
      <c r="E131" s="89"/>
      <c r="F131" s="89"/>
      <c r="G131" s="89"/>
      <c r="H131" s="89"/>
      <c r="I131" s="89"/>
      <c r="J131" s="90"/>
      <c r="K131" s="46" t="s">
        <v>77</v>
      </c>
      <c r="L131" s="47">
        <v>4</v>
      </c>
      <c r="M131" s="73" t="str">
        <f t="shared" si="88"/>
        <v/>
      </c>
      <c r="N131" s="73" t="str">
        <f t="shared" si="89"/>
        <v/>
      </c>
      <c r="O131" s="73" t="str">
        <f t="shared" si="90"/>
        <v/>
      </c>
      <c r="P131" s="73" t="str">
        <f t="shared" si="91"/>
        <v/>
      </c>
      <c r="Q131" s="73" t="str">
        <f t="shared" si="92"/>
        <v/>
      </c>
      <c r="R131" s="73" t="str">
        <f t="shared" si="93"/>
        <v/>
      </c>
      <c r="S131" s="73" t="str">
        <f t="shared" si="94"/>
        <v/>
      </c>
      <c r="T131" s="73" t="str">
        <f t="shared" si="95"/>
        <v/>
      </c>
      <c r="U131" s="60"/>
    </row>
    <row r="132" spans="1:22" ht="15" customHeight="1" x14ac:dyDescent="0.2">
      <c r="A132" s="44">
        <v>18</v>
      </c>
      <c r="B132" s="45"/>
      <c r="C132" s="45"/>
      <c r="D132" s="88" t="s">
        <v>142</v>
      </c>
      <c r="E132" s="89"/>
      <c r="F132" s="89"/>
      <c r="G132" s="89"/>
      <c r="H132" s="89"/>
      <c r="I132" s="89"/>
      <c r="J132" s="90"/>
      <c r="K132" s="46" t="s">
        <v>24</v>
      </c>
      <c r="L132" s="47">
        <v>5</v>
      </c>
      <c r="M132" s="73" t="str">
        <f t="shared" si="88"/>
        <v/>
      </c>
      <c r="N132" s="73" t="str">
        <f t="shared" si="89"/>
        <v/>
      </c>
      <c r="O132" s="73" t="str">
        <f t="shared" si="90"/>
        <v/>
      </c>
      <c r="P132" s="73" t="str">
        <f t="shared" si="91"/>
        <v/>
      </c>
      <c r="Q132" s="73" t="str">
        <f t="shared" si="92"/>
        <v/>
      </c>
      <c r="R132" s="73" t="str">
        <f t="shared" si="93"/>
        <v/>
      </c>
      <c r="S132" s="73" t="str">
        <f t="shared" si="94"/>
        <v/>
      </c>
      <c r="T132" s="73" t="str">
        <f t="shared" si="95"/>
        <v/>
      </c>
      <c r="U132" s="60"/>
    </row>
    <row r="133" spans="1:22" ht="15" customHeight="1" x14ac:dyDescent="0.2">
      <c r="A133" s="44">
        <v>10</v>
      </c>
      <c r="B133" s="45"/>
      <c r="C133" s="45"/>
      <c r="D133" s="88" t="s">
        <v>193</v>
      </c>
      <c r="E133" s="89"/>
      <c r="F133" s="89"/>
      <c r="G133" s="89"/>
      <c r="H133" s="89"/>
      <c r="I133" s="89"/>
      <c r="J133" s="90"/>
      <c r="K133" s="46" t="s">
        <v>100</v>
      </c>
      <c r="L133" s="47">
        <v>2</v>
      </c>
      <c r="M133" s="73" t="str">
        <f t="shared" si="88"/>
        <v/>
      </c>
      <c r="N133" s="73" t="str">
        <f t="shared" si="89"/>
        <v/>
      </c>
      <c r="O133" s="73" t="str">
        <f t="shared" si="90"/>
        <v/>
      </c>
      <c r="P133" s="73" t="str">
        <f t="shared" si="91"/>
        <v/>
      </c>
      <c r="Q133" s="73" t="str">
        <f t="shared" si="92"/>
        <v/>
      </c>
      <c r="R133" s="73" t="str">
        <f t="shared" si="93"/>
        <v/>
      </c>
      <c r="S133" s="73" t="str">
        <f t="shared" si="94"/>
        <v/>
      </c>
      <c r="T133" s="73" t="str">
        <f t="shared" si="95"/>
        <v/>
      </c>
      <c r="U133" s="60"/>
    </row>
    <row r="134" spans="1:22" ht="15" customHeight="1" x14ac:dyDescent="0.2">
      <c r="A134" s="44">
        <v>14</v>
      </c>
      <c r="B134" s="45"/>
      <c r="C134" s="45"/>
      <c r="D134" s="88" t="s">
        <v>143</v>
      </c>
      <c r="E134" s="89"/>
      <c r="F134" s="89"/>
      <c r="G134" s="89"/>
      <c r="H134" s="89"/>
      <c r="I134" s="89"/>
      <c r="J134" s="90"/>
      <c r="K134" s="46" t="s">
        <v>24</v>
      </c>
      <c r="L134" s="47">
        <v>5</v>
      </c>
      <c r="M134" s="73" t="str">
        <f t="shared" si="88"/>
        <v/>
      </c>
      <c r="N134" s="73" t="str">
        <f t="shared" si="89"/>
        <v/>
      </c>
      <c r="O134" s="73" t="str">
        <f t="shared" si="90"/>
        <v/>
      </c>
      <c r="P134" s="73" t="str">
        <f t="shared" si="91"/>
        <v/>
      </c>
      <c r="Q134" s="73" t="str">
        <f t="shared" si="92"/>
        <v/>
      </c>
      <c r="R134" s="73" t="str">
        <f t="shared" si="93"/>
        <v/>
      </c>
      <c r="S134" s="73" t="str">
        <f t="shared" si="94"/>
        <v/>
      </c>
      <c r="T134" s="73" t="str">
        <f t="shared" si="95"/>
        <v/>
      </c>
      <c r="U134" s="60"/>
    </row>
    <row r="135" spans="1:22" ht="15" customHeight="1" x14ac:dyDescent="0.2">
      <c r="A135" s="44">
        <v>38</v>
      </c>
      <c r="B135" s="45"/>
      <c r="C135" s="45"/>
      <c r="D135" s="88" t="s">
        <v>144</v>
      </c>
      <c r="E135" s="89"/>
      <c r="F135" s="89"/>
      <c r="G135" s="89"/>
      <c r="H135" s="89"/>
      <c r="I135" s="89"/>
      <c r="J135" s="90"/>
      <c r="K135" s="46" t="s">
        <v>42</v>
      </c>
      <c r="L135" s="47">
        <v>1</v>
      </c>
      <c r="M135" s="73" t="str">
        <f t="shared" si="88"/>
        <v/>
      </c>
      <c r="N135" s="73" t="str">
        <f t="shared" si="89"/>
        <v/>
      </c>
      <c r="O135" s="73" t="str">
        <f t="shared" si="90"/>
        <v/>
      </c>
      <c r="P135" s="73" t="str">
        <f t="shared" si="91"/>
        <v/>
      </c>
      <c r="Q135" s="73" t="str">
        <f t="shared" si="92"/>
        <v/>
      </c>
      <c r="R135" s="73" t="str">
        <f t="shared" si="93"/>
        <v/>
      </c>
      <c r="S135" s="73" t="str">
        <f t="shared" si="94"/>
        <v/>
      </c>
      <c r="T135" s="73" t="str">
        <f t="shared" si="95"/>
        <v/>
      </c>
      <c r="U135" s="60"/>
    </row>
    <row r="136" spans="1:22" ht="15" x14ac:dyDescent="0.2">
      <c r="A136" s="40" t="s">
        <v>34</v>
      </c>
      <c r="B136" s="49"/>
      <c r="C136" s="49"/>
      <c r="D136" s="41"/>
      <c r="E136" s="41"/>
      <c r="F136" s="41"/>
      <c r="G136" s="41"/>
      <c r="H136" s="41"/>
      <c r="I136" s="41"/>
      <c r="J136" s="41"/>
      <c r="K136" s="42"/>
      <c r="L136" s="50"/>
      <c r="M136" s="60">
        <f t="shared" ref="M136:T136" si="96">M128+SUM(M137:M143)</f>
        <v>0</v>
      </c>
      <c r="N136" s="60">
        <f t="shared" si="96"/>
        <v>0</v>
      </c>
      <c r="O136" s="60">
        <f t="shared" si="96"/>
        <v>0</v>
      </c>
      <c r="P136" s="60">
        <f t="shared" si="96"/>
        <v>0</v>
      </c>
      <c r="Q136" s="60">
        <f t="shared" si="96"/>
        <v>0</v>
      </c>
      <c r="R136" s="60">
        <f t="shared" si="96"/>
        <v>0</v>
      </c>
      <c r="S136" s="60">
        <f t="shared" si="96"/>
        <v>0</v>
      </c>
      <c r="T136" s="60">
        <f t="shared" si="96"/>
        <v>0</v>
      </c>
      <c r="U136" s="60">
        <v>11</v>
      </c>
      <c r="V136" s="61"/>
    </row>
    <row r="137" spans="1:22" ht="13.9" customHeight="1" x14ac:dyDescent="0.2">
      <c r="A137" s="48">
        <v>24</v>
      </c>
      <c r="B137" s="45"/>
      <c r="C137" s="45"/>
      <c r="D137" s="88" t="s">
        <v>145</v>
      </c>
      <c r="E137" s="89"/>
      <c r="F137" s="89"/>
      <c r="G137" s="89"/>
      <c r="H137" s="89"/>
      <c r="I137" s="89"/>
      <c r="J137" s="90"/>
      <c r="K137" s="46" t="s">
        <v>24</v>
      </c>
      <c r="L137" s="47">
        <v>5</v>
      </c>
      <c r="M137" s="73" t="str">
        <f t="shared" ref="M137:M150" si="97">IF(AND($B137&gt;0,$L137=1),$B137,"")</f>
        <v/>
      </c>
      <c r="N137" s="73" t="str">
        <f t="shared" ref="N137:N150" si="98">IF(AND($C137&gt;0,$L137=1),$C137,"")</f>
        <v/>
      </c>
      <c r="O137" s="73" t="str">
        <f t="shared" ref="O137:O150" si="99">IF(AND($B137&gt;0,$L137=2),$B137,"")</f>
        <v/>
      </c>
      <c r="P137" s="73" t="str">
        <f t="shared" ref="P137:P150" si="100">IF(AND($C137&gt;0,$L137=2),$C137,"")</f>
        <v/>
      </c>
      <c r="Q137" s="73" t="str">
        <f t="shared" ref="Q137:Q150" si="101">IF(AND($B137&gt;0,$L137=4),$B137,"")</f>
        <v/>
      </c>
      <c r="R137" s="73" t="str">
        <f t="shared" ref="R137:R150" si="102">IF(AND($C137&gt;0,$L137=4),$C137,"")</f>
        <v/>
      </c>
      <c r="S137" s="73" t="str">
        <f t="shared" ref="S137:S150" si="103">IF(AND($B137&gt;0,$L137=5),$B137,"")</f>
        <v/>
      </c>
      <c r="T137" s="73" t="str">
        <f t="shared" ref="T137:T150" si="104">IF(AND($C137&gt;0,$L137=5),$C137,"")</f>
        <v/>
      </c>
      <c r="U137" s="60"/>
    </row>
    <row r="138" spans="1:22" ht="15" customHeight="1" x14ac:dyDescent="0.2">
      <c r="A138" s="44">
        <v>10</v>
      </c>
      <c r="B138" s="45"/>
      <c r="C138" s="45"/>
      <c r="D138" s="88" t="s">
        <v>194</v>
      </c>
      <c r="E138" s="89"/>
      <c r="F138" s="89"/>
      <c r="G138" s="89"/>
      <c r="H138" s="89"/>
      <c r="I138" s="89"/>
      <c r="J138" s="90"/>
      <c r="K138" s="46" t="s">
        <v>100</v>
      </c>
      <c r="L138" s="47">
        <v>2</v>
      </c>
      <c r="M138" s="73" t="str">
        <f t="shared" si="97"/>
        <v/>
      </c>
      <c r="N138" s="73" t="str">
        <f t="shared" si="98"/>
        <v/>
      </c>
      <c r="O138" s="73" t="str">
        <f t="shared" si="99"/>
        <v/>
      </c>
      <c r="P138" s="73" t="str">
        <f t="shared" si="100"/>
        <v/>
      </c>
      <c r="Q138" s="73" t="str">
        <f t="shared" si="101"/>
        <v/>
      </c>
      <c r="R138" s="73" t="str">
        <f t="shared" si="102"/>
        <v/>
      </c>
      <c r="S138" s="73" t="str">
        <f t="shared" si="103"/>
        <v/>
      </c>
      <c r="T138" s="73" t="str">
        <f t="shared" si="104"/>
        <v/>
      </c>
      <c r="U138" s="60"/>
    </row>
    <row r="139" spans="1:22" ht="15" customHeight="1" x14ac:dyDescent="0.2">
      <c r="A139" s="44">
        <v>17</v>
      </c>
      <c r="B139" s="45"/>
      <c r="C139" s="45"/>
      <c r="D139" s="88" t="s">
        <v>146</v>
      </c>
      <c r="E139" s="89"/>
      <c r="F139" s="89"/>
      <c r="G139" s="89"/>
      <c r="H139" s="89"/>
      <c r="I139" s="89"/>
      <c r="J139" s="90"/>
      <c r="K139" s="46" t="s">
        <v>24</v>
      </c>
      <c r="L139" s="47">
        <v>5</v>
      </c>
      <c r="M139" s="73" t="str">
        <f t="shared" si="97"/>
        <v/>
      </c>
      <c r="N139" s="73" t="str">
        <f t="shared" si="98"/>
        <v/>
      </c>
      <c r="O139" s="73" t="str">
        <f t="shared" si="99"/>
        <v/>
      </c>
      <c r="P139" s="73" t="str">
        <f t="shared" si="100"/>
        <v/>
      </c>
      <c r="Q139" s="73" t="str">
        <f t="shared" si="101"/>
        <v/>
      </c>
      <c r="R139" s="73" t="str">
        <f t="shared" si="102"/>
        <v/>
      </c>
      <c r="S139" s="73" t="str">
        <f t="shared" si="103"/>
        <v/>
      </c>
      <c r="T139" s="73" t="str">
        <f t="shared" si="104"/>
        <v/>
      </c>
      <c r="U139" s="60"/>
    </row>
    <row r="140" spans="1:22" ht="15" customHeight="1" x14ac:dyDescent="0.2">
      <c r="A140" s="44">
        <v>10</v>
      </c>
      <c r="B140" s="45"/>
      <c r="C140" s="45"/>
      <c r="D140" s="88" t="s">
        <v>195</v>
      </c>
      <c r="E140" s="89"/>
      <c r="F140" s="89"/>
      <c r="G140" s="89"/>
      <c r="H140" s="89"/>
      <c r="I140" s="89"/>
      <c r="J140" s="90"/>
      <c r="K140" s="46" t="s">
        <v>100</v>
      </c>
      <c r="L140" s="47">
        <v>2</v>
      </c>
      <c r="M140" s="73" t="str">
        <f t="shared" si="97"/>
        <v/>
      </c>
      <c r="N140" s="73" t="str">
        <f t="shared" si="98"/>
        <v/>
      </c>
      <c r="O140" s="73" t="str">
        <f t="shared" si="99"/>
        <v/>
      </c>
      <c r="P140" s="73" t="str">
        <f t="shared" si="100"/>
        <v/>
      </c>
      <c r="Q140" s="73" t="str">
        <f t="shared" si="101"/>
        <v/>
      </c>
      <c r="R140" s="73" t="str">
        <f t="shared" si="102"/>
        <v/>
      </c>
      <c r="S140" s="73" t="str">
        <f t="shared" si="103"/>
        <v/>
      </c>
      <c r="T140" s="73" t="str">
        <f t="shared" si="104"/>
        <v/>
      </c>
      <c r="U140" s="60"/>
    </row>
    <row r="141" spans="1:22" ht="15" customHeight="1" x14ac:dyDescent="0.2">
      <c r="A141" s="44">
        <v>30</v>
      </c>
      <c r="B141" s="45"/>
      <c r="C141" s="45"/>
      <c r="D141" s="88" t="s">
        <v>203</v>
      </c>
      <c r="E141" s="89"/>
      <c r="F141" s="89"/>
      <c r="G141" s="89"/>
      <c r="H141" s="89"/>
      <c r="I141" s="89"/>
      <c r="J141" s="90"/>
      <c r="K141" s="46" t="s">
        <v>77</v>
      </c>
      <c r="L141" s="47">
        <v>4</v>
      </c>
      <c r="M141" s="73" t="str">
        <f t="shared" si="97"/>
        <v/>
      </c>
      <c r="N141" s="73" t="str">
        <f t="shared" si="98"/>
        <v/>
      </c>
      <c r="O141" s="73" t="str">
        <f t="shared" si="99"/>
        <v/>
      </c>
      <c r="P141" s="73" t="str">
        <f t="shared" si="100"/>
        <v/>
      </c>
      <c r="Q141" s="73" t="str">
        <f t="shared" si="101"/>
        <v/>
      </c>
      <c r="R141" s="73" t="str">
        <f t="shared" si="102"/>
        <v/>
      </c>
      <c r="S141" s="73" t="str">
        <f t="shared" si="103"/>
        <v/>
      </c>
      <c r="T141" s="73" t="str">
        <f t="shared" si="104"/>
        <v/>
      </c>
      <c r="U141" s="60"/>
    </row>
    <row r="142" spans="1:22" ht="15" customHeight="1" x14ac:dyDescent="0.2">
      <c r="A142" s="44">
        <v>24</v>
      </c>
      <c r="B142" s="45"/>
      <c r="C142" s="45"/>
      <c r="D142" s="88" t="s">
        <v>147</v>
      </c>
      <c r="E142" s="89"/>
      <c r="F142" s="89"/>
      <c r="G142" s="89"/>
      <c r="H142" s="89"/>
      <c r="I142" s="89"/>
      <c r="J142" s="90"/>
      <c r="K142" s="46" t="s">
        <v>24</v>
      </c>
      <c r="L142" s="47">
        <v>5</v>
      </c>
      <c r="M142" s="73" t="str">
        <f t="shared" si="97"/>
        <v/>
      </c>
      <c r="N142" s="73" t="str">
        <f t="shared" si="98"/>
        <v/>
      </c>
      <c r="O142" s="73" t="str">
        <f t="shared" si="99"/>
        <v/>
      </c>
      <c r="P142" s="73" t="str">
        <f t="shared" si="100"/>
        <v/>
      </c>
      <c r="Q142" s="73" t="str">
        <f t="shared" si="101"/>
        <v/>
      </c>
      <c r="R142" s="73" t="str">
        <f t="shared" si="102"/>
        <v/>
      </c>
      <c r="S142" s="73" t="str">
        <f t="shared" si="103"/>
        <v/>
      </c>
      <c r="T142" s="73" t="str">
        <f t="shared" si="104"/>
        <v/>
      </c>
      <c r="U142" s="60"/>
    </row>
    <row r="143" spans="1:22" ht="15" customHeight="1" x14ac:dyDescent="0.2">
      <c r="A143" s="44">
        <v>40</v>
      </c>
      <c r="B143" s="45"/>
      <c r="C143" s="45"/>
      <c r="D143" s="88" t="s">
        <v>148</v>
      </c>
      <c r="E143" s="89"/>
      <c r="F143" s="89"/>
      <c r="G143" s="89"/>
      <c r="H143" s="89"/>
      <c r="I143" s="89"/>
      <c r="J143" s="90"/>
      <c r="K143" s="46" t="s">
        <v>42</v>
      </c>
      <c r="L143" s="47">
        <v>1</v>
      </c>
      <c r="M143" s="73" t="str">
        <f t="shared" si="97"/>
        <v/>
      </c>
      <c r="N143" s="73" t="str">
        <f t="shared" si="98"/>
        <v/>
      </c>
      <c r="O143" s="73" t="str">
        <f t="shared" si="99"/>
        <v/>
      </c>
      <c r="P143" s="73" t="str">
        <f t="shared" si="100"/>
        <v/>
      </c>
      <c r="Q143" s="73" t="str">
        <f t="shared" si="101"/>
        <v/>
      </c>
      <c r="R143" s="73" t="str">
        <f t="shared" si="102"/>
        <v/>
      </c>
      <c r="S143" s="73" t="str">
        <f t="shared" si="103"/>
        <v/>
      </c>
      <c r="T143" s="73" t="str">
        <f t="shared" si="104"/>
        <v/>
      </c>
      <c r="U143" s="60"/>
    </row>
    <row r="144" spans="1:22" ht="15" x14ac:dyDescent="0.2">
      <c r="A144" s="40" t="s">
        <v>35</v>
      </c>
      <c r="B144" s="49"/>
      <c r="C144" s="49"/>
      <c r="D144" s="41"/>
      <c r="E144" s="41"/>
      <c r="F144" s="41"/>
      <c r="G144" s="41"/>
      <c r="H144" s="41"/>
      <c r="I144" s="41"/>
      <c r="J144" s="41"/>
      <c r="K144" s="42"/>
      <c r="L144" s="50"/>
      <c r="M144" s="60">
        <f t="shared" ref="M144:T144" si="105">M136+SUM(M145:M150)</f>
        <v>0</v>
      </c>
      <c r="N144" s="60">
        <f t="shared" si="105"/>
        <v>0</v>
      </c>
      <c r="O144" s="60">
        <f t="shared" si="105"/>
        <v>0</v>
      </c>
      <c r="P144" s="60">
        <f t="shared" si="105"/>
        <v>0</v>
      </c>
      <c r="Q144" s="60">
        <f t="shared" si="105"/>
        <v>0</v>
      </c>
      <c r="R144" s="60">
        <f t="shared" si="105"/>
        <v>0</v>
      </c>
      <c r="S144" s="60">
        <f t="shared" si="105"/>
        <v>0</v>
      </c>
      <c r="T144" s="60">
        <f t="shared" si="105"/>
        <v>0</v>
      </c>
      <c r="U144" s="60">
        <v>12</v>
      </c>
      <c r="V144" s="61"/>
    </row>
    <row r="145" spans="1:22" ht="13.9" customHeight="1" x14ac:dyDescent="0.2">
      <c r="A145" s="48">
        <v>10</v>
      </c>
      <c r="B145" s="45"/>
      <c r="C145" s="45"/>
      <c r="D145" s="88" t="s">
        <v>149</v>
      </c>
      <c r="E145" s="89"/>
      <c r="F145" s="89"/>
      <c r="G145" s="89"/>
      <c r="H145" s="89"/>
      <c r="I145" s="89"/>
      <c r="J145" s="90"/>
      <c r="K145" s="46" t="s">
        <v>24</v>
      </c>
      <c r="L145" s="47">
        <v>5</v>
      </c>
      <c r="M145" s="73" t="str">
        <f t="shared" si="97"/>
        <v/>
      </c>
      <c r="N145" s="73" t="str">
        <f t="shared" si="98"/>
        <v/>
      </c>
      <c r="O145" s="73" t="str">
        <f t="shared" si="99"/>
        <v/>
      </c>
      <c r="P145" s="73" t="str">
        <f t="shared" si="100"/>
        <v/>
      </c>
      <c r="Q145" s="73" t="str">
        <f t="shared" si="101"/>
        <v/>
      </c>
      <c r="R145" s="73" t="str">
        <f t="shared" si="102"/>
        <v/>
      </c>
      <c r="S145" s="73" t="str">
        <f t="shared" si="103"/>
        <v/>
      </c>
      <c r="T145" s="73" t="str">
        <f t="shared" si="104"/>
        <v/>
      </c>
      <c r="U145" s="60"/>
    </row>
    <row r="146" spans="1:22" ht="15" customHeight="1" x14ac:dyDescent="0.2">
      <c r="A146" s="44">
        <v>10</v>
      </c>
      <c r="B146" s="45"/>
      <c r="C146" s="45"/>
      <c r="D146" s="88" t="s">
        <v>196</v>
      </c>
      <c r="E146" s="89"/>
      <c r="F146" s="89"/>
      <c r="G146" s="89"/>
      <c r="H146" s="89"/>
      <c r="I146" s="89"/>
      <c r="J146" s="90"/>
      <c r="K146" s="46" t="s">
        <v>100</v>
      </c>
      <c r="L146" s="47">
        <v>2</v>
      </c>
      <c r="M146" s="73" t="str">
        <f t="shared" si="97"/>
        <v/>
      </c>
      <c r="N146" s="73" t="str">
        <f t="shared" si="98"/>
        <v/>
      </c>
      <c r="O146" s="73" t="str">
        <f t="shared" si="99"/>
        <v/>
      </c>
      <c r="P146" s="73" t="str">
        <f t="shared" si="100"/>
        <v/>
      </c>
      <c r="Q146" s="73" t="str">
        <f t="shared" si="101"/>
        <v/>
      </c>
      <c r="R146" s="73" t="str">
        <f t="shared" si="102"/>
        <v/>
      </c>
      <c r="S146" s="73" t="str">
        <f t="shared" si="103"/>
        <v/>
      </c>
      <c r="T146" s="73" t="str">
        <f t="shared" si="104"/>
        <v/>
      </c>
      <c r="U146" s="60"/>
    </row>
    <row r="147" spans="1:22" ht="15" customHeight="1" x14ac:dyDescent="0.2">
      <c r="A147" s="44">
        <v>17</v>
      </c>
      <c r="B147" s="45"/>
      <c r="C147" s="45"/>
      <c r="D147" s="88" t="s">
        <v>150</v>
      </c>
      <c r="E147" s="89"/>
      <c r="F147" s="89"/>
      <c r="G147" s="89"/>
      <c r="H147" s="89"/>
      <c r="I147" s="89"/>
      <c r="J147" s="90"/>
      <c r="K147" s="46" t="s">
        <v>24</v>
      </c>
      <c r="L147" s="47">
        <v>5</v>
      </c>
      <c r="M147" s="73" t="str">
        <f t="shared" si="97"/>
        <v/>
      </c>
      <c r="N147" s="73" t="str">
        <f t="shared" si="98"/>
        <v/>
      </c>
      <c r="O147" s="73" t="str">
        <f t="shared" si="99"/>
        <v/>
      </c>
      <c r="P147" s="73" t="str">
        <f t="shared" si="100"/>
        <v/>
      </c>
      <c r="Q147" s="73" t="str">
        <f t="shared" si="101"/>
        <v/>
      </c>
      <c r="R147" s="73" t="str">
        <f t="shared" si="102"/>
        <v/>
      </c>
      <c r="S147" s="73" t="str">
        <f t="shared" si="103"/>
        <v/>
      </c>
      <c r="T147" s="73" t="str">
        <f t="shared" si="104"/>
        <v/>
      </c>
      <c r="U147" s="60"/>
    </row>
    <row r="148" spans="1:22" ht="15" customHeight="1" x14ac:dyDescent="0.2">
      <c r="A148" s="44">
        <v>10</v>
      </c>
      <c r="B148" s="45"/>
      <c r="C148" s="45"/>
      <c r="D148" s="88" t="s">
        <v>197</v>
      </c>
      <c r="E148" s="89"/>
      <c r="F148" s="89"/>
      <c r="G148" s="89"/>
      <c r="H148" s="89"/>
      <c r="I148" s="89"/>
      <c r="J148" s="90"/>
      <c r="K148" s="46" t="s">
        <v>100</v>
      </c>
      <c r="L148" s="47">
        <v>2</v>
      </c>
      <c r="M148" s="73" t="str">
        <f t="shared" si="97"/>
        <v/>
      </c>
      <c r="N148" s="73" t="str">
        <f t="shared" si="98"/>
        <v/>
      </c>
      <c r="O148" s="73" t="str">
        <f t="shared" si="99"/>
        <v/>
      </c>
      <c r="P148" s="73" t="str">
        <f t="shared" si="100"/>
        <v/>
      </c>
      <c r="Q148" s="73" t="str">
        <f t="shared" si="101"/>
        <v/>
      </c>
      <c r="R148" s="73" t="str">
        <f t="shared" si="102"/>
        <v/>
      </c>
      <c r="S148" s="73" t="str">
        <f t="shared" si="103"/>
        <v/>
      </c>
      <c r="T148" s="73" t="str">
        <f t="shared" si="104"/>
        <v/>
      </c>
      <c r="U148" s="60"/>
    </row>
    <row r="149" spans="1:22" ht="15" customHeight="1" x14ac:dyDescent="0.2">
      <c r="A149" s="44">
        <v>19</v>
      </c>
      <c r="B149" s="45"/>
      <c r="C149" s="45"/>
      <c r="D149" s="88" t="s">
        <v>151</v>
      </c>
      <c r="E149" s="89"/>
      <c r="F149" s="89"/>
      <c r="G149" s="89"/>
      <c r="H149" s="89"/>
      <c r="I149" s="89"/>
      <c r="J149" s="90"/>
      <c r="K149" s="46" t="s">
        <v>24</v>
      </c>
      <c r="L149" s="47">
        <v>5</v>
      </c>
      <c r="M149" s="73" t="str">
        <f t="shared" si="97"/>
        <v/>
      </c>
      <c r="N149" s="73" t="str">
        <f t="shared" si="98"/>
        <v/>
      </c>
      <c r="O149" s="73" t="str">
        <f t="shared" si="99"/>
        <v/>
      </c>
      <c r="P149" s="73" t="str">
        <f t="shared" si="100"/>
        <v/>
      </c>
      <c r="Q149" s="73" t="str">
        <f t="shared" si="101"/>
        <v/>
      </c>
      <c r="R149" s="73" t="str">
        <f t="shared" si="102"/>
        <v/>
      </c>
      <c r="S149" s="73" t="str">
        <f t="shared" si="103"/>
        <v/>
      </c>
      <c r="T149" s="73" t="str">
        <f t="shared" si="104"/>
        <v/>
      </c>
      <c r="U149" s="60"/>
    </row>
    <row r="150" spans="1:22" ht="15" customHeight="1" x14ac:dyDescent="0.2">
      <c r="A150" s="44">
        <v>40</v>
      </c>
      <c r="B150" s="45"/>
      <c r="C150" s="45"/>
      <c r="D150" s="88" t="s">
        <v>152</v>
      </c>
      <c r="E150" s="89"/>
      <c r="F150" s="89"/>
      <c r="G150" s="89"/>
      <c r="H150" s="89"/>
      <c r="I150" s="89"/>
      <c r="J150" s="90"/>
      <c r="K150" s="46" t="s">
        <v>42</v>
      </c>
      <c r="L150" s="47">
        <v>1</v>
      </c>
      <c r="M150" s="73" t="str">
        <f t="shared" si="97"/>
        <v/>
      </c>
      <c r="N150" s="73" t="str">
        <f t="shared" si="98"/>
        <v/>
      </c>
      <c r="O150" s="73" t="str">
        <f t="shared" si="99"/>
        <v/>
      </c>
      <c r="P150" s="73" t="str">
        <f t="shared" si="100"/>
        <v/>
      </c>
      <c r="Q150" s="73" t="str">
        <f t="shared" si="101"/>
        <v/>
      </c>
      <c r="R150" s="73" t="str">
        <f t="shared" si="102"/>
        <v/>
      </c>
      <c r="S150" s="73" t="str">
        <f t="shared" si="103"/>
        <v/>
      </c>
      <c r="T150" s="73" t="str">
        <f t="shared" si="104"/>
        <v/>
      </c>
      <c r="U150" s="60"/>
    </row>
    <row r="151" spans="1:22" ht="15" x14ac:dyDescent="0.2">
      <c r="A151" s="40" t="s">
        <v>36</v>
      </c>
      <c r="B151" s="49"/>
      <c r="C151" s="49"/>
      <c r="D151" s="41"/>
      <c r="E151" s="41"/>
      <c r="F151" s="41"/>
      <c r="G151" s="41"/>
      <c r="H151" s="41"/>
      <c r="I151" s="41"/>
      <c r="J151" s="41"/>
      <c r="K151" s="42"/>
      <c r="L151" s="50"/>
      <c r="M151" s="60">
        <f t="shared" ref="M151:T151" si="106">M144+SUM(M152:M156)</f>
        <v>0</v>
      </c>
      <c r="N151" s="60">
        <f t="shared" si="106"/>
        <v>0</v>
      </c>
      <c r="O151" s="60">
        <f t="shared" si="106"/>
        <v>0</v>
      </c>
      <c r="P151" s="60">
        <f t="shared" si="106"/>
        <v>0</v>
      </c>
      <c r="Q151" s="60">
        <f t="shared" si="106"/>
        <v>0</v>
      </c>
      <c r="R151" s="60">
        <f t="shared" si="106"/>
        <v>0</v>
      </c>
      <c r="S151" s="60">
        <f t="shared" si="106"/>
        <v>0</v>
      </c>
      <c r="T151" s="60">
        <f t="shared" si="106"/>
        <v>0</v>
      </c>
      <c r="U151" s="60">
        <v>13</v>
      </c>
      <c r="V151" s="61"/>
    </row>
    <row r="152" spans="1:22" ht="15" x14ac:dyDescent="0.2">
      <c r="A152" s="48">
        <v>20</v>
      </c>
      <c r="B152" s="45"/>
      <c r="C152" s="45"/>
      <c r="D152" s="88" t="s">
        <v>153</v>
      </c>
      <c r="E152" s="89"/>
      <c r="F152" s="89"/>
      <c r="G152" s="89"/>
      <c r="H152" s="89"/>
      <c r="I152" s="89"/>
      <c r="J152" s="90"/>
      <c r="K152" s="46" t="s">
        <v>24</v>
      </c>
      <c r="L152" s="47">
        <v>5</v>
      </c>
      <c r="M152" s="73" t="str">
        <f t="shared" ref="M152:M156" si="107">IF(AND($B152&gt;0,$L152=1),$B152,"")</f>
        <v/>
      </c>
      <c r="N152" s="73" t="str">
        <f t="shared" ref="N152:N156" si="108">IF(AND($C152&gt;0,$L152=1),$C152,"")</f>
        <v/>
      </c>
      <c r="O152" s="73" t="str">
        <f t="shared" ref="O152:O156" si="109">IF(AND($B152&gt;0,$L152=2),$B152,"")</f>
        <v/>
      </c>
      <c r="P152" s="73" t="str">
        <f t="shared" ref="P152:P156" si="110">IF(AND($C152&gt;0,$L152=2),$C152,"")</f>
        <v/>
      </c>
      <c r="Q152" s="73" t="str">
        <f t="shared" ref="Q152:Q156" si="111">IF(AND($B152&gt;0,$L152=4),$B152,"")</f>
        <v/>
      </c>
      <c r="R152" s="73" t="str">
        <f t="shared" ref="R152:R156" si="112">IF(AND($C152&gt;0,$L152=4),$C152,"")</f>
        <v/>
      </c>
      <c r="S152" s="73" t="str">
        <f t="shared" ref="S152:S156" si="113">IF(AND($B152&gt;0,$L152=5),$B152,"")</f>
        <v/>
      </c>
      <c r="T152" s="73" t="str">
        <f t="shared" ref="T152:T156" si="114">IF(AND($C152&gt;0,$L152=5),$C152,"")</f>
        <v/>
      </c>
      <c r="U152" s="60"/>
    </row>
    <row r="153" spans="1:22" ht="15" customHeight="1" x14ac:dyDescent="0.2">
      <c r="A153" s="44">
        <v>10</v>
      </c>
      <c r="B153" s="45"/>
      <c r="C153" s="45"/>
      <c r="D153" s="88" t="s">
        <v>198</v>
      </c>
      <c r="E153" s="89"/>
      <c r="F153" s="89"/>
      <c r="G153" s="89"/>
      <c r="H153" s="89"/>
      <c r="I153" s="89"/>
      <c r="J153" s="90"/>
      <c r="K153" s="46" t="s">
        <v>100</v>
      </c>
      <c r="L153" s="47">
        <v>2</v>
      </c>
      <c r="M153" s="73" t="str">
        <f t="shared" si="107"/>
        <v/>
      </c>
      <c r="N153" s="73" t="str">
        <f t="shared" si="108"/>
        <v/>
      </c>
      <c r="O153" s="73" t="str">
        <f t="shared" si="109"/>
        <v/>
      </c>
      <c r="P153" s="73" t="str">
        <f t="shared" si="110"/>
        <v/>
      </c>
      <c r="Q153" s="73" t="str">
        <f t="shared" si="111"/>
        <v/>
      </c>
      <c r="R153" s="73" t="str">
        <f t="shared" si="112"/>
        <v/>
      </c>
      <c r="S153" s="73" t="str">
        <f t="shared" si="113"/>
        <v/>
      </c>
      <c r="T153" s="73" t="str">
        <f t="shared" si="114"/>
        <v/>
      </c>
      <c r="U153" s="60"/>
    </row>
    <row r="154" spans="1:22" ht="15" customHeight="1" x14ac:dyDescent="0.2">
      <c r="A154" s="44">
        <v>30</v>
      </c>
      <c r="B154" s="45"/>
      <c r="C154" s="45"/>
      <c r="D154" s="88" t="s">
        <v>154</v>
      </c>
      <c r="E154" s="89"/>
      <c r="F154" s="89"/>
      <c r="G154" s="89"/>
      <c r="H154" s="89"/>
      <c r="I154" s="89"/>
      <c r="J154" s="90"/>
      <c r="K154" s="46" t="s">
        <v>77</v>
      </c>
      <c r="L154" s="47">
        <v>4</v>
      </c>
      <c r="M154" s="73" t="str">
        <f t="shared" si="107"/>
        <v/>
      </c>
      <c r="N154" s="73" t="str">
        <f t="shared" si="108"/>
        <v/>
      </c>
      <c r="O154" s="73" t="str">
        <f t="shared" si="109"/>
        <v/>
      </c>
      <c r="P154" s="73" t="str">
        <f t="shared" si="110"/>
        <v/>
      </c>
      <c r="Q154" s="73" t="str">
        <f t="shared" si="111"/>
        <v/>
      </c>
      <c r="R154" s="73" t="str">
        <f t="shared" si="112"/>
        <v/>
      </c>
      <c r="S154" s="73" t="str">
        <f t="shared" si="113"/>
        <v/>
      </c>
      <c r="T154" s="73" t="str">
        <f t="shared" si="114"/>
        <v/>
      </c>
      <c r="U154" s="60"/>
    </row>
    <row r="155" spans="1:22" ht="15" customHeight="1" x14ac:dyDescent="0.2">
      <c r="A155" s="44">
        <v>23</v>
      </c>
      <c r="B155" s="45"/>
      <c r="C155" s="45"/>
      <c r="D155" s="88" t="s">
        <v>155</v>
      </c>
      <c r="E155" s="89"/>
      <c r="F155" s="89"/>
      <c r="G155" s="89"/>
      <c r="H155" s="89"/>
      <c r="I155" s="89"/>
      <c r="J155" s="90"/>
      <c r="K155" s="46" t="s">
        <v>24</v>
      </c>
      <c r="L155" s="47">
        <v>5</v>
      </c>
      <c r="M155" s="73" t="str">
        <f t="shared" si="107"/>
        <v/>
      </c>
      <c r="N155" s="73" t="str">
        <f t="shared" si="108"/>
        <v/>
      </c>
      <c r="O155" s="73" t="str">
        <f t="shared" si="109"/>
        <v/>
      </c>
      <c r="P155" s="73" t="str">
        <f t="shared" si="110"/>
        <v/>
      </c>
      <c r="Q155" s="73" t="str">
        <f t="shared" si="111"/>
        <v/>
      </c>
      <c r="R155" s="73" t="str">
        <f t="shared" si="112"/>
        <v/>
      </c>
      <c r="S155" s="73" t="str">
        <f t="shared" si="113"/>
        <v/>
      </c>
      <c r="T155" s="73" t="str">
        <f t="shared" si="114"/>
        <v/>
      </c>
      <c r="U155" s="60"/>
    </row>
    <row r="156" spans="1:22" ht="15" customHeight="1" x14ac:dyDescent="0.2">
      <c r="A156" s="44">
        <v>40</v>
      </c>
      <c r="B156" s="45"/>
      <c r="C156" s="45"/>
      <c r="D156" s="88" t="s">
        <v>156</v>
      </c>
      <c r="E156" s="89"/>
      <c r="F156" s="89"/>
      <c r="G156" s="89"/>
      <c r="H156" s="89"/>
      <c r="I156" s="89"/>
      <c r="J156" s="90"/>
      <c r="K156" s="46" t="s">
        <v>42</v>
      </c>
      <c r="L156" s="47">
        <v>1</v>
      </c>
      <c r="M156" s="73" t="str">
        <f t="shared" si="107"/>
        <v/>
      </c>
      <c r="N156" s="73" t="str">
        <f t="shared" si="108"/>
        <v/>
      </c>
      <c r="O156" s="73" t="str">
        <f t="shared" si="109"/>
        <v/>
      </c>
      <c r="P156" s="73" t="str">
        <f t="shared" si="110"/>
        <v/>
      </c>
      <c r="Q156" s="73" t="str">
        <f t="shared" si="111"/>
        <v/>
      </c>
      <c r="R156" s="73" t="str">
        <f t="shared" si="112"/>
        <v/>
      </c>
      <c r="S156" s="73" t="str">
        <f t="shared" si="113"/>
        <v/>
      </c>
      <c r="T156" s="73" t="str">
        <f t="shared" si="114"/>
        <v/>
      </c>
      <c r="U156" s="60"/>
    </row>
    <row r="157" spans="1:22" ht="15" x14ac:dyDescent="0.2">
      <c r="A157" s="40" t="s">
        <v>37</v>
      </c>
      <c r="B157" s="49"/>
      <c r="C157" s="49"/>
      <c r="D157" s="41"/>
      <c r="E157" s="41"/>
      <c r="F157" s="41"/>
      <c r="G157" s="41"/>
      <c r="H157" s="41"/>
      <c r="I157" s="41"/>
      <c r="J157" s="41"/>
      <c r="K157" s="42"/>
      <c r="L157" s="50"/>
      <c r="M157" s="60">
        <f t="shared" ref="M157:T157" si="115">M151+SUM(M158:M166)</f>
        <v>0</v>
      </c>
      <c r="N157" s="60">
        <f t="shared" si="115"/>
        <v>0</v>
      </c>
      <c r="O157" s="60">
        <f t="shared" si="115"/>
        <v>0</v>
      </c>
      <c r="P157" s="60">
        <f t="shared" si="115"/>
        <v>0</v>
      </c>
      <c r="Q157" s="60">
        <f t="shared" si="115"/>
        <v>0</v>
      </c>
      <c r="R157" s="60">
        <f t="shared" si="115"/>
        <v>0</v>
      </c>
      <c r="S157" s="60">
        <f t="shared" si="115"/>
        <v>0</v>
      </c>
      <c r="T157" s="60">
        <f t="shared" si="115"/>
        <v>0</v>
      </c>
      <c r="U157" s="60">
        <v>14</v>
      </c>
      <c r="V157" s="61"/>
    </row>
    <row r="158" spans="1:22" ht="15" x14ac:dyDescent="0.2">
      <c r="A158" s="48">
        <v>22</v>
      </c>
      <c r="B158" s="45"/>
      <c r="C158" s="45"/>
      <c r="D158" s="88" t="s">
        <v>157</v>
      </c>
      <c r="E158" s="89"/>
      <c r="F158" s="89"/>
      <c r="G158" s="89"/>
      <c r="H158" s="89"/>
      <c r="I158" s="89"/>
      <c r="J158" s="90"/>
      <c r="K158" s="46" t="s">
        <v>24</v>
      </c>
      <c r="L158" s="47">
        <v>5</v>
      </c>
      <c r="M158" s="73" t="str">
        <f t="shared" ref="M158:M166" si="116">IF(AND($B158&gt;0,$L158=1),$B158,"")</f>
        <v/>
      </c>
      <c r="N158" s="73" t="str">
        <f t="shared" ref="N158:N166" si="117">IF(AND($C158&gt;0,$L158=1),$C158,"")</f>
        <v/>
      </c>
      <c r="O158" s="73" t="str">
        <f t="shared" ref="O158:O166" si="118">IF(AND($B158&gt;0,$L158=2),$B158,"")</f>
        <v/>
      </c>
      <c r="P158" s="73" t="str">
        <f t="shared" ref="P158:P166" si="119">IF(AND($C158&gt;0,$L158=2),$C158,"")</f>
        <v/>
      </c>
      <c r="Q158" s="73" t="str">
        <f t="shared" ref="Q158:Q166" si="120">IF(AND($B158&gt;0,$L158=4),$B158,"")</f>
        <v/>
      </c>
      <c r="R158" s="73" t="str">
        <f t="shared" ref="R158:R166" si="121">IF(AND($C158&gt;0,$L158=4),$C158,"")</f>
        <v/>
      </c>
      <c r="S158" s="73" t="str">
        <f t="shared" ref="S158:S166" si="122">IF(AND($B158&gt;0,$L158=5),$B158,"")</f>
        <v/>
      </c>
      <c r="T158" s="73" t="str">
        <f t="shared" ref="T158:T166" si="123">IF(AND($C158&gt;0,$L158=5),$C158,"")</f>
        <v/>
      </c>
      <c r="U158" s="60"/>
    </row>
    <row r="159" spans="1:22" ht="15" customHeight="1" x14ac:dyDescent="0.2">
      <c r="A159" s="44">
        <v>10</v>
      </c>
      <c r="B159" s="45"/>
      <c r="C159" s="45"/>
      <c r="D159" s="88" t="s">
        <v>199</v>
      </c>
      <c r="E159" s="89"/>
      <c r="F159" s="89"/>
      <c r="G159" s="89"/>
      <c r="H159" s="89"/>
      <c r="I159" s="89"/>
      <c r="J159" s="90"/>
      <c r="K159" s="46" t="s">
        <v>100</v>
      </c>
      <c r="L159" s="47">
        <v>2</v>
      </c>
      <c r="M159" s="73" t="str">
        <f t="shared" si="116"/>
        <v/>
      </c>
      <c r="N159" s="73" t="str">
        <f t="shared" si="117"/>
        <v/>
      </c>
      <c r="O159" s="73" t="str">
        <f t="shared" si="118"/>
        <v/>
      </c>
      <c r="P159" s="73" t="str">
        <f t="shared" si="119"/>
        <v/>
      </c>
      <c r="Q159" s="73" t="str">
        <f t="shared" si="120"/>
        <v/>
      </c>
      <c r="R159" s="73" t="str">
        <f t="shared" si="121"/>
        <v/>
      </c>
      <c r="S159" s="73" t="str">
        <f t="shared" si="122"/>
        <v/>
      </c>
      <c r="T159" s="73" t="str">
        <f t="shared" si="123"/>
        <v/>
      </c>
      <c r="U159" s="60"/>
    </row>
    <row r="160" spans="1:22" ht="15" customHeight="1" x14ac:dyDescent="0.2">
      <c r="A160" s="44">
        <v>27</v>
      </c>
      <c r="B160" s="45"/>
      <c r="C160" s="45"/>
      <c r="D160" s="88" t="s">
        <v>158</v>
      </c>
      <c r="E160" s="89"/>
      <c r="F160" s="89"/>
      <c r="G160" s="89"/>
      <c r="H160" s="89"/>
      <c r="I160" s="89"/>
      <c r="J160" s="90"/>
      <c r="K160" s="46" t="s">
        <v>24</v>
      </c>
      <c r="L160" s="47">
        <v>5</v>
      </c>
      <c r="M160" s="73" t="str">
        <f t="shared" si="116"/>
        <v/>
      </c>
      <c r="N160" s="73" t="str">
        <f t="shared" si="117"/>
        <v/>
      </c>
      <c r="O160" s="73" t="str">
        <f t="shared" si="118"/>
        <v/>
      </c>
      <c r="P160" s="73" t="str">
        <f t="shared" si="119"/>
        <v/>
      </c>
      <c r="Q160" s="73" t="str">
        <f t="shared" si="120"/>
        <v/>
      </c>
      <c r="R160" s="73" t="str">
        <f t="shared" si="121"/>
        <v/>
      </c>
      <c r="S160" s="73" t="str">
        <f t="shared" si="122"/>
        <v/>
      </c>
      <c r="T160" s="73" t="str">
        <f t="shared" si="123"/>
        <v/>
      </c>
      <c r="U160" s="60"/>
    </row>
    <row r="161" spans="1:22" ht="15" customHeight="1" x14ac:dyDescent="0.2">
      <c r="A161" s="44">
        <v>10</v>
      </c>
      <c r="B161" s="45"/>
      <c r="C161" s="45"/>
      <c r="D161" s="88" t="s">
        <v>200</v>
      </c>
      <c r="E161" s="89"/>
      <c r="F161" s="89"/>
      <c r="G161" s="89"/>
      <c r="H161" s="89"/>
      <c r="I161" s="89"/>
      <c r="J161" s="90"/>
      <c r="K161" s="46" t="s">
        <v>100</v>
      </c>
      <c r="L161" s="47">
        <v>2</v>
      </c>
      <c r="M161" s="73" t="str">
        <f t="shared" si="116"/>
        <v/>
      </c>
      <c r="N161" s="73" t="str">
        <f t="shared" si="117"/>
        <v/>
      </c>
      <c r="O161" s="73" t="str">
        <f t="shared" si="118"/>
        <v/>
      </c>
      <c r="P161" s="73" t="str">
        <f t="shared" si="119"/>
        <v/>
      </c>
      <c r="Q161" s="73" t="str">
        <f t="shared" si="120"/>
        <v/>
      </c>
      <c r="R161" s="73" t="str">
        <f t="shared" si="121"/>
        <v/>
      </c>
      <c r="S161" s="73" t="str">
        <f t="shared" si="122"/>
        <v/>
      </c>
      <c r="T161" s="73" t="str">
        <f t="shared" si="123"/>
        <v/>
      </c>
      <c r="U161" s="60"/>
    </row>
    <row r="162" spans="1:22" ht="15" customHeight="1" x14ac:dyDescent="0.2">
      <c r="A162" s="44">
        <v>30</v>
      </c>
      <c r="B162" s="45"/>
      <c r="C162" s="45"/>
      <c r="D162" s="88" t="s">
        <v>159</v>
      </c>
      <c r="E162" s="89"/>
      <c r="F162" s="89"/>
      <c r="G162" s="89"/>
      <c r="H162" s="89"/>
      <c r="I162" s="89"/>
      <c r="J162" s="90"/>
      <c r="K162" s="46" t="s">
        <v>77</v>
      </c>
      <c r="L162" s="47">
        <v>4</v>
      </c>
      <c r="M162" s="73" t="str">
        <f t="shared" si="116"/>
        <v/>
      </c>
      <c r="N162" s="73" t="str">
        <f t="shared" si="117"/>
        <v/>
      </c>
      <c r="O162" s="73" t="str">
        <f t="shared" si="118"/>
        <v/>
      </c>
      <c r="P162" s="73" t="str">
        <f t="shared" si="119"/>
        <v/>
      </c>
      <c r="Q162" s="73" t="str">
        <f t="shared" si="120"/>
        <v/>
      </c>
      <c r="R162" s="73" t="str">
        <f t="shared" si="121"/>
        <v/>
      </c>
      <c r="S162" s="73" t="str">
        <f t="shared" si="122"/>
        <v/>
      </c>
      <c r="T162" s="73" t="str">
        <f t="shared" si="123"/>
        <v/>
      </c>
      <c r="U162" s="60"/>
    </row>
    <row r="163" spans="1:22" ht="15" customHeight="1" x14ac:dyDescent="0.2">
      <c r="A163" s="44">
        <v>19</v>
      </c>
      <c r="B163" s="45"/>
      <c r="C163" s="45"/>
      <c r="D163" s="88" t="s">
        <v>160</v>
      </c>
      <c r="E163" s="89"/>
      <c r="F163" s="89"/>
      <c r="G163" s="89"/>
      <c r="H163" s="89"/>
      <c r="I163" s="89"/>
      <c r="J163" s="90"/>
      <c r="K163" s="46" t="s">
        <v>24</v>
      </c>
      <c r="L163" s="47">
        <v>5</v>
      </c>
      <c r="M163" s="73" t="str">
        <f t="shared" si="116"/>
        <v/>
      </c>
      <c r="N163" s="73" t="str">
        <f t="shared" si="117"/>
        <v/>
      </c>
      <c r="O163" s="73" t="str">
        <f t="shared" si="118"/>
        <v/>
      </c>
      <c r="P163" s="73" t="str">
        <f t="shared" si="119"/>
        <v/>
      </c>
      <c r="Q163" s="73" t="str">
        <f t="shared" si="120"/>
        <v/>
      </c>
      <c r="R163" s="73" t="str">
        <f t="shared" si="121"/>
        <v/>
      </c>
      <c r="S163" s="73" t="str">
        <f t="shared" si="122"/>
        <v/>
      </c>
      <c r="T163" s="73" t="str">
        <f t="shared" si="123"/>
        <v/>
      </c>
      <c r="U163" s="60"/>
    </row>
    <row r="164" spans="1:22" ht="15" customHeight="1" x14ac:dyDescent="0.2">
      <c r="A164" s="44">
        <v>10</v>
      </c>
      <c r="B164" s="45"/>
      <c r="C164" s="45"/>
      <c r="D164" s="88" t="s">
        <v>201</v>
      </c>
      <c r="E164" s="89"/>
      <c r="F164" s="89"/>
      <c r="G164" s="89"/>
      <c r="H164" s="89"/>
      <c r="I164" s="89"/>
      <c r="J164" s="90"/>
      <c r="K164" s="46" t="s">
        <v>100</v>
      </c>
      <c r="L164" s="47">
        <v>2</v>
      </c>
      <c r="M164" s="73" t="str">
        <f t="shared" si="116"/>
        <v/>
      </c>
      <c r="N164" s="73" t="str">
        <f t="shared" si="117"/>
        <v/>
      </c>
      <c r="O164" s="73" t="str">
        <f t="shared" si="118"/>
        <v/>
      </c>
      <c r="P164" s="73" t="str">
        <f t="shared" si="119"/>
        <v/>
      </c>
      <c r="Q164" s="73" t="str">
        <f t="shared" si="120"/>
        <v/>
      </c>
      <c r="R164" s="73" t="str">
        <f t="shared" si="121"/>
        <v/>
      </c>
      <c r="S164" s="73" t="str">
        <f t="shared" si="122"/>
        <v/>
      </c>
      <c r="T164" s="73" t="str">
        <f t="shared" si="123"/>
        <v/>
      </c>
      <c r="U164" s="60"/>
    </row>
    <row r="165" spans="1:22" ht="15" customHeight="1" x14ac:dyDescent="0.2">
      <c r="A165" s="44">
        <v>25</v>
      </c>
      <c r="B165" s="45"/>
      <c r="C165" s="45"/>
      <c r="D165" s="88" t="s">
        <v>161</v>
      </c>
      <c r="E165" s="89"/>
      <c r="F165" s="89"/>
      <c r="G165" s="89"/>
      <c r="H165" s="89"/>
      <c r="I165" s="89"/>
      <c r="J165" s="90"/>
      <c r="K165" s="46" t="s">
        <v>77</v>
      </c>
      <c r="L165" s="47">
        <v>4</v>
      </c>
      <c r="M165" s="73" t="str">
        <f t="shared" si="116"/>
        <v/>
      </c>
      <c r="N165" s="73" t="str">
        <f t="shared" si="117"/>
        <v/>
      </c>
      <c r="O165" s="73" t="str">
        <f t="shared" si="118"/>
        <v/>
      </c>
      <c r="P165" s="73" t="str">
        <f t="shared" si="119"/>
        <v/>
      </c>
      <c r="Q165" s="73" t="str">
        <f t="shared" si="120"/>
        <v/>
      </c>
      <c r="R165" s="73" t="str">
        <f t="shared" si="121"/>
        <v/>
      </c>
      <c r="S165" s="73" t="str">
        <f t="shared" si="122"/>
        <v/>
      </c>
      <c r="T165" s="73" t="str">
        <f t="shared" si="123"/>
        <v/>
      </c>
      <c r="U165" s="60"/>
    </row>
    <row r="166" spans="1:22" ht="15" customHeight="1" x14ac:dyDescent="0.2">
      <c r="A166" s="44">
        <v>40</v>
      </c>
      <c r="B166" s="45"/>
      <c r="C166" s="45"/>
      <c r="D166" s="88" t="s">
        <v>163</v>
      </c>
      <c r="E166" s="89"/>
      <c r="F166" s="89"/>
      <c r="G166" s="89"/>
      <c r="H166" s="89"/>
      <c r="I166" s="89"/>
      <c r="J166" s="90"/>
      <c r="K166" s="46" t="s">
        <v>42</v>
      </c>
      <c r="L166" s="47">
        <v>1</v>
      </c>
      <c r="M166" s="73" t="str">
        <f t="shared" si="116"/>
        <v/>
      </c>
      <c r="N166" s="73" t="str">
        <f t="shared" si="117"/>
        <v/>
      </c>
      <c r="O166" s="73" t="str">
        <f t="shared" si="118"/>
        <v/>
      </c>
      <c r="P166" s="73" t="str">
        <f t="shared" si="119"/>
        <v/>
      </c>
      <c r="Q166" s="73" t="str">
        <f t="shared" si="120"/>
        <v/>
      </c>
      <c r="R166" s="73" t="str">
        <f t="shared" si="121"/>
        <v/>
      </c>
      <c r="S166" s="73" t="str">
        <f t="shared" si="122"/>
        <v/>
      </c>
      <c r="T166" s="73" t="str">
        <f t="shared" si="123"/>
        <v/>
      </c>
      <c r="U166" s="60"/>
    </row>
    <row r="167" spans="1:22" ht="15" x14ac:dyDescent="0.2">
      <c r="A167" s="40" t="s">
        <v>39</v>
      </c>
      <c r="B167" s="49"/>
      <c r="C167" s="49"/>
      <c r="D167" s="41"/>
      <c r="E167" s="41"/>
      <c r="F167" s="41"/>
      <c r="G167" s="41"/>
      <c r="H167" s="41"/>
      <c r="I167" s="41"/>
      <c r="J167" s="41"/>
      <c r="K167" s="42"/>
      <c r="L167" s="50"/>
      <c r="M167" s="60">
        <f t="shared" ref="M167:T167" si="124">M157+SUM(M168:M172)</f>
        <v>0</v>
      </c>
      <c r="N167" s="60">
        <f t="shared" si="124"/>
        <v>0</v>
      </c>
      <c r="O167" s="60">
        <f t="shared" si="124"/>
        <v>0</v>
      </c>
      <c r="P167" s="60">
        <f t="shared" si="124"/>
        <v>0</v>
      </c>
      <c r="Q167" s="60">
        <f t="shared" si="124"/>
        <v>0</v>
      </c>
      <c r="R167" s="60">
        <f t="shared" si="124"/>
        <v>0</v>
      </c>
      <c r="S167" s="60">
        <f t="shared" si="124"/>
        <v>0</v>
      </c>
      <c r="T167" s="60">
        <f t="shared" si="124"/>
        <v>0</v>
      </c>
      <c r="U167" s="60">
        <v>15</v>
      </c>
      <c r="V167" s="61"/>
    </row>
    <row r="168" spans="1:22" ht="15" x14ac:dyDescent="0.2">
      <c r="A168" s="48">
        <v>6</v>
      </c>
      <c r="B168" s="45"/>
      <c r="C168" s="45"/>
      <c r="D168" s="88" t="s">
        <v>164</v>
      </c>
      <c r="E168" s="89"/>
      <c r="F168" s="89"/>
      <c r="G168" s="89"/>
      <c r="H168" s="89"/>
      <c r="I168" s="89"/>
      <c r="J168" s="90"/>
      <c r="K168" s="46" t="s">
        <v>24</v>
      </c>
      <c r="L168" s="47">
        <v>5</v>
      </c>
      <c r="M168" s="73" t="str">
        <f t="shared" ref="M168:M172" si="125">IF(AND($B168&gt;0,$L168=1),$B168,"")</f>
        <v/>
      </c>
      <c r="N168" s="73" t="str">
        <f t="shared" ref="N168:N172" si="126">IF(AND($C168&gt;0,$L168=1),$C168,"")</f>
        <v/>
      </c>
      <c r="O168" s="73" t="str">
        <f t="shared" ref="O168:O172" si="127">IF(AND($B168&gt;0,$L168=2),$B168,"")</f>
        <v/>
      </c>
      <c r="P168" s="73" t="str">
        <f t="shared" ref="P168:P172" si="128">IF(AND($C168&gt;0,$L168=2),$C168,"")</f>
        <v/>
      </c>
      <c r="Q168" s="73" t="str">
        <f t="shared" ref="Q168:Q172" si="129">IF(AND($B168&gt;0,$L168=4),$B168,"")</f>
        <v/>
      </c>
      <c r="R168" s="73" t="str">
        <f t="shared" ref="R168:R172" si="130">IF(AND($C168&gt;0,$L168=4),$C168,"")</f>
        <v/>
      </c>
      <c r="S168" s="73" t="str">
        <f t="shared" ref="S168:S172" si="131">IF(AND($B168&gt;0,$L168=5),$B168,"")</f>
        <v/>
      </c>
      <c r="T168" s="73" t="str">
        <f t="shared" ref="T168:T172" si="132">IF(AND($C168&gt;0,$L168=5),$C168,"")</f>
        <v/>
      </c>
      <c r="U168" s="60"/>
    </row>
    <row r="169" spans="1:22" ht="15" customHeight="1" x14ac:dyDescent="0.2">
      <c r="A169" s="44">
        <v>10</v>
      </c>
      <c r="B169" s="45"/>
      <c r="C169" s="45"/>
      <c r="D169" s="88" t="s">
        <v>202</v>
      </c>
      <c r="E169" s="89"/>
      <c r="F169" s="89"/>
      <c r="G169" s="89"/>
      <c r="H169" s="89"/>
      <c r="I169" s="89"/>
      <c r="J169" s="90"/>
      <c r="K169" s="46" t="s">
        <v>100</v>
      </c>
      <c r="L169" s="47">
        <v>2</v>
      </c>
      <c r="M169" s="73" t="str">
        <f t="shared" si="125"/>
        <v/>
      </c>
      <c r="N169" s="73" t="str">
        <f t="shared" si="126"/>
        <v/>
      </c>
      <c r="O169" s="73" t="str">
        <f t="shared" si="127"/>
        <v/>
      </c>
      <c r="P169" s="73" t="str">
        <f t="shared" si="128"/>
        <v/>
      </c>
      <c r="Q169" s="73" t="str">
        <f t="shared" si="129"/>
        <v/>
      </c>
      <c r="R169" s="73" t="str">
        <f t="shared" si="130"/>
        <v/>
      </c>
      <c r="S169" s="73" t="str">
        <f t="shared" si="131"/>
        <v/>
      </c>
      <c r="T169" s="73" t="str">
        <f t="shared" si="132"/>
        <v/>
      </c>
      <c r="U169" s="60"/>
    </row>
    <row r="170" spans="1:22" ht="15" customHeight="1" x14ac:dyDescent="0.2">
      <c r="A170" s="44">
        <v>30</v>
      </c>
      <c r="B170" s="45"/>
      <c r="C170" s="45"/>
      <c r="D170" s="88" t="s">
        <v>165</v>
      </c>
      <c r="E170" s="89"/>
      <c r="F170" s="89"/>
      <c r="G170" s="89"/>
      <c r="H170" s="89"/>
      <c r="I170" s="89"/>
      <c r="J170" s="90"/>
      <c r="K170" s="46" t="s">
        <v>77</v>
      </c>
      <c r="L170" s="47">
        <v>4</v>
      </c>
      <c r="M170" s="73" t="str">
        <f t="shared" si="125"/>
        <v/>
      </c>
      <c r="N170" s="73" t="str">
        <f t="shared" si="126"/>
        <v/>
      </c>
      <c r="O170" s="73" t="str">
        <f t="shared" si="127"/>
        <v/>
      </c>
      <c r="P170" s="73" t="str">
        <f t="shared" si="128"/>
        <v/>
      </c>
      <c r="Q170" s="73" t="str">
        <f t="shared" si="129"/>
        <v/>
      </c>
      <c r="R170" s="73" t="str">
        <f t="shared" si="130"/>
        <v/>
      </c>
      <c r="S170" s="73" t="str">
        <f t="shared" si="131"/>
        <v/>
      </c>
      <c r="T170" s="73" t="str">
        <f t="shared" si="132"/>
        <v/>
      </c>
      <c r="U170" s="60"/>
    </row>
    <row r="171" spans="1:22" ht="15" customHeight="1" x14ac:dyDescent="0.2">
      <c r="A171" s="44">
        <v>19</v>
      </c>
      <c r="B171" s="45"/>
      <c r="C171" s="45"/>
      <c r="D171" s="88" t="s">
        <v>166</v>
      </c>
      <c r="E171" s="89"/>
      <c r="F171" s="89"/>
      <c r="G171" s="89"/>
      <c r="H171" s="89"/>
      <c r="I171" s="89"/>
      <c r="J171" s="90"/>
      <c r="K171" s="46" t="s">
        <v>24</v>
      </c>
      <c r="L171" s="47">
        <v>5</v>
      </c>
      <c r="M171" s="73" t="str">
        <f t="shared" si="125"/>
        <v/>
      </c>
      <c r="N171" s="73" t="str">
        <f t="shared" si="126"/>
        <v/>
      </c>
      <c r="O171" s="73" t="str">
        <f t="shared" si="127"/>
        <v/>
      </c>
      <c r="P171" s="73" t="str">
        <f t="shared" si="128"/>
        <v/>
      </c>
      <c r="Q171" s="73" t="str">
        <f t="shared" si="129"/>
        <v/>
      </c>
      <c r="R171" s="73" t="str">
        <f t="shared" si="130"/>
        <v/>
      </c>
      <c r="S171" s="73" t="str">
        <f t="shared" si="131"/>
        <v/>
      </c>
      <c r="T171" s="73" t="str">
        <f t="shared" si="132"/>
        <v/>
      </c>
      <c r="U171" s="60"/>
    </row>
    <row r="172" spans="1:22" ht="15" customHeight="1" x14ac:dyDescent="0.2">
      <c r="A172" s="44">
        <v>30</v>
      </c>
      <c r="B172" s="45"/>
      <c r="C172" s="45"/>
      <c r="D172" s="88" t="s">
        <v>167</v>
      </c>
      <c r="E172" s="89"/>
      <c r="F172" s="89"/>
      <c r="G172" s="89"/>
      <c r="H172" s="89"/>
      <c r="I172" s="89"/>
      <c r="J172" s="90"/>
      <c r="K172" s="46" t="s">
        <v>42</v>
      </c>
      <c r="L172" s="47">
        <v>1</v>
      </c>
      <c r="M172" s="73" t="str">
        <f t="shared" si="125"/>
        <v/>
      </c>
      <c r="N172" s="73" t="str">
        <f t="shared" si="126"/>
        <v/>
      </c>
      <c r="O172" s="73" t="str">
        <f t="shared" si="127"/>
        <v/>
      </c>
      <c r="P172" s="73" t="str">
        <f t="shared" si="128"/>
        <v/>
      </c>
      <c r="Q172" s="73" t="str">
        <f t="shared" si="129"/>
        <v/>
      </c>
      <c r="R172" s="73" t="str">
        <f t="shared" si="130"/>
        <v/>
      </c>
      <c r="S172" s="73" t="str">
        <f t="shared" si="131"/>
        <v/>
      </c>
      <c r="T172" s="73" t="str">
        <f t="shared" si="132"/>
        <v/>
      </c>
      <c r="U172" s="60"/>
    </row>
    <row r="173" spans="1:22" ht="15" thickBot="1" x14ac:dyDescent="0.25">
      <c r="A173" s="51">
        <f>SUM(A55:A172)</f>
        <v>1926</v>
      </c>
      <c r="B173" s="51">
        <f>SUM(B55:B172)</f>
        <v>0</v>
      </c>
      <c r="C173" s="51">
        <f>SUM(C55:C172)</f>
        <v>0</v>
      </c>
      <c r="M173" s="75">
        <f>M167</f>
        <v>0</v>
      </c>
      <c r="N173" s="75">
        <f t="shared" ref="N173:T173" si="133">N167</f>
        <v>0</v>
      </c>
      <c r="O173" s="75">
        <f t="shared" si="133"/>
        <v>0</v>
      </c>
      <c r="P173" s="75">
        <f t="shared" si="133"/>
        <v>0</v>
      </c>
      <c r="Q173" s="75">
        <f t="shared" si="133"/>
        <v>0</v>
      </c>
      <c r="R173" s="75">
        <f t="shared" si="133"/>
        <v>0</v>
      </c>
      <c r="S173" s="75">
        <f t="shared" si="133"/>
        <v>0</v>
      </c>
      <c r="T173" s="75">
        <f t="shared" si="133"/>
        <v>0</v>
      </c>
      <c r="U173" s="74"/>
      <c r="V173" s="61"/>
    </row>
    <row r="174" spans="1:22" ht="15" thickTop="1" x14ac:dyDescent="0.2"/>
  </sheetData>
  <sheetProtection password="8B31" sheet="1" objects="1" scenarios="1" selectLockedCells="1"/>
  <mergeCells count="114">
    <mergeCell ref="D172:J172"/>
    <mergeCell ref="A5:B5"/>
    <mergeCell ref="A6:B6"/>
    <mergeCell ref="A7:B7"/>
    <mergeCell ref="A8:B8"/>
    <mergeCell ref="D9:E9"/>
    <mergeCell ref="D57:J57"/>
    <mergeCell ref="D58:J58"/>
    <mergeCell ref="D55:J55"/>
    <mergeCell ref="D56:J56"/>
    <mergeCell ref="D59:J59"/>
    <mergeCell ref="D147:J147"/>
    <mergeCell ref="D148:J148"/>
    <mergeCell ref="D145:J145"/>
    <mergeCell ref="D146:J146"/>
    <mergeCell ref="D132:J132"/>
    <mergeCell ref="D129:J129"/>
    <mergeCell ref="D130:J130"/>
    <mergeCell ref="D135:J135"/>
    <mergeCell ref="D134:J134"/>
    <mergeCell ref="D133:J133"/>
    <mergeCell ref="D170:J170"/>
    <mergeCell ref="D139:J139"/>
    <mergeCell ref="D140:J140"/>
    <mergeCell ref="D137:J137"/>
    <mergeCell ref="D138:J138"/>
    <mergeCell ref="D143:J143"/>
    <mergeCell ref="D142:J142"/>
    <mergeCell ref="D141:J141"/>
    <mergeCell ref="D171:J171"/>
    <mergeCell ref="D168:J168"/>
    <mergeCell ref="D169:J169"/>
    <mergeCell ref="D131:J131"/>
    <mergeCell ref="D119:J119"/>
    <mergeCell ref="D118:J118"/>
    <mergeCell ref="D116:J116"/>
    <mergeCell ref="D117:J117"/>
    <mergeCell ref="D114:J114"/>
    <mergeCell ref="D115:J115"/>
    <mergeCell ref="D150:J150"/>
    <mergeCell ref="D149:J149"/>
    <mergeCell ref="D77:J77"/>
    <mergeCell ref="D87:J87"/>
    <mergeCell ref="D86:J86"/>
    <mergeCell ref="D85:J85"/>
    <mergeCell ref="D91:J91"/>
    <mergeCell ref="D92:J92"/>
    <mergeCell ref="D89:J89"/>
    <mergeCell ref="D90:J90"/>
    <mergeCell ref="D94:J94"/>
    <mergeCell ref="D93:J93"/>
    <mergeCell ref="D98:J98"/>
    <mergeCell ref="D108:J108"/>
    <mergeCell ref="D109:J109"/>
    <mergeCell ref="D106:J106"/>
    <mergeCell ref="D107:J107"/>
    <mergeCell ref="D112:J112"/>
    <mergeCell ref="D76:J76"/>
    <mergeCell ref="D74:J74"/>
    <mergeCell ref="D75:J75"/>
    <mergeCell ref="D72:J72"/>
    <mergeCell ref="D73:J73"/>
    <mergeCell ref="D79:J79"/>
    <mergeCell ref="D78:J78"/>
    <mergeCell ref="D83:J83"/>
    <mergeCell ref="D84:J84"/>
    <mergeCell ref="D81:J81"/>
    <mergeCell ref="D82:J82"/>
    <mergeCell ref="D111:J111"/>
    <mergeCell ref="D110:J110"/>
    <mergeCell ref="D99:J99"/>
    <mergeCell ref="D96:J96"/>
    <mergeCell ref="D97:J97"/>
    <mergeCell ref="D104:J104"/>
    <mergeCell ref="D103:J103"/>
    <mergeCell ref="D102:J102"/>
    <mergeCell ref="D101:J101"/>
    <mergeCell ref="D100:J100"/>
    <mergeCell ref="D70:J70"/>
    <mergeCell ref="D64:J64"/>
    <mergeCell ref="D63:J63"/>
    <mergeCell ref="D160:J160"/>
    <mergeCell ref="D161:J161"/>
    <mergeCell ref="D158:J158"/>
    <mergeCell ref="D159:J159"/>
    <mergeCell ref="D166:J166"/>
    <mergeCell ref="D165:J165"/>
    <mergeCell ref="D164:J164"/>
    <mergeCell ref="D163:J163"/>
    <mergeCell ref="D162:J162"/>
    <mergeCell ref="D154:J154"/>
    <mergeCell ref="D155:J155"/>
    <mergeCell ref="D152:J152"/>
    <mergeCell ref="D153:J153"/>
    <mergeCell ref="D156:J156"/>
    <mergeCell ref="D124:J124"/>
    <mergeCell ref="D127:J127"/>
    <mergeCell ref="D126:J126"/>
    <mergeCell ref="D125:J125"/>
    <mergeCell ref="D123:J123"/>
    <mergeCell ref="D121:J121"/>
    <mergeCell ref="D122:J122"/>
    <mergeCell ref="C2:D2"/>
    <mergeCell ref="E2:K2"/>
    <mergeCell ref="M4:N4"/>
    <mergeCell ref="D53:J53"/>
    <mergeCell ref="K4:K17"/>
    <mergeCell ref="D61:J61"/>
    <mergeCell ref="D62:J62"/>
    <mergeCell ref="D69:J69"/>
    <mergeCell ref="D68:J68"/>
    <mergeCell ref="D67:J67"/>
    <mergeCell ref="D66:J66"/>
    <mergeCell ref="D65:J65"/>
  </mergeCells>
  <phoneticPr fontId="2" type="noConversion"/>
  <conditionalFormatting sqref="F9">
    <cfRule type="cellIs" dxfId="150" priority="2633" stopIfTrue="1" operator="lessThan">
      <formula>100</formula>
    </cfRule>
    <cfRule type="cellIs" dxfId="149" priority="2634" stopIfTrue="1" operator="greaterThan">
      <formula>100</formula>
    </cfRule>
  </conditionalFormatting>
  <conditionalFormatting sqref="C55:C60 C69:C172">
    <cfRule type="cellIs" dxfId="148" priority="2615" stopIfTrue="1" operator="greaterThan">
      <formula>B55</formula>
    </cfRule>
  </conditionalFormatting>
  <conditionalFormatting sqref="D71:L71 D167:L167 D73:K77 D82:K86 D97:K101 D107:K111 D122:K126 D130:K134 D138:K142 D159:K163 D55:L59 D69:D70 K69:L70 D78:D79 K78:K79 L73:L79 D87 K87 L82:L87 D90:L94 D102:D104 K102:K104 L97:L104 D112 K112 L107:L112 D115:L119 D127 K127 L122:L127 D135 K135 L130:L135 D143 K143 L138:L143 D146:L150 D153:L156 D164:D166 K164:K166 L159:L166 D169:L172">
    <cfRule type="expression" dxfId="147" priority="2510">
      <formula>$L55=5</formula>
    </cfRule>
    <cfRule type="expression" dxfId="146" priority="2511">
      <formula>$L55=4</formula>
    </cfRule>
    <cfRule type="expression" dxfId="145" priority="2512">
      <formula>$L55=3</formula>
    </cfRule>
    <cfRule type="expression" dxfId="144" priority="2513">
      <formula>$L55=2</formula>
    </cfRule>
    <cfRule type="expression" dxfId="143" priority="2514">
      <formula>$L55=1</formula>
    </cfRule>
  </conditionalFormatting>
  <conditionalFormatting sqref="D60:L60">
    <cfRule type="expression" dxfId="142" priority="2108">
      <formula>$L60=5</formula>
    </cfRule>
    <cfRule type="expression" dxfId="141" priority="2109">
      <formula>$L60=4</formula>
    </cfRule>
    <cfRule type="expression" dxfId="140" priority="2110">
      <formula>$L60=3</formula>
    </cfRule>
    <cfRule type="expression" dxfId="139" priority="2111">
      <formula>$L60=2</formula>
    </cfRule>
    <cfRule type="expression" dxfId="138" priority="2112">
      <formula>$L60=1</formula>
    </cfRule>
  </conditionalFormatting>
  <conditionalFormatting sqref="C157">
    <cfRule type="cellIs" dxfId="137" priority="2090" stopIfTrue="1" operator="greaterThan">
      <formula>B157</formula>
    </cfRule>
  </conditionalFormatting>
  <conditionalFormatting sqref="D157:L157">
    <cfRule type="expression" dxfId="136" priority="2085">
      <formula>$L157=5</formula>
    </cfRule>
    <cfRule type="expression" dxfId="135" priority="2086">
      <formula>$L157=4</formula>
    </cfRule>
    <cfRule type="expression" dxfId="134" priority="2087">
      <formula>$L157=3</formula>
    </cfRule>
    <cfRule type="expression" dxfId="133" priority="2088">
      <formula>$L157=2</formula>
    </cfRule>
    <cfRule type="expression" dxfId="132" priority="2089">
      <formula>$L157=1</formula>
    </cfRule>
  </conditionalFormatting>
  <conditionalFormatting sqref="C128">
    <cfRule type="cellIs" dxfId="131" priority="2072" stopIfTrue="1" operator="greaterThan">
      <formula>B128</formula>
    </cfRule>
  </conditionalFormatting>
  <conditionalFormatting sqref="D128:L128">
    <cfRule type="expression" dxfId="130" priority="2067">
      <formula>$L128=5</formula>
    </cfRule>
    <cfRule type="expression" dxfId="129" priority="2068">
      <formula>$L128=4</formula>
    </cfRule>
    <cfRule type="expression" dxfId="128" priority="2069">
      <formula>$L128=3</formula>
    </cfRule>
    <cfRule type="expression" dxfId="127" priority="2070">
      <formula>$L128=2</formula>
    </cfRule>
    <cfRule type="expression" dxfId="126" priority="2071">
      <formula>$L128=1</formula>
    </cfRule>
  </conditionalFormatting>
  <conditionalFormatting sqref="C151">
    <cfRule type="cellIs" dxfId="125" priority="2054" stopIfTrue="1" operator="greaterThan">
      <formula>B151</formula>
    </cfRule>
  </conditionalFormatting>
  <conditionalFormatting sqref="D151:L151">
    <cfRule type="expression" dxfId="124" priority="2049">
      <formula>$L151=5</formula>
    </cfRule>
    <cfRule type="expression" dxfId="123" priority="2050">
      <formula>$L151=4</formula>
    </cfRule>
    <cfRule type="expression" dxfId="122" priority="2051">
      <formula>$L151=3</formula>
    </cfRule>
    <cfRule type="expression" dxfId="121" priority="2052">
      <formula>$L151=2</formula>
    </cfRule>
    <cfRule type="expression" dxfId="120" priority="2053">
      <formula>$L151=1</formula>
    </cfRule>
  </conditionalFormatting>
  <conditionalFormatting sqref="C136">
    <cfRule type="cellIs" dxfId="119" priority="2036" stopIfTrue="1" operator="greaterThan">
      <formula>B136</formula>
    </cfRule>
  </conditionalFormatting>
  <conditionalFormatting sqref="D136:L136">
    <cfRule type="expression" dxfId="118" priority="2031">
      <formula>$L136=5</formula>
    </cfRule>
    <cfRule type="expression" dxfId="117" priority="2032">
      <formula>$L136=4</formula>
    </cfRule>
    <cfRule type="expression" dxfId="116" priority="2033">
      <formula>$L136=3</formula>
    </cfRule>
    <cfRule type="expression" dxfId="115" priority="2034">
      <formula>$L136=2</formula>
    </cfRule>
    <cfRule type="expression" dxfId="114" priority="2035">
      <formula>$L136=1</formula>
    </cfRule>
  </conditionalFormatting>
  <conditionalFormatting sqref="C144">
    <cfRule type="cellIs" dxfId="113" priority="2018" stopIfTrue="1" operator="greaterThan">
      <formula>B144</formula>
    </cfRule>
  </conditionalFormatting>
  <conditionalFormatting sqref="D144:L144">
    <cfRule type="expression" dxfId="112" priority="2013">
      <formula>$L144=5</formula>
    </cfRule>
    <cfRule type="expression" dxfId="111" priority="2014">
      <formula>$L144=4</formula>
    </cfRule>
    <cfRule type="expression" dxfId="110" priority="2015">
      <formula>$L144=3</formula>
    </cfRule>
    <cfRule type="expression" dxfId="109" priority="2016">
      <formula>$L144=2</formula>
    </cfRule>
    <cfRule type="expression" dxfId="108" priority="2017">
      <formula>$L144=1</formula>
    </cfRule>
  </conditionalFormatting>
  <conditionalFormatting sqref="C95">
    <cfRule type="cellIs" dxfId="107" priority="2000" stopIfTrue="1" operator="greaterThan">
      <formula>B95</formula>
    </cfRule>
  </conditionalFormatting>
  <conditionalFormatting sqref="D95:L95">
    <cfRule type="expression" dxfId="106" priority="1995">
      <formula>$L95=5</formula>
    </cfRule>
    <cfRule type="expression" dxfId="105" priority="1996">
      <formula>$L95=4</formula>
    </cfRule>
    <cfRule type="expression" dxfId="104" priority="1997">
      <formula>$L95=3</formula>
    </cfRule>
    <cfRule type="expression" dxfId="103" priority="1998">
      <formula>$L95=2</formula>
    </cfRule>
    <cfRule type="expression" dxfId="102" priority="1999">
      <formula>$L95=1</formula>
    </cfRule>
  </conditionalFormatting>
  <conditionalFormatting sqref="C113">
    <cfRule type="cellIs" dxfId="101" priority="1977" stopIfTrue="1" operator="greaterThan">
      <formula>B113</formula>
    </cfRule>
  </conditionalFormatting>
  <conditionalFormatting sqref="D113:L113">
    <cfRule type="expression" dxfId="100" priority="1972">
      <formula>$L113=5</formula>
    </cfRule>
    <cfRule type="expression" dxfId="99" priority="1973">
      <formula>$L113=4</formula>
    </cfRule>
    <cfRule type="expression" dxfId="98" priority="1974">
      <formula>$L113=3</formula>
    </cfRule>
    <cfRule type="expression" dxfId="97" priority="1975">
      <formula>$L113=2</formula>
    </cfRule>
    <cfRule type="expression" dxfId="96" priority="1976">
      <formula>$L113=1</formula>
    </cfRule>
  </conditionalFormatting>
  <conditionalFormatting sqref="C120">
    <cfRule type="cellIs" dxfId="95" priority="1954" stopIfTrue="1" operator="greaterThan">
      <formula>B120</formula>
    </cfRule>
  </conditionalFormatting>
  <conditionalFormatting sqref="D120:L120">
    <cfRule type="expression" dxfId="94" priority="1949">
      <formula>$L120=5</formula>
    </cfRule>
    <cfRule type="expression" dxfId="93" priority="1950">
      <formula>$L120=4</formula>
    </cfRule>
    <cfRule type="expression" dxfId="92" priority="1951">
      <formula>$L120=3</formula>
    </cfRule>
    <cfRule type="expression" dxfId="91" priority="1952">
      <formula>$L120=2</formula>
    </cfRule>
    <cfRule type="expression" dxfId="90" priority="1953">
      <formula>$L120=1</formula>
    </cfRule>
  </conditionalFormatting>
  <conditionalFormatting sqref="C105">
    <cfRule type="cellIs" dxfId="89" priority="1931" stopIfTrue="1" operator="greaterThan">
      <formula>B105</formula>
    </cfRule>
  </conditionalFormatting>
  <conditionalFormatting sqref="D105:L105">
    <cfRule type="expression" dxfId="88" priority="1926">
      <formula>$L105=5</formula>
    </cfRule>
    <cfRule type="expression" dxfId="87" priority="1927">
      <formula>$L105=4</formula>
    </cfRule>
    <cfRule type="expression" dxfId="86" priority="1928">
      <formula>$L105=3</formula>
    </cfRule>
    <cfRule type="expression" dxfId="85" priority="1929">
      <formula>$L105=2</formula>
    </cfRule>
    <cfRule type="expression" dxfId="84" priority="1930">
      <formula>$L105=1</formula>
    </cfRule>
  </conditionalFormatting>
  <conditionalFormatting sqref="C80">
    <cfRule type="cellIs" dxfId="83" priority="1908" stopIfTrue="1" operator="greaterThan">
      <formula>B80</formula>
    </cfRule>
  </conditionalFormatting>
  <conditionalFormatting sqref="D80:L80">
    <cfRule type="expression" dxfId="82" priority="1903">
      <formula>$L80=5</formula>
    </cfRule>
    <cfRule type="expression" dxfId="81" priority="1904">
      <formula>$L80=4</formula>
    </cfRule>
    <cfRule type="expression" dxfId="80" priority="1905">
      <formula>$L80=3</formula>
    </cfRule>
    <cfRule type="expression" dxfId="79" priority="1906">
      <formula>$L80=2</formula>
    </cfRule>
    <cfRule type="expression" dxfId="78" priority="1907">
      <formula>$L80=1</formula>
    </cfRule>
  </conditionalFormatting>
  <conditionalFormatting sqref="C88">
    <cfRule type="cellIs" dxfId="77" priority="1885" stopIfTrue="1" operator="greaterThan">
      <formula>B88</formula>
    </cfRule>
  </conditionalFormatting>
  <conditionalFormatting sqref="D88:L88">
    <cfRule type="expression" dxfId="76" priority="1880">
      <formula>$L88=5</formula>
    </cfRule>
    <cfRule type="expression" dxfId="75" priority="1881">
      <formula>$L88=4</formula>
    </cfRule>
    <cfRule type="expression" dxfId="74" priority="1882">
      <formula>$L88=3</formula>
    </cfRule>
    <cfRule type="expression" dxfId="73" priority="1883">
      <formula>$L88=2</formula>
    </cfRule>
    <cfRule type="expression" dxfId="72" priority="1884">
      <formula>$L88=1</formula>
    </cfRule>
  </conditionalFormatting>
  <conditionalFormatting sqref="D72:L72">
    <cfRule type="expression" dxfId="71" priority="206">
      <formula>$L72=5</formula>
    </cfRule>
    <cfRule type="expression" dxfId="70" priority="207">
      <formula>$L72=4</formula>
    </cfRule>
    <cfRule type="expression" dxfId="69" priority="208">
      <formula>$L72=3</formula>
    </cfRule>
    <cfRule type="expression" dxfId="68" priority="209">
      <formula>$L72=2</formula>
    </cfRule>
    <cfRule type="expression" dxfId="67" priority="210">
      <formula>$L72=1</formula>
    </cfRule>
  </conditionalFormatting>
  <conditionalFormatting sqref="D81:L81">
    <cfRule type="expression" dxfId="66" priority="200">
      <formula>$L81=5</formula>
    </cfRule>
    <cfRule type="expression" dxfId="65" priority="201">
      <formula>$L81=4</formula>
    </cfRule>
    <cfRule type="expression" dxfId="64" priority="202">
      <formula>$L81=3</formula>
    </cfRule>
    <cfRule type="expression" dxfId="63" priority="203">
      <formula>$L81=2</formula>
    </cfRule>
    <cfRule type="expression" dxfId="62" priority="204">
      <formula>$L81=1</formula>
    </cfRule>
  </conditionalFormatting>
  <conditionalFormatting sqref="D89:L89">
    <cfRule type="expression" dxfId="61" priority="194">
      <formula>$L89=5</formula>
    </cfRule>
    <cfRule type="expression" dxfId="60" priority="195">
      <formula>$L89=4</formula>
    </cfRule>
    <cfRule type="expression" dxfId="59" priority="196">
      <formula>$L89=3</formula>
    </cfRule>
    <cfRule type="expression" dxfId="58" priority="197">
      <formula>$L89=2</formula>
    </cfRule>
    <cfRule type="expression" dxfId="57" priority="198">
      <formula>$L89=1</formula>
    </cfRule>
  </conditionalFormatting>
  <conditionalFormatting sqref="D96:L96">
    <cfRule type="expression" dxfId="56" priority="188">
      <formula>$L96=5</formula>
    </cfRule>
    <cfRule type="expression" dxfId="55" priority="189">
      <formula>$L96=4</formula>
    </cfRule>
    <cfRule type="expression" dxfId="54" priority="190">
      <formula>$L96=3</formula>
    </cfRule>
    <cfRule type="expression" dxfId="53" priority="191">
      <formula>$L96=2</formula>
    </cfRule>
    <cfRule type="expression" dxfId="52" priority="192">
      <formula>$L96=1</formula>
    </cfRule>
  </conditionalFormatting>
  <conditionalFormatting sqref="D106:L106">
    <cfRule type="expression" dxfId="51" priority="182">
      <formula>$L106=5</formula>
    </cfRule>
    <cfRule type="expression" dxfId="50" priority="183">
      <formula>$L106=4</formula>
    </cfRule>
    <cfRule type="expression" dxfId="49" priority="184">
      <formula>$L106=3</formula>
    </cfRule>
    <cfRule type="expression" dxfId="48" priority="185">
      <formula>$L106=2</formula>
    </cfRule>
    <cfRule type="expression" dxfId="47" priority="186">
      <formula>$L106=1</formula>
    </cfRule>
  </conditionalFormatting>
  <conditionalFormatting sqref="D114:L114">
    <cfRule type="expression" dxfId="46" priority="176">
      <formula>$L114=5</formula>
    </cfRule>
    <cfRule type="expression" dxfId="45" priority="177">
      <formula>$L114=4</formula>
    </cfRule>
    <cfRule type="expression" dxfId="44" priority="178">
      <formula>$L114=3</formula>
    </cfRule>
    <cfRule type="expression" dxfId="43" priority="179">
      <formula>$L114=2</formula>
    </cfRule>
    <cfRule type="expression" dxfId="42" priority="180">
      <formula>$L114=1</formula>
    </cfRule>
  </conditionalFormatting>
  <conditionalFormatting sqref="D121:L121">
    <cfRule type="expression" dxfId="41" priority="170">
      <formula>$L121=5</formula>
    </cfRule>
    <cfRule type="expression" dxfId="40" priority="171">
      <formula>$L121=4</formula>
    </cfRule>
    <cfRule type="expression" dxfId="39" priority="172">
      <formula>$L121=3</formula>
    </cfRule>
    <cfRule type="expression" dxfId="38" priority="173">
      <formula>$L121=2</formula>
    </cfRule>
    <cfRule type="expression" dxfId="37" priority="174">
      <formula>$L121=1</formula>
    </cfRule>
  </conditionalFormatting>
  <conditionalFormatting sqref="D129:L129">
    <cfRule type="expression" dxfId="36" priority="164">
      <formula>$L129=5</formula>
    </cfRule>
    <cfRule type="expression" dxfId="35" priority="165">
      <formula>$L129=4</formula>
    </cfRule>
    <cfRule type="expression" dxfId="34" priority="166">
      <formula>$L129=3</formula>
    </cfRule>
    <cfRule type="expression" dxfId="33" priority="167">
      <formula>$L129=2</formula>
    </cfRule>
    <cfRule type="expression" dxfId="32" priority="168">
      <formula>$L129=1</formula>
    </cfRule>
  </conditionalFormatting>
  <conditionalFormatting sqref="D137:L137">
    <cfRule type="expression" dxfId="31" priority="158">
      <formula>$L137=5</formula>
    </cfRule>
    <cfRule type="expression" dxfId="30" priority="159">
      <formula>$L137=4</formula>
    </cfRule>
    <cfRule type="expression" dxfId="29" priority="160">
      <formula>$L137=3</formula>
    </cfRule>
    <cfRule type="expression" dxfId="28" priority="161">
      <formula>$L137=2</formula>
    </cfRule>
    <cfRule type="expression" dxfId="27" priority="162">
      <formula>$L137=1</formula>
    </cfRule>
  </conditionalFormatting>
  <conditionalFormatting sqref="D145:L145">
    <cfRule type="expression" dxfId="26" priority="152">
      <formula>$L145=5</formula>
    </cfRule>
    <cfRule type="expression" dxfId="25" priority="153">
      <formula>$L145=4</formula>
    </cfRule>
    <cfRule type="expression" dxfId="24" priority="154">
      <formula>$L145=3</formula>
    </cfRule>
    <cfRule type="expression" dxfId="23" priority="155">
      <formula>$L145=2</formula>
    </cfRule>
    <cfRule type="expression" dxfId="22" priority="156">
      <formula>$L145=1</formula>
    </cfRule>
  </conditionalFormatting>
  <conditionalFormatting sqref="D152:L152">
    <cfRule type="expression" dxfId="21" priority="146">
      <formula>$L152=5</formula>
    </cfRule>
    <cfRule type="expression" dxfId="20" priority="147">
      <formula>$L152=4</formula>
    </cfRule>
    <cfRule type="expression" dxfId="19" priority="148">
      <formula>$L152=3</formula>
    </cfRule>
    <cfRule type="expression" dxfId="18" priority="149">
      <formula>$L152=2</formula>
    </cfRule>
    <cfRule type="expression" dxfId="17" priority="150">
      <formula>$L152=1</formula>
    </cfRule>
  </conditionalFormatting>
  <conditionalFormatting sqref="D158:L158">
    <cfRule type="expression" dxfId="16" priority="140">
      <formula>$L158=5</formula>
    </cfRule>
    <cfRule type="expression" dxfId="15" priority="141">
      <formula>$L158=4</formula>
    </cfRule>
    <cfRule type="expression" dxfId="14" priority="142">
      <formula>$L158=3</formula>
    </cfRule>
    <cfRule type="expression" dxfId="13" priority="143">
      <formula>$L158=2</formula>
    </cfRule>
    <cfRule type="expression" dxfId="12" priority="144">
      <formula>$L158=1</formula>
    </cfRule>
  </conditionalFormatting>
  <conditionalFormatting sqref="D168:L168">
    <cfRule type="expression" dxfId="11" priority="134">
      <formula>$L168=5</formula>
    </cfRule>
    <cfRule type="expression" dxfId="10" priority="135">
      <formula>$L168=4</formula>
    </cfRule>
    <cfRule type="expression" dxfId="9" priority="136">
      <formula>$L168=3</formula>
    </cfRule>
    <cfRule type="expression" dxfId="8" priority="137">
      <formula>$L168=2</formula>
    </cfRule>
    <cfRule type="expression" dxfId="7" priority="138">
      <formula>$L168=1</formula>
    </cfRule>
  </conditionalFormatting>
  <conditionalFormatting sqref="C61:C68">
    <cfRule type="cellIs" dxfId="6" priority="7" stopIfTrue="1" operator="greaterThan">
      <formula>B61</formula>
    </cfRule>
  </conditionalFormatting>
  <conditionalFormatting sqref="D68:K68 D62:D67 K62:K67 D61:K61 L61:L68">
    <cfRule type="expression" dxfId="5" priority="2">
      <formula>$L61=5</formula>
    </cfRule>
    <cfRule type="expression" dxfId="4" priority="3">
      <formula>$L61=4</formula>
    </cfRule>
    <cfRule type="expression" dxfId="3" priority="4">
      <formula>$L61=3</formula>
    </cfRule>
    <cfRule type="expression" dxfId="2" priority="5">
      <formula>$L61=2</formula>
    </cfRule>
    <cfRule type="expression" dxfId="1" priority="6">
      <formula>$L61=1</formula>
    </cfRule>
  </conditionalFormatting>
  <conditionalFormatting sqref="C61:C68">
    <cfRule type="cellIs" dxfId="0" priority="1" stopIfTrue="1" operator="greaterThan">
      <formula>B61</formula>
    </cfRule>
  </conditionalFormatting>
  <printOptions horizontalCentered="1"/>
  <pageMargins left="0.25" right="0.25" top="0.96153846153846201" bottom="0.75" header="0.3" footer="0.3"/>
  <pageSetup orientation="portrait" r:id="rId1"/>
  <headerFooter differentFirst="1">
    <oddHeader>&amp;C&amp;"Arial,Regular"&amp;13Heritage Studies 6
&amp;"Arial,Bold"&amp;22Record of Grades</oddHeader>
    <oddFooter>&amp;C&amp;P</oddFooter>
    <firstHeader>&amp;C&amp;"Arial,Regular"&amp;13Heritage Studies 6
&amp;"Arial,Bold"&amp;22Record of Grades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2014-08-13T19:51:20Z</cp:lastPrinted>
  <dcterms:created xsi:type="dcterms:W3CDTF">2012-09-13T18:23:03Z</dcterms:created>
  <dcterms:modified xsi:type="dcterms:W3CDTF">2015-03-18T18:33:45Z</dcterms:modified>
</cp:coreProperties>
</file>