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s\SUMO Files\TSP-GA\"/>
    </mc:Choice>
  </mc:AlternateContent>
  <xr:revisionPtr revIDLastSave="0" documentId="13_ncr:1_{14A66191-0D10-49E1-9B0A-A979C408B132}" xr6:coauthVersionLast="47" xr6:coauthVersionMax="47" xr10:uidLastSave="{00000000-0000-0000-0000-000000000000}"/>
  <bookViews>
    <workbookView xWindow="-38520" yWindow="-90" windowWidth="25845" windowHeight="1564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5" i="2" l="1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A25" i="2"/>
  <c r="AH51" i="2"/>
  <c r="AG51" i="2"/>
  <c r="AF51" i="2"/>
  <c r="AE51" i="2"/>
  <c r="AD51" i="2"/>
  <c r="AC51" i="2"/>
  <c r="AB51" i="2"/>
  <c r="AA51" i="2"/>
  <c r="Z51" i="2"/>
  <c r="Y51" i="2"/>
  <c r="X51" i="2"/>
  <c r="W51" i="2"/>
  <c r="V51" i="2"/>
  <c r="U51" i="2"/>
  <c r="T51" i="2"/>
  <c r="S51" i="2"/>
  <c r="AH38" i="2"/>
  <c r="AG38" i="2"/>
  <c r="AF38" i="2"/>
  <c r="AE38" i="2"/>
  <c r="AD38" i="2"/>
  <c r="AC38" i="2"/>
  <c r="AB38" i="2"/>
  <c r="AA38" i="2"/>
  <c r="Z38" i="2"/>
  <c r="Y38" i="2"/>
  <c r="X38" i="2"/>
  <c r="W38" i="2"/>
  <c r="V38" i="2"/>
  <c r="U38" i="2"/>
  <c r="T38" i="2"/>
  <c r="S38" i="2"/>
  <c r="AH25" i="2"/>
  <c r="AG25" i="2"/>
  <c r="AF25" i="2"/>
  <c r="AE25" i="2"/>
  <c r="AD25" i="2"/>
  <c r="AC25" i="2"/>
  <c r="AB25" i="2"/>
  <c r="AA25" i="2"/>
  <c r="Z25" i="2"/>
  <c r="Y25" i="2"/>
  <c r="X25" i="2"/>
  <c r="W25" i="2"/>
  <c r="V25" i="2"/>
  <c r="U25" i="2"/>
  <c r="T25" i="2"/>
  <c r="S25" i="2"/>
  <c r="AH12" i="2"/>
  <c r="AG12" i="2"/>
  <c r="AF12" i="2"/>
  <c r="AE12" i="2"/>
  <c r="AD12" i="2"/>
  <c r="AC12" i="2"/>
  <c r="AB12" i="2"/>
  <c r="AA12" i="2"/>
  <c r="Z12" i="2"/>
  <c r="Y12" i="2"/>
  <c r="X12" i="2"/>
  <c r="W12" i="2"/>
  <c r="V12" i="2"/>
  <c r="U12" i="2"/>
  <c r="T12" i="2"/>
  <c r="S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A12" i="2"/>
  <c r="M24" i="1"/>
  <c r="M23" i="1"/>
  <c r="M22" i="1"/>
  <c r="M20" i="1"/>
  <c r="M19" i="1"/>
  <c r="M18" i="1"/>
  <c r="M16" i="1"/>
  <c r="M15" i="1"/>
  <c r="M14" i="1"/>
  <c r="M11" i="1"/>
  <c r="M12" i="1"/>
  <c r="M10" i="1"/>
  <c r="L12" i="1"/>
  <c r="J24" i="1"/>
  <c r="J23" i="1"/>
  <c r="J22" i="1"/>
  <c r="J20" i="1"/>
  <c r="I20" i="1" s="1"/>
  <c r="J19" i="1"/>
  <c r="J18" i="1"/>
  <c r="J16" i="1"/>
  <c r="J15" i="1"/>
  <c r="J14" i="1"/>
  <c r="J11" i="1"/>
  <c r="J12" i="1"/>
  <c r="J10" i="1"/>
  <c r="L24" i="1"/>
  <c r="L23" i="1"/>
  <c r="L22" i="1"/>
  <c r="L20" i="1"/>
  <c r="L19" i="1"/>
  <c r="L18" i="1"/>
  <c r="L16" i="1"/>
  <c r="L15" i="1"/>
  <c r="L14" i="1"/>
  <c r="L11" i="1"/>
  <c r="L10" i="1"/>
  <c r="I24" i="1"/>
  <c r="I23" i="1"/>
  <c r="I22" i="1"/>
  <c r="I19" i="1"/>
  <c r="I18" i="1"/>
  <c r="I16" i="1"/>
  <c r="I15" i="1"/>
  <c r="I14" i="1"/>
  <c r="I12" i="1"/>
  <c r="I11" i="1"/>
  <c r="I10" i="1"/>
  <c r="G24" i="1"/>
  <c r="F24" i="1" s="1"/>
  <c r="G23" i="1"/>
  <c r="F23" i="1" s="1"/>
  <c r="G22" i="1"/>
  <c r="F22" i="1" s="1"/>
  <c r="G20" i="1"/>
  <c r="F20" i="1" s="1"/>
  <c r="G19" i="1"/>
  <c r="F19" i="1" s="1"/>
  <c r="G18" i="1"/>
  <c r="F18" i="1"/>
  <c r="G16" i="1"/>
  <c r="F16" i="1" s="1"/>
  <c r="G15" i="1"/>
  <c r="F15" i="1" s="1"/>
  <c r="G14" i="1"/>
  <c r="F14" i="1"/>
  <c r="G11" i="1"/>
  <c r="F11" i="1" s="1"/>
  <c r="G12" i="1"/>
  <c r="F12" i="1" s="1"/>
  <c r="G10" i="1"/>
  <c r="F10" i="1" s="1"/>
  <c r="C24" i="1"/>
  <c r="C23" i="1"/>
  <c r="C22" i="1"/>
  <c r="C20" i="1"/>
  <c r="C19" i="1"/>
  <c r="C18" i="1"/>
  <c r="C16" i="1"/>
  <c r="C15" i="1"/>
  <c r="C14" i="1"/>
  <c r="C11" i="1"/>
  <c r="C12" i="1"/>
  <c r="C10" i="1"/>
  <c r="D24" i="1"/>
  <c r="D23" i="1"/>
  <c r="D22" i="1"/>
  <c r="D20" i="1"/>
  <c r="D19" i="1"/>
  <c r="D18" i="1"/>
  <c r="D16" i="1"/>
  <c r="D15" i="1"/>
  <c r="D14" i="1"/>
  <c r="D11" i="1"/>
  <c r="D12" i="1"/>
  <c r="D10" i="1"/>
  <c r="S5" i="1"/>
  <c r="S6" i="1"/>
  <c r="S7" i="1"/>
  <c r="S8" i="1"/>
  <c r="S9" i="1"/>
  <c r="S10" i="1"/>
  <c r="S4" i="1"/>
  <c r="S3" i="1"/>
  <c r="Q4" i="1"/>
  <c r="Q3" i="1"/>
  <c r="M3" i="1"/>
  <c r="M4" i="1"/>
  <c r="M5" i="1"/>
  <c r="M2" i="1"/>
  <c r="L3" i="1"/>
  <c r="L4" i="1"/>
  <c r="L5" i="1"/>
  <c r="L2" i="1"/>
  <c r="K3" i="1"/>
  <c r="K4" i="1"/>
  <c r="K5" i="1"/>
  <c r="K2" i="1"/>
  <c r="I4" i="1"/>
  <c r="I5" i="1"/>
  <c r="J4" i="1"/>
  <c r="J5" i="1"/>
  <c r="J3" i="1"/>
  <c r="J2" i="1"/>
  <c r="G2" i="1"/>
  <c r="F2" i="1"/>
  <c r="I3" i="1"/>
  <c r="I2" i="1"/>
  <c r="E2" i="1"/>
  <c r="D2" i="1"/>
</calcChain>
</file>

<file path=xl/sharedStrings.xml><?xml version="1.0" encoding="utf-8"?>
<sst xmlns="http://schemas.openxmlformats.org/spreadsheetml/2006/main" count="42" uniqueCount="36">
  <si>
    <t>acar</t>
  </si>
  <si>
    <t>abus</t>
  </si>
  <si>
    <t>v</t>
  </si>
  <si>
    <t>s</t>
  </si>
  <si>
    <t>Sbus</t>
  </si>
  <si>
    <t>Scar</t>
  </si>
  <si>
    <t>t</t>
  </si>
  <si>
    <t>tcar</t>
  </si>
  <si>
    <t>tbus</t>
  </si>
  <si>
    <t>left turn</t>
  </si>
  <si>
    <t>through</t>
  </si>
  <si>
    <t>nw</t>
  </si>
  <si>
    <t>ns</t>
  </si>
  <si>
    <t>ne</t>
  </si>
  <si>
    <t>en</t>
  </si>
  <si>
    <t>ew</t>
  </si>
  <si>
    <t>es</t>
  </si>
  <si>
    <t>se</t>
  </si>
  <si>
    <t>sn</t>
  </si>
  <si>
    <t>sw</t>
  </si>
  <si>
    <t>ws</t>
  </si>
  <si>
    <t>we</t>
  </si>
  <si>
    <t>wn</t>
  </si>
  <si>
    <t>volume</t>
  </si>
  <si>
    <t>cav20%</t>
  </si>
  <si>
    <t>hdv</t>
  </si>
  <si>
    <t>cav</t>
  </si>
  <si>
    <t>cav40%</t>
  </si>
  <si>
    <t>cav60%</t>
  </si>
  <si>
    <t>cav80%</t>
  </si>
  <si>
    <t>base</t>
  </si>
  <si>
    <t>cav100</t>
  </si>
  <si>
    <t>base-fixed</t>
  </si>
  <si>
    <t>TSP-detector</t>
  </si>
  <si>
    <t>TSP-CV</t>
  </si>
  <si>
    <t>cav20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</si>
</sst>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11" fontId="0" fillId="0" borderId="0" xfId="0" applyNumberFormat="1"/>
    <xf numFmtId="2" fontId="0" fillId="0" borderId="0" xfId="0" applyNumberFormat="1"/>
    <xf numFmtId="0" fontId="2" fillId="3" borderId="1" xfId="2"/>
    <xf numFmtId="0" fontId="1" fillId="2" borderId="1" xfId="1"/>
    <xf numFmtId="0" fontId="0" fillId="0" borderId="0" xfId="0" applyAlignment="1">
      <alignment horizontal="center"/>
    </xf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workbookViewId="0">
      <selection activeCell="Q24" sqref="Q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7</v>
      </c>
      <c r="G1" t="s">
        <v>8</v>
      </c>
      <c r="H1" t="s">
        <v>3</v>
      </c>
      <c r="I1" t="s">
        <v>6</v>
      </c>
      <c r="P1" t="s">
        <v>9</v>
      </c>
      <c r="R1" t="s">
        <v>10</v>
      </c>
    </row>
    <row r="2" spans="1:19" x14ac:dyDescent="0.25">
      <c r="A2">
        <v>2.6</v>
      </c>
      <c r="B2">
        <v>1.2</v>
      </c>
      <c r="C2">
        <v>20.12</v>
      </c>
      <c r="D2">
        <f>(C2^2)/(2*A2)</f>
        <v>77.848923076923086</v>
      </c>
      <c r="E2">
        <f>(C2^2)/(2*B2)</f>
        <v>168.67266666666669</v>
      </c>
      <c r="F2">
        <f>C2/A2</f>
        <v>7.7384615384615385</v>
      </c>
      <c r="G2">
        <f>C2/B2</f>
        <v>16.766666666666669</v>
      </c>
      <c r="H2">
        <v>50</v>
      </c>
      <c r="I2">
        <f>((2*H2)/$A$2)^0.5</f>
        <v>6.2017367294604231</v>
      </c>
      <c r="J2">
        <f>$F$2+(H2-$D$2)/$C$2</f>
        <v>6.3543202324514452</v>
      </c>
      <c r="K2">
        <f>((2*H2)/$A$2)^0.5</f>
        <v>6.2017367294604231</v>
      </c>
      <c r="L2">
        <f>H2/7.75</f>
        <v>6.4516129032258061</v>
      </c>
      <c r="M2">
        <f>L2/I2</f>
        <v>1.040291322361103</v>
      </c>
      <c r="P2">
        <v>607.29999999999995</v>
      </c>
      <c r="R2">
        <v>619.1</v>
      </c>
    </row>
    <row r="3" spans="1:19" x14ac:dyDescent="0.25">
      <c r="H3">
        <v>77</v>
      </c>
      <c r="I3">
        <f>((2*H3)/$A$2)^0.5</f>
        <v>7.6961528850958532</v>
      </c>
      <c r="J3">
        <f>$F$2+(H3-$D$2)/$C$2</f>
        <v>7.6962685425906097</v>
      </c>
      <c r="K3">
        <f t="shared" ref="K3:K5" si="0">((2*H3)/$A$2)^0.5</f>
        <v>7.6961528850958532</v>
      </c>
      <c r="L3">
        <f t="shared" ref="L3:L5" si="1">H3/7.75</f>
        <v>9.935483870967742</v>
      </c>
      <c r="M3">
        <f t="shared" ref="M3:M5" si="2">L3/I3</f>
        <v>1.2909675807257561</v>
      </c>
      <c r="P3">
        <v>611</v>
      </c>
      <c r="Q3">
        <f>P3-P2</f>
        <v>3.7000000000000455</v>
      </c>
      <c r="R3">
        <v>622.6</v>
      </c>
      <c r="S3">
        <f>R3-R2</f>
        <v>3.5</v>
      </c>
    </row>
    <row r="4" spans="1:19" x14ac:dyDescent="0.25">
      <c r="H4">
        <v>100</v>
      </c>
      <c r="I4">
        <f>F2+(H4-D2)/C2</f>
        <v>8.8394096956721206</v>
      </c>
      <c r="J4">
        <f>$F$2+(H4-$D$2)/$C$2</f>
        <v>8.8394096956721206</v>
      </c>
      <c r="K4">
        <f t="shared" si="0"/>
        <v>8.7705801930702911</v>
      </c>
      <c r="L4">
        <f t="shared" si="1"/>
        <v>12.903225806451612</v>
      </c>
      <c r="M4">
        <f t="shared" si="2"/>
        <v>1.4597384045644115</v>
      </c>
      <c r="P4">
        <v>613.6</v>
      </c>
      <c r="Q4">
        <f>P4-P3</f>
        <v>2.6000000000000227</v>
      </c>
      <c r="R4">
        <v>625.1</v>
      </c>
      <c r="S4">
        <f>R4-R3</f>
        <v>2.5</v>
      </c>
    </row>
    <row r="5" spans="1:19" x14ac:dyDescent="0.25">
      <c r="H5">
        <v>120</v>
      </c>
      <c r="I5">
        <f>F2+(H5-D2)/C2</f>
        <v>9.8334454809603908</v>
      </c>
      <c r="J5">
        <f>$F$2+(H5-$D$2)/$C$2</f>
        <v>9.8334454809603908</v>
      </c>
      <c r="K5">
        <f t="shared" si="0"/>
        <v>9.6076892283052278</v>
      </c>
      <c r="L5">
        <f t="shared" si="1"/>
        <v>15.483870967741936</v>
      </c>
      <c r="M5">
        <f t="shared" si="2"/>
        <v>1.5746129876574748</v>
      </c>
      <c r="R5">
        <v>627.29999999999995</v>
      </c>
      <c r="S5">
        <f t="shared" ref="S5:S10" si="3">R5-R4</f>
        <v>2.1999999999999318</v>
      </c>
    </row>
    <row r="6" spans="1:19" x14ac:dyDescent="0.25">
      <c r="R6">
        <v>629.4</v>
      </c>
      <c r="S6">
        <f t="shared" si="3"/>
        <v>2.1000000000000227</v>
      </c>
    </row>
    <row r="7" spans="1:19" x14ac:dyDescent="0.25">
      <c r="R7">
        <v>631.5</v>
      </c>
      <c r="S7">
        <f t="shared" si="3"/>
        <v>2.1000000000000227</v>
      </c>
    </row>
    <row r="8" spans="1:19" x14ac:dyDescent="0.25">
      <c r="C8" s="5" t="s">
        <v>24</v>
      </c>
      <c r="D8" s="5"/>
      <c r="F8" s="5" t="s">
        <v>27</v>
      </c>
      <c r="G8" s="5"/>
      <c r="I8" s="5" t="s">
        <v>28</v>
      </c>
      <c r="J8" s="5"/>
      <c r="L8" s="5" t="s">
        <v>29</v>
      </c>
      <c r="M8" s="5"/>
      <c r="R8">
        <v>633.4</v>
      </c>
      <c r="S8">
        <f t="shared" si="3"/>
        <v>1.8999999999999773</v>
      </c>
    </row>
    <row r="9" spans="1:19" x14ac:dyDescent="0.25">
      <c r="B9" t="s">
        <v>23</v>
      </c>
      <c r="C9" t="s">
        <v>25</v>
      </c>
      <c r="D9" t="s">
        <v>26</v>
      </c>
      <c r="F9" t="s">
        <v>25</v>
      </c>
      <c r="G9" t="s">
        <v>26</v>
      </c>
      <c r="I9" t="s">
        <v>25</v>
      </c>
      <c r="J9" t="s">
        <v>26</v>
      </c>
      <c r="L9" t="s">
        <v>25</v>
      </c>
      <c r="M9" t="s">
        <v>26</v>
      </c>
      <c r="R9">
        <v>635.29999999999995</v>
      </c>
      <c r="S9">
        <f t="shared" si="3"/>
        <v>1.8999999999999773</v>
      </c>
    </row>
    <row r="10" spans="1:19" x14ac:dyDescent="0.25">
      <c r="A10" t="s">
        <v>11</v>
      </c>
      <c r="B10">
        <v>0.05</v>
      </c>
      <c r="C10">
        <f>B10-D10</f>
        <v>0.04</v>
      </c>
      <c r="D10">
        <f>B10*0.2</f>
        <v>1.0000000000000002E-2</v>
      </c>
      <c r="F10">
        <f>$B10-G10</f>
        <v>0.03</v>
      </c>
      <c r="G10">
        <f>$B10*0.4</f>
        <v>2.0000000000000004E-2</v>
      </c>
      <c r="I10">
        <f>$B10-J10</f>
        <v>2.0000000000000004E-2</v>
      </c>
      <c r="J10">
        <f>$B10*0.6</f>
        <v>0.03</v>
      </c>
      <c r="L10">
        <f>$B10-M10</f>
        <v>9.999999999999995E-3</v>
      </c>
      <c r="M10">
        <f>$B10*0.8</f>
        <v>4.0000000000000008E-2</v>
      </c>
      <c r="R10">
        <v>637.20000000000005</v>
      </c>
      <c r="S10">
        <f t="shared" si="3"/>
        <v>1.9000000000000909</v>
      </c>
    </row>
    <row r="11" spans="1:19" x14ac:dyDescent="0.25">
      <c r="A11" t="s">
        <v>12</v>
      </c>
      <c r="B11">
        <v>0.22</v>
      </c>
      <c r="C11">
        <f t="shared" ref="C11:C12" si="4">B11-D11</f>
        <v>0.17599999999999999</v>
      </c>
      <c r="D11">
        <f t="shared" ref="D11:D12" si="5">B11*0.2</f>
        <v>4.4000000000000004E-2</v>
      </c>
      <c r="F11">
        <f t="shared" ref="F11:F12" si="6">$B11-G11</f>
        <v>0.13200000000000001</v>
      </c>
      <c r="G11">
        <f t="shared" ref="G11:G12" si="7">$B11*0.4</f>
        <v>8.8000000000000009E-2</v>
      </c>
      <c r="I11">
        <f t="shared" ref="I11:I12" si="8">$B11-J11</f>
        <v>8.7999999999999995E-2</v>
      </c>
      <c r="J11">
        <f t="shared" ref="J11:J12" si="9">$B11*0.6</f>
        <v>0.13200000000000001</v>
      </c>
      <c r="L11">
        <f t="shared" ref="L11:L12" si="10">$B11-M11</f>
        <v>4.3999999999999984E-2</v>
      </c>
      <c r="M11">
        <f t="shared" ref="M11:M12" si="11">$B11*0.8</f>
        <v>0.17600000000000002</v>
      </c>
    </row>
    <row r="12" spans="1:19" x14ac:dyDescent="0.25">
      <c r="A12" t="s">
        <v>13</v>
      </c>
      <c r="B12">
        <v>0.03</v>
      </c>
      <c r="C12">
        <f t="shared" si="4"/>
        <v>2.4E-2</v>
      </c>
      <c r="D12">
        <f t="shared" si="5"/>
        <v>6.0000000000000001E-3</v>
      </c>
      <c r="F12">
        <f t="shared" si="6"/>
        <v>1.7999999999999999E-2</v>
      </c>
      <c r="G12">
        <f t="shared" si="7"/>
        <v>1.2E-2</v>
      </c>
      <c r="I12">
        <f t="shared" si="8"/>
        <v>1.2E-2</v>
      </c>
      <c r="J12">
        <f t="shared" si="9"/>
        <v>1.7999999999999999E-2</v>
      </c>
      <c r="L12">
        <f t="shared" si="10"/>
        <v>5.9999999999999984E-3</v>
      </c>
      <c r="M12">
        <f t="shared" si="11"/>
        <v>2.4E-2</v>
      </c>
    </row>
    <row r="14" spans="1:19" x14ac:dyDescent="0.25">
      <c r="A14" t="s">
        <v>14</v>
      </c>
      <c r="B14">
        <v>0.02</v>
      </c>
      <c r="C14">
        <f>B14-D14</f>
        <v>1.6E-2</v>
      </c>
      <c r="D14">
        <f>B14*0.2</f>
        <v>4.0000000000000001E-3</v>
      </c>
      <c r="F14">
        <f>$B14-G14</f>
        <v>1.2E-2</v>
      </c>
      <c r="G14">
        <f>$B14*0.4</f>
        <v>8.0000000000000002E-3</v>
      </c>
      <c r="I14">
        <f>$B14-J14</f>
        <v>8.0000000000000002E-3</v>
      </c>
      <c r="J14">
        <f>$B14*0.6</f>
        <v>1.2E-2</v>
      </c>
      <c r="L14">
        <f>$B14-M14</f>
        <v>4.0000000000000001E-3</v>
      </c>
      <c r="M14">
        <f>$B14*0.8</f>
        <v>1.6E-2</v>
      </c>
    </row>
    <row r="15" spans="1:19" x14ac:dyDescent="0.25">
      <c r="A15" t="s">
        <v>15</v>
      </c>
      <c r="B15">
        <v>0.1</v>
      </c>
      <c r="C15">
        <f t="shared" ref="C15:C16" si="12">B15-D15</f>
        <v>0.08</v>
      </c>
      <c r="D15">
        <f t="shared" ref="D15:D16" si="13">B15*0.2</f>
        <v>2.0000000000000004E-2</v>
      </c>
      <c r="F15">
        <f t="shared" ref="F15:F16" si="14">$B15-G15</f>
        <v>0.06</v>
      </c>
      <c r="G15">
        <f t="shared" ref="G15:G16" si="15">$B15*0.4</f>
        <v>4.0000000000000008E-2</v>
      </c>
      <c r="I15">
        <f t="shared" ref="I15:I16" si="16">$B15-J15</f>
        <v>4.0000000000000008E-2</v>
      </c>
      <c r="J15">
        <f t="shared" ref="J15:J16" si="17">$B15*0.6</f>
        <v>0.06</v>
      </c>
      <c r="L15">
        <f t="shared" ref="L15:L16" si="18">$B15-M15</f>
        <v>1.999999999999999E-2</v>
      </c>
      <c r="M15">
        <f t="shared" ref="M15:M16" si="19">$B15*0.8</f>
        <v>8.0000000000000016E-2</v>
      </c>
    </row>
    <row r="16" spans="1:19" x14ac:dyDescent="0.25">
      <c r="A16" t="s">
        <v>16</v>
      </c>
      <c r="B16">
        <v>0.06</v>
      </c>
      <c r="C16">
        <f t="shared" si="12"/>
        <v>4.8000000000000001E-2</v>
      </c>
      <c r="D16">
        <f t="shared" si="13"/>
        <v>1.2E-2</v>
      </c>
      <c r="F16">
        <f t="shared" si="14"/>
        <v>3.5999999999999997E-2</v>
      </c>
      <c r="G16">
        <f t="shared" si="15"/>
        <v>2.4E-2</v>
      </c>
      <c r="I16">
        <f t="shared" si="16"/>
        <v>2.4E-2</v>
      </c>
      <c r="J16">
        <f t="shared" si="17"/>
        <v>3.5999999999999997E-2</v>
      </c>
      <c r="L16">
        <f t="shared" si="18"/>
        <v>1.1999999999999997E-2</v>
      </c>
      <c r="M16">
        <f t="shared" si="19"/>
        <v>4.8000000000000001E-2</v>
      </c>
    </row>
    <row r="18" spans="1:13" x14ac:dyDescent="0.25">
      <c r="A18" t="s">
        <v>17</v>
      </c>
      <c r="B18">
        <v>0.09</v>
      </c>
      <c r="C18">
        <f>B18-D18</f>
        <v>7.1999999999999995E-2</v>
      </c>
      <c r="D18">
        <f>B18*0.2</f>
        <v>1.7999999999999999E-2</v>
      </c>
      <c r="F18">
        <f>$B18-G18</f>
        <v>5.3999999999999999E-2</v>
      </c>
      <c r="G18">
        <f>$B18*0.4</f>
        <v>3.5999999999999997E-2</v>
      </c>
      <c r="I18">
        <f>$B18-J18</f>
        <v>3.5999999999999997E-2</v>
      </c>
      <c r="J18">
        <f>$B18*0.6</f>
        <v>5.3999999999999999E-2</v>
      </c>
      <c r="L18">
        <f>$B18-M18</f>
        <v>1.8000000000000002E-2</v>
      </c>
      <c r="M18">
        <f>$B18*0.8</f>
        <v>7.1999999999999995E-2</v>
      </c>
    </row>
    <row r="19" spans="1:13" x14ac:dyDescent="0.25">
      <c r="A19" t="s">
        <v>18</v>
      </c>
      <c r="B19">
        <v>0.25</v>
      </c>
      <c r="C19">
        <f t="shared" ref="C19:C20" si="20">B19-D19</f>
        <v>0.2</v>
      </c>
      <c r="D19">
        <f t="shared" ref="D19:D20" si="21">B19*0.2</f>
        <v>0.05</v>
      </c>
      <c r="F19">
        <f t="shared" ref="F19:F20" si="22">$B19-G19</f>
        <v>0.15</v>
      </c>
      <c r="G19">
        <f t="shared" ref="G19:G20" si="23">$B19*0.4</f>
        <v>0.1</v>
      </c>
      <c r="I19">
        <f t="shared" ref="I19:I20" si="24">$B19-J19</f>
        <v>0.1</v>
      </c>
      <c r="J19">
        <f t="shared" ref="J19:J20" si="25">$B19*0.6</f>
        <v>0.15</v>
      </c>
      <c r="L19">
        <f t="shared" ref="L19:L20" si="26">$B19-M19</f>
        <v>4.9999999999999989E-2</v>
      </c>
      <c r="M19">
        <f t="shared" ref="M19:M20" si="27">$B19*0.8</f>
        <v>0.2</v>
      </c>
    </row>
    <row r="20" spans="1:13" x14ac:dyDescent="0.25">
      <c r="A20" t="s">
        <v>19</v>
      </c>
      <c r="B20">
        <v>0.05</v>
      </c>
      <c r="C20">
        <f t="shared" si="20"/>
        <v>0.04</v>
      </c>
      <c r="D20">
        <f t="shared" si="21"/>
        <v>1.0000000000000002E-2</v>
      </c>
      <c r="F20">
        <f t="shared" si="22"/>
        <v>0.03</v>
      </c>
      <c r="G20">
        <f t="shared" si="23"/>
        <v>2.0000000000000004E-2</v>
      </c>
      <c r="I20">
        <f t="shared" si="24"/>
        <v>2.0000000000000004E-2</v>
      </c>
      <c r="J20">
        <f t="shared" si="25"/>
        <v>0.03</v>
      </c>
      <c r="L20">
        <f t="shared" si="26"/>
        <v>9.999999999999995E-3</v>
      </c>
      <c r="M20">
        <f t="shared" si="27"/>
        <v>4.0000000000000008E-2</v>
      </c>
    </row>
    <row r="22" spans="1:13" x14ac:dyDescent="0.25">
      <c r="A22" t="s">
        <v>20</v>
      </c>
      <c r="B22">
        <v>0.05</v>
      </c>
      <c r="C22">
        <f>B22-D22</f>
        <v>0.04</v>
      </c>
      <c r="D22">
        <f>B22*0.2</f>
        <v>1.0000000000000002E-2</v>
      </c>
      <c r="F22">
        <f>$B22-G22</f>
        <v>0.03</v>
      </c>
      <c r="G22">
        <f>$B22*0.4</f>
        <v>2.0000000000000004E-2</v>
      </c>
      <c r="I22">
        <f>$B22-J22</f>
        <v>2.0000000000000004E-2</v>
      </c>
      <c r="J22">
        <f>$B22*0.6</f>
        <v>0.03</v>
      </c>
      <c r="L22">
        <f>$B22-M22</f>
        <v>9.999999999999995E-3</v>
      </c>
      <c r="M22">
        <f>$B22*0.8</f>
        <v>4.0000000000000008E-2</v>
      </c>
    </row>
    <row r="23" spans="1:13" x14ac:dyDescent="0.25">
      <c r="A23" t="s">
        <v>21</v>
      </c>
      <c r="B23">
        <v>0.15</v>
      </c>
      <c r="C23">
        <f t="shared" ref="C23:C24" si="28">B23-D23</f>
        <v>0.12</v>
      </c>
      <c r="D23">
        <f t="shared" ref="D23:D24" si="29">B23*0.2</f>
        <v>0.03</v>
      </c>
      <c r="F23">
        <f t="shared" ref="F23:F24" si="30">$B23-G23</f>
        <v>0.09</v>
      </c>
      <c r="G23">
        <f t="shared" ref="G23:G24" si="31">$B23*0.4</f>
        <v>0.06</v>
      </c>
      <c r="I23">
        <f t="shared" ref="I23:I24" si="32">$B23-J23</f>
        <v>0.06</v>
      </c>
      <c r="J23">
        <f t="shared" ref="J23:J24" si="33">$B23*0.6</f>
        <v>0.09</v>
      </c>
      <c r="L23">
        <f t="shared" ref="L23:L24" si="34">$B23-M23</f>
        <v>0.03</v>
      </c>
      <c r="M23">
        <f t="shared" ref="M23:M24" si="35">$B23*0.8</f>
        <v>0.12</v>
      </c>
    </row>
    <row r="24" spans="1:13" x14ac:dyDescent="0.25">
      <c r="A24" t="s">
        <v>22</v>
      </c>
      <c r="B24">
        <v>7.0000000000000007E-2</v>
      </c>
      <c r="C24">
        <f t="shared" si="28"/>
        <v>5.6000000000000008E-2</v>
      </c>
      <c r="D24">
        <f t="shared" si="29"/>
        <v>1.4000000000000002E-2</v>
      </c>
      <c r="F24">
        <f t="shared" si="30"/>
        <v>4.2000000000000003E-2</v>
      </c>
      <c r="G24">
        <f t="shared" si="31"/>
        <v>2.8000000000000004E-2</v>
      </c>
      <c r="I24">
        <f t="shared" si="32"/>
        <v>2.8000000000000004E-2</v>
      </c>
      <c r="J24">
        <f t="shared" si="33"/>
        <v>4.2000000000000003E-2</v>
      </c>
      <c r="L24">
        <f t="shared" si="34"/>
        <v>1.3999999999999999E-2</v>
      </c>
      <c r="M24">
        <f t="shared" si="35"/>
        <v>5.6000000000000008E-2</v>
      </c>
    </row>
  </sheetData>
  <mergeCells count="4">
    <mergeCell ref="C8:D8"/>
    <mergeCell ref="F8:G8"/>
    <mergeCell ref="I8:J8"/>
    <mergeCell ref="L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240F-D556-4B30-B67F-187F1374A108}">
  <dimension ref="A1:AH51"/>
  <sheetViews>
    <sheetView tabSelected="1" topLeftCell="A4" workbookViewId="0">
      <selection activeCell="L12" sqref="L12:N12"/>
    </sheetView>
  </sheetViews>
  <sheetFormatPr defaultRowHeight="15" x14ac:dyDescent="0.25"/>
  <sheetData>
    <row r="1" spans="1:34" x14ac:dyDescent="0.25">
      <c r="A1" s="4" t="s">
        <v>31</v>
      </c>
      <c r="S1" s="4" t="s">
        <v>30</v>
      </c>
    </row>
    <row r="2" spans="1:34" x14ac:dyDescent="0.25">
      <c r="A2" s="2">
        <v>32.060416666666598</v>
      </c>
      <c r="B2" s="2">
        <v>31.331631684157902</v>
      </c>
      <c r="C2" s="2">
        <v>9.3545355191256796</v>
      </c>
      <c r="D2" s="2">
        <v>27.2724906600249</v>
      </c>
      <c r="E2" s="2">
        <v>47.063153153153102</v>
      </c>
      <c r="F2" s="2">
        <v>24.026697247706402</v>
      </c>
      <c r="G2" s="2">
        <v>55.683881856539998</v>
      </c>
      <c r="H2" s="2">
        <v>22.945890410958899</v>
      </c>
      <c r="I2" s="2">
        <v>9.6558163265306103</v>
      </c>
      <c r="J2" s="2">
        <v>26.384157955865199</v>
      </c>
      <c r="K2" s="2">
        <v>73.916445783132502</v>
      </c>
      <c r="L2" s="2">
        <v>29.7567970204841</v>
      </c>
      <c r="M2" s="2">
        <v>62.997268907562997</v>
      </c>
      <c r="N2" s="2">
        <v>29.221976744186001</v>
      </c>
      <c r="O2" s="2">
        <v>35.6388888888888</v>
      </c>
      <c r="P2" s="2">
        <v>21.324999999999999</v>
      </c>
      <c r="S2" s="2">
        <v>44.274827586206797</v>
      </c>
      <c r="T2" s="2">
        <v>35.9967260579064</v>
      </c>
      <c r="U2" s="2">
        <v>8.5488764044943792</v>
      </c>
      <c r="V2" s="2">
        <v>38.484495073891601</v>
      </c>
      <c r="W2" s="2">
        <v>54.220366972477002</v>
      </c>
      <c r="X2" s="2">
        <v>35.687728706624597</v>
      </c>
      <c r="Y2" s="2">
        <v>46.579791666666601</v>
      </c>
      <c r="Z2" s="2">
        <v>27.472394366197101</v>
      </c>
      <c r="AA2" s="2">
        <v>11.947395209580799</v>
      </c>
      <c r="AB2" s="2">
        <v>36.316142191142099</v>
      </c>
      <c r="AC2" s="2">
        <v>43.906111111111102</v>
      </c>
      <c r="AD2" s="2">
        <v>41.414145383104099</v>
      </c>
      <c r="AE2" s="2">
        <v>46.335569105691</v>
      </c>
      <c r="AF2" s="2">
        <v>37.063999999999901</v>
      </c>
      <c r="AG2" s="2">
        <v>39.083846153846103</v>
      </c>
      <c r="AH2" s="2">
        <v>48.4924999999999</v>
      </c>
    </row>
    <row r="3" spans="1:34" x14ac:dyDescent="0.25">
      <c r="A3" s="2">
        <v>33.136000000000003</v>
      </c>
      <c r="B3" s="2">
        <v>32.252604192355101</v>
      </c>
      <c r="C3" s="2">
        <v>8.5392655367231605</v>
      </c>
      <c r="D3" s="2">
        <v>24.054088669950701</v>
      </c>
      <c r="E3" s="2">
        <v>40.382777777777697</v>
      </c>
      <c r="F3" s="2">
        <v>24.9613223140495</v>
      </c>
      <c r="G3" s="2">
        <v>39.299195979899501</v>
      </c>
      <c r="H3" s="2">
        <v>21.361176470588202</v>
      </c>
      <c r="I3" s="2">
        <v>8.9781208053691195</v>
      </c>
      <c r="J3" s="2">
        <v>27.549694570135699</v>
      </c>
      <c r="K3" s="2">
        <v>117.478397790055</v>
      </c>
      <c r="L3" s="2">
        <v>32.121858237547798</v>
      </c>
      <c r="M3" s="2">
        <v>63.994615384615301</v>
      </c>
      <c r="N3" s="2">
        <v>26.555294117647001</v>
      </c>
      <c r="O3" s="2">
        <v>30.721176470588201</v>
      </c>
      <c r="P3" s="2">
        <v>36.293846153846097</v>
      </c>
      <c r="S3" s="2">
        <v>34.027727272727198</v>
      </c>
      <c r="T3" s="2">
        <v>36.245454317269001</v>
      </c>
      <c r="U3" s="2">
        <v>9.7935632183907995</v>
      </c>
      <c r="V3" s="2">
        <v>37.345233516483503</v>
      </c>
      <c r="W3" s="2">
        <v>50.087913043478203</v>
      </c>
      <c r="X3" s="2">
        <v>35.849090909090897</v>
      </c>
      <c r="Y3" s="2">
        <v>48.603216080401999</v>
      </c>
      <c r="Z3" s="2">
        <v>28.8879729729729</v>
      </c>
      <c r="AA3" s="2">
        <v>10.833122923588</v>
      </c>
      <c r="AB3" s="2">
        <v>38.571620370370297</v>
      </c>
      <c r="AC3" s="2">
        <v>44.986229508196701</v>
      </c>
      <c r="AD3" s="2">
        <v>38.687220279720201</v>
      </c>
      <c r="AE3" s="2">
        <v>49.714978902953497</v>
      </c>
      <c r="AF3" s="2">
        <v>35.613390804597699</v>
      </c>
      <c r="AG3" s="2">
        <v>23.367272727272699</v>
      </c>
      <c r="AH3" s="2">
        <v>44.688181818181803</v>
      </c>
    </row>
    <row r="4" spans="1:34" x14ac:dyDescent="0.25">
      <c r="A4" s="2">
        <v>29.9391999999999</v>
      </c>
      <c r="B4" s="2">
        <v>32.023206668301</v>
      </c>
      <c r="C4" s="2">
        <v>8.1128758169934603</v>
      </c>
      <c r="D4" s="2">
        <v>24.129447852760698</v>
      </c>
      <c r="E4" s="2">
        <v>44.913944954128397</v>
      </c>
      <c r="F4" s="2">
        <v>24.560823863636301</v>
      </c>
      <c r="G4" s="2">
        <v>55.0043255813953</v>
      </c>
      <c r="H4" s="2">
        <v>16.728705882352902</v>
      </c>
      <c r="I4" s="2">
        <v>9.7219999999999906</v>
      </c>
      <c r="J4" s="2">
        <v>27.164726477024001</v>
      </c>
      <c r="K4" s="2">
        <v>87.233519553072597</v>
      </c>
      <c r="L4" s="2">
        <v>32.822598130841101</v>
      </c>
      <c r="M4" s="2">
        <v>66.882788844621501</v>
      </c>
      <c r="N4" s="2">
        <v>30.522573099415201</v>
      </c>
      <c r="O4" s="2">
        <v>28.9184615384615</v>
      </c>
      <c r="P4" s="2">
        <v>31.044999999999899</v>
      </c>
      <c r="S4" s="2">
        <v>39.011562499999897</v>
      </c>
      <c r="T4" s="2">
        <v>36.558782269848898</v>
      </c>
      <c r="U4" s="2">
        <v>9.5465550239234407</v>
      </c>
      <c r="V4" s="2">
        <v>39.582731829573902</v>
      </c>
      <c r="W4" s="2">
        <v>56.600686274509698</v>
      </c>
      <c r="X4" s="2">
        <v>37.006918604651098</v>
      </c>
      <c r="Y4" s="2">
        <v>48.260537190082601</v>
      </c>
      <c r="Z4" s="2">
        <v>28.634166666666601</v>
      </c>
      <c r="AA4" s="2">
        <v>11.722260869565201</v>
      </c>
      <c r="AB4" s="2">
        <v>37.088050171037601</v>
      </c>
      <c r="AC4" s="2">
        <v>47.249304812834197</v>
      </c>
      <c r="AD4" s="2">
        <v>40.034639999999897</v>
      </c>
      <c r="AE4" s="2">
        <v>50.681102040816299</v>
      </c>
      <c r="AF4" s="2">
        <v>35.259710982658902</v>
      </c>
      <c r="AG4" s="2">
        <v>39.878333333333302</v>
      </c>
      <c r="AH4" s="2">
        <v>37.897142857142804</v>
      </c>
    </row>
    <row r="5" spans="1:34" x14ac:dyDescent="0.25">
      <c r="A5" s="2">
        <v>29.377777777777698</v>
      </c>
      <c r="B5" s="2">
        <v>30.3426825085742</v>
      </c>
      <c r="C5" s="2">
        <v>9.7242774566473908</v>
      </c>
      <c r="D5" s="2">
        <v>25.156298543689299</v>
      </c>
      <c r="E5" s="2">
        <v>41.849561403508702</v>
      </c>
      <c r="F5" s="2">
        <v>25.455354330708602</v>
      </c>
      <c r="G5" s="2">
        <v>46.238237885462503</v>
      </c>
      <c r="H5" s="2">
        <v>20.4010416666666</v>
      </c>
      <c r="I5" s="2">
        <v>9.7163578274760294</v>
      </c>
      <c r="J5" s="2">
        <v>26.3416357308584</v>
      </c>
      <c r="K5" s="2">
        <v>64.343063583814995</v>
      </c>
      <c r="L5" s="2">
        <v>32.899905303030302</v>
      </c>
      <c r="M5" s="2">
        <v>62.2311811023622</v>
      </c>
      <c r="N5" s="2">
        <v>29.438594594594498</v>
      </c>
      <c r="O5" s="2">
        <v>30.90625</v>
      </c>
      <c r="P5" s="2">
        <v>27.154545454545399</v>
      </c>
      <c r="S5" s="2">
        <v>38.628484848484803</v>
      </c>
      <c r="T5" s="2">
        <v>36.479710391822799</v>
      </c>
      <c r="U5" s="2">
        <v>9.5576216216216192</v>
      </c>
      <c r="V5" s="2">
        <v>39.449381188118799</v>
      </c>
      <c r="W5" s="2">
        <v>53.761932773109201</v>
      </c>
      <c r="X5" s="2">
        <v>35.6381593406593</v>
      </c>
      <c r="Y5" s="2">
        <v>44.701745283018802</v>
      </c>
      <c r="Z5" s="2">
        <v>32.631594202898498</v>
      </c>
      <c r="AA5" s="2">
        <v>10.985841924398599</v>
      </c>
      <c r="AB5" s="2">
        <v>34.760080645161203</v>
      </c>
      <c r="AC5" s="2">
        <v>45.280964467004999</v>
      </c>
      <c r="AD5" s="2">
        <v>43.485414364640803</v>
      </c>
      <c r="AE5" s="2">
        <v>45.560436363636299</v>
      </c>
      <c r="AF5" s="2">
        <v>37.768988764044899</v>
      </c>
      <c r="AG5" s="2">
        <v>42.075909090909001</v>
      </c>
      <c r="AH5" s="2">
        <v>31.7336363636363</v>
      </c>
    </row>
    <row r="6" spans="1:34" x14ac:dyDescent="0.25">
      <c r="A6" s="2">
        <v>28.626666666666601</v>
      </c>
      <c r="B6" s="2">
        <v>34.912797185832098</v>
      </c>
      <c r="C6" s="2">
        <v>9.54954802259887</v>
      </c>
      <c r="D6" s="2">
        <v>26.4878855140186</v>
      </c>
      <c r="E6" s="2">
        <v>32.511098901098897</v>
      </c>
      <c r="F6" s="2">
        <v>23.361126760563302</v>
      </c>
      <c r="G6" s="2">
        <v>36.189547738693399</v>
      </c>
      <c r="H6" s="2">
        <v>22.3706944444444</v>
      </c>
      <c r="I6" s="2">
        <v>8.8127184466019397</v>
      </c>
      <c r="J6" s="2">
        <v>26.780486425339301</v>
      </c>
      <c r="K6" s="2">
        <v>148.47066666666601</v>
      </c>
      <c r="L6" s="2">
        <v>41.675400696864102</v>
      </c>
      <c r="M6" s="2">
        <v>65.777991452991401</v>
      </c>
      <c r="N6" s="2">
        <v>36.895287958115098</v>
      </c>
      <c r="O6" s="2">
        <v>29.535333333333298</v>
      </c>
      <c r="P6" s="2">
        <v>27.112222222222201</v>
      </c>
      <c r="S6" s="2">
        <v>37.665909090908997</v>
      </c>
      <c r="T6" s="2">
        <v>34.976953541507903</v>
      </c>
      <c r="U6" s="2">
        <v>8.9641142857142793</v>
      </c>
      <c r="V6" s="2">
        <v>37.949445178335502</v>
      </c>
      <c r="W6" s="2">
        <v>47.130087719298203</v>
      </c>
      <c r="X6" s="2">
        <v>33.213481894150398</v>
      </c>
      <c r="Y6" s="2">
        <v>44.320585365853603</v>
      </c>
      <c r="Z6" s="2">
        <v>25.954999999999998</v>
      </c>
      <c r="AA6" s="2">
        <v>10.940433333333299</v>
      </c>
      <c r="AB6" s="2">
        <v>34.841420047732598</v>
      </c>
      <c r="AC6" s="2">
        <v>48.214787878787803</v>
      </c>
      <c r="AD6" s="2">
        <v>38.550554528650601</v>
      </c>
      <c r="AE6" s="2">
        <v>49.772782258064503</v>
      </c>
      <c r="AF6" s="2">
        <v>33.706863905325399</v>
      </c>
      <c r="AG6" s="2">
        <v>40.626666666666601</v>
      </c>
      <c r="AH6" s="2">
        <v>34.1129999999999</v>
      </c>
    </row>
    <row r="7" spans="1:34" x14ac:dyDescent="0.25">
      <c r="A7" s="2">
        <v>34.9515999999999</v>
      </c>
      <c r="B7" s="2">
        <v>29.865747098048899</v>
      </c>
      <c r="C7" s="2">
        <v>9.4926744186046506</v>
      </c>
      <c r="D7" s="2">
        <v>25.237683686176801</v>
      </c>
      <c r="E7" s="2">
        <v>37.583750000000002</v>
      </c>
      <c r="F7" s="2">
        <v>24.325108695652101</v>
      </c>
      <c r="G7" s="2">
        <v>49.394075829383802</v>
      </c>
      <c r="H7" s="2">
        <v>19.1169892473118</v>
      </c>
      <c r="I7" s="2">
        <v>9.3539739413680696</v>
      </c>
      <c r="J7" s="2">
        <v>26.341960556844501</v>
      </c>
      <c r="K7" s="2">
        <v>64.522743902439004</v>
      </c>
      <c r="L7" s="2">
        <v>29.999849056603701</v>
      </c>
      <c r="M7" s="2">
        <v>69.709514170040407</v>
      </c>
      <c r="N7" s="2">
        <v>25.457959183673399</v>
      </c>
      <c r="O7" s="2">
        <v>33.105833333333301</v>
      </c>
      <c r="P7" s="2">
        <v>36.655384615384598</v>
      </c>
      <c r="S7" s="2">
        <v>42.524999999999899</v>
      </c>
      <c r="T7" s="2">
        <v>36.254088586030598</v>
      </c>
      <c r="U7" s="2">
        <v>9.6091160220994407</v>
      </c>
      <c r="V7" s="2">
        <v>39.467291666666597</v>
      </c>
      <c r="W7" s="2">
        <v>50.566226415094299</v>
      </c>
      <c r="X7" s="2">
        <v>39.198518518518497</v>
      </c>
      <c r="Y7" s="2">
        <v>51.822180094786702</v>
      </c>
      <c r="Z7" s="2">
        <v>36.923103448275803</v>
      </c>
      <c r="AA7" s="2">
        <v>10.816096096096</v>
      </c>
      <c r="AB7" s="2">
        <v>34.856648764768998</v>
      </c>
      <c r="AC7" s="2">
        <v>45.505947368420998</v>
      </c>
      <c r="AD7" s="2">
        <v>38.785827067669103</v>
      </c>
      <c r="AE7" s="2">
        <v>49.149598393574202</v>
      </c>
      <c r="AF7" s="2">
        <v>34.814768211920502</v>
      </c>
      <c r="AG7" s="2">
        <v>39.046999999999898</v>
      </c>
      <c r="AH7" s="2">
        <v>45.423333333333296</v>
      </c>
    </row>
    <row r="8" spans="1:34" x14ac:dyDescent="0.25">
      <c r="A8" s="2">
        <v>28.332000000000001</v>
      </c>
      <c r="B8" s="2">
        <v>35.7434736842105</v>
      </c>
      <c r="C8" s="2">
        <v>8.3743999999999907</v>
      </c>
      <c r="D8" s="2">
        <v>25.7787947494033</v>
      </c>
      <c r="E8" s="2">
        <v>46.8210714285714</v>
      </c>
      <c r="F8" s="2">
        <v>25.532685714285702</v>
      </c>
      <c r="G8" s="2">
        <v>60.233402489626499</v>
      </c>
      <c r="H8" s="2">
        <v>20.782051282051199</v>
      </c>
      <c r="I8" s="2">
        <v>9.1951178451178404</v>
      </c>
      <c r="J8" s="2">
        <v>29.317205720572002</v>
      </c>
      <c r="K8" s="2">
        <v>135.70220858895701</v>
      </c>
      <c r="L8" s="2">
        <v>31.925527272727201</v>
      </c>
      <c r="M8" s="2">
        <v>76.774480286738296</v>
      </c>
      <c r="N8" s="2">
        <v>29.484308510638201</v>
      </c>
      <c r="O8" s="2">
        <v>24.353999999999999</v>
      </c>
      <c r="P8" s="2">
        <v>32.31</v>
      </c>
      <c r="S8" s="2">
        <v>49.112499999999898</v>
      </c>
      <c r="T8" s="2">
        <v>36.205133445539801</v>
      </c>
      <c r="U8" s="2">
        <v>8.8869518716577502</v>
      </c>
      <c r="V8" s="2">
        <v>37.770459183673402</v>
      </c>
      <c r="W8" s="2">
        <v>50.266288659793801</v>
      </c>
      <c r="X8" s="2">
        <v>35.646630727762798</v>
      </c>
      <c r="Y8" s="2">
        <v>47.233904761904697</v>
      </c>
      <c r="Z8" s="2">
        <v>32.281466666666603</v>
      </c>
      <c r="AA8" s="2">
        <v>10.4772972972972</v>
      </c>
      <c r="AB8" s="2">
        <v>35.7501208791208</v>
      </c>
      <c r="AC8" s="2">
        <v>45.599702970297002</v>
      </c>
      <c r="AD8" s="2">
        <v>41.5662521891418</v>
      </c>
      <c r="AE8" s="2">
        <v>50.338315018315001</v>
      </c>
      <c r="AF8" s="2">
        <v>35.740819672131103</v>
      </c>
      <c r="AG8" s="2">
        <v>47.097857142857102</v>
      </c>
      <c r="AH8" s="2">
        <v>51.933</v>
      </c>
    </row>
    <row r="9" spans="1:34" x14ac:dyDescent="0.25">
      <c r="A9" s="2">
        <v>27.396666666666601</v>
      </c>
      <c r="B9" s="2">
        <v>30.138327119065298</v>
      </c>
      <c r="C9" s="2">
        <v>8.3807647058823491</v>
      </c>
      <c r="D9" s="2">
        <v>27.363324937027699</v>
      </c>
      <c r="E9" s="2">
        <v>41.732477876106103</v>
      </c>
      <c r="F9" s="2">
        <v>23.6455524861878</v>
      </c>
      <c r="G9" s="2">
        <v>35.721060606060597</v>
      </c>
      <c r="H9" s="2">
        <v>19.8159154929577</v>
      </c>
      <c r="I9" s="2">
        <v>9.6474410774410693</v>
      </c>
      <c r="J9" s="2">
        <v>27.578020833333301</v>
      </c>
      <c r="K9" s="2">
        <v>84.958895027624294</v>
      </c>
      <c r="L9" s="2">
        <v>31.630777777777698</v>
      </c>
      <c r="M9" s="2">
        <v>50.084102564102501</v>
      </c>
      <c r="N9" s="2">
        <v>27.485226130653199</v>
      </c>
      <c r="O9" s="2">
        <v>28.944285714285702</v>
      </c>
      <c r="P9" s="2">
        <v>26.0425</v>
      </c>
      <c r="S9" s="2">
        <v>35.452105263157897</v>
      </c>
      <c r="T9" s="2">
        <v>36.716661105815</v>
      </c>
      <c r="U9" s="2">
        <v>8.3773913043478192</v>
      </c>
      <c r="V9" s="2">
        <v>38.932196029776598</v>
      </c>
      <c r="W9" s="2">
        <v>48.730461538461498</v>
      </c>
      <c r="X9" s="2">
        <v>36.310453333333299</v>
      </c>
      <c r="Y9" s="2">
        <v>47.929819004524802</v>
      </c>
      <c r="Z9" s="2">
        <v>29.065365853658498</v>
      </c>
      <c r="AA9" s="2">
        <v>10.453720238095199</v>
      </c>
      <c r="AB9" s="2">
        <v>39.027628635346701</v>
      </c>
      <c r="AC9" s="2">
        <v>45.443757225433501</v>
      </c>
      <c r="AD9" s="2">
        <v>40.032969588550898</v>
      </c>
      <c r="AE9" s="2">
        <v>49.934701195219098</v>
      </c>
      <c r="AF9" s="2">
        <v>38.0439459459459</v>
      </c>
      <c r="AG9" s="2">
        <v>36.902499999999897</v>
      </c>
      <c r="AH9" s="2">
        <v>32.965714285714199</v>
      </c>
    </row>
    <row r="10" spans="1:34" x14ac:dyDescent="0.25">
      <c r="A10" s="2">
        <v>28.605652173913001</v>
      </c>
      <c r="B10" s="2">
        <v>30.3420083374203</v>
      </c>
      <c r="C10" s="2">
        <v>8.4523243243243193</v>
      </c>
      <c r="D10" s="2">
        <v>23.828927203065099</v>
      </c>
      <c r="E10" s="2">
        <v>49.484603174603102</v>
      </c>
      <c r="F10" s="2">
        <v>24.610196629213402</v>
      </c>
      <c r="G10" s="2">
        <v>60.283913043478201</v>
      </c>
      <c r="H10" s="2">
        <v>22.3414705882352</v>
      </c>
      <c r="I10" s="2">
        <v>10.6499339933993</v>
      </c>
      <c r="J10" s="2">
        <v>28.649619978284399</v>
      </c>
      <c r="K10" s="2">
        <v>53.406462585033999</v>
      </c>
      <c r="L10" s="2">
        <v>31.590180831826299</v>
      </c>
      <c r="M10" s="2">
        <v>54.209525691699596</v>
      </c>
      <c r="N10" s="2">
        <v>29.305947712418298</v>
      </c>
      <c r="O10" s="2">
        <v>30.431538461538398</v>
      </c>
      <c r="P10" s="2">
        <v>26.2319999999999</v>
      </c>
      <c r="S10" s="2">
        <v>40.429310344827499</v>
      </c>
      <c r="T10" s="2">
        <v>36.825418491484101</v>
      </c>
      <c r="U10" s="2">
        <v>9.3549729729729698</v>
      </c>
      <c r="V10" s="2">
        <v>39.7637922077922</v>
      </c>
      <c r="W10" s="2">
        <v>56.850185185185097</v>
      </c>
      <c r="X10" s="2">
        <v>39.724155495978501</v>
      </c>
      <c r="Y10" s="2">
        <v>47.960825688073299</v>
      </c>
      <c r="Z10" s="2">
        <v>27.331686746987899</v>
      </c>
      <c r="AA10" s="2">
        <v>10.5977227722772</v>
      </c>
      <c r="AB10" s="2">
        <v>37.556190476190402</v>
      </c>
      <c r="AC10" s="2">
        <v>47.2838341968911</v>
      </c>
      <c r="AD10" s="2">
        <v>37.7093122676579</v>
      </c>
      <c r="AE10" s="2">
        <v>48.984344569288297</v>
      </c>
      <c r="AF10" s="2">
        <v>33.7644970414201</v>
      </c>
      <c r="AG10" s="2">
        <v>46.07</v>
      </c>
      <c r="AH10" s="2">
        <v>31.199090909090899</v>
      </c>
    </row>
    <row r="11" spans="1:34" x14ac:dyDescent="0.25">
      <c r="A11" s="2">
        <v>30.0855172413793</v>
      </c>
      <c r="B11" s="2">
        <v>30.660402157920501</v>
      </c>
      <c r="C11" s="2">
        <v>8.6082840236686309</v>
      </c>
      <c r="D11" s="2">
        <v>25.5232142857142</v>
      </c>
      <c r="E11" s="2">
        <v>41.759724770642102</v>
      </c>
      <c r="F11" s="2">
        <v>24.297019498607199</v>
      </c>
      <c r="G11" s="2">
        <v>45.502048780487797</v>
      </c>
      <c r="H11" s="2">
        <v>19.362027027027001</v>
      </c>
      <c r="I11" s="2">
        <v>10.1747740112994</v>
      </c>
      <c r="J11" s="2">
        <v>26.200992108229901</v>
      </c>
      <c r="K11" s="2">
        <v>60.091225806451597</v>
      </c>
      <c r="L11" s="2">
        <v>33.1275291828793</v>
      </c>
      <c r="M11" s="2">
        <v>73.297259786476801</v>
      </c>
      <c r="N11" s="2">
        <v>30.7625668449197</v>
      </c>
      <c r="O11" s="2">
        <v>23.5549999999999</v>
      </c>
      <c r="P11" s="2">
        <v>40.771818181818098</v>
      </c>
      <c r="S11" s="2">
        <v>31.9235714285714</v>
      </c>
      <c r="T11" s="2">
        <v>35.182398550724599</v>
      </c>
      <c r="U11" s="2">
        <v>9.6627368421052608</v>
      </c>
      <c r="V11" s="2">
        <v>38.656205128205102</v>
      </c>
      <c r="W11" s="2">
        <v>44.291030927835003</v>
      </c>
      <c r="X11" s="2">
        <v>36.644641909814297</v>
      </c>
      <c r="Y11" s="2">
        <v>47.628009259259201</v>
      </c>
      <c r="Z11" s="2">
        <v>33.116923076923001</v>
      </c>
      <c r="AA11" s="2">
        <v>11.3406857142857</v>
      </c>
      <c r="AB11" s="2">
        <v>33.4818202764977</v>
      </c>
      <c r="AC11" s="2">
        <v>48.929387755101999</v>
      </c>
      <c r="AD11" s="2">
        <v>38.350553633217899</v>
      </c>
      <c r="AE11" s="2">
        <v>48.460155038759602</v>
      </c>
      <c r="AF11" s="2">
        <v>35.302424242424202</v>
      </c>
      <c r="AG11" s="2">
        <v>34.408000000000001</v>
      </c>
      <c r="AH11" s="2">
        <v>25.712499999999999</v>
      </c>
    </row>
    <row r="12" spans="1:34" x14ac:dyDescent="0.25">
      <c r="A12" s="3">
        <f>AVERAGE(A2:A11)</f>
        <v>30.251149719306959</v>
      </c>
      <c r="B12" s="3">
        <f t="shared" ref="B12:P12" si="0">AVERAGE(B2:B11)</f>
        <v>31.761288063588573</v>
      </c>
      <c r="C12" s="3">
        <f t="shared" si="0"/>
        <v>8.8588949824568495</v>
      </c>
      <c r="D12" s="3">
        <f t="shared" si="0"/>
        <v>25.48321561018313</v>
      </c>
      <c r="E12" s="3">
        <f t="shared" si="0"/>
        <v>42.410216343958943</v>
      </c>
      <c r="F12" s="3">
        <f t="shared" si="0"/>
        <v>24.477588754061028</v>
      </c>
      <c r="G12" s="3">
        <f t="shared" si="0"/>
        <v>48.35496897910275</v>
      </c>
      <c r="H12" s="3">
        <f t="shared" si="0"/>
        <v>20.522596251259394</v>
      </c>
      <c r="I12" s="3">
        <f t="shared" si="0"/>
        <v>9.5906254274603366</v>
      </c>
      <c r="J12" s="3">
        <f t="shared" si="0"/>
        <v>27.230850035648665</v>
      </c>
      <c r="K12" s="3">
        <f t="shared" si="0"/>
        <v>89.012362928724684</v>
      </c>
      <c r="L12" s="3">
        <f t="shared" si="0"/>
        <v>32.755042351058158</v>
      </c>
      <c r="M12" s="3">
        <f t="shared" si="0"/>
        <v>64.595872819121098</v>
      </c>
      <c r="N12" s="3">
        <f t="shared" si="0"/>
        <v>29.512973489626056</v>
      </c>
      <c r="O12" s="3">
        <f t="shared" si="0"/>
        <v>29.611076774042907</v>
      </c>
      <c r="P12" s="3">
        <f t="shared" si="0"/>
        <v>30.494231662781619</v>
      </c>
      <c r="S12" s="3">
        <f>AVERAGE(S2:S11)</f>
        <v>39.305099833488427</v>
      </c>
      <c r="T12" s="3">
        <f t="shared" ref="T12:AH12" si="1">AVERAGE(T2:T11)</f>
        <v>36.144132675794907</v>
      </c>
      <c r="U12" s="3">
        <f t="shared" si="1"/>
        <v>9.2301899567327759</v>
      </c>
      <c r="V12" s="3">
        <f t="shared" si="1"/>
        <v>38.740123100251722</v>
      </c>
      <c r="W12" s="3">
        <f t="shared" si="1"/>
        <v>51.250517950924198</v>
      </c>
      <c r="X12" s="3">
        <f t="shared" si="1"/>
        <v>36.49197794405837</v>
      </c>
      <c r="Y12" s="3">
        <f t="shared" si="1"/>
        <v>47.504061439457232</v>
      </c>
      <c r="Z12" s="3">
        <f t="shared" si="1"/>
        <v>30.229967400124689</v>
      </c>
      <c r="AA12" s="3">
        <f t="shared" si="1"/>
        <v>11.01145763785172</v>
      </c>
      <c r="AB12" s="3">
        <f t="shared" si="1"/>
        <v>36.224972245736843</v>
      </c>
      <c r="AC12" s="3">
        <f t="shared" si="1"/>
        <v>46.240002729407948</v>
      </c>
      <c r="AD12" s="3">
        <f t="shared" si="1"/>
        <v>39.86168893023531</v>
      </c>
      <c r="AE12" s="3">
        <f t="shared" si="1"/>
        <v>48.89319828863178</v>
      </c>
      <c r="AF12" s="3">
        <f t="shared" si="1"/>
        <v>35.707940957046858</v>
      </c>
      <c r="AG12" s="3">
        <f t="shared" si="1"/>
        <v>38.855738511488468</v>
      </c>
      <c r="AH12" s="3">
        <f t="shared" si="1"/>
        <v>38.415809956709907</v>
      </c>
    </row>
    <row r="14" spans="1:34" x14ac:dyDescent="0.25">
      <c r="A14" s="4" t="s">
        <v>35</v>
      </c>
      <c r="S14" s="4" t="s">
        <v>32</v>
      </c>
    </row>
    <row r="15" spans="1:34" x14ac:dyDescent="0.25">
      <c r="A15">
        <v>45.423124999999899</v>
      </c>
      <c r="B15">
        <v>41.899310936733599</v>
      </c>
      <c r="C15">
        <v>11.4639153439153</v>
      </c>
      <c r="D15">
        <v>38.466059850374002</v>
      </c>
      <c r="E15">
        <v>44.579553571428498</v>
      </c>
      <c r="F15">
        <v>25.895636363636299</v>
      </c>
      <c r="G15">
        <v>62.688119658119597</v>
      </c>
      <c r="H15">
        <v>17.694871794871698</v>
      </c>
      <c r="I15">
        <v>13.5837060702875</v>
      </c>
      <c r="J15">
        <v>48.1426696832579</v>
      </c>
      <c r="K15">
        <v>89.569381443298894</v>
      </c>
      <c r="L15">
        <v>36.162557692307601</v>
      </c>
      <c r="M15">
        <v>75.29804</v>
      </c>
      <c r="N15">
        <v>37.476279069767401</v>
      </c>
      <c r="O15">
        <v>42.844999999999999</v>
      </c>
      <c r="P15">
        <v>49.719999999999899</v>
      </c>
      <c r="S15">
        <v>49.910952380952303</v>
      </c>
      <c r="T15">
        <v>51.0621409412338</v>
      </c>
      <c r="U15">
        <v>13.2324867724867</v>
      </c>
      <c r="V15">
        <v>51.896375321336699</v>
      </c>
      <c r="W15">
        <v>44.600285714285697</v>
      </c>
      <c r="X15">
        <v>45.985683646112498</v>
      </c>
      <c r="Y15">
        <v>47.173908629441598</v>
      </c>
      <c r="Z15">
        <v>47.002666666666599</v>
      </c>
      <c r="AA15">
        <v>13.499786585365801</v>
      </c>
      <c r="AB15">
        <v>65.771065022421496</v>
      </c>
      <c r="AC15">
        <v>53.653585858585799</v>
      </c>
      <c r="AD15">
        <v>66.438738049713095</v>
      </c>
      <c r="AE15">
        <v>46.571673003802204</v>
      </c>
      <c r="AF15">
        <v>62.002388888888802</v>
      </c>
      <c r="AG15">
        <v>46.722499999999997</v>
      </c>
      <c r="AH15">
        <v>51.873076923076901</v>
      </c>
    </row>
    <row r="16" spans="1:34" x14ac:dyDescent="0.25">
      <c r="A16">
        <v>33.159999999999897</v>
      </c>
      <c r="B16">
        <v>45.637524752475201</v>
      </c>
      <c r="C16">
        <v>13.0103314917127</v>
      </c>
      <c r="D16">
        <v>36.513596377749003</v>
      </c>
      <c r="E16">
        <v>62.952727272727202</v>
      </c>
      <c r="F16">
        <v>27.465640243902399</v>
      </c>
      <c r="G16">
        <v>50.093033175355401</v>
      </c>
      <c r="H16">
        <v>25.945694444444399</v>
      </c>
      <c r="I16">
        <v>13.9177707006369</v>
      </c>
      <c r="J16">
        <v>49.018482834994401</v>
      </c>
      <c r="K16">
        <v>157.244644808743</v>
      </c>
      <c r="L16">
        <v>38.538049713193097</v>
      </c>
      <c r="M16">
        <v>81.395348837209198</v>
      </c>
      <c r="N16">
        <v>37.2795108695652</v>
      </c>
      <c r="O16">
        <v>30.2869999999999</v>
      </c>
      <c r="P16">
        <v>36.033000000000001</v>
      </c>
      <c r="S16">
        <v>63.358125000000001</v>
      </c>
      <c r="T16">
        <v>64.880063875088695</v>
      </c>
      <c r="U16">
        <v>12.6531428571428</v>
      </c>
      <c r="V16">
        <v>54.615430303030301</v>
      </c>
      <c r="W16">
        <v>46.1839805825242</v>
      </c>
      <c r="X16">
        <v>46.790619718309799</v>
      </c>
      <c r="Y16">
        <v>45.128251121076197</v>
      </c>
      <c r="Z16">
        <v>41.736363636363599</v>
      </c>
      <c r="AA16">
        <v>13.7193137254901</v>
      </c>
      <c r="AB16">
        <v>77.005980176211395</v>
      </c>
      <c r="AC16">
        <v>52.408043478260801</v>
      </c>
      <c r="AD16">
        <v>123.626144975288</v>
      </c>
      <c r="AE16">
        <v>45.595369649805399</v>
      </c>
      <c r="AF16">
        <v>119.265683060109</v>
      </c>
      <c r="AG16">
        <v>58.682272727272696</v>
      </c>
      <c r="AH16">
        <v>73.644999999999897</v>
      </c>
    </row>
    <row r="17" spans="1:34" x14ac:dyDescent="0.25">
      <c r="A17">
        <v>40.012272727272702</v>
      </c>
      <c r="B17">
        <v>41.881321617717802</v>
      </c>
      <c r="C17">
        <v>12.3055434782608</v>
      </c>
      <c r="D17">
        <v>39.754866180048602</v>
      </c>
      <c r="E17">
        <v>46.622727272727197</v>
      </c>
      <c r="F17">
        <v>25.294563380281598</v>
      </c>
      <c r="G17">
        <v>55.363623188405697</v>
      </c>
      <c r="H17">
        <v>20.324461538461499</v>
      </c>
      <c r="I17">
        <v>14.843487031700199</v>
      </c>
      <c r="J17">
        <v>49.211032608695596</v>
      </c>
      <c r="K17">
        <v>89.255561497326198</v>
      </c>
      <c r="L17">
        <v>36.043148148148099</v>
      </c>
      <c r="M17">
        <v>79.408830645161203</v>
      </c>
      <c r="N17">
        <v>34.736923076922999</v>
      </c>
      <c r="O17">
        <v>38.1142857142857</v>
      </c>
      <c r="P17">
        <v>43.333750000000002</v>
      </c>
      <c r="S17">
        <v>60.1365384615384</v>
      </c>
      <c r="T17">
        <v>52.277361858190702</v>
      </c>
      <c r="U17">
        <v>11.7384831460674</v>
      </c>
      <c r="V17">
        <v>53.5949093107617</v>
      </c>
      <c r="W17">
        <v>46.541938775510197</v>
      </c>
      <c r="X17">
        <v>45.360197183098499</v>
      </c>
      <c r="Y17">
        <v>46.419867256637097</v>
      </c>
      <c r="Z17">
        <v>38.321126760563303</v>
      </c>
      <c r="AA17">
        <v>15.9451083591331</v>
      </c>
      <c r="AB17">
        <v>62.151712962962897</v>
      </c>
      <c r="AC17">
        <v>51.958088235294099</v>
      </c>
      <c r="AD17">
        <v>75.058285163776404</v>
      </c>
      <c r="AE17">
        <v>48.369787234042498</v>
      </c>
      <c r="AF17">
        <v>72.396578947368397</v>
      </c>
      <c r="AG17">
        <v>57.939999999999898</v>
      </c>
      <c r="AH17">
        <v>63.650999999999897</v>
      </c>
    </row>
    <row r="18" spans="1:34" x14ac:dyDescent="0.25">
      <c r="A18">
        <v>40.4754838709677</v>
      </c>
      <c r="B18">
        <v>43.165905183001698</v>
      </c>
      <c r="C18">
        <v>11.8955555555555</v>
      </c>
      <c r="D18">
        <v>35.842714097496703</v>
      </c>
      <c r="E18">
        <v>61.489919354838698</v>
      </c>
      <c r="F18">
        <v>24.741250000000001</v>
      </c>
      <c r="G18">
        <v>45.129999999999903</v>
      </c>
      <c r="H18">
        <v>24.052111111111099</v>
      </c>
      <c r="I18">
        <v>12.655753424657499</v>
      </c>
      <c r="J18">
        <v>45.995137614678796</v>
      </c>
      <c r="K18">
        <v>132.77256983240201</v>
      </c>
      <c r="L18">
        <v>36.372191528545102</v>
      </c>
      <c r="M18">
        <v>87.851003584229304</v>
      </c>
      <c r="N18">
        <v>33.64</v>
      </c>
      <c r="O18">
        <v>38.969285714285697</v>
      </c>
      <c r="P18">
        <v>41.715882352941101</v>
      </c>
      <c r="S18">
        <v>77.356296296296193</v>
      </c>
      <c r="T18">
        <v>61.488278129566403</v>
      </c>
      <c r="U18">
        <v>12.301657142857101</v>
      </c>
      <c r="V18">
        <v>51.455639686684002</v>
      </c>
      <c r="W18">
        <v>47.854298245613997</v>
      </c>
      <c r="X18">
        <v>42.347249283667601</v>
      </c>
      <c r="Y18">
        <v>48.7420487804877</v>
      </c>
      <c r="Z18">
        <v>33.574683544303703</v>
      </c>
      <c r="AA18">
        <v>12.5699703264094</v>
      </c>
      <c r="AB18">
        <v>87.049977777777698</v>
      </c>
      <c r="AC18">
        <v>52.975737704917996</v>
      </c>
      <c r="AD18">
        <v>94.836429872495401</v>
      </c>
      <c r="AE18">
        <v>50.664879999999997</v>
      </c>
      <c r="AF18">
        <v>105.612663316582</v>
      </c>
      <c r="AG18">
        <v>62.445</v>
      </c>
      <c r="AH18">
        <v>93.414615384615303</v>
      </c>
    </row>
    <row r="19" spans="1:34" x14ac:dyDescent="0.25">
      <c r="A19">
        <v>41.9614814814814</v>
      </c>
      <c r="B19">
        <v>44.614067508499197</v>
      </c>
      <c r="C19">
        <v>12.045392670157</v>
      </c>
      <c r="D19">
        <v>40.810359897172198</v>
      </c>
      <c r="E19">
        <v>53.893839285714201</v>
      </c>
      <c r="F19">
        <v>26.5395238095238</v>
      </c>
      <c r="G19">
        <v>50.879547738693397</v>
      </c>
      <c r="H19">
        <v>24.765802469135799</v>
      </c>
      <c r="I19">
        <v>15.127204968944</v>
      </c>
      <c r="J19">
        <v>50.942188515709603</v>
      </c>
      <c r="K19">
        <v>121.11499999999999</v>
      </c>
      <c r="L19">
        <v>39.4421980198019</v>
      </c>
      <c r="M19">
        <v>73.990664206641995</v>
      </c>
      <c r="N19">
        <v>37.860264550264503</v>
      </c>
      <c r="O19">
        <v>36.4321428571428</v>
      </c>
      <c r="P19">
        <v>47.916153846153797</v>
      </c>
      <c r="S19">
        <v>65.537857142857106</v>
      </c>
      <c r="T19">
        <v>58.814149693251501</v>
      </c>
      <c r="U19">
        <v>11.6594827586206</v>
      </c>
      <c r="V19">
        <v>55.990630630630598</v>
      </c>
      <c r="W19">
        <v>52.712285714285699</v>
      </c>
      <c r="X19">
        <v>45.304593837535002</v>
      </c>
      <c r="Y19">
        <v>49.976600985221602</v>
      </c>
      <c r="Z19">
        <v>43.351290322580603</v>
      </c>
      <c r="AA19">
        <v>13.615369127516701</v>
      </c>
      <c r="AB19">
        <v>64.979886104783503</v>
      </c>
      <c r="AC19">
        <v>57.634729064039398</v>
      </c>
      <c r="AD19">
        <v>98.071282952548302</v>
      </c>
      <c r="AE19">
        <v>47.209315589353601</v>
      </c>
      <c r="AF19">
        <v>99.808870967741896</v>
      </c>
      <c r="AG19">
        <v>65.2974999999999</v>
      </c>
      <c r="AH19">
        <v>65.858333333333306</v>
      </c>
    </row>
    <row r="20" spans="1:34" x14ac:dyDescent="0.25">
      <c r="A20">
        <v>52.484074074074002</v>
      </c>
      <c r="B20">
        <v>43.323076923076897</v>
      </c>
      <c r="C20">
        <v>11.9111731843575</v>
      </c>
      <c r="D20">
        <v>42.5322395833333</v>
      </c>
      <c r="E20">
        <v>46.317717391304299</v>
      </c>
      <c r="F20">
        <v>27.448599999999999</v>
      </c>
      <c r="G20">
        <v>44.197014925373097</v>
      </c>
      <c r="H20">
        <v>21.733380281690099</v>
      </c>
      <c r="I20">
        <v>14.681715116278999</v>
      </c>
      <c r="J20">
        <v>51.655370370370299</v>
      </c>
      <c r="K20">
        <v>106.454136125654</v>
      </c>
      <c r="L20">
        <v>35.567305502846303</v>
      </c>
      <c r="M20">
        <v>78.281132812500005</v>
      </c>
      <c r="N20">
        <v>33.9869191919191</v>
      </c>
      <c r="O20">
        <v>48.939999999999898</v>
      </c>
      <c r="P20">
        <v>55.774999999999899</v>
      </c>
      <c r="S20">
        <v>54.042272727272703</v>
      </c>
      <c r="T20">
        <v>50.464583539910699</v>
      </c>
      <c r="U20">
        <v>11.041497326203199</v>
      </c>
      <c r="V20">
        <v>54.4451870324189</v>
      </c>
      <c r="W20">
        <v>49.154259259259199</v>
      </c>
      <c r="X20">
        <v>43.139652173912999</v>
      </c>
      <c r="Y20">
        <v>45.8065196078431</v>
      </c>
      <c r="Z20">
        <v>34.785138888888802</v>
      </c>
      <c r="AA20">
        <v>12.7893957703927</v>
      </c>
      <c r="AB20">
        <v>58.157919075144498</v>
      </c>
      <c r="AC20">
        <v>51.030119047619003</v>
      </c>
      <c r="AD20">
        <v>72.772196531791906</v>
      </c>
      <c r="AE20">
        <v>45.970681818181802</v>
      </c>
      <c r="AF20">
        <v>75.653550295857897</v>
      </c>
      <c r="AG20">
        <v>63.194999999999901</v>
      </c>
      <c r="AH20">
        <v>43.058999999999997</v>
      </c>
    </row>
    <row r="21" spans="1:34" x14ac:dyDescent="0.25">
      <c r="A21">
        <v>44.676153846153802</v>
      </c>
      <c r="B21">
        <v>46.091244833454802</v>
      </c>
      <c r="C21">
        <v>11.583934426229501</v>
      </c>
      <c r="D21">
        <v>39.691830985915402</v>
      </c>
      <c r="E21">
        <v>66.756666666666604</v>
      </c>
      <c r="F21">
        <v>26.500603674540599</v>
      </c>
      <c r="G21">
        <v>63.065042372881301</v>
      </c>
      <c r="H21">
        <v>21.7086153846153</v>
      </c>
      <c r="I21">
        <v>13.5098316498316</v>
      </c>
      <c r="J21">
        <v>47.381287553648001</v>
      </c>
      <c r="K21">
        <v>156.673615819209</v>
      </c>
      <c r="L21">
        <v>40.999606299212502</v>
      </c>
      <c r="M21">
        <v>75.568955823293095</v>
      </c>
      <c r="N21">
        <v>35.351576086956499</v>
      </c>
      <c r="O21">
        <v>39.175882352941102</v>
      </c>
      <c r="P21">
        <v>55.065555555555498</v>
      </c>
      <c r="S21">
        <v>82.024390243902403</v>
      </c>
      <c r="T21">
        <v>54.448034336899703</v>
      </c>
      <c r="U21">
        <v>11.8154437869822</v>
      </c>
      <c r="V21">
        <v>62.244132841328401</v>
      </c>
      <c r="W21">
        <v>48.933523809523798</v>
      </c>
      <c r="X21">
        <v>44.925418994413398</v>
      </c>
      <c r="Y21">
        <v>47.071513761467799</v>
      </c>
      <c r="Z21">
        <v>40.2242622950819</v>
      </c>
      <c r="AA21">
        <v>13.2994984326018</v>
      </c>
      <c r="AB21">
        <v>77.984757709250999</v>
      </c>
      <c r="AC21">
        <v>51.133067484662497</v>
      </c>
      <c r="AD21">
        <v>56.920499999999898</v>
      </c>
      <c r="AE21">
        <v>50.913559999999897</v>
      </c>
      <c r="AF21">
        <v>50.577999999999903</v>
      </c>
      <c r="AG21">
        <v>79.471111111111099</v>
      </c>
      <c r="AH21">
        <v>84.022608695652096</v>
      </c>
    </row>
    <row r="22" spans="1:34" x14ac:dyDescent="0.25">
      <c r="A22">
        <v>35.836086956521697</v>
      </c>
      <c r="B22">
        <v>42.577037579306896</v>
      </c>
      <c r="C22">
        <v>13.638882681564199</v>
      </c>
      <c r="D22">
        <v>35.592719406674902</v>
      </c>
      <c r="E22">
        <v>50.862803738317702</v>
      </c>
      <c r="F22">
        <v>26.295950155763201</v>
      </c>
      <c r="G22">
        <v>63.409624413145501</v>
      </c>
      <c r="H22">
        <v>23.835636363636301</v>
      </c>
      <c r="I22">
        <v>12.9666465256797</v>
      </c>
      <c r="J22">
        <v>50.808148535564797</v>
      </c>
      <c r="K22">
        <v>95.907102272727201</v>
      </c>
      <c r="L22">
        <v>34.988610567514598</v>
      </c>
      <c r="M22">
        <v>81.458969465648806</v>
      </c>
      <c r="N22">
        <v>31.340842696629199</v>
      </c>
      <c r="O22">
        <v>33.951666666666597</v>
      </c>
      <c r="P22">
        <v>37.891818181818103</v>
      </c>
      <c r="S22">
        <v>61.951153846153801</v>
      </c>
      <c r="T22">
        <v>53.054739941118697</v>
      </c>
      <c r="U22">
        <v>11.300988372093</v>
      </c>
      <c r="V22">
        <v>49.2305471956224</v>
      </c>
      <c r="W22">
        <v>44.308695652173903</v>
      </c>
      <c r="X22">
        <v>49.116236559139701</v>
      </c>
      <c r="Y22">
        <v>48.181066666666602</v>
      </c>
      <c r="Z22">
        <v>43.6099999999999</v>
      </c>
      <c r="AA22">
        <v>14.415559006211099</v>
      </c>
      <c r="AB22">
        <v>69.507791619478994</v>
      </c>
      <c r="AC22">
        <v>55.129304812834199</v>
      </c>
      <c r="AD22">
        <v>69.128348968105001</v>
      </c>
      <c r="AE22">
        <v>50.173371212121197</v>
      </c>
      <c r="AF22">
        <v>75.835801104972305</v>
      </c>
      <c r="AG22">
        <v>49.3853333333333</v>
      </c>
      <c r="AH22">
        <v>79.0863636363636</v>
      </c>
    </row>
    <row r="23" spans="1:34" x14ac:dyDescent="0.25">
      <c r="A23">
        <v>39.0416666666666</v>
      </c>
      <c r="B23">
        <v>42.975128717820503</v>
      </c>
      <c r="C23">
        <v>11.883522012578601</v>
      </c>
      <c r="D23">
        <v>37.647142857142804</v>
      </c>
      <c r="E23">
        <v>56.026923076922998</v>
      </c>
      <c r="F23">
        <v>25.0688169014084</v>
      </c>
      <c r="G23">
        <v>66.059902439024299</v>
      </c>
      <c r="H23">
        <v>20.917530864197499</v>
      </c>
      <c r="I23">
        <v>13.8825155279503</v>
      </c>
      <c r="J23">
        <v>43.120111982082797</v>
      </c>
      <c r="K23">
        <v>139.74016949152499</v>
      </c>
      <c r="L23">
        <v>40.963499079189603</v>
      </c>
      <c r="M23">
        <v>65.401983122362793</v>
      </c>
      <c r="N23">
        <v>36.388243243243203</v>
      </c>
      <c r="O23">
        <v>35.203499999999998</v>
      </c>
      <c r="P23">
        <v>43.839374999999897</v>
      </c>
      <c r="S23">
        <v>64.070833333333297</v>
      </c>
      <c r="T23">
        <v>51.4066959706959</v>
      </c>
      <c r="U23">
        <v>11.971325966850801</v>
      </c>
      <c r="V23">
        <v>54.871397712833499</v>
      </c>
      <c r="W23">
        <v>46.610535714285703</v>
      </c>
      <c r="X23">
        <v>48.799864130434699</v>
      </c>
      <c r="Y23">
        <v>48.153130841121403</v>
      </c>
      <c r="Z23">
        <v>45.823378378378301</v>
      </c>
      <c r="AA23">
        <v>12.735327380952301</v>
      </c>
      <c r="AB23">
        <v>70.092250839865599</v>
      </c>
      <c r="AC23">
        <v>53.797923497267703</v>
      </c>
      <c r="AD23">
        <v>57.2144866920152</v>
      </c>
      <c r="AE23">
        <v>52.274038461538403</v>
      </c>
      <c r="AF23">
        <v>48.961801242236</v>
      </c>
      <c r="AG23">
        <v>61.156666666666602</v>
      </c>
      <c r="AH23">
        <v>65.819333333333304</v>
      </c>
    </row>
    <row r="24" spans="1:34" x14ac:dyDescent="0.25">
      <c r="A24">
        <v>36.052432432432397</v>
      </c>
      <c r="B24">
        <v>41.731218407248399</v>
      </c>
      <c r="C24">
        <v>12.2297129186602</v>
      </c>
      <c r="D24">
        <v>36.374294554455403</v>
      </c>
      <c r="E24">
        <v>62.778623188405803</v>
      </c>
      <c r="F24">
        <v>26.188355795148201</v>
      </c>
      <c r="G24">
        <v>55.456844660194101</v>
      </c>
      <c r="H24">
        <v>22.3350819672131</v>
      </c>
      <c r="I24">
        <v>12.3101226993865</v>
      </c>
      <c r="J24">
        <v>46.852216035634697</v>
      </c>
      <c r="K24">
        <v>102.34578125</v>
      </c>
      <c r="L24">
        <v>36.28</v>
      </c>
      <c r="M24">
        <v>76.812713178294501</v>
      </c>
      <c r="N24">
        <v>36.164438502673697</v>
      </c>
      <c r="O24">
        <v>35.887647058823497</v>
      </c>
      <c r="P24">
        <v>36.192499999999903</v>
      </c>
      <c r="S24">
        <v>59.793499999999902</v>
      </c>
      <c r="T24">
        <v>48.858823966328302</v>
      </c>
      <c r="U24">
        <v>11.3738095238095</v>
      </c>
      <c r="V24">
        <v>53.822894736842102</v>
      </c>
      <c r="W24">
        <v>53.958474576271101</v>
      </c>
      <c r="X24">
        <v>44.565863095238001</v>
      </c>
      <c r="Y24">
        <v>49.106188118811801</v>
      </c>
      <c r="Z24">
        <v>41.710655737704897</v>
      </c>
      <c r="AA24">
        <v>13.122575757575699</v>
      </c>
      <c r="AB24">
        <v>59.4855555555555</v>
      </c>
      <c r="AC24">
        <v>56.844263959390801</v>
      </c>
      <c r="AD24">
        <v>57.8603124999999</v>
      </c>
      <c r="AE24">
        <v>45.770727969348599</v>
      </c>
      <c r="AF24">
        <v>57.1361904761904</v>
      </c>
      <c r="AG24">
        <v>61.035454545454499</v>
      </c>
      <c r="AH24">
        <v>58.275555555555499</v>
      </c>
    </row>
    <row r="25" spans="1:34" x14ac:dyDescent="0.25">
      <c r="A25" s="3">
        <f>AVERAGE(A15:A24)</f>
        <v>40.912277705557003</v>
      </c>
      <c r="B25" s="3">
        <f t="shared" ref="B25:P25" si="2">AVERAGE(B15:B24)</f>
        <v>43.389583645933499</v>
      </c>
      <c r="C25" s="3">
        <f t="shared" si="2"/>
        <v>12.19679637629913</v>
      </c>
      <c r="D25" s="3">
        <f t="shared" si="2"/>
        <v>38.322582379036234</v>
      </c>
      <c r="E25" s="3">
        <f t="shared" si="2"/>
        <v>55.228150081905326</v>
      </c>
      <c r="F25" s="3">
        <f t="shared" si="2"/>
        <v>26.143894032420452</v>
      </c>
      <c r="G25" s="3">
        <f t="shared" si="2"/>
        <v>55.634275257119228</v>
      </c>
      <c r="H25" s="3">
        <f t="shared" si="2"/>
        <v>22.33131862193768</v>
      </c>
      <c r="I25" s="3">
        <f t="shared" si="2"/>
        <v>13.747875371535319</v>
      </c>
      <c r="J25" s="3">
        <f t="shared" si="2"/>
        <v>48.312664573463692</v>
      </c>
      <c r="K25" s="3">
        <f t="shared" si="2"/>
        <v>119.10779625408854</v>
      </c>
      <c r="L25" s="3">
        <f t="shared" si="2"/>
        <v>37.535716655075888</v>
      </c>
      <c r="M25" s="3">
        <f t="shared" si="2"/>
        <v>77.546764167534093</v>
      </c>
      <c r="N25" s="3">
        <f t="shared" si="2"/>
        <v>35.422499728794179</v>
      </c>
      <c r="O25" s="3">
        <f t="shared" si="2"/>
        <v>37.980641036414518</v>
      </c>
      <c r="P25" s="3">
        <f t="shared" si="2"/>
        <v>44.748303493646809</v>
      </c>
      <c r="S25" s="3">
        <f>AVERAGE(S15:S24)</f>
        <v>63.818191943230616</v>
      </c>
      <c r="T25" s="3">
        <f t="shared" ref="T25:AH25" si="3">AVERAGE(T15:T24)</f>
        <v>54.675487225228437</v>
      </c>
      <c r="U25" s="3">
        <f t="shared" si="3"/>
        <v>11.90883176531133</v>
      </c>
      <c r="V25" s="3">
        <f t="shared" si="3"/>
        <v>54.216714477148869</v>
      </c>
      <c r="W25" s="3">
        <f t="shared" si="3"/>
        <v>48.085827804373352</v>
      </c>
      <c r="X25" s="3">
        <f t="shared" si="3"/>
        <v>45.633537862186216</v>
      </c>
      <c r="Y25" s="3">
        <f t="shared" si="3"/>
        <v>47.575909576877493</v>
      </c>
      <c r="Z25" s="3">
        <f t="shared" si="3"/>
        <v>41.013956623053168</v>
      </c>
      <c r="AA25" s="3">
        <f t="shared" si="3"/>
        <v>13.57119044716487</v>
      </c>
      <c r="AB25" s="3">
        <f t="shared" si="3"/>
        <v>69.218689684345264</v>
      </c>
      <c r="AC25" s="3">
        <f t="shared" si="3"/>
        <v>53.656486314287235</v>
      </c>
      <c r="AD25" s="3">
        <f t="shared" si="3"/>
        <v>77.192672570573308</v>
      </c>
      <c r="AE25" s="3">
        <f t="shared" si="3"/>
        <v>48.351340493819364</v>
      </c>
      <c r="AF25" s="3">
        <f t="shared" si="3"/>
        <v>76.72515282999467</v>
      </c>
      <c r="AG25" s="3">
        <f t="shared" si="3"/>
        <v>60.533083838383789</v>
      </c>
      <c r="AH25" s="3">
        <f t="shared" si="3"/>
        <v>67.870488686192971</v>
      </c>
    </row>
    <row r="27" spans="1:34" x14ac:dyDescent="0.25">
      <c r="S27" s="4" t="s">
        <v>33</v>
      </c>
    </row>
    <row r="28" spans="1:3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S28">
        <v>13.803999999999901</v>
      </c>
      <c r="T28">
        <v>34.864216985763299</v>
      </c>
      <c r="U28">
        <v>9.1369109947643903</v>
      </c>
      <c r="V28">
        <v>32.430981132075402</v>
      </c>
      <c r="W28">
        <v>50.925612244897899</v>
      </c>
      <c r="X28">
        <v>34.062156334231801</v>
      </c>
      <c r="Y28">
        <v>48.746249999999897</v>
      </c>
      <c r="Z28">
        <v>27.742258064516101</v>
      </c>
      <c r="AA28">
        <v>12.0784057971014</v>
      </c>
      <c r="AB28">
        <v>31.656439306358301</v>
      </c>
      <c r="AC28">
        <v>46.109216867469797</v>
      </c>
      <c r="AD28">
        <v>45.717973733583399</v>
      </c>
      <c r="AE28">
        <v>54.317096774193502</v>
      </c>
      <c r="AF28">
        <v>41.560989583333303</v>
      </c>
      <c r="AG28">
        <v>14.634375</v>
      </c>
      <c r="AH28">
        <v>12.327777777777699</v>
      </c>
    </row>
    <row r="29" spans="1:3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S29">
        <v>13.1044</v>
      </c>
      <c r="T29">
        <v>39.026649460347201</v>
      </c>
      <c r="U29">
        <v>9.3281592039800891</v>
      </c>
      <c r="V29">
        <v>36.535808736717797</v>
      </c>
      <c r="W29">
        <v>58.117027027027</v>
      </c>
      <c r="X29">
        <v>39.939783783783703</v>
      </c>
      <c r="Y29">
        <v>56.424799999999998</v>
      </c>
      <c r="Z29">
        <v>41.202571428571403</v>
      </c>
      <c r="AA29">
        <v>11.114890965732</v>
      </c>
      <c r="AB29">
        <v>33.064037199124698</v>
      </c>
      <c r="AC29">
        <v>59.484634146341399</v>
      </c>
      <c r="AD29">
        <v>49.944404145077698</v>
      </c>
      <c r="AE29">
        <v>59.100657894736798</v>
      </c>
      <c r="AF29">
        <v>43.595811518324602</v>
      </c>
      <c r="AG29">
        <v>14.319999999999901</v>
      </c>
      <c r="AH29">
        <v>11.5572727272727</v>
      </c>
    </row>
    <row r="30" spans="1:3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S30">
        <v>15.7947619047619</v>
      </c>
      <c r="T30">
        <v>36.802789539227803</v>
      </c>
      <c r="U30">
        <v>9.2817714285714192</v>
      </c>
      <c r="V30">
        <v>32.704841379310302</v>
      </c>
      <c r="W30">
        <v>52.602524271844601</v>
      </c>
      <c r="X30">
        <v>39.211032448377502</v>
      </c>
      <c r="Y30">
        <v>57.233039647577101</v>
      </c>
      <c r="Z30">
        <v>37.137948717948703</v>
      </c>
      <c r="AA30">
        <v>9.8822895622895608</v>
      </c>
      <c r="AB30">
        <v>30.7329574223245</v>
      </c>
      <c r="AC30">
        <v>51.747149999999998</v>
      </c>
      <c r="AD30">
        <v>46.393528301886697</v>
      </c>
      <c r="AE30">
        <v>49.883954372623499</v>
      </c>
      <c r="AF30">
        <v>48.4648803827751</v>
      </c>
      <c r="AG30">
        <v>11.9888888888888</v>
      </c>
      <c r="AH30">
        <v>18.649166666666599</v>
      </c>
    </row>
    <row r="31" spans="1:3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S31">
        <v>18.0899999999999</v>
      </c>
      <c r="T31">
        <v>35.707326932794302</v>
      </c>
      <c r="U31">
        <v>9.4815642458100502</v>
      </c>
      <c r="V31">
        <v>32.839909208819698</v>
      </c>
      <c r="W31">
        <v>48.967636363636302</v>
      </c>
      <c r="X31">
        <v>35.367183098591497</v>
      </c>
      <c r="Y31">
        <v>48.4496120689655</v>
      </c>
      <c r="Z31">
        <v>34.661866666666597</v>
      </c>
      <c r="AA31">
        <v>10.0866666666666</v>
      </c>
      <c r="AB31">
        <v>33.580622876557101</v>
      </c>
      <c r="AC31">
        <v>48.789302325581303</v>
      </c>
      <c r="AD31">
        <v>46.636544715447101</v>
      </c>
      <c r="AE31">
        <v>48.431829787234001</v>
      </c>
      <c r="AF31">
        <v>43.114082840236598</v>
      </c>
      <c r="AG31">
        <v>17.231000000000002</v>
      </c>
      <c r="AH31">
        <v>18.595294117647001</v>
      </c>
    </row>
    <row r="32" spans="1:3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S32">
        <v>16.630666666666599</v>
      </c>
      <c r="T32">
        <v>38.2950446751992</v>
      </c>
      <c r="U32">
        <v>8.6000523560209405</v>
      </c>
      <c r="V32">
        <v>32.250249066002397</v>
      </c>
      <c r="W32">
        <v>50.927064220183397</v>
      </c>
      <c r="X32">
        <v>39.563323529411697</v>
      </c>
      <c r="Y32">
        <v>49.201926605504497</v>
      </c>
      <c r="Z32">
        <v>36.564605263157901</v>
      </c>
      <c r="AA32">
        <v>11.1700952380952</v>
      </c>
      <c r="AB32">
        <v>31.9740347071583</v>
      </c>
      <c r="AC32">
        <v>53.390314136125603</v>
      </c>
      <c r="AD32">
        <v>59.031321100917403</v>
      </c>
      <c r="AE32">
        <v>50.475058365758699</v>
      </c>
      <c r="AF32">
        <v>58.5767816091954</v>
      </c>
      <c r="AG32">
        <v>14.7453846153846</v>
      </c>
      <c r="AH32">
        <v>18.072352941176401</v>
      </c>
    </row>
    <row r="33" spans="1:3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S33">
        <v>17.623999999999999</v>
      </c>
      <c r="T33">
        <v>34.3967476908118</v>
      </c>
      <c r="U33">
        <v>9.7136507936507908</v>
      </c>
      <c r="V33">
        <v>30.862591240875901</v>
      </c>
      <c r="W33">
        <v>55.1642268041237</v>
      </c>
      <c r="X33">
        <v>38.7010399999999</v>
      </c>
      <c r="Y33">
        <v>54.939636363636303</v>
      </c>
      <c r="Z33">
        <v>32.218857142857097</v>
      </c>
      <c r="AA33">
        <v>10.734578313252999</v>
      </c>
      <c r="AB33">
        <v>30.280358796296198</v>
      </c>
      <c r="AC33">
        <v>50.972727272727198</v>
      </c>
      <c r="AD33">
        <v>41.573691683569898</v>
      </c>
      <c r="AE33">
        <v>51.256179775280899</v>
      </c>
      <c r="AF33">
        <v>35.956378378378297</v>
      </c>
      <c r="AG33">
        <v>17.707058823529401</v>
      </c>
      <c r="AH33">
        <v>17.515384615384601</v>
      </c>
    </row>
    <row r="34" spans="1:3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S34">
        <v>17.148695652173899</v>
      </c>
      <c r="T34">
        <v>35.0642384916748</v>
      </c>
      <c r="U34">
        <v>8.8090109890109805</v>
      </c>
      <c r="V34">
        <v>33.544778869778803</v>
      </c>
      <c r="W34">
        <v>55.818105263157797</v>
      </c>
      <c r="X34">
        <v>34.432238372093003</v>
      </c>
      <c r="Y34">
        <v>47.269826086956499</v>
      </c>
      <c r="Z34">
        <v>33.235294117647001</v>
      </c>
      <c r="AA34">
        <v>10.782806451612901</v>
      </c>
      <c r="AB34">
        <v>32.196762430939202</v>
      </c>
      <c r="AC34">
        <v>45.708488372093001</v>
      </c>
      <c r="AD34">
        <v>43.931364452423701</v>
      </c>
      <c r="AE34">
        <v>51.787896995708103</v>
      </c>
      <c r="AF34">
        <v>41.007126436781597</v>
      </c>
      <c r="AG34">
        <v>18.350833333333298</v>
      </c>
      <c r="AH34">
        <v>15.837272727272699</v>
      </c>
    </row>
    <row r="35" spans="1:3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S35">
        <v>12.834</v>
      </c>
      <c r="T35">
        <v>34.430721295387599</v>
      </c>
      <c r="U35">
        <v>8.4950857142857092</v>
      </c>
      <c r="V35">
        <v>32.532777777777703</v>
      </c>
      <c r="W35">
        <v>49.016504854368897</v>
      </c>
      <c r="X35">
        <v>35.4744297082228</v>
      </c>
      <c r="Y35">
        <v>48.0452849740932</v>
      </c>
      <c r="Z35">
        <v>36.198533333333302</v>
      </c>
      <c r="AA35">
        <v>11.8182222222222</v>
      </c>
      <c r="AB35">
        <v>31.944885404101299</v>
      </c>
      <c r="AC35">
        <v>49.589226190476097</v>
      </c>
      <c r="AD35">
        <v>44.352146690518701</v>
      </c>
      <c r="AE35">
        <v>46.279058823529397</v>
      </c>
      <c r="AF35">
        <v>36.920842105263098</v>
      </c>
      <c r="AG35">
        <v>7.3183333333333298</v>
      </c>
      <c r="AH35">
        <v>16.511111111111099</v>
      </c>
    </row>
    <row r="36" spans="1:3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S36">
        <v>16.017499999999899</v>
      </c>
      <c r="T36">
        <v>39.069156452775701</v>
      </c>
      <c r="U36">
        <v>8.2922023809523804</v>
      </c>
      <c r="V36">
        <v>31.409224904701301</v>
      </c>
      <c r="W36">
        <v>56.163628318584003</v>
      </c>
      <c r="X36">
        <v>41.673794871794797</v>
      </c>
      <c r="Y36">
        <v>56.032914979757003</v>
      </c>
      <c r="Z36">
        <v>34.948437499999898</v>
      </c>
      <c r="AA36">
        <v>10.7427492447129</v>
      </c>
      <c r="AB36">
        <v>31.274955947136501</v>
      </c>
      <c r="AC36">
        <v>54.078622448979502</v>
      </c>
      <c r="AD36">
        <v>58.427324723247203</v>
      </c>
      <c r="AE36">
        <v>54.053348017621097</v>
      </c>
      <c r="AF36">
        <v>60.041861702127598</v>
      </c>
      <c r="AG36">
        <v>15.6806666666666</v>
      </c>
      <c r="AH36">
        <v>16.3147058823529</v>
      </c>
    </row>
    <row r="37" spans="1:3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S37">
        <v>18.0491176470588</v>
      </c>
      <c r="T37">
        <v>39.105473379908403</v>
      </c>
      <c r="U37">
        <v>8.5510059171597597</v>
      </c>
      <c r="V37">
        <v>30.9910167310167</v>
      </c>
      <c r="W37">
        <v>56.717777777777698</v>
      </c>
      <c r="X37">
        <v>37.4497783933517</v>
      </c>
      <c r="Y37">
        <v>52.690616740088103</v>
      </c>
      <c r="Z37">
        <v>31.339021739130398</v>
      </c>
      <c r="AA37">
        <v>10.802243767313</v>
      </c>
      <c r="AB37">
        <v>29.634438264738499</v>
      </c>
      <c r="AC37">
        <v>53.712677595628399</v>
      </c>
      <c r="AD37">
        <v>68.897158878504598</v>
      </c>
      <c r="AE37">
        <v>51.303824701195197</v>
      </c>
      <c r="AF37">
        <v>64.921276595744601</v>
      </c>
      <c r="AG37">
        <v>15.8892307692307</v>
      </c>
      <c r="AH37">
        <v>19.3861904761904</v>
      </c>
    </row>
    <row r="38" spans="1:3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S38" s="3">
        <f>AVERAGE(S28:S37)</f>
        <v>15.909714187066092</v>
      </c>
      <c r="T38" s="3">
        <f t="shared" ref="T38:AH38" si="4">AVERAGE(T28:T37)</f>
        <v>36.676236490389009</v>
      </c>
      <c r="U38" s="3">
        <f t="shared" si="4"/>
        <v>8.9689414024206506</v>
      </c>
      <c r="V38" s="3">
        <f t="shared" si="4"/>
        <v>32.610217904707604</v>
      </c>
      <c r="W38" s="3">
        <f t="shared" si="4"/>
        <v>53.442010714560141</v>
      </c>
      <c r="X38" s="3">
        <f t="shared" si="4"/>
        <v>37.587476053985846</v>
      </c>
      <c r="Y38" s="3">
        <f t="shared" si="4"/>
        <v>51.903390746657806</v>
      </c>
      <c r="Z38" s="3">
        <f t="shared" si="4"/>
        <v>34.52493939738283</v>
      </c>
      <c r="AA38" s="3">
        <f t="shared" si="4"/>
        <v>10.921294822899876</v>
      </c>
      <c r="AB38" s="3">
        <f t="shared" si="4"/>
        <v>31.633949235473455</v>
      </c>
      <c r="AC38" s="3">
        <f t="shared" si="4"/>
        <v>51.358235935542226</v>
      </c>
      <c r="AD38" s="3">
        <f t="shared" si="4"/>
        <v>50.490545842517633</v>
      </c>
      <c r="AE38" s="3">
        <f t="shared" si="4"/>
        <v>51.688890550788116</v>
      </c>
      <c r="AF38" s="3">
        <f t="shared" si="4"/>
        <v>47.416003115216014</v>
      </c>
      <c r="AG38" s="3">
        <f t="shared" si="4"/>
        <v>14.786577143036663</v>
      </c>
      <c r="AH38" s="3">
        <f t="shared" si="4"/>
        <v>16.47665290428521</v>
      </c>
    </row>
    <row r="40" spans="1:34" x14ac:dyDescent="0.25">
      <c r="S40" s="4" t="s">
        <v>34</v>
      </c>
    </row>
    <row r="41" spans="1:34" x14ac:dyDescent="0.25">
      <c r="S41">
        <v>14.0638095238095</v>
      </c>
      <c r="T41">
        <v>33.7406096074128</v>
      </c>
      <c r="U41">
        <v>9.3612060301507505</v>
      </c>
      <c r="V41">
        <v>35.027633289986902</v>
      </c>
      <c r="W41">
        <v>49.458764044943798</v>
      </c>
      <c r="X41">
        <v>36.470806916426497</v>
      </c>
      <c r="Y41">
        <v>45.698556149732603</v>
      </c>
      <c r="Z41">
        <v>33.963035714285702</v>
      </c>
      <c r="AA41">
        <v>11.575613079019</v>
      </c>
      <c r="AB41">
        <v>31.151423913043399</v>
      </c>
      <c r="AC41">
        <v>48.779289617486299</v>
      </c>
      <c r="AD41">
        <v>38.870606060606001</v>
      </c>
      <c r="AE41">
        <v>47.575984251968499</v>
      </c>
      <c r="AF41">
        <v>37.523491124260303</v>
      </c>
      <c r="AG41">
        <v>17.555999999999901</v>
      </c>
      <c r="AH41">
        <v>10.8890909090909</v>
      </c>
    </row>
    <row r="42" spans="1:34" x14ac:dyDescent="0.25">
      <c r="S42">
        <v>10.834074074074</v>
      </c>
      <c r="T42">
        <v>34.780804428044199</v>
      </c>
      <c r="U42">
        <v>8.8350259067357495</v>
      </c>
      <c r="V42">
        <v>34.937892670156998</v>
      </c>
      <c r="W42">
        <v>55.524854368931997</v>
      </c>
      <c r="X42">
        <v>36.321008174386897</v>
      </c>
      <c r="Y42">
        <v>44.033157894736803</v>
      </c>
      <c r="Z42">
        <v>35.0884</v>
      </c>
      <c r="AA42">
        <v>10.939047619047599</v>
      </c>
      <c r="AB42">
        <v>30.961455621301699</v>
      </c>
      <c r="AC42">
        <v>50.300531914893597</v>
      </c>
      <c r="AD42">
        <v>43.141697761194003</v>
      </c>
      <c r="AE42">
        <v>47.445757575757497</v>
      </c>
      <c r="AF42">
        <v>38.695945945945901</v>
      </c>
      <c r="AG42">
        <v>12.716666666666599</v>
      </c>
      <c r="AH42">
        <v>9.8927777777777699</v>
      </c>
    </row>
    <row r="43" spans="1:34" x14ac:dyDescent="0.25">
      <c r="S43">
        <v>14.103125</v>
      </c>
      <c r="T43">
        <v>36.1582091375519</v>
      </c>
      <c r="U43">
        <v>8.47690607734806</v>
      </c>
      <c r="V43">
        <v>35.931582360570602</v>
      </c>
      <c r="W43">
        <v>55.046228070175403</v>
      </c>
      <c r="X43">
        <v>37.012539682539597</v>
      </c>
      <c r="Y43">
        <v>47.428873873873798</v>
      </c>
      <c r="Z43">
        <v>38.354558823529402</v>
      </c>
      <c r="AA43">
        <v>10.397833935017999</v>
      </c>
      <c r="AB43">
        <v>34.850387029288697</v>
      </c>
      <c r="AC43">
        <v>49.3472826086956</v>
      </c>
      <c r="AD43">
        <v>40.588737672583797</v>
      </c>
      <c r="AE43">
        <v>52.992469135802402</v>
      </c>
      <c r="AF43">
        <v>34.489166666666598</v>
      </c>
      <c r="AG43">
        <v>15.657500000000001</v>
      </c>
      <c r="AH43">
        <v>12.54875</v>
      </c>
    </row>
    <row r="44" spans="1:34" x14ac:dyDescent="0.25">
      <c r="S44">
        <v>9.6576190476190398</v>
      </c>
      <c r="T44">
        <v>35.119301470588198</v>
      </c>
      <c r="U44">
        <v>9.6996774193548401</v>
      </c>
      <c r="V44">
        <v>33.872740447957803</v>
      </c>
      <c r="W44">
        <v>46.935238095238098</v>
      </c>
      <c r="X44">
        <v>37.520494505494497</v>
      </c>
      <c r="Y44">
        <v>46.226572769953002</v>
      </c>
      <c r="Z44">
        <v>33.878765432098703</v>
      </c>
      <c r="AA44">
        <v>11.0119934640522</v>
      </c>
      <c r="AB44">
        <v>31.0191434927697</v>
      </c>
      <c r="AC44">
        <v>47.896174863387898</v>
      </c>
      <c r="AD44">
        <v>45.757269372693699</v>
      </c>
      <c r="AE44">
        <v>47.790937499999899</v>
      </c>
      <c r="AF44">
        <v>40.544623655913902</v>
      </c>
      <c r="AG44">
        <v>8.2309090909090905</v>
      </c>
      <c r="AH44">
        <v>11.227</v>
      </c>
    </row>
    <row r="45" spans="1:34" x14ac:dyDescent="0.25">
      <c r="S45">
        <v>14.150645161290299</v>
      </c>
      <c r="T45">
        <v>34.753306220095602</v>
      </c>
      <c r="U45">
        <v>8.8290384615384596</v>
      </c>
      <c r="V45">
        <v>32.224902216427601</v>
      </c>
      <c r="W45">
        <v>55.289074074074001</v>
      </c>
      <c r="X45">
        <v>37.629085872576098</v>
      </c>
      <c r="Y45">
        <v>51.117194570135702</v>
      </c>
      <c r="Z45">
        <v>35.548906250000002</v>
      </c>
      <c r="AA45">
        <v>10.7134084507042</v>
      </c>
      <c r="AB45">
        <v>32.753582887700503</v>
      </c>
      <c r="AC45">
        <v>46.790941176470497</v>
      </c>
      <c r="AD45">
        <v>43.768665447897597</v>
      </c>
      <c r="AE45">
        <v>45.966216216216203</v>
      </c>
      <c r="AF45">
        <v>39.781081081080998</v>
      </c>
      <c r="AG45">
        <v>13.6373333333333</v>
      </c>
      <c r="AH45">
        <v>14.631875000000001</v>
      </c>
    </row>
    <row r="46" spans="1:34" x14ac:dyDescent="0.25">
      <c r="S46">
        <v>16.233333333333299</v>
      </c>
      <c r="T46">
        <v>37.267340059055101</v>
      </c>
      <c r="U46">
        <v>8.2692814371257395</v>
      </c>
      <c r="V46">
        <v>36.485340768277503</v>
      </c>
      <c r="W46">
        <v>63.6120143884892</v>
      </c>
      <c r="X46">
        <v>39.141590909090901</v>
      </c>
      <c r="Y46">
        <v>47.9985454545454</v>
      </c>
      <c r="Z46">
        <v>30.731944444444402</v>
      </c>
      <c r="AA46">
        <v>11.5603773584905</v>
      </c>
      <c r="AB46">
        <v>34.860752056404202</v>
      </c>
      <c r="AC46">
        <v>49.586531791907497</v>
      </c>
      <c r="AD46">
        <v>43.594833948339399</v>
      </c>
      <c r="AE46">
        <v>48.294645669291299</v>
      </c>
      <c r="AF46">
        <v>43.9120118343195</v>
      </c>
      <c r="AG46">
        <v>15.518750000000001</v>
      </c>
      <c r="AH46">
        <v>16.8049999999999</v>
      </c>
    </row>
    <row r="47" spans="1:34" x14ac:dyDescent="0.25">
      <c r="S47">
        <v>12.3531578947368</v>
      </c>
      <c r="T47">
        <v>34.434762478900403</v>
      </c>
      <c r="U47">
        <v>10.153251231526999</v>
      </c>
      <c r="V47">
        <v>34.393635235731999</v>
      </c>
      <c r="W47">
        <v>56.042136752136699</v>
      </c>
      <c r="X47">
        <v>36.0151842105263</v>
      </c>
      <c r="Y47">
        <v>48.3475892857142</v>
      </c>
      <c r="Z47">
        <v>29.155945945945899</v>
      </c>
      <c r="AA47">
        <v>11.850909090908999</v>
      </c>
      <c r="AB47">
        <v>33.866655367231601</v>
      </c>
      <c r="AC47">
        <v>44.4302659574468</v>
      </c>
      <c r="AD47">
        <v>37.547490421455898</v>
      </c>
      <c r="AE47">
        <v>49.746297872340399</v>
      </c>
      <c r="AF47">
        <v>34.222021857923501</v>
      </c>
      <c r="AG47">
        <v>12.033636363636299</v>
      </c>
      <c r="AH47">
        <v>12.7925</v>
      </c>
    </row>
    <row r="48" spans="1:34" x14ac:dyDescent="0.25">
      <c r="S48">
        <v>15.6662499999999</v>
      </c>
      <c r="T48">
        <v>36.7488105620155</v>
      </c>
      <c r="U48">
        <v>9.52128205128205</v>
      </c>
      <c r="V48">
        <v>32.080789149198502</v>
      </c>
      <c r="W48">
        <v>57.915161290322501</v>
      </c>
      <c r="X48">
        <v>43.408342105263102</v>
      </c>
      <c r="Y48">
        <v>50.965272727272698</v>
      </c>
      <c r="Z48">
        <v>40.447714285714198</v>
      </c>
      <c r="AA48">
        <v>11.001198830409299</v>
      </c>
      <c r="AB48">
        <v>31.231616279069701</v>
      </c>
      <c r="AC48">
        <v>47.324270833333301</v>
      </c>
      <c r="AD48">
        <v>48.9547947761194</v>
      </c>
      <c r="AE48">
        <v>52.195982532751003</v>
      </c>
      <c r="AF48">
        <v>48.544733727810602</v>
      </c>
      <c r="AG48">
        <v>19.0690909090909</v>
      </c>
      <c r="AH48">
        <v>13.8838095238095</v>
      </c>
    </row>
    <row r="49" spans="19:34" x14ac:dyDescent="0.25">
      <c r="S49">
        <v>12.6765517241379</v>
      </c>
      <c r="T49">
        <v>34.161382685069</v>
      </c>
      <c r="U49">
        <v>9.8768527918781697</v>
      </c>
      <c r="V49">
        <v>32.424338624338603</v>
      </c>
      <c r="W49">
        <v>53.630178571428502</v>
      </c>
      <c r="X49">
        <v>35.814788732394298</v>
      </c>
      <c r="Y49">
        <v>44.693627450980301</v>
      </c>
      <c r="Z49">
        <v>29.088906250000001</v>
      </c>
      <c r="AA49">
        <v>10.3759032258064</v>
      </c>
      <c r="AB49">
        <v>31.888911564625801</v>
      </c>
      <c r="AC49">
        <v>50.491443850267302</v>
      </c>
      <c r="AD49">
        <v>41.060313725490097</v>
      </c>
      <c r="AE49">
        <v>47.985321888412003</v>
      </c>
      <c r="AF49">
        <v>40.392914285714198</v>
      </c>
      <c r="AG49">
        <v>15.0674999999999</v>
      </c>
      <c r="AH49">
        <v>10.9888235294117</v>
      </c>
    </row>
    <row r="50" spans="19:34" x14ac:dyDescent="0.25">
      <c r="S50">
        <v>9.9952380952380899</v>
      </c>
      <c r="T50">
        <v>34.7439157372986</v>
      </c>
      <c r="U50">
        <v>8.4681666666666597</v>
      </c>
      <c r="V50">
        <v>33.1027930174563</v>
      </c>
      <c r="W50">
        <v>51.444356435643499</v>
      </c>
      <c r="X50">
        <v>37.898390804597597</v>
      </c>
      <c r="Y50">
        <v>47.078440366972401</v>
      </c>
      <c r="Z50">
        <v>27.655352112675999</v>
      </c>
      <c r="AA50">
        <v>10.7280615384615</v>
      </c>
      <c r="AB50">
        <v>32.300679723502299</v>
      </c>
      <c r="AC50">
        <v>48.928553459119399</v>
      </c>
      <c r="AD50">
        <v>42.707283236994201</v>
      </c>
      <c r="AE50">
        <v>46.8163197026022</v>
      </c>
      <c r="AF50">
        <v>42.548114285714199</v>
      </c>
      <c r="AG50">
        <v>11.3475</v>
      </c>
      <c r="AH50">
        <v>8.1922222222222203</v>
      </c>
    </row>
    <row r="51" spans="19:34" x14ac:dyDescent="0.25">
      <c r="S51" s="3">
        <f>AVERAGE(S41:S50)</f>
        <v>12.973380385423884</v>
      </c>
      <c r="T51" s="3">
        <f t="shared" ref="T51:AH51" si="5">AVERAGE(T41:T50)</f>
        <v>35.190844238603134</v>
      </c>
      <c r="U51" s="3">
        <f t="shared" si="5"/>
        <v>9.1490688073607469</v>
      </c>
      <c r="V51" s="3">
        <f t="shared" si="5"/>
        <v>34.048164778010282</v>
      </c>
      <c r="W51" s="3">
        <f t="shared" si="5"/>
        <v>54.489800609138378</v>
      </c>
      <c r="X51" s="3">
        <f t="shared" si="5"/>
        <v>37.723223191329581</v>
      </c>
      <c r="Y51" s="3">
        <f t="shared" si="5"/>
        <v>47.358783054391694</v>
      </c>
      <c r="Z51" s="3">
        <f t="shared" si="5"/>
        <v>33.391352925869427</v>
      </c>
      <c r="AA51" s="3">
        <f t="shared" si="5"/>
        <v>11.01543465919177</v>
      </c>
      <c r="AB51" s="3">
        <f t="shared" si="5"/>
        <v>32.488460793493758</v>
      </c>
      <c r="AC51" s="3">
        <f t="shared" si="5"/>
        <v>48.387528607300816</v>
      </c>
      <c r="AD51" s="3">
        <f t="shared" si="5"/>
        <v>42.59916924233741</v>
      </c>
      <c r="AE51" s="3">
        <f t="shared" si="5"/>
        <v>48.680993234514133</v>
      </c>
      <c r="AF51" s="3">
        <f t="shared" si="5"/>
        <v>40.065410446534962</v>
      </c>
      <c r="AG51" s="3">
        <f t="shared" si="5"/>
        <v>14.083488636363601</v>
      </c>
      <c r="AH51" s="3">
        <f t="shared" si="5"/>
        <v>12.185184896231201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ytj254</dc:creator>
  <cp:lastModifiedBy>Tianjia Yang</cp:lastModifiedBy>
  <dcterms:created xsi:type="dcterms:W3CDTF">2015-06-05T18:17:20Z</dcterms:created>
  <dcterms:modified xsi:type="dcterms:W3CDTF">2022-06-18T03:45:29Z</dcterms:modified>
</cp:coreProperties>
</file>