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yerkintulenov/programming/web/personal websites/portfolio/public/files/"/>
    </mc:Choice>
  </mc:AlternateContent>
  <xr:revisionPtr revIDLastSave="0" documentId="13_ncr:1_{97817378-4E07-A341-AD22-6E294C247F1D}" xr6:coauthVersionLast="47" xr6:coauthVersionMax="47" xr10:uidLastSave="{00000000-0000-0000-0000-000000000000}"/>
  <bookViews>
    <workbookView xWindow="0" yWindow="860" windowWidth="36000" windowHeight="22520" xr2:uid="{B41F0E3D-71AC-984A-B052-8E31C37E72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3" i="1" l="1"/>
  <c r="E92" i="1"/>
  <c r="E91" i="1"/>
  <c r="E90" i="1"/>
  <c r="E85" i="1"/>
  <c r="E84" i="1"/>
  <c r="E83" i="1"/>
  <c r="E86" i="1" s="1"/>
  <c r="E80" i="1"/>
  <c r="E78" i="1"/>
  <c r="E77" i="1"/>
  <c r="E76" i="1"/>
  <c r="E75" i="1"/>
  <c r="E74" i="1"/>
  <c r="E73" i="1"/>
  <c r="E72" i="1"/>
  <c r="E68" i="1"/>
  <c r="F67" i="1"/>
  <c r="E67" i="1"/>
  <c r="F66" i="1"/>
  <c r="E66" i="1"/>
  <c r="F65" i="1"/>
  <c r="E65" i="1"/>
  <c r="F64" i="1"/>
  <c r="E64" i="1"/>
  <c r="F63" i="1"/>
  <c r="E63" i="1"/>
  <c r="F61" i="1"/>
  <c r="E61" i="1"/>
  <c r="F60" i="1"/>
  <c r="E60" i="1"/>
  <c r="F59" i="1"/>
  <c r="E59" i="1"/>
  <c r="F58" i="1"/>
  <c r="E58" i="1"/>
  <c r="F56" i="1"/>
  <c r="E56" i="1"/>
  <c r="F55" i="1"/>
  <c r="E55" i="1"/>
  <c r="F54" i="1"/>
  <c r="E54" i="1"/>
  <c r="F53" i="1"/>
  <c r="E53" i="1"/>
  <c r="F52" i="1"/>
  <c r="E52" i="1"/>
  <c r="F51" i="1"/>
  <c r="E51" i="1"/>
  <c r="F50" i="1"/>
  <c r="E50" i="1"/>
  <c r="F49" i="1"/>
  <c r="E49" i="1"/>
  <c r="F48" i="1"/>
  <c r="E48" i="1"/>
  <c r="F47" i="1"/>
  <c r="E47" i="1"/>
  <c r="F46" i="1"/>
  <c r="E46" i="1"/>
  <c r="F45" i="1"/>
  <c r="E45" i="1"/>
  <c r="F44" i="1"/>
  <c r="E44" i="1"/>
  <c r="F42" i="1"/>
  <c r="E42" i="1"/>
  <c r="F41" i="1"/>
  <c r="E41" i="1"/>
  <c r="F40" i="1"/>
  <c r="E40" i="1"/>
  <c r="F39" i="1"/>
  <c r="E39" i="1"/>
  <c r="F38" i="1"/>
  <c r="E38" i="1"/>
  <c r="F37" i="1"/>
  <c r="E37" i="1"/>
  <c r="F36" i="1"/>
  <c r="E36" i="1"/>
  <c r="F35" i="1"/>
  <c r="E35" i="1"/>
  <c r="F34" i="1"/>
  <c r="E34" i="1"/>
  <c r="F33" i="1"/>
  <c r="E33" i="1"/>
  <c r="F32" i="1"/>
  <c r="E32" i="1"/>
  <c r="F31" i="1"/>
  <c r="E31" i="1"/>
  <c r="E30" i="1"/>
  <c r="F29" i="1"/>
  <c r="E29" i="1"/>
  <c r="F28" i="1"/>
  <c r="E28" i="1"/>
  <c r="F27" i="1"/>
  <c r="E27" i="1"/>
  <c r="F26" i="1"/>
  <c r="E26" i="1"/>
  <c r="F24" i="1"/>
  <c r="E24" i="1"/>
  <c r="F23" i="1"/>
  <c r="E23" i="1"/>
  <c r="F22" i="1"/>
  <c r="E22" i="1"/>
  <c r="F21" i="1"/>
  <c r="E21" i="1"/>
  <c r="F20" i="1"/>
  <c r="E20" i="1"/>
  <c r="F19" i="1"/>
  <c r="E19" i="1"/>
  <c r="F18" i="1"/>
  <c r="E18" i="1"/>
  <c r="F17" i="1"/>
  <c r="E17" i="1"/>
  <c r="F15" i="1"/>
  <c r="E15" i="1"/>
  <c r="F14" i="1"/>
  <c r="E14" i="1"/>
  <c r="F13" i="1"/>
  <c r="E13" i="1"/>
  <c r="F12" i="1"/>
  <c r="E12" i="1"/>
  <c r="F11" i="1"/>
  <c r="E11" i="1"/>
  <c r="F10" i="1"/>
  <c r="E10" i="1"/>
  <c r="F9" i="1"/>
  <c r="E9" i="1"/>
  <c r="F8" i="1"/>
  <c r="E8" i="1"/>
  <c r="F7" i="1"/>
  <c r="E7" i="1"/>
  <c r="F6" i="1"/>
  <c r="E6" i="1"/>
  <c r="F5" i="1"/>
  <c r="E5" i="1"/>
  <c r="F4" i="1"/>
  <c r="E4" i="1"/>
  <c r="F3" i="1"/>
  <c r="E3" i="1"/>
  <c r="F2" i="1"/>
  <c r="E2" i="1"/>
  <c r="E79" i="1" l="1"/>
  <c r="E69" i="1"/>
  <c r="E8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3AAD8328-C52A-D548-97AA-D8F17E13A606}">
      <text>
        <r>
          <rPr>
            <sz val="11"/>
            <color rgb="FF000000"/>
            <rFont val="Aptos Narrow"/>
            <family val="2"/>
          </rPr>
          <t xml:space="preserve">with cables
</t>
        </r>
        <r>
          <rPr>
            <sz val="11"/>
            <color rgb="FF000000"/>
            <rFont val="Aptos Narrow"/>
            <family val="2"/>
          </rPr>
          <t>======</t>
        </r>
      </text>
    </comment>
    <comment ref="A3" authorId="0" shapeId="0" xr:uid="{49D30646-0BA2-1D4B-8816-EE0F5CA14D3A}">
      <text>
        <r>
          <rPr>
            <sz val="11"/>
            <color rgb="FF000000"/>
            <rFont val="Aptos Narrow"/>
            <family val="2"/>
          </rPr>
          <t xml:space="preserve">with cables
</t>
        </r>
        <r>
          <rPr>
            <sz val="11"/>
            <color rgb="FF000000"/>
            <rFont val="Aptos Narrow"/>
            <family val="2"/>
          </rPr>
          <t>======</t>
        </r>
      </text>
    </comment>
    <comment ref="A4" authorId="0" shapeId="0" xr:uid="{EC19DE01-80DB-FA49-8949-437144D7902E}">
      <text>
        <r>
          <rPr>
            <sz val="11"/>
            <color rgb="FF000000"/>
            <rFont val="Aptos Narrow"/>
            <family val="2"/>
          </rPr>
          <t xml:space="preserve">Any brand but must be compatible with Arduino Software for Programming
</t>
        </r>
        <r>
          <rPr>
            <sz val="11"/>
            <color rgb="FF000000"/>
            <rFont val="Aptos Narrow"/>
            <family val="2"/>
          </rPr>
          <t>======</t>
        </r>
      </text>
    </comment>
    <comment ref="A5" authorId="0" shapeId="0" xr:uid="{36282A37-A6D6-D745-9CCD-EBFBF7B9588E}">
      <text>
        <r>
          <rPr>
            <sz val="11"/>
            <color theme="1"/>
            <rFont val="Aptos Narrow"/>
            <family val="2"/>
            <scheme val="minor"/>
          </rPr>
          <t>Any brand but must be compatible with Arduino Software for Programming
======</t>
        </r>
      </text>
    </comment>
    <comment ref="A7" authorId="0" shapeId="0" xr:uid="{F52D6F6D-E5E6-594D-B7DD-6B8C97466D6D}">
      <text>
        <r>
          <rPr>
            <sz val="11"/>
            <color rgb="FF000000"/>
            <rFont val="Aptos Narrow"/>
            <family val="2"/>
          </rPr>
          <t xml:space="preserve">with cables and camera
</t>
        </r>
        <r>
          <rPr>
            <sz val="11"/>
            <color rgb="FF000000"/>
            <rFont val="Aptos Narrow"/>
            <family val="2"/>
          </rPr>
          <t>======</t>
        </r>
      </text>
    </comment>
    <comment ref="A8" authorId="0" shapeId="0" xr:uid="{F429FB30-E645-F54C-9DC8-C16EAF0827C4}">
      <text>
        <r>
          <rPr>
            <sz val="11"/>
            <color theme="1"/>
            <rFont val="Aptos Narrow"/>
            <family val="2"/>
            <scheme val="minor"/>
          </rPr>
          <t>with cables
======</t>
        </r>
      </text>
    </comment>
    <comment ref="A29" authorId="0" shapeId="0" xr:uid="{3F28C44B-FE40-254A-B62C-137E5568BB92}">
      <text>
        <r>
          <rPr>
            <sz val="11"/>
            <color theme="1"/>
            <rFont val="Aptos Narrow"/>
            <family val="2"/>
            <scheme val="minor"/>
          </rPr>
          <t>At least 10 different lengths
======</t>
        </r>
      </text>
    </comment>
    <comment ref="B29" authorId="0" shapeId="0" xr:uid="{6C3EEDEA-8C27-2A42-B717-898F266FA413}">
      <text>
        <r>
          <rPr>
            <sz val="11"/>
            <color theme="1"/>
            <rFont val="Aptos Narrow"/>
            <family val="2"/>
            <scheme val="minor"/>
          </rPr>
          <t>At least 
Each
======</t>
        </r>
      </text>
    </comment>
    <comment ref="A36" authorId="0" shapeId="0" xr:uid="{3643A29C-719D-EF4D-9BB1-12CA369733F7}">
      <text>
        <r>
          <rPr>
            <sz val="11"/>
            <color theme="1"/>
            <rFont val="Aptos Narrow"/>
            <family val="2"/>
            <scheme val="minor"/>
          </rPr>
          <t>Any screen size as long as it is compatible with Arduino Platform and the shortest of the sides must have be at least 0.96inch
======</t>
        </r>
      </text>
    </comment>
    <comment ref="A37" authorId="0" shapeId="0" xr:uid="{849E5DF7-243B-D247-86A7-758A2DD36FDE}">
      <text>
        <r>
          <rPr>
            <sz val="11"/>
            <color theme="1"/>
            <rFont val="Aptos Narrow"/>
            <family val="2"/>
            <scheme val="minor"/>
          </rPr>
          <t>Any screen size as long as it is compatible with Arduino Platform and the shortest of the sides must have be at least 2 inch
======</t>
        </r>
      </text>
    </comment>
    <comment ref="A38" authorId="0" shapeId="0" xr:uid="{230FB96C-053B-C848-80F0-2DFA508CAA0B}">
      <text>
        <r>
          <rPr>
            <sz val="11"/>
            <color theme="1"/>
            <rFont val="Aptos Narrow"/>
            <family val="2"/>
            <scheme val="minor"/>
          </rPr>
          <t>Any size will work
Must be compatible with Arduino Platform
Must be colourful
======</t>
        </r>
      </text>
    </comment>
    <comment ref="A39" authorId="0" shapeId="0" xr:uid="{46FD3272-F6D4-3B42-9071-FD03F1F29750}">
      <text>
        <r>
          <rPr>
            <sz val="11"/>
            <color theme="1"/>
            <rFont val="Aptos Narrow"/>
            <family val="2"/>
            <scheme val="minor"/>
          </rPr>
          <t>Any size will work
Must be compatible with Rapsberry Pi Platform
Must be colourful
======</t>
        </r>
      </text>
    </comment>
    <comment ref="A41" authorId="0" shapeId="0" xr:uid="{6FD8F40B-9968-024F-9138-135A23FB1226}">
      <text>
        <r>
          <rPr>
            <sz val="11"/>
            <color theme="1"/>
            <rFont val="Aptos Narrow"/>
            <family val="2"/>
            <scheme val="minor"/>
          </rPr>
          <t>Can be any size as long as it has the following specs:
- 1080 resolution
- must be compatible with Rapsberry Pi 3B, 3B+ and 4B
======</t>
        </r>
      </text>
    </comment>
    <comment ref="A43" authorId="0" shapeId="0" xr:uid="{BA795E40-45B8-AD49-8C11-C8E55FC39808}">
      <text>
        <r>
          <rPr>
            <sz val="11"/>
            <color theme="1"/>
            <rFont val="Aptos Narrow"/>
            <family val="2"/>
            <scheme val="minor"/>
          </rPr>
          <t>2N3904, 2N3906, 2N2222, BC548, BC558, J113, 2N5458, 2N7000
======</t>
        </r>
      </text>
    </comment>
    <comment ref="A75" authorId="0" shapeId="0" xr:uid="{9E49162F-95D2-DF41-8742-2440A9DB8132}">
      <text>
        <r>
          <rPr>
            <sz val="11"/>
            <color theme="1"/>
            <rFont val="Aptos Narrow"/>
            <family val="2"/>
            <scheme val="minor"/>
          </rPr>
          <t>though hole, 20% (E6) Tolerance, all values in E6 Series from 100's of nF to 10's of pF.
======</t>
        </r>
      </text>
    </comment>
    <comment ref="B75" authorId="0" shapeId="0" xr:uid="{AF8AF1FF-EEE2-0C47-A215-1090336F609C}">
      <text>
        <r>
          <rPr>
            <sz val="11"/>
            <color theme="1"/>
            <rFont val="Aptos Narrow"/>
            <family val="2"/>
            <scheme val="minor"/>
          </rPr>
          <t>Each
======</t>
        </r>
      </text>
    </comment>
    <comment ref="A76" authorId="0" shapeId="0" xr:uid="{4DC92074-53DB-CC40-9678-7C64216D5F33}">
      <text>
        <r>
          <rPr>
            <sz val="11"/>
            <color theme="1"/>
            <rFont val="Aptos Narrow"/>
            <family val="2"/>
            <scheme val="minor"/>
          </rPr>
          <t>Zener Diodes up to around 15 volts
Kit must include all common Zener Diodes
======</t>
        </r>
      </text>
    </comment>
    <comment ref="A77" authorId="0" shapeId="0" xr:uid="{9A4202B4-60D4-5B4F-8A60-1974B2FA208D}">
      <text>
        <r>
          <rPr>
            <sz val="11"/>
            <color theme="1"/>
            <rFont val="Aptos Narrow"/>
            <family val="2"/>
            <scheme val="minor"/>
          </rPr>
          <t>Price to be changed
======</t>
        </r>
      </text>
    </comment>
  </commentList>
</comments>
</file>

<file path=xl/sharedStrings.xml><?xml version="1.0" encoding="utf-8"?>
<sst xmlns="http://schemas.openxmlformats.org/spreadsheetml/2006/main" count="171" uniqueCount="160">
  <si>
    <t>Product Name</t>
  </si>
  <si>
    <t xml:space="preserve">Quantity </t>
  </si>
  <si>
    <t>Product Name (from Supplier)</t>
  </si>
  <si>
    <t>Unit Price (US)</t>
  </si>
  <si>
    <t>Total Price</t>
  </si>
  <si>
    <t>Website Price (CAD)</t>
  </si>
  <si>
    <t>Your Comments:</t>
  </si>
  <si>
    <t>Multipliers</t>
  </si>
  <si>
    <t>put onto website</t>
  </si>
  <si>
    <t>UNO R3 ATmega328P ATmega16U2</t>
  </si>
  <si>
    <t>3x</t>
  </si>
  <si>
    <t>Arduino UNO R4 WiFi</t>
  </si>
  <si>
    <t>Arduino UNO R4 WIFI</t>
  </si>
  <si>
    <t>couldnt find :/</t>
  </si>
  <si>
    <t>1.5x</t>
  </si>
  <si>
    <t>Arduino Mega 2560 R3</t>
  </si>
  <si>
    <t xml:space="preserve">Arduino MEGA 2560 R3 SMD Board  </t>
  </si>
  <si>
    <t>4x</t>
  </si>
  <si>
    <t>ATMEGA328P-AU nano V3.0 R3 Board</t>
  </si>
  <si>
    <r>
      <rPr>
        <sz val="11"/>
        <color theme="1"/>
        <rFont val="Calibri"/>
        <family val="2"/>
      </rPr>
      <t>Unsoldered Arduino Nano V3.0</t>
    </r>
    <r>
      <rPr>
        <sz val="11"/>
        <color theme="1"/>
        <rFont val="Arial"/>
        <family val="2"/>
      </rPr>
      <t>，</t>
    </r>
    <r>
      <rPr>
        <sz val="11"/>
        <color theme="1"/>
        <rFont val="Calibri"/>
        <family val="2"/>
      </rPr>
      <t>Atmega328P</t>
    </r>
  </si>
  <si>
    <t>1.75x</t>
  </si>
  <si>
    <t>ESP32 WROOM 32E NodeMCU 38P</t>
  </si>
  <si>
    <t>ESP-WROOM-32 ESP-32S WIFI Bluetooth Networking Smart Component Development Board</t>
  </si>
  <si>
    <t>coulnt find id list 2</t>
  </si>
  <si>
    <t>5x</t>
  </si>
  <si>
    <t>Esp32-WROVER-E (Flash Memory: 16MiB, pSRAM: 8MiB)</t>
  </si>
  <si>
    <t>Freenove ESP32-WROVER CAM Board</t>
  </si>
  <si>
    <t>10x</t>
  </si>
  <si>
    <t>ESP32-C6</t>
  </si>
  <si>
    <t>ESP32-C6-DevKitC-1</t>
  </si>
  <si>
    <t>20x</t>
  </si>
  <si>
    <t>ESP32-S3-EYE</t>
  </si>
  <si>
    <t>ESP-EYE Wifi &amp; Bluetooth Module</t>
  </si>
  <si>
    <t>15x</t>
  </si>
  <si>
    <t>Small Blue Servo (SG-90)</t>
  </si>
  <si>
    <t>Servo SG90 9g</t>
  </si>
  <si>
    <t>Big Servo (MG966r)</t>
  </si>
  <si>
    <t>MG996R Metal Gear Servo                                  180 Degrees</t>
  </si>
  <si>
    <t>Boost buck converter</t>
  </si>
  <si>
    <t>XL6009 DC-DC Booster Step-Up Module</t>
  </si>
  <si>
    <t>Big breadboards</t>
  </si>
  <si>
    <t>Transparent 830 Points Soldless Breadboard</t>
  </si>
  <si>
    <t>Small breadboards</t>
  </si>
  <si>
    <t>400 Points Soldless Breadboard</t>
  </si>
  <si>
    <t>Mini Breadboards</t>
  </si>
  <si>
    <t>Breadboard 170 Tie-points</t>
  </si>
  <si>
    <t>Protoboard (of all sizes)</t>
  </si>
  <si>
    <t>2*8</t>
  </si>
  <si>
    <t>2*8 cm Universal PCB Prototype Board Double-Sided 2.54mm Hole pitch</t>
  </si>
  <si>
    <t>3*7</t>
  </si>
  <si>
    <t>3*7 cm Universal PCB Prototype Board Double-Sided 2.54mm Hole pitch</t>
  </si>
  <si>
    <t>4*6</t>
  </si>
  <si>
    <t>4*6 cm Universal PCB Prototype Board Double-Sided 2.54mm Hole pitch</t>
  </si>
  <si>
    <t>5*7</t>
  </si>
  <si>
    <t>5*7 cm Universal PCB Prototype Board Double-Sided 2.54mm Hole pitch</t>
  </si>
  <si>
    <t>6*8</t>
  </si>
  <si>
    <t>6*8 cm Universal PCB Prototype Board Double-Sided 2.54mm Hole pitch</t>
  </si>
  <si>
    <t>7*9</t>
  </si>
  <si>
    <t>7*9cm Universal PCB Prototype Board Double-Sided 2.54mm Hole pitch</t>
  </si>
  <si>
    <t>8*12</t>
  </si>
  <si>
    <t>8*12cm Universal PCB Prototype Board Double-Sided 2.54mm Hole pitch</t>
  </si>
  <si>
    <t>9*15</t>
  </si>
  <si>
    <t>9*15 cm Universal PCB Prototype Board Double-Sided 2.54mm Hole pitch</t>
  </si>
  <si>
    <t>10*10</t>
  </si>
  <si>
    <t>Super Mini Breadboards</t>
  </si>
  <si>
    <t>55 points mini breadboard</t>
  </si>
  <si>
    <t>Jumper Wires (Male to Female)</t>
  </si>
  <si>
    <t>Male to Female Dupont Line 40 Pin 10cm 24AWG</t>
  </si>
  <si>
    <t>Jumper Wires (Male to Male)</t>
  </si>
  <si>
    <t>Male to Male Dupont Line 40 Pin 30cm 24AWG</t>
  </si>
  <si>
    <t>Preformed Jumper Wires</t>
  </si>
  <si>
    <t>Jumper Wire Kit, 560 Pcs Preformed Breadboard Jumper Wire 14 Lengths Assorted Breadboard Jumper Wires with Free Box</t>
  </si>
  <si>
    <t xml:space="preserve">Kit: 45 Sensors in 1 </t>
  </si>
  <si>
    <r>
      <rPr>
        <sz val="11"/>
        <color theme="1"/>
        <rFont val="Calibri"/>
        <family val="2"/>
      </rPr>
      <t xml:space="preserve">45 Kinds of Sensor Module Kit
</t>
    </r>
    <r>
      <rPr>
        <sz val="11"/>
        <color theme="1"/>
        <rFont val="Arial"/>
        <family val="2"/>
      </rPr>
      <t>（</t>
    </r>
    <r>
      <rPr>
        <sz val="11"/>
        <color theme="1"/>
        <rFont val="Calibri"/>
        <family val="2"/>
      </rPr>
      <t>Plastic Box</t>
    </r>
    <r>
      <rPr>
        <sz val="11"/>
        <color theme="1"/>
        <rFont val="Arial"/>
        <family val="2"/>
      </rPr>
      <t>）</t>
    </r>
  </si>
  <si>
    <r>
      <rPr>
        <b/>
        <sz val="11"/>
        <color theme="1"/>
        <rFont val="Calibri"/>
        <family val="2"/>
      </rPr>
      <t xml:space="preserve">Note: </t>
    </r>
    <r>
      <rPr>
        <sz val="11"/>
        <color theme="1"/>
        <rFont val="Calibri"/>
        <family val="2"/>
      </rPr>
      <t>we do NOT sell kits 
but each sensor is sold 
individually. For the 
exact pricing of each 
sensor come to 
hackerspace, find the link
to the cheapest version on Amazon and apply 10x 
multiplier</t>
    </r>
  </si>
  <si>
    <t>Rapsberry Pi 4 Model B</t>
  </si>
  <si>
    <t>8GB E14 Version Raspberry Pi 4 Model 4B</t>
  </si>
  <si>
    <r>
      <rPr>
        <u/>
        <sz val="11"/>
        <rFont val="Calibri"/>
        <family val="2"/>
      </rPr>
      <t>Rapsberry Pi 3 Model B</t>
    </r>
    <r>
      <rPr>
        <sz val="11"/>
        <rFont val="Calibri"/>
        <family val="2"/>
      </rPr>
      <t>+</t>
    </r>
  </si>
  <si>
    <t>Raspberry Pi 3 Model B+</t>
  </si>
  <si>
    <t>Temperature Sensor</t>
  </si>
  <si>
    <r>
      <rPr>
        <sz val="11"/>
        <color theme="1"/>
        <rFont val="Calibri"/>
        <family val="2"/>
      </rPr>
      <t xml:space="preserve">DS18B20 IP67  Waterproof Digital Thermal Probe 5m with Original Chip </t>
    </r>
    <r>
      <rPr>
        <sz val="11"/>
        <color theme="1"/>
        <rFont val="Arial"/>
        <family val="2"/>
      </rPr>
      <t>（</t>
    </r>
    <r>
      <rPr>
        <sz val="11"/>
        <color theme="1"/>
        <rFont val="Calibri"/>
        <family val="2"/>
      </rPr>
      <t>26AWG</t>
    </r>
    <r>
      <rPr>
        <sz val="11"/>
        <color theme="1"/>
        <rFont val="Arial"/>
        <family val="2"/>
      </rPr>
      <t>）</t>
    </r>
  </si>
  <si>
    <t>Fingerprint Sensor</t>
  </si>
  <si>
    <t>AS608 Fingerprint Reader Sensor Module Optical Fingerprint Fingerprint Module</t>
  </si>
  <si>
    <t>Arduino Card Writer/Reader</t>
  </si>
  <si>
    <r>
      <rPr>
        <sz val="11"/>
        <color theme="1"/>
        <rFont val="Calibri"/>
        <family val="2"/>
      </rPr>
      <t xml:space="preserve">13.56Mhz MFRC-522 RC522 RFID + S50 Card + Keychain
</t>
    </r>
    <r>
      <rPr>
        <sz val="11"/>
        <color theme="1"/>
        <rFont val="Arial"/>
        <family val="2"/>
      </rPr>
      <t>（</t>
    </r>
    <r>
      <rPr>
        <sz val="11"/>
        <color theme="1"/>
        <rFont val="Calibri"/>
        <family val="2"/>
      </rPr>
      <t>Original Chip</t>
    </r>
    <r>
      <rPr>
        <sz val="11"/>
        <color theme="1"/>
        <rFont val="Arial"/>
        <family val="2"/>
      </rPr>
      <t>）</t>
    </r>
  </si>
  <si>
    <t>Small OLED Screen</t>
  </si>
  <si>
    <t>0.96" Inch I2C IIC OLED LCD Module 4pin (with VCC GND)</t>
  </si>
  <si>
    <t>couldnt find</t>
  </si>
  <si>
    <t>Medium OLED Screen</t>
  </si>
  <si>
    <t>2.0 inch TFT Display OLED LCD Drive IC ST7789V 240RGBx320 Dot-Matrix SPI Interface for Arduio Full Color LCD Display Module</t>
  </si>
  <si>
    <t>OLED Screen Touchscreen Arduino
 LCD 240x320 Serial Port 
Module PCB Adapter Micro SD</t>
  </si>
  <si>
    <t>2.8 inch SPI Touch Screen Module TFT Interface 240*320
with Touch</t>
  </si>
  <si>
    <t>OSOYOO LCD Touch Screen 3.5" HDMI 
Display Monitor TFT for Raspberry Pi 3 2 
Model B Audio Output with Stylus Pen</t>
  </si>
  <si>
    <t>3.5 inch Display Module Touch LCD with Stylus for Raspberry Pi 3/PI 4
Resolution: 480*320*RGB</t>
  </si>
  <si>
    <t>OV7670 CMOS VGA Camera Module</t>
  </si>
  <si>
    <t>OV7670 VGA Camera Module</t>
  </si>
  <si>
    <t>OV5647 - Rapsberry Pi Camera</t>
  </si>
  <si>
    <t>IR-Cut Camera 5 Mp Ov5647 Automatically Switch Day And Night Mode Module Raspberry Pi 3 Camera Size:32mm*26.5mm*24mm
Highest Resolution:2592*1944
 Field of View: 72 degree</t>
  </si>
  <si>
    <t xml:space="preserve">Couldnt find </t>
  </si>
  <si>
    <t>ESP32 Camera</t>
  </si>
  <si>
    <t>ESP32-CAM Development Board Test Board WiFi+ Bluetooth Module ESP32 Serial Port with OV2640 Camera</t>
  </si>
  <si>
    <t xml:space="preserve">Transistors </t>
  </si>
  <si>
    <t>2N3904</t>
  </si>
  <si>
    <t>2N3906</t>
  </si>
  <si>
    <t>2N2222</t>
  </si>
  <si>
    <t>BC548</t>
  </si>
  <si>
    <t>BC588</t>
  </si>
  <si>
    <t>J113</t>
  </si>
  <si>
    <t>2N5458</t>
  </si>
  <si>
    <t>2N7000</t>
  </si>
  <si>
    <t>Bluetooth Module (HC-05)</t>
  </si>
  <si>
    <t>China Quality HC-05 6pin Bluetooth Module(Master+Slave) with Button</t>
  </si>
  <si>
    <t>H-bridges</t>
  </si>
  <si>
    <t>L298N 5V Motor Driver Board Red</t>
  </si>
  <si>
    <t>GPS (NEO 6M GPS)</t>
  </si>
  <si>
    <r>
      <rPr>
        <sz val="11"/>
        <color theme="1"/>
        <rFont val="Calibri"/>
        <family val="2"/>
      </rPr>
      <t xml:space="preserve">Ublox NEO-6M GPS Module with EEPROM for C/AeroQuad with Antenna for Flight Control GY-NEO6MV2
</t>
    </r>
    <r>
      <rPr>
        <sz val="11"/>
        <color theme="1"/>
        <rFont val="宋体"/>
        <charset val="134"/>
      </rPr>
      <t>（</t>
    </r>
    <r>
      <rPr>
        <sz val="11"/>
        <color theme="1"/>
        <rFont val="Calibri"/>
        <family val="2"/>
      </rPr>
      <t>with Battery</t>
    </r>
    <r>
      <rPr>
        <sz val="11"/>
        <color theme="1"/>
        <rFont val="宋体"/>
        <charset val="134"/>
      </rPr>
      <t>）</t>
    </r>
  </si>
  <si>
    <t>GSM Module (SIM 800L) - Original</t>
  </si>
  <si>
    <t>Original Smallest Sim800L GPRS GSM Module Microsim Card Core Board Quad-band TTL Serial Port</t>
  </si>
  <si>
    <t>Gikfun DC 3V -6V 130 
Motor 15000 RPM</t>
  </si>
  <si>
    <t>DC3-6V 130 Motor DIY
Rotate Speed 20000rpm/min</t>
  </si>
  <si>
    <t>Battery holder AAA</t>
  </si>
  <si>
    <t>1x</t>
  </si>
  <si>
    <t>1 x AAA Battery Holder Box with Wire without Cover</t>
  </si>
  <si>
    <t>2x</t>
  </si>
  <si>
    <t>2 x AAA Battery Holder Box, Without Cover</t>
  </si>
  <si>
    <t>3 x AAA Battery Holder Box, Without Cover</t>
  </si>
  <si>
    <t>4 x AAA Battery Holder Box, Without Cover</t>
  </si>
  <si>
    <t>Battery Holder AA</t>
  </si>
  <si>
    <t>1 x AA Battery Holder Box, Without Cover</t>
  </si>
  <si>
    <t>2 x AA Battery Holder Box, Without Cover</t>
  </si>
  <si>
    <t>3 x AA Battery Holder Box, Without Cover</t>
  </si>
  <si>
    <t>4 x AA Battery Holder Box, Without Cover</t>
  </si>
  <si>
    <t>9V Battery Clips</t>
  </si>
  <si>
    <r>
      <rPr>
        <sz val="11"/>
        <color theme="1"/>
        <rFont val="Calibri"/>
        <family val="2"/>
      </rPr>
      <t>9V Battery Connector with DC
length</t>
    </r>
    <r>
      <rPr>
        <sz val="11"/>
        <color theme="1"/>
        <rFont val="宋体"/>
        <charset val="134"/>
      </rPr>
      <t>：</t>
    </r>
    <r>
      <rPr>
        <sz val="11"/>
        <color theme="1"/>
        <rFont val="Calibri"/>
        <family val="2"/>
      </rPr>
      <t>15cm</t>
    </r>
  </si>
  <si>
    <t>Soldering Mats</t>
  </si>
  <si>
    <t>Total (US):</t>
  </si>
  <si>
    <t>Items to order from different Suppliers (not Alibaba)</t>
  </si>
  <si>
    <t>Rayovac Rechargeable Batteries (AAA)</t>
  </si>
  <si>
    <t>Rayovac Rechargeable Batteries (AA)</t>
  </si>
  <si>
    <t>Rayovac Battery Charger</t>
  </si>
  <si>
    <r>
      <rPr>
        <u/>
        <sz val="11"/>
        <color rgb="FF0563C1"/>
        <rFont val="Calibri"/>
        <family val="2"/>
      </rPr>
      <t>Ceramic Capacitors</t>
    </r>
    <r>
      <rPr>
        <sz val="11"/>
        <color rgb="FF000000"/>
        <rFont val="Calibri"/>
        <family val="2"/>
      </rPr>
      <t xml:space="preserve"> Pack</t>
    </r>
  </si>
  <si>
    <t xml:space="preserve">Zener Diodes Kit </t>
  </si>
  <si>
    <t>Logic Gates</t>
  </si>
  <si>
    <t>Liquid Electrical Tape</t>
  </si>
  <si>
    <t>Total (CAD):</t>
  </si>
  <si>
    <t>3D Filament to Order</t>
  </si>
  <si>
    <t xml:space="preserve">3D Filament PLA </t>
  </si>
  <si>
    <t>3D Filament TPU</t>
  </si>
  <si>
    <t>3D Filament PETG</t>
  </si>
  <si>
    <t>TotalTotal (US):</t>
  </si>
  <si>
    <t>Aziz: we need to keep the TotalTotal under
under 2500</t>
  </si>
  <si>
    <t>Items to potentially order in the future</t>
  </si>
  <si>
    <t>HackRFOne</t>
  </si>
  <si>
    <t>HackRF One 1MHz to 6GHz Software Defined Radio Platform Development Board RTL SDR demo board kit dongle receiver Ham Radio</t>
  </si>
  <si>
    <t>RTLSDR Software Defined Radio 
with Multipurpose Dipole Antenna</t>
  </si>
  <si>
    <t>RTL-SDR Blog RTL SDR V3 R820T2 RTL2832U 1PPM TCXO SMA RTLSDR Software Defined Radio with Multipurpose Dipole Antenna</t>
  </si>
  <si>
    <t xml:space="preserve">Proxmark3 Develop Suit Kits 3.0 
Proxmark NFC PM3 Reader Writer 
For RFID NFC Card </t>
  </si>
  <si>
    <t>Proxmark3 Develop Suit Kits 3.0</t>
  </si>
  <si>
    <t>MIFARE Classic 4K 13.56mhz ISO 
14443 A Fob RFID 4K Tag (pack of 10)</t>
  </si>
  <si>
    <r>
      <rPr>
        <sz val="11"/>
        <color theme="1"/>
        <rFont val="Calibri"/>
        <family val="2"/>
      </rPr>
      <t xml:space="preserve">MIFARE Classic 4K 13.56mhz ISO 14443 A Fob RFID 4K Tag </t>
    </r>
    <r>
      <rPr>
        <b/>
        <sz val="11"/>
        <color rgb="FFFF0000"/>
        <rFont val="Calibri"/>
        <family val="2"/>
      </rPr>
      <t>MOQ is 30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</si>
</sst>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_ "/>
    <numFmt numFmtId="166" formatCode="&quot;$&quot;#,##0.00"/>
  </numFmts>
  <fonts count="14">
    <font>
      <sz val="12"/>
      <color theme="1"/>
      <name val="Aptos Narrow"/>
      <family val="2"/>
      <scheme val="minor"/>
    </font>
    <font>
      <sz val="11"/>
      <color theme="1"/>
      <name val="Calibri"/>
      <family val="2"/>
    </font>
    <font>
      <b/>
      <sz val="11"/>
      <color theme="1"/>
      <name val="Calibri"/>
      <family val="2"/>
    </font>
    <font>
      <u/>
      <sz val="11"/>
      <color rgb="FF0563C1"/>
      <name val="Calibri"/>
      <family val="2"/>
    </font>
    <font>
      <sz val="11"/>
      <color theme="1"/>
      <name val="Arial"/>
      <family val="2"/>
    </font>
    <font>
      <sz val="11"/>
      <color theme="1"/>
      <name val="Aptos Narrow"/>
      <family val="2"/>
      <scheme val="minor"/>
    </font>
    <font>
      <b/>
      <u/>
      <sz val="11"/>
      <color rgb="FF0000FF"/>
      <name val="Calibri"/>
      <family val="2"/>
    </font>
    <font>
      <u/>
      <sz val="11"/>
      <color rgb="FF0000FF"/>
      <name val="Calibri"/>
      <family val="2"/>
    </font>
    <font>
      <u/>
      <sz val="11"/>
      <name val="Calibri"/>
      <family val="2"/>
    </font>
    <font>
      <sz val="11"/>
      <name val="Calibri"/>
      <family val="2"/>
    </font>
    <font>
      <sz val="11"/>
      <color theme="1"/>
      <name val="宋体"/>
      <charset val="134"/>
    </font>
    <font>
      <sz val="11"/>
      <color rgb="FF000000"/>
      <name val="Calibri"/>
      <family val="2"/>
    </font>
    <font>
      <b/>
      <sz val="11"/>
      <color rgb="FFFF0000"/>
      <name val="Calibri"/>
      <family val="2"/>
    </font>
    <font>
      <sz val="11"/>
      <color rgb="FF000000"/>
      <name val="Aptos Narrow"/>
      <family val="2"/>
    </font>
  </fonts>
  <fills count="20">
    <fill>
      <patternFill patternType="none"/>
    </fill>
    <fill>
      <patternFill patternType="gray125"/>
    </fill>
    <fill>
      <patternFill patternType="solid">
        <fgColor rgb="FFC5E0B3"/>
        <bgColor rgb="FFC5E0B3"/>
      </patternFill>
    </fill>
    <fill>
      <patternFill patternType="solid">
        <fgColor rgb="FFD9D9D9"/>
        <bgColor rgb="FFD9D9D9"/>
      </patternFill>
    </fill>
    <fill>
      <patternFill patternType="solid">
        <fgColor rgb="FFC9DAF8"/>
        <bgColor rgb="FFC9DAF8"/>
      </patternFill>
    </fill>
    <fill>
      <patternFill patternType="solid">
        <fgColor rgb="FFB6D7A8"/>
        <bgColor rgb="FFB6D7A8"/>
      </patternFill>
    </fill>
    <fill>
      <patternFill patternType="solid">
        <fgColor rgb="FFD9D2E9"/>
        <bgColor rgb="FFD9D2E9"/>
      </patternFill>
    </fill>
    <fill>
      <patternFill patternType="solid">
        <fgColor rgb="FFFF00FF"/>
        <bgColor rgb="FFFF00FF"/>
      </patternFill>
    </fill>
    <fill>
      <patternFill patternType="solid">
        <fgColor rgb="FFD9EAD3"/>
        <bgColor rgb="FFD9EAD3"/>
      </patternFill>
    </fill>
    <fill>
      <patternFill patternType="solid">
        <fgColor rgb="FFFF0000"/>
        <bgColor rgb="FFFF0000"/>
      </patternFill>
    </fill>
    <fill>
      <patternFill patternType="solid">
        <fgColor rgb="FFFFF2CC"/>
        <bgColor rgb="FFFFF2CC"/>
      </patternFill>
    </fill>
    <fill>
      <patternFill patternType="solid">
        <fgColor rgb="FFCFE2F3"/>
        <bgColor rgb="FFCFE2F3"/>
      </patternFill>
    </fill>
    <fill>
      <patternFill patternType="solid">
        <fgColor rgb="FFFCE5CD"/>
        <bgColor rgb="FFFCE5CD"/>
      </patternFill>
    </fill>
    <fill>
      <patternFill patternType="solid">
        <fgColor rgb="FFEAD1DC"/>
        <bgColor rgb="FFEAD1DC"/>
      </patternFill>
    </fill>
    <fill>
      <patternFill patternType="solid">
        <fgColor rgb="FFF4CCCC"/>
        <bgColor rgb="FFF4CCCC"/>
      </patternFill>
    </fill>
    <fill>
      <patternFill patternType="solid">
        <fgColor rgb="FFE6B8AF"/>
        <bgColor rgb="FFE6B8AF"/>
      </patternFill>
    </fill>
    <fill>
      <patternFill patternType="solid">
        <fgColor rgb="FF93C47D"/>
        <bgColor rgb="FF93C47D"/>
      </patternFill>
    </fill>
    <fill>
      <patternFill patternType="solid">
        <fgColor rgb="FFCCCCCC"/>
        <bgColor rgb="FFCCCCCC"/>
      </patternFill>
    </fill>
    <fill>
      <patternFill patternType="solid">
        <fgColor rgb="FF9900FF"/>
        <bgColor rgb="FF9900FF"/>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left" wrapText="1"/>
    </xf>
    <xf numFmtId="0" fontId="1"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3" borderId="1" xfId="0" applyFont="1" applyFill="1" applyBorder="1" applyAlignment="1">
      <alignment horizontal="left" wrapText="1"/>
    </xf>
    <xf numFmtId="16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6" fontId="1" fillId="0" borderId="1" xfId="0" applyNumberFormat="1" applyFont="1" applyBorder="1" applyAlignment="1">
      <alignment horizontal="center" vertical="center" wrapText="1"/>
    </xf>
    <xf numFmtId="165" fontId="2"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3" borderId="1" xfId="0" applyFont="1" applyFill="1" applyBorder="1" applyAlignment="1">
      <alignment horizontal="left"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165" fontId="2" fillId="8"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165" fontId="2" fillId="11" borderId="1" xfId="0" applyNumberFormat="1" applyFont="1" applyFill="1" applyBorder="1" applyAlignment="1">
      <alignment horizontal="center" vertical="center" wrapText="1"/>
    </xf>
    <xf numFmtId="0" fontId="1" fillId="12" borderId="1" xfId="0" applyFont="1" applyFill="1" applyBorder="1" applyAlignment="1">
      <alignment horizontal="center" vertical="center" wrapText="1"/>
    </xf>
    <xf numFmtId="165" fontId="2" fillId="10" borderId="1" xfId="0" applyNumberFormat="1"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5" fillId="0" borderId="1" xfId="0" applyFont="1" applyBorder="1" applyAlignment="1">
      <alignment horizontal="center"/>
    </xf>
    <xf numFmtId="165" fontId="2" fillId="12" borderId="1" xfId="0" applyNumberFormat="1" applyFont="1" applyFill="1" applyBorder="1" applyAlignment="1">
      <alignment horizontal="center" vertical="center" wrapText="1"/>
    </xf>
    <xf numFmtId="0" fontId="1" fillId="16" borderId="1" xfId="0" applyFont="1" applyFill="1" applyBorder="1" applyAlignment="1">
      <alignment horizontal="center" vertical="center" wrapText="1"/>
    </xf>
    <xf numFmtId="165" fontId="2" fillId="14" borderId="1" xfId="0" applyNumberFormat="1" applyFont="1" applyFill="1" applyBorder="1" applyAlignment="1">
      <alignment horizontal="center" vertical="center" wrapText="1"/>
    </xf>
    <xf numFmtId="0" fontId="6" fillId="3" borderId="1" xfId="0" applyFont="1" applyFill="1" applyBorder="1" applyAlignment="1">
      <alignment horizontal="left" wrapText="1"/>
    </xf>
    <xf numFmtId="0" fontId="1" fillId="0" borderId="1" xfId="0" applyFont="1" applyBorder="1" applyAlignment="1">
      <alignment horizontal="left" wrapText="1"/>
    </xf>
    <xf numFmtId="165" fontId="2" fillId="15" borderId="1" xfId="0" applyNumberFormat="1" applyFont="1" applyFill="1" applyBorder="1" applyAlignment="1">
      <alignment horizontal="center" vertical="center" wrapText="1"/>
    </xf>
    <xf numFmtId="0" fontId="7" fillId="3" borderId="1" xfId="0" applyFont="1" applyFill="1" applyBorder="1" applyAlignment="1">
      <alignment horizontal="left" wrapText="1"/>
    </xf>
    <xf numFmtId="165" fontId="2" fillId="13" borderId="1" xfId="0" applyNumberFormat="1" applyFont="1" applyFill="1" applyBorder="1" applyAlignment="1">
      <alignment horizontal="center" vertical="center" wrapText="1"/>
    </xf>
    <xf numFmtId="0" fontId="0" fillId="0" borderId="1" xfId="0" applyBorder="1"/>
    <xf numFmtId="0" fontId="3" fillId="17" borderId="1" xfId="0" applyFont="1" applyFill="1" applyBorder="1" applyAlignment="1">
      <alignment horizontal="left" wrapText="1"/>
    </xf>
    <xf numFmtId="0" fontId="5" fillId="0" borderId="1" xfId="0" applyFont="1" applyBorder="1"/>
    <xf numFmtId="0" fontId="2" fillId="17" borderId="1" xfId="0" applyFont="1" applyFill="1" applyBorder="1" applyAlignment="1">
      <alignment horizontal="left" wrapText="1"/>
    </xf>
    <xf numFmtId="0" fontId="1" fillId="18" borderId="1" xfId="0" applyFont="1" applyFill="1" applyBorder="1" applyAlignment="1">
      <alignment horizontal="center" vertical="center" wrapText="1"/>
    </xf>
    <xf numFmtId="0" fontId="7" fillId="17" borderId="1" xfId="0" applyFont="1" applyFill="1" applyBorder="1" applyAlignment="1">
      <alignment horizontal="left" wrapText="1"/>
    </xf>
    <xf numFmtId="0" fontId="1" fillId="17" borderId="1" xfId="0" applyFont="1" applyFill="1" applyBorder="1" applyAlignment="1">
      <alignment horizontal="left" wrapText="1"/>
    </xf>
    <xf numFmtId="0" fontId="1" fillId="19" borderId="1" xfId="0" applyFont="1" applyFill="1" applyBorder="1" applyAlignment="1">
      <alignment horizontal="left" wrapText="1"/>
    </xf>
    <xf numFmtId="165" fontId="2" fillId="19" borderId="1" xfId="0" applyNumberFormat="1" applyFont="1" applyFill="1" applyBorder="1" applyAlignment="1">
      <alignment horizontal="left" wrapText="1"/>
    </xf>
    <xf numFmtId="0" fontId="2" fillId="19" borderId="1" xfId="0" applyFont="1" applyFill="1" applyBorder="1" applyAlignment="1">
      <alignment horizontal="left" wrapText="1"/>
    </xf>
    <xf numFmtId="0" fontId="1" fillId="17" borderId="1" xfId="0" applyFont="1" applyFill="1" applyBorder="1" applyAlignment="1">
      <alignment horizontal="center" vertical="center" wrapText="1"/>
    </xf>
    <xf numFmtId="0" fontId="3" fillId="19" borderId="1" xfId="0" applyFont="1" applyFill="1" applyBorder="1" applyAlignment="1">
      <alignment wrapText="1"/>
    </xf>
    <xf numFmtId="0" fontId="1" fillId="0" borderId="1" xfId="0" applyFont="1" applyBorder="1" applyAlignment="1">
      <alignment horizontal="center" wrapText="1"/>
    </xf>
    <xf numFmtId="164"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xf>
    <xf numFmtId="0" fontId="1" fillId="0" borderId="1" xfId="0" applyFont="1" applyBorder="1"/>
    <xf numFmtId="0" fontId="7" fillId="19" borderId="1" xfId="0" applyFont="1" applyFill="1" applyBorder="1" applyAlignment="1">
      <alignment horizontal="left" wrapText="1"/>
    </xf>
    <xf numFmtId="0" fontId="7" fillId="14" borderId="1" xfId="0" applyFont="1" applyFill="1" applyBorder="1" applyAlignment="1">
      <alignment horizontal="left" wrapText="1"/>
    </xf>
    <xf numFmtId="0" fontId="1" fillId="19"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164" fontId="2" fillId="19" borderId="1" xfId="0" applyNumberFormat="1" applyFont="1" applyFill="1" applyBorder="1" applyAlignment="1">
      <alignment horizontal="center" vertical="center" wrapText="1"/>
    </xf>
    <xf numFmtId="165" fontId="2" fillId="19" borderId="1" xfId="0" applyNumberFormat="1" applyFont="1" applyFill="1" applyBorder="1" applyAlignment="1">
      <alignment horizontal="center" vertical="center" wrapText="1"/>
    </xf>
    <xf numFmtId="0" fontId="1" fillId="17" borderId="1" xfId="0" applyFont="1" applyFill="1" applyBorder="1" applyAlignment="1">
      <alignment horizontal="center" vertical="center" wrapText="1"/>
    </xf>
    <xf numFmtId="0" fontId="9"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liexpress.com/item/1005001621976056.html?spm=a2g0o.productlist.main.5.17252f80UyaB1a&amp;algo_pvid=210df7fd-d0ac-47cc-9559-248c00e73ba1&amp;aem_p4p_detail=202307311702251311750040714000013391102&amp;algo_exp_id=210df7fd-d0ac-47cc-9559-248c00e73ba1-2&amp;pdp_npi=3%40dis%21CAD%212.13%211.75%21%21%211.57%21%21%40210318c916908481457507789eb072%2112000016846712765%21sea%21CA%214453579268&amp;curPageLogUid=Tb6iAqoRr6Sh&amp;search_p4p_id=202307311702251311750040714000013391102_3" TargetMode="External"/><Relationship Id="rId18" Type="http://schemas.openxmlformats.org/officeDocument/2006/relationships/hyperlink" Target="https://www.aliexpress.com/item/1005003042516365.html?spm=a2g0o.detail.1000014.37.6b992c8j2c8j8e&amp;gps-id=pcDetailBottomMoreOtherSeller&amp;scm=1007.40050.281175.0&amp;scm_id=1007.40050.281175.0&amp;scm-url=1007.40050.281175.0&amp;pvid=446d2f6d-40aa-43a2-827f-c3d0920282dd&amp;_t=gps-id:pcDetailBottomMoreOtherSeller,scm-url:1007.40050.281175.0,pvid:446d2f6d-40aa-43a2-827f-c3d0920282dd,tpp_buckets:668%232846%238113%231998&amp;pdp_npi=3%40dis%21CAD%210.7%210.62%21%21%21%21%21%402103010c16888368334182492e3b60%2112000028813363652%21rec%21CA%21" TargetMode="External"/><Relationship Id="rId26" Type="http://schemas.openxmlformats.org/officeDocument/2006/relationships/hyperlink" Target="https://www.ebay.com/itm/193553440569?hash=item2d10af1f39:g:Lq0AAOSwpABfAV6C&amp;amdata=enc%3AAQAHAAAAoOZ3geUR%2BItTcjRGb5wtYyUjuMjdolLn4k%2F3kcAN8YgBGLdlCpekKeii1FTaHugFXqgVjqxqL2F3kRcNgSsITx7OFbp0XyhGbgWVq5Eb9ulBq7PXP5D9W63HGPy54ykDHcqoShmmg7XIudHPPRaR2bAbHOa%2FW74igG6fWh9Ulu4BeY0%2Bn%2BKKI0ViGJga8YYqBogqnmVFgeSpRwto3htcCdA%3D%7Ctkp%3ABk9SR77WpsrqYA&amp;mkcid=1&amp;mkrid=711-53200-19255-0&amp;siteid=0&amp;campid=5337962536&amp;customid=&amp;toolid=20012&amp;mkevt=1" TargetMode="External"/><Relationship Id="rId39" Type="http://schemas.openxmlformats.org/officeDocument/2006/relationships/hyperlink" Target="https://www.uline.ca/BL_3320/Rayovac-Rechargeable-Batteries" TargetMode="External"/><Relationship Id="rId21" Type="http://schemas.openxmlformats.org/officeDocument/2006/relationships/hyperlink" Target="https://www.alibaba.com/product-detail/CE-ROHS-Certified-Customized-DS18B20-Temperature_1700006390628.html?spm=a2700.galleryofferlist.p_offer.d_title.1e386d77WIZqEH&amp;s=p" TargetMode="External"/><Relationship Id="rId34" Type="http://schemas.openxmlformats.org/officeDocument/2006/relationships/hyperlink" Target="http://sim800l/" TargetMode="External"/><Relationship Id="rId42" Type="http://schemas.openxmlformats.org/officeDocument/2006/relationships/hyperlink" Target="https://www.amazon.ca/Hilitchi-Monolithic-Multilayer-Capacitors-Assortment/dp/B071P44QBH?th=1" TargetMode="External"/><Relationship Id="rId47" Type="http://schemas.openxmlformats.org/officeDocument/2006/relationships/hyperlink" Target="https://www.aliexpress.com/item/32808141763.html?spm=a2g0o.productlist.main.1.2fec6b5bTfiLgG&amp;algo_pvid=1338849f-73fc-4b9e-b2a9-1f059eb10466&amp;algo_exp_id=1338849f-73fc-4b9e-b2a9-1f059eb10466-0&amp;pdp_npi=3%40dis%21CAD%2180.37%2148.22%21%21%2159.48%21%21%402101f49516909211677355208ed533%2110000001495770654%21sea%21CA%210&amp;curPageLogUid=r0e5ueR3tckZ" TargetMode="External"/><Relationship Id="rId50" Type="http://schemas.openxmlformats.org/officeDocument/2006/relationships/comments" Target="../comments1.xml"/><Relationship Id="rId7" Type="http://schemas.openxmlformats.org/officeDocument/2006/relationships/hyperlink" Target="https://www.alibaba.com/product-detail/Micro-9g-Sg-90-Servomotor-Degree_60798027626.html?spm=a2700.7724857.0.0.6ddcebd0CdZTYa" TargetMode="External"/><Relationship Id="rId2" Type="http://schemas.openxmlformats.org/officeDocument/2006/relationships/hyperlink" Target="https://www.canadarobotix.com/collections/featured-1/products/3059" TargetMode="External"/><Relationship Id="rId16" Type="http://schemas.openxmlformats.org/officeDocument/2006/relationships/hyperlink" Target="https://www.alibaba.com/product-detail/Dupont-Line-120pcs-30CM-Male-To_1600637072406.html?spm=a2700.galleryofferlist.normal_offer.d_image.4a0e5112W42kLH&amp;s=p" TargetMode="External"/><Relationship Id="rId29" Type="http://schemas.openxmlformats.org/officeDocument/2006/relationships/hyperlink" Target="https://www.aliexpress.com/item/1005003660962959.html?pdp_npi=2%40dis%21CAD%21C%2411.18%21C%245.58%21%21%21%21%21%402103146c16911241391824314e1277%2112000026693467090%21btf&amp;_t=pvid:ed8a7920-d0d0-41df-a7e7-4feb1b4c2220&amp;spm=a2g0o.ppclist.product.mainProduct" TargetMode="External"/><Relationship Id="rId11" Type="http://schemas.openxmlformats.org/officeDocument/2006/relationships/hyperlink" Target="https://www.alibaba.com/product-detail/Factory-Pri-400-Tie-Point-Interlocking_62124816380.html?spm=a2700.details.0.0.2c7b39fa4fvXTe" TargetMode="External"/><Relationship Id="rId24" Type="http://schemas.openxmlformats.org/officeDocument/2006/relationships/hyperlink" Target="https://www.aliexpress.com/item/4001028369082.html?spm=a2g0o.productlist.main.59.284256bf8FykmI&amp;algo_pvid=b6c7d3bf-e98a-452f-ac42-89d55f494ce6&amp;aem_p4p_detail=2023073115310516417745223478820014066608&amp;algo_exp_id=b6c7d3bf-e98a-452f-ac42-89d55f494ce6-29&amp;pdp_npi=3%40dis%21CAD%212.05%211.65%21%21%211.51%21%21%402101d8b516908426658555977eb93e%2110000013573591133%21sea%21CA%214453579268&amp;curPageLogUid=H4pCDVmIOz04&amp;search_p4p_id=2023073115310516417745223478820014066608_30" TargetMode="External"/><Relationship Id="rId32" Type="http://schemas.openxmlformats.org/officeDocument/2006/relationships/hyperlink" Target="https://www.alibaba.com/product-detail/L298N-Dual-H-Bridge-Stepper-Motor_10000011429062.html?spm=a2700.galleryofferlist.normal_offer.2.14765875pnTz1T" TargetMode="External"/><Relationship Id="rId37" Type="http://schemas.openxmlformats.org/officeDocument/2006/relationships/hyperlink" Target="https://www.amazon.ca/LAMPVPATH-Battery-Holder-Bundle-Single/dp/B07BNMKNQX/ref=asc_df_B07BNMKNQX/?hvadid=336024432943&amp;hvpos=&amp;hvnetw=g&amp;hvrand=17837981485511486367&amp;hvpone=&amp;hvptwo=&amp;hvqmt=&amp;hvdev=c&amp;hvdvcmdl=&amp;hvlocint=&amp;hvlocphy=9001523&amp;hvtargid=pla-865203865159&amp;th=1" TargetMode="External"/><Relationship Id="rId40" Type="http://schemas.openxmlformats.org/officeDocument/2006/relationships/hyperlink" Target="https://www.uline.ca/BL_3320/Rayovac-Rechargeable-Batteries" TargetMode="External"/><Relationship Id="rId45" Type="http://schemas.openxmlformats.org/officeDocument/2006/relationships/hyperlink" Target="https://www.aliexpress.com/item/32809842995.html?spm=a2g0o.detail.1000060.2.7acc6751cINpPD&amp;gps-id=pcDetailBottomMoreThisSeller&amp;scm=1007.13339.291025.0&amp;scm_id=1007.13339.291025.0&amp;scm-url=1007.13339.291025.0&amp;pvid=0a3a06ba-e3d5-4c57-a577-9e596367bc5c&amp;_t=gps-id:pcDetailBottomMoreThisSeller,scm-url:1007.13339.291025.0,pvid:0a3a06ba-e3d5-4c57-a577-9e596367bc5c,tpp_buckets:668%232846%238115%232000&amp;pdp_npi=3%40dis%21CAD%21160.04%21125.58%21%21%21%21%21%402103245416909197175788065eedb5%2165822412065%21rec%21CA%214453579268" TargetMode="External"/><Relationship Id="rId5" Type="http://schemas.openxmlformats.org/officeDocument/2006/relationships/hyperlink" Target="https://www.aliexpress.com/item/1005005670864121.html?spm=a2g0o.productlist.main.9.3c401cbbcqgXc7&amp;algo_pvid=1e43d69e-9aeb-4909-ba23-8f88a492d651&amp;aem_p4p_detail=202308032054334293906125015040020044421&amp;algo_exp_id=1e43d69e-9aeb-4909-ba23-8f88a492d651-4&amp;pdp_npi=4%40dis%21CAD%2112.88%2112.23%21%21%2167.60%21%21%402101f49f16911212731498405e83fd%2112000033961519752%21sea%21CA%214453579268%21A&amp;curPageLogUid=RFsPZUfpdPLG&amp;search_p4p_id=202308032054334293906125015040020044421_5" TargetMode="External"/><Relationship Id="rId15" Type="http://schemas.openxmlformats.org/officeDocument/2006/relationships/hyperlink" Target="https://www.alibaba.com/product-detail/De-40-Pines-40pcs-40pin-Pin_1600566285120.html?spm=a2700.galleryofferlist.normal_offer.d_image.7c683dbfugrIhJ&amp;s=p" TargetMode="External"/><Relationship Id="rId23" Type="http://schemas.openxmlformats.org/officeDocument/2006/relationships/hyperlink" Target="https://www.alibaba.com/product-detail/MFRC-522-RC-522-Module-S50_1600699709930.html?spm=a2700.galleryofferlist.normal_offer.d_title.35c76561uabc4Q" TargetMode="External"/><Relationship Id="rId28" Type="http://schemas.openxmlformats.org/officeDocument/2006/relationships/hyperlink" Target="https://www.aliexpress.com/item/1005005643431765.html?spm=a2g0o.productlist.main.1.7b28e82fTe7JsO&amp;algo_pvid=1374ef62-877a-4229-b0dc-4dcf8bb12a90&amp;aem_p4p_detail=202308032125313253520031215310000296595&amp;algo_exp_id=1374ef62-877a-4229-b0dc-4dcf8bb12a90-0&amp;pdp_npi=4%40dis%21CAD%212.94%212.06%21%21%2115.42%21%21%402101e9ce16911231311252239eb149%2112000033859767042%21sea%21CA%214453579268%21A&amp;curPageLogUid=nCteOj15bJWI&amp;search_p4p_id=202308032125313253520031215310000296595_1" TargetMode="External"/><Relationship Id="rId36" Type="http://schemas.openxmlformats.org/officeDocument/2006/relationships/hyperlink" Target="https://www.aliexpress.com/item/1005003776580013.html?pdp_npi=2%40dis%21CAD%21C%240.35%21C%240.30%21%21%21%21%21%402103011116911251022596874e3a2e%2112000027126859385%21btf&amp;_t=pvid:423944d1-4605-4489-8987-f8e232973c3b&amp;afTraceInfo=1005003776580013__pc__pcBridgePPC__xxxxxx__1691125102&amp;spm=a2g0o.ppclist.product.mainProduct" TargetMode="External"/><Relationship Id="rId49" Type="http://schemas.openxmlformats.org/officeDocument/2006/relationships/vmlDrawing" Target="../drawings/vmlDrawing1.vml"/><Relationship Id="rId10" Type="http://schemas.openxmlformats.org/officeDocument/2006/relationships/hyperlink" Target="https://www.alibaba.com/product-detail/Breadboard-Breadboard-830-Ponits-Tie-Solderless_62233901101.html?spm=a2700.galleryofferlist.normal_offer.d_title.6326157fAzGvoK&amp;s=p" TargetMode="External"/><Relationship Id="rId19" Type="http://schemas.openxmlformats.org/officeDocument/2006/relationships/hyperlink" Target="https://socialcompare.com/en/review/raspberry-pi-4-b-8gb" TargetMode="External"/><Relationship Id="rId31" Type="http://schemas.openxmlformats.org/officeDocument/2006/relationships/hyperlink" Target="https://www.aliexpress.com/item/1005001713163092.html?spm=a2g0o.productlist.main.1.25b95aafZzW2En&amp;algo_pvid=1a564e59-bf9b-4658-a516-f51bf9dee028&amp;aem_p4p_detail=202308011534355801017989231560023946478&amp;algo_exp_id=1a564e59-bf9b-4658-a516-f51bf9dee028-0&amp;pdp_npi=3%40dis%21CAD%213.16%210.66%21%21%212.34%21%21%402101f49916909292751552260ec1de%2112000026677773197%21sea%21CA%214453579268&amp;curPageLogUid=pb3v5rKyohpG&amp;search_p4p_id=202308011534355801017989231560023946478_1" TargetMode="External"/><Relationship Id="rId44" Type="http://schemas.openxmlformats.org/officeDocument/2006/relationships/hyperlink" Target="https://www.amazon.ca/Gardner-Bender-LTB-400-4-Ounce-Electrical/dp/B000FPAN2K?th=1" TargetMode="External"/><Relationship Id="rId4" Type="http://schemas.openxmlformats.org/officeDocument/2006/relationships/hyperlink" Target="https://www.aliexpress.com/item/1005004339923548.html?spm=a2g0o.productlist.main.3.47d43eb9JiTu5r&amp;algo_pvid=d4d08bc1-24b4-432c-a9fd-77cd1bd6a985&amp;aem_p4p_detail=202308032034574078733957573790000126998&amp;algo_exp_id=d4d08bc1-24b4-432c-a9fd-77cd1bd6a985-1&amp;pdp_npi=4%40dis%21CAD%2111.12%2111.12%21%21%2158.39%21%21%402101d91e16911200976024466e3a49%2112000028820495478%21sea%21CA%214453579268%21A&amp;curPageLogUid=mmI1vQEhBJot&amp;search_p4p_id=202308032034574078733957573790000126998_2" TargetMode="External"/><Relationship Id="rId9" Type="http://schemas.openxmlformats.org/officeDocument/2006/relationships/hyperlink" Target="https://www.aliexpress.com/item/1005001519187312.html?pdp_npi=2%40dis%21CAD%21C%24%201.28%21C%24%201.21%21%21%21%21%21%402103222616704562860866312eb7d2%2112000016437892457%21btf&amp;_t=pvid:93ec7d43-3388-455b-945d-96bcf7e4ba8a&amp;afTraceInfo=1005001519187312__pc__pcBridgePPC__xxxxxx__1670456286&amp;spm=a2g0o.ppclist.product.mainProduct" TargetMode="External"/><Relationship Id="rId14" Type="http://schemas.openxmlformats.org/officeDocument/2006/relationships/hyperlink" Target="https://www.alibaba.com/product-detail/High-Quality-55-points-mini-breadboard_62591323947.html?spm=a2700.details.0.0.3d063544DJZ7fE" TargetMode="External"/><Relationship Id="rId22" Type="http://schemas.openxmlformats.org/officeDocument/2006/relationships/hyperlink" Target="https://www.alibaba.com/product-detail/Wholesale-AS608-fingerprint-reader-optical-fingerprint_1600709726280.html?spm=a2700.galleryofferlist.normal_offer.d_title.ebed32536g5fgv" TargetMode="External"/><Relationship Id="rId27" Type="http://schemas.openxmlformats.org/officeDocument/2006/relationships/hyperlink" Target="https://www.amazon.com/gp/product/B01N447AEY/ref=as_li_ss_tl?ie=UTF8&amp;psc=1&amp;linkId=64809a84615e8cfc1bf76bf484f19bdf&amp;language=en_US" TargetMode="External"/><Relationship Id="rId30" Type="http://schemas.openxmlformats.org/officeDocument/2006/relationships/hyperlink" Target="https://www.aliexpress.com/item/1005002808966055.html?spm=a2g0o.productlist.main.61.6e021dffcISIiS&amp;algo_pvid=1f27b8cc-467e-4540-98f8-b6f5c0e38029&amp;aem_p4p_detail=202308011536303519087149101970010884027&amp;algo_exp_id=1f27b8cc-467e-4540-98f8-b6f5c0e38029-30&amp;pdp_npi=3%40dis%21CAD%2125.02%2113.36%21%21%2118.52%21%21%402101f49516909293904846585ed544%2112000029513905781%21sea%21CA%214453579268&amp;curPageLogUid=lzGVjcUfwMLm&amp;search_p4p_id=202308011536303519087149101970010884027_31" TargetMode="External"/><Relationship Id="rId35" Type="http://schemas.openxmlformats.org/officeDocument/2006/relationships/hyperlink" Target="https://www.amazon.ca/Gikfun-Motor-Electric-Arduino-EK1291x10C/dp/B06WLL6QM5/ref=asc_df_B06WLL6QM5/?hvadid=292968375828&amp;hvpos=&amp;hvnetw=g&amp;hvrand=3019091935187204053&amp;hvpone=&amp;hvptwo=&amp;hvqmt=&amp;hvdev=c&amp;hvdvcmdl=&amp;hvlocint=&amp;hvlocphy=9001523&amp;hvtargid=pla-493374726681&amp;psc=1" TargetMode="External"/><Relationship Id="rId43" Type="http://schemas.openxmlformats.org/officeDocument/2006/relationships/hyperlink" Target="https://www.futurlec.com/IC74HCT00Series.shtml" TargetMode="External"/><Relationship Id="rId48" Type="http://schemas.openxmlformats.org/officeDocument/2006/relationships/hyperlink" Target="https://www.aliexpress.com/item/32958744096.html?spm=a2g0o.productlist.main.1.57697700NiBCvX&amp;algo_pvid=b69a0f18-f30c-4391-93c6-bf01f45deea3&amp;algo_exp_id=b69a0f18-f30c-4391-93c6-bf01f45deea3-0&amp;pdp_npi=3%40dis%21CAD%2115.97%2111.24%21%21%2111.82%21%21%40210318b816909212506808050e4090%2112000020583345831%21sea%21CA%210&amp;curPageLogUid=8cPcITTSLgRw" TargetMode="External"/><Relationship Id="rId8" Type="http://schemas.openxmlformats.org/officeDocument/2006/relationships/hyperlink" Target="https://www.alibaba.com/product-detail/Mg996-Mg996r-Mg996r-QZ-Industrial-55g_1600463123348.html?spm=a2700.galleryofferlist.normal_offer.3.77297372NaWdzg&amp;s=p" TargetMode="External"/><Relationship Id="rId3" Type="http://schemas.openxmlformats.org/officeDocument/2006/relationships/hyperlink" Target="https://www.aliexpress.com/item/1005005246146177.html?spm=a2g0o.productlist.main.1.3a877404PzqF5u&amp;algo_pvid=9ee00733-3711-464d-94dd-69e388b65934&amp;algo_exp_id=9ee00733-3711-464d-94dd-69e388b65934-0&amp;pdp_npi=4%40dis%21CAD%218.46%211.49%21%21%216.20%21%21%402101f49516911153220058306eb392%2112000032346510820%21sea%21CA%214453579268%21A&amp;curPageLogUid=zF2ZAXetUtcv" TargetMode="External"/><Relationship Id="rId12" Type="http://schemas.openxmlformats.org/officeDocument/2006/relationships/hyperlink" Target="https://www.alibaba.com/product-detail/China-Manufacturer-Bulk-170-Points-Mini_402044081.html?spm=a2700.details.0.0.3d063544DJZ7fE" TargetMode="External"/><Relationship Id="rId17" Type="http://schemas.openxmlformats.org/officeDocument/2006/relationships/hyperlink" Target="https://www.amazon.ca/AUSTOR-Lengths-Assorted-Preformed-Breadboard/dp/B07CJYSL2T/ref=asc_df_B07CJYSL2T/?hvadid=560369012820&amp;hvpos=&amp;hvnetw=g&amp;hvrand=9390130000525398216&amp;hvpone=&amp;hvptwo=&amp;hvqmt=&amp;hvdev=c&amp;hvdvcmdl=&amp;hvlocint=&amp;hvlocphy=9001523&amp;hvtargid=pla-569895146522&amp;psc=1" TargetMode="External"/><Relationship Id="rId25" Type="http://schemas.openxmlformats.org/officeDocument/2006/relationships/hyperlink" Target="https://www.aliexpress.com/item/1005004237117445.html?spm=a2g0o.productlist.main.5.15dc4b50svM0rt&amp;algo_pvid=463e4ed3-e856-48fb-a9cc-c7a44b1ce21f&amp;aem_p4p_detail=202307311535357876819805900040012544015&amp;algo_exp_id=463e4ed3-e856-48fb-a9cc-c7a44b1ce21f-2&amp;pdp_npi=3%40dis%21CAD%215.92%214.85%21%21%214.37%21%21%402101e9d116908429354854305ebe49%2112000028482573872%21sea%21CA%214453579268&amp;curPageLogUid=BF3N2v4s1sEE&amp;search_p4p_id=202307311535357876819805900040012544015_3" TargetMode="External"/><Relationship Id="rId33" Type="http://schemas.openxmlformats.org/officeDocument/2006/relationships/hyperlink" Target="https://www.alibaba.com/product-detail/1Set-NEO-6M-GPS-Module-GY_62087424122.html?spm=a2700.galleryofferlist.normal_offer.d_title.26661364gEKyCq" TargetMode="External"/><Relationship Id="rId38" Type="http://schemas.openxmlformats.org/officeDocument/2006/relationships/hyperlink" Target="https://www.temu.com/ca/moon_subject/n9.html?subj=googleshopping-landingpage&amp;_bg_fs=1&amp;_p_rfs=1&amp;_x_ads_channel=google&amp;_x_ads_sub_channel=shopping&amp;_x_login_type=Google&amp;_x_vst_scene=adg&amp;mkt_rec=1&amp;goods_id=601099519015006&amp;sku_id=17592226807852&amp;_x_ns_sku_id=17592226807852&amp;_x_gmc_account=695390730&amp;_x_ads_account=6910707695&amp;_x_ads_set=20375849203&amp;_x_ads_id=149149285577&amp;_x_ads_creative_id=665772705739&amp;_x_ns_source=g&amp;_x_ns_gclid=Cj0KCQjwoK2mBhDzARIsADGbjeoFbIzijk_wwdv33d4gHHCVgM1wQ4PBuxDn8a8Lso0IAzLIay48u2YaAotMEALw_wcB&amp;_x_ns_placement=&amp;_x_ns_match_type=&amp;_x_ns_ad_position=&amp;_x_ns_product_id=17592226807852&amp;_x_ns_target=&amp;_x_ns_devicemodel=&amp;_x_ns_wbraid=CjgKCAjwoK2mBhAzEigAuRpP-UER4FjvFKpk-fhIHoQCGQhGwoYOU9Ron_OSYELVxdA3p7MWGgJKcA&amp;_x_ns_gbraid=0AAAAAo4mICEcO-LSok-vTJWkmnkLix5ip&amp;_x_ns_targetid=pla-370819644410&amp;adg_ctx=f-10cb98e4" TargetMode="External"/><Relationship Id="rId46" Type="http://schemas.openxmlformats.org/officeDocument/2006/relationships/hyperlink" Target="https://www.aliexpress.com/item/32936334224.html?spm=a2g0o.detail.0.0.7acc31f9mk2QH5&amp;gps-id=pcDetailTopMoreOtherSeller&amp;scm=1007.40050.281175.0&amp;scm_id=1007.40050.281175.0&amp;scm-url=1007.40050.281175.0&amp;pvid=56a0bc08-d016-4a12-b337-eed5c24c4373&amp;_t=gps-id:pcDetailTopMoreOtherSeller,scm-url:1007.40050.281175.0,pvid:56a0bc08-d016-4a12-b337-eed5c24c4373,tpp_buckets:668%232846%238115%232000&amp;pdp_npi=3%40dis%21CAD%2159.28%2155.22%21%21%21%21%21%402103248516909210694066423e367f%2166232024592%21rec%21CA%21" TargetMode="External"/><Relationship Id="rId20" Type="http://schemas.openxmlformats.org/officeDocument/2006/relationships/hyperlink" Target="https://socialcompare.com/en/review/raspberry-pi-3-b-plus" TargetMode="External"/><Relationship Id="rId41" Type="http://schemas.openxmlformats.org/officeDocument/2006/relationships/hyperlink" Target="https://www.uline.ca/Product/Detail/H-3035/Batteries/Rayovac-Battery-Charger" TargetMode="External"/><Relationship Id="rId1" Type="http://schemas.openxmlformats.org/officeDocument/2006/relationships/hyperlink" Target="https://www.alibaba.com/product-detail/Development-Board-With-USB-Cable-Diy_1600748047525.html?spm=a2700.galleryofferlist.p_offer.3.74519b890SFGB4&amp;s=p" TargetMode="External"/><Relationship Id="rId6" Type="http://schemas.openxmlformats.org/officeDocument/2006/relationships/hyperlink" Target="https://www.alibaba.com/product-detail/Original-Integrates-ESP32-Series-ESP-EYE_160076048262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2F0F-EB93-0A4B-93BC-F9053457EECB}">
  <dimension ref="A1:J93"/>
  <sheetViews>
    <sheetView tabSelected="1" topLeftCell="A19" workbookViewId="0">
      <selection activeCell="D30" sqref="D30"/>
    </sheetView>
  </sheetViews>
  <sheetFormatPr baseColWidth="10" defaultRowHeight="16"/>
  <cols>
    <col min="1" max="1" width="31.83203125" customWidth="1"/>
  </cols>
  <sheetData>
    <row r="1" spans="1:10" ht="48">
      <c r="A1" s="1" t="s">
        <v>0</v>
      </c>
      <c r="B1" s="2" t="s">
        <v>1</v>
      </c>
      <c r="C1" s="2" t="s">
        <v>2</v>
      </c>
      <c r="D1" s="3" t="s">
        <v>3</v>
      </c>
      <c r="E1" s="4" t="s">
        <v>4</v>
      </c>
      <c r="F1" s="4" t="s">
        <v>5</v>
      </c>
      <c r="G1" s="2" t="s">
        <v>6</v>
      </c>
      <c r="H1" s="5" t="s">
        <v>7</v>
      </c>
      <c r="I1" s="5"/>
      <c r="J1" s="5" t="s">
        <v>8</v>
      </c>
    </row>
    <row r="2" spans="1:10" ht="220" customHeight="1">
      <c r="A2" s="6" t="s">
        <v>9</v>
      </c>
      <c r="B2" s="5">
        <v>30</v>
      </c>
      <c r="C2" s="5"/>
      <c r="D2" s="7">
        <v>5.76</v>
      </c>
      <c r="E2" s="8">
        <f>B2*D2</f>
        <v>172.79999999999998</v>
      </c>
      <c r="F2" s="9">
        <f t="shared" ref="F2:F3" si="0">D2*I2</f>
        <v>17.28</v>
      </c>
      <c r="G2" s="5">
        <v>9</v>
      </c>
      <c r="H2" s="10" t="s">
        <v>10</v>
      </c>
      <c r="I2" s="10">
        <v>3</v>
      </c>
      <c r="J2" s="11" t="b">
        <v>1</v>
      </c>
    </row>
    <row r="3" spans="1:10" ht="220" customHeight="1">
      <c r="A3" s="6" t="s">
        <v>11</v>
      </c>
      <c r="B3" s="5">
        <v>2</v>
      </c>
      <c r="C3" s="12" t="s">
        <v>12</v>
      </c>
      <c r="D3" s="7">
        <v>40.15</v>
      </c>
      <c r="E3" s="8">
        <f>B3*D3</f>
        <v>80.3</v>
      </c>
      <c r="F3" s="13">
        <f t="shared" si="0"/>
        <v>60.224999999999994</v>
      </c>
      <c r="G3" s="5" t="s">
        <v>13</v>
      </c>
      <c r="H3" s="14" t="s">
        <v>14</v>
      </c>
      <c r="I3" s="14">
        <v>1.5</v>
      </c>
      <c r="J3" s="15" t="b">
        <v>0</v>
      </c>
    </row>
    <row r="4" spans="1:10" ht="220" customHeight="1">
      <c r="A4" s="16" t="s">
        <v>15</v>
      </c>
      <c r="B4" s="5">
        <v>10</v>
      </c>
      <c r="C4" s="5" t="s">
        <v>16</v>
      </c>
      <c r="D4" s="7">
        <v>7.9</v>
      </c>
      <c r="E4" s="8">
        <f>B4*D4</f>
        <v>79</v>
      </c>
      <c r="F4" s="9">
        <f>D4*I2</f>
        <v>23.700000000000003</v>
      </c>
      <c r="G4" s="5">
        <v>1</v>
      </c>
      <c r="H4" s="17" t="s">
        <v>17</v>
      </c>
      <c r="I4" s="17">
        <v>4</v>
      </c>
      <c r="J4" s="18" t="b">
        <v>0</v>
      </c>
    </row>
    <row r="5" spans="1:10" ht="220" customHeight="1">
      <c r="A5" s="16" t="s">
        <v>18</v>
      </c>
      <c r="B5" s="5">
        <v>30</v>
      </c>
      <c r="C5" s="5" t="s">
        <v>19</v>
      </c>
      <c r="D5" s="7">
        <v>2.09</v>
      </c>
      <c r="E5" s="8">
        <f>B5*D5</f>
        <v>62.699999999999996</v>
      </c>
      <c r="F5" s="19">
        <f>D5*I4</f>
        <v>8.36</v>
      </c>
      <c r="G5" s="5">
        <v>12</v>
      </c>
      <c r="H5" s="20" t="s">
        <v>20</v>
      </c>
      <c r="I5" s="20">
        <v>1.75</v>
      </c>
      <c r="J5" s="18" t="b">
        <v>0</v>
      </c>
    </row>
    <row r="6" spans="1:10" ht="220" customHeight="1">
      <c r="A6" s="6" t="s">
        <v>21</v>
      </c>
      <c r="B6" s="5">
        <v>15</v>
      </c>
      <c r="C6" s="5" t="s">
        <v>22</v>
      </c>
      <c r="D6" s="7">
        <v>3.24</v>
      </c>
      <c r="E6" s="8">
        <f>B6*D6</f>
        <v>48.6</v>
      </c>
      <c r="F6" s="21">
        <f t="shared" ref="F6:F7" si="1">D6*I2</f>
        <v>9.7200000000000006</v>
      </c>
      <c r="G6" s="5" t="s">
        <v>23</v>
      </c>
      <c r="H6" s="22" t="s">
        <v>24</v>
      </c>
      <c r="I6" s="22">
        <v>5</v>
      </c>
      <c r="J6" s="15" t="b">
        <v>0</v>
      </c>
    </row>
    <row r="7" spans="1:10" ht="220" customHeight="1">
      <c r="A7" s="6" t="s">
        <v>25</v>
      </c>
      <c r="B7" s="5">
        <v>10</v>
      </c>
      <c r="C7" s="5" t="s">
        <v>26</v>
      </c>
      <c r="D7" s="7">
        <v>9.1</v>
      </c>
      <c r="E7" s="8">
        <f>B7*D7</f>
        <v>91</v>
      </c>
      <c r="F7" s="23">
        <f t="shared" si="1"/>
        <v>13.649999999999999</v>
      </c>
      <c r="G7" s="24">
        <v>6</v>
      </c>
      <c r="H7" s="25" t="s">
        <v>27</v>
      </c>
      <c r="I7" s="25">
        <v>10</v>
      </c>
      <c r="J7" s="18" t="b">
        <v>0</v>
      </c>
    </row>
    <row r="8" spans="1:10" ht="220" customHeight="1">
      <c r="A8" s="6" t="s">
        <v>28</v>
      </c>
      <c r="B8" s="5">
        <v>5</v>
      </c>
      <c r="C8" s="5" t="s">
        <v>29</v>
      </c>
      <c r="D8" s="7">
        <v>12.09</v>
      </c>
      <c r="E8" s="8">
        <f>B8*D8</f>
        <v>60.45</v>
      </c>
      <c r="F8" s="23">
        <f>D8*I5</f>
        <v>21.157499999999999</v>
      </c>
      <c r="G8" s="5">
        <v>2</v>
      </c>
      <c r="H8" s="26" t="s">
        <v>30</v>
      </c>
      <c r="I8" s="26">
        <v>20</v>
      </c>
      <c r="J8" s="18" t="b">
        <v>0</v>
      </c>
    </row>
    <row r="9" spans="1:10" ht="220" customHeight="1">
      <c r="A9" s="6" t="s">
        <v>31</v>
      </c>
      <c r="B9" s="5">
        <v>2</v>
      </c>
      <c r="C9" s="5" t="s">
        <v>32</v>
      </c>
      <c r="D9" s="7">
        <v>26.8</v>
      </c>
      <c r="E9" s="8">
        <f>B9*D9</f>
        <v>53.6</v>
      </c>
      <c r="F9" s="23">
        <f t="shared" ref="F9:F10" si="2">D9*I5</f>
        <v>46.9</v>
      </c>
      <c r="G9" s="27">
        <v>2</v>
      </c>
      <c r="H9" s="24" t="s">
        <v>33</v>
      </c>
      <c r="I9" s="24">
        <v>15</v>
      </c>
      <c r="J9" s="18" t="b">
        <v>0</v>
      </c>
    </row>
    <row r="10" spans="1:10" ht="220" customHeight="1">
      <c r="A10" s="6" t="s">
        <v>34</v>
      </c>
      <c r="B10" s="5">
        <v>100</v>
      </c>
      <c r="C10" s="5" t="s">
        <v>35</v>
      </c>
      <c r="D10" s="7">
        <v>0.63</v>
      </c>
      <c r="E10" s="8">
        <f>B10*D10</f>
        <v>63</v>
      </c>
      <c r="F10" s="28">
        <f t="shared" si="2"/>
        <v>3.15</v>
      </c>
      <c r="G10" s="5">
        <v>17</v>
      </c>
      <c r="H10" s="5"/>
      <c r="I10" s="5"/>
      <c r="J10" s="29" t="b">
        <v>1</v>
      </c>
    </row>
    <row r="11" spans="1:10" ht="220" customHeight="1">
      <c r="A11" s="6" t="s">
        <v>36</v>
      </c>
      <c r="B11" s="5">
        <v>30</v>
      </c>
      <c r="C11" s="5" t="s">
        <v>37</v>
      </c>
      <c r="D11" s="7">
        <v>1.72</v>
      </c>
      <c r="E11" s="8">
        <f>B11*D11</f>
        <v>51.6</v>
      </c>
      <c r="F11" s="28">
        <f>D11*I6</f>
        <v>8.6</v>
      </c>
      <c r="G11" s="5">
        <v>15</v>
      </c>
      <c r="H11" s="5"/>
      <c r="I11" s="5"/>
      <c r="J11" s="29" t="b">
        <v>1</v>
      </c>
    </row>
    <row r="12" spans="1:10" ht="220" customHeight="1">
      <c r="A12" s="6" t="s">
        <v>38</v>
      </c>
      <c r="B12" s="5">
        <v>30</v>
      </c>
      <c r="C12" s="5" t="s">
        <v>39</v>
      </c>
      <c r="D12" s="7">
        <v>0.53</v>
      </c>
      <c r="E12" s="8">
        <f>B12*D12</f>
        <v>15.9</v>
      </c>
      <c r="F12" s="28">
        <f t="shared" ref="F12:F13" si="3">D12*I6</f>
        <v>2.6500000000000004</v>
      </c>
      <c r="G12" s="5">
        <v>15</v>
      </c>
      <c r="H12" s="5"/>
      <c r="I12" s="5"/>
      <c r="J12" s="29" t="b">
        <v>1</v>
      </c>
    </row>
    <row r="13" spans="1:10" ht="220" customHeight="1">
      <c r="A13" s="6" t="s">
        <v>40</v>
      </c>
      <c r="B13" s="5">
        <v>50</v>
      </c>
      <c r="C13" s="5" t="s">
        <v>41</v>
      </c>
      <c r="D13" s="7">
        <v>0.46</v>
      </c>
      <c r="E13" s="8">
        <f>B13*D13</f>
        <v>23</v>
      </c>
      <c r="F13" s="30">
        <f t="shared" si="3"/>
        <v>4.6000000000000005</v>
      </c>
      <c r="G13" s="5">
        <v>50</v>
      </c>
      <c r="H13" s="5"/>
      <c r="I13" s="5"/>
      <c r="J13" s="29" t="b">
        <v>1</v>
      </c>
    </row>
    <row r="14" spans="1:10" ht="220" customHeight="1">
      <c r="A14" s="6" t="s">
        <v>42</v>
      </c>
      <c r="B14" s="5">
        <v>100</v>
      </c>
      <c r="C14" s="5" t="s">
        <v>43</v>
      </c>
      <c r="D14" s="7">
        <v>0.32</v>
      </c>
      <c r="E14" s="8">
        <f>B14*D14</f>
        <v>32</v>
      </c>
      <c r="F14" s="30">
        <f>D14*I7</f>
        <v>3.2</v>
      </c>
      <c r="G14" s="5">
        <v>100</v>
      </c>
      <c r="H14" s="5"/>
      <c r="I14" s="5"/>
      <c r="J14" s="29" t="b">
        <v>1</v>
      </c>
    </row>
    <row r="15" spans="1:10" ht="220" customHeight="1">
      <c r="A15" s="6" t="s">
        <v>44</v>
      </c>
      <c r="B15" s="5">
        <v>50</v>
      </c>
      <c r="C15" s="5" t="s">
        <v>45</v>
      </c>
      <c r="D15" s="7">
        <v>0.13</v>
      </c>
      <c r="E15" s="8">
        <f>B15*D15</f>
        <v>6.5</v>
      </c>
      <c r="F15" s="30">
        <f>D15*I7</f>
        <v>1.3</v>
      </c>
      <c r="G15" s="5">
        <v>50</v>
      </c>
      <c r="H15" s="5"/>
      <c r="I15" s="5"/>
      <c r="J15" s="29" t="b">
        <v>1</v>
      </c>
    </row>
    <row r="16" spans="1:10" ht="220" customHeight="1">
      <c r="A16" s="31" t="s">
        <v>46</v>
      </c>
      <c r="B16" s="5"/>
      <c r="C16" s="5"/>
      <c r="D16" s="7"/>
      <c r="E16" s="8"/>
      <c r="F16" s="8"/>
      <c r="G16" s="5"/>
      <c r="H16" s="5"/>
      <c r="I16" s="5"/>
      <c r="J16" s="5" t="b">
        <v>0</v>
      </c>
    </row>
    <row r="17" spans="1:10" ht="220" customHeight="1">
      <c r="A17" s="32" t="s">
        <v>47</v>
      </c>
      <c r="B17" s="5">
        <v>50</v>
      </c>
      <c r="C17" s="5" t="s">
        <v>48</v>
      </c>
      <c r="D17" s="7">
        <v>0.1</v>
      </c>
      <c r="E17" s="8">
        <f>B17*D17</f>
        <v>5</v>
      </c>
      <c r="F17" s="33">
        <f>D17*I8</f>
        <v>2</v>
      </c>
      <c r="G17" s="5">
        <v>50</v>
      </c>
      <c r="H17" s="5"/>
      <c r="I17" s="5"/>
      <c r="J17" s="29" t="b">
        <v>1</v>
      </c>
    </row>
    <row r="18" spans="1:10" ht="220" customHeight="1">
      <c r="A18" s="32" t="s">
        <v>49</v>
      </c>
      <c r="B18" s="5">
        <v>50</v>
      </c>
      <c r="C18" s="5" t="s">
        <v>50</v>
      </c>
      <c r="D18" s="7">
        <v>0.13</v>
      </c>
      <c r="E18" s="8">
        <f>B18*D18</f>
        <v>6.5</v>
      </c>
      <c r="F18" s="33">
        <f>D18*I8</f>
        <v>2.6</v>
      </c>
      <c r="G18" s="5">
        <v>50</v>
      </c>
      <c r="H18" s="5"/>
      <c r="I18" s="5"/>
      <c r="J18" s="29" t="b">
        <v>1</v>
      </c>
    </row>
    <row r="19" spans="1:10" ht="220" customHeight="1">
      <c r="A19" s="32" t="s">
        <v>51</v>
      </c>
      <c r="B19" s="5">
        <v>50</v>
      </c>
      <c r="C19" s="5" t="s">
        <v>52</v>
      </c>
      <c r="D19" s="7">
        <v>0.15</v>
      </c>
      <c r="E19" s="8">
        <f>B19*D19</f>
        <v>7.5</v>
      </c>
      <c r="F19" s="33">
        <f>D19*I8</f>
        <v>3</v>
      </c>
      <c r="G19" s="5">
        <v>50</v>
      </c>
      <c r="H19" s="5"/>
      <c r="I19" s="5"/>
      <c r="J19" s="29" t="b">
        <v>1</v>
      </c>
    </row>
    <row r="20" spans="1:10" ht="220" customHeight="1">
      <c r="A20" s="32" t="s">
        <v>53</v>
      </c>
      <c r="B20" s="5">
        <v>50</v>
      </c>
      <c r="C20" s="5" t="s">
        <v>54</v>
      </c>
      <c r="D20" s="7">
        <v>0.21</v>
      </c>
      <c r="E20" s="8">
        <f>B20*D20</f>
        <v>10.5</v>
      </c>
      <c r="F20" s="33">
        <f>D20*I8</f>
        <v>4.2</v>
      </c>
      <c r="G20" s="5">
        <v>50</v>
      </c>
      <c r="H20" s="5"/>
      <c r="I20" s="5"/>
      <c r="J20" s="29" t="b">
        <v>1</v>
      </c>
    </row>
    <row r="21" spans="1:10" ht="220" customHeight="1">
      <c r="A21" s="32" t="s">
        <v>55</v>
      </c>
      <c r="B21" s="5">
        <v>50</v>
      </c>
      <c r="C21" s="5" t="s">
        <v>56</v>
      </c>
      <c r="D21" s="7">
        <v>0.27</v>
      </c>
      <c r="E21" s="8">
        <f>B21*D21</f>
        <v>13.5</v>
      </c>
      <c r="F21" s="33">
        <f>D21*I8</f>
        <v>5.4</v>
      </c>
      <c r="G21" s="5">
        <v>50</v>
      </c>
      <c r="H21" s="5"/>
      <c r="I21" s="5"/>
      <c r="J21" s="29" t="b">
        <v>1</v>
      </c>
    </row>
    <row r="22" spans="1:10" ht="220" customHeight="1">
      <c r="A22" s="32" t="s">
        <v>57</v>
      </c>
      <c r="B22" s="5">
        <v>50</v>
      </c>
      <c r="C22" s="5" t="s">
        <v>58</v>
      </c>
      <c r="D22" s="7">
        <v>0.32</v>
      </c>
      <c r="E22" s="8">
        <f>B22*D22</f>
        <v>16</v>
      </c>
      <c r="F22" s="33">
        <f>D22*I8</f>
        <v>6.4</v>
      </c>
      <c r="G22" s="5">
        <v>50</v>
      </c>
      <c r="H22" s="5"/>
      <c r="I22" s="5"/>
      <c r="J22" s="29" t="b">
        <v>1</v>
      </c>
    </row>
    <row r="23" spans="1:10" ht="220" customHeight="1">
      <c r="A23" s="32" t="s">
        <v>59</v>
      </c>
      <c r="B23" s="5">
        <v>50</v>
      </c>
      <c r="C23" s="5" t="s">
        <v>60</v>
      </c>
      <c r="D23" s="7">
        <v>0.48</v>
      </c>
      <c r="E23" s="8">
        <f>B23*D23</f>
        <v>24</v>
      </c>
      <c r="F23" s="33">
        <f>D23*I8</f>
        <v>9.6</v>
      </c>
      <c r="G23" s="5">
        <v>50</v>
      </c>
      <c r="H23" s="5"/>
      <c r="I23" s="5"/>
      <c r="J23" s="29" t="b">
        <v>1</v>
      </c>
    </row>
    <row r="24" spans="1:10" ht="220" customHeight="1">
      <c r="A24" s="32" t="s">
        <v>61</v>
      </c>
      <c r="B24" s="5">
        <v>50</v>
      </c>
      <c r="C24" s="5" t="s">
        <v>62</v>
      </c>
      <c r="D24" s="7">
        <v>0.55000000000000004</v>
      </c>
      <c r="E24" s="8">
        <f>B24*D24</f>
        <v>27.500000000000004</v>
      </c>
      <c r="F24" s="33">
        <f>D24*I8</f>
        <v>11</v>
      </c>
      <c r="G24" s="5">
        <v>50</v>
      </c>
      <c r="H24" s="5"/>
      <c r="I24" s="5"/>
      <c r="J24" s="29" t="b">
        <v>1</v>
      </c>
    </row>
    <row r="25" spans="1:10" ht="220" customHeight="1">
      <c r="A25" s="32" t="s">
        <v>63</v>
      </c>
      <c r="B25" s="5"/>
      <c r="C25" s="12"/>
      <c r="D25" s="7"/>
      <c r="E25" s="8"/>
      <c r="F25" s="8"/>
      <c r="G25" s="5"/>
      <c r="H25" s="5"/>
      <c r="I25" s="5"/>
      <c r="J25" s="5" t="b">
        <v>0</v>
      </c>
    </row>
    <row r="26" spans="1:10" ht="220" customHeight="1">
      <c r="A26" s="34" t="s">
        <v>64</v>
      </c>
      <c r="B26" s="5">
        <v>50</v>
      </c>
      <c r="C26" s="5" t="s">
        <v>65</v>
      </c>
      <c r="D26" s="7">
        <v>0.12</v>
      </c>
      <c r="E26" s="8">
        <f>B26*D26</f>
        <v>6</v>
      </c>
      <c r="F26" s="33">
        <f>D26*I8</f>
        <v>2.4</v>
      </c>
      <c r="G26" s="5">
        <v>20</v>
      </c>
      <c r="H26" s="5"/>
      <c r="I26" s="5"/>
      <c r="J26" s="29" t="b">
        <v>1</v>
      </c>
    </row>
    <row r="27" spans="1:10" ht="220" customHeight="1">
      <c r="A27" s="6" t="s">
        <v>66</v>
      </c>
      <c r="B27" s="5">
        <v>100</v>
      </c>
      <c r="C27" s="5" t="s">
        <v>67</v>
      </c>
      <c r="D27" s="7">
        <v>0.28999999999999998</v>
      </c>
      <c r="E27" s="8">
        <f>B27*D27</f>
        <v>28.999999999999996</v>
      </c>
      <c r="F27" s="33">
        <f>D27*I8</f>
        <v>5.8</v>
      </c>
      <c r="G27" s="5">
        <v>50</v>
      </c>
      <c r="H27" s="5"/>
      <c r="I27" s="5"/>
      <c r="J27" s="29" t="b">
        <v>1</v>
      </c>
    </row>
    <row r="28" spans="1:10" ht="220" customHeight="1">
      <c r="A28" s="6" t="s">
        <v>68</v>
      </c>
      <c r="B28" s="5">
        <v>100</v>
      </c>
      <c r="C28" s="5" t="s">
        <v>69</v>
      </c>
      <c r="D28" s="7">
        <v>0.34</v>
      </c>
      <c r="E28" s="8">
        <f>B28*D28</f>
        <v>34</v>
      </c>
      <c r="F28" s="33">
        <f t="shared" ref="F28:F29" si="4">D28*I8</f>
        <v>6.8000000000000007</v>
      </c>
      <c r="G28" s="5">
        <v>50</v>
      </c>
      <c r="H28" s="5"/>
      <c r="I28" s="5"/>
      <c r="J28" s="29" t="b">
        <v>1</v>
      </c>
    </row>
    <row r="29" spans="1:10" ht="220" customHeight="1">
      <c r="A29" s="34" t="s">
        <v>70</v>
      </c>
      <c r="B29" s="5">
        <v>10</v>
      </c>
      <c r="C29" s="5" t="s">
        <v>71</v>
      </c>
      <c r="D29" s="7">
        <v>1.89</v>
      </c>
      <c r="E29" s="8">
        <f>B29*D29</f>
        <v>18.899999999999999</v>
      </c>
      <c r="F29" s="35">
        <f t="shared" si="4"/>
        <v>28.349999999999998</v>
      </c>
      <c r="G29" s="5">
        <v>8</v>
      </c>
      <c r="H29" s="5"/>
      <c r="I29" s="5"/>
      <c r="J29" s="29" t="b">
        <v>1</v>
      </c>
    </row>
    <row r="30" spans="1:10" ht="220" customHeight="1">
      <c r="A30" s="6" t="s">
        <v>72</v>
      </c>
      <c r="B30" s="5">
        <v>10</v>
      </c>
      <c r="C30" s="5" t="s">
        <v>73</v>
      </c>
      <c r="D30" s="7">
        <v>10.74</v>
      </c>
      <c r="E30" s="8">
        <f>B30*D30</f>
        <v>107.4</v>
      </c>
      <c r="F30" s="8" t="s">
        <v>74</v>
      </c>
      <c r="G30" s="5"/>
      <c r="H30" s="5"/>
      <c r="I30" s="5"/>
      <c r="J30" s="5" t="b">
        <v>0</v>
      </c>
    </row>
    <row r="31" spans="1:10" ht="220" customHeight="1">
      <c r="A31" s="34" t="s">
        <v>75</v>
      </c>
      <c r="B31" s="5">
        <v>3</v>
      </c>
      <c r="C31" s="5" t="s">
        <v>76</v>
      </c>
      <c r="D31" s="7">
        <v>86.76</v>
      </c>
      <c r="E31" s="8">
        <f>B31*D31</f>
        <v>260.28000000000003</v>
      </c>
      <c r="F31" s="13">
        <f>D31*I5</f>
        <v>151.83000000000001</v>
      </c>
      <c r="G31" s="5">
        <v>0</v>
      </c>
      <c r="H31" s="5"/>
      <c r="I31" s="5"/>
      <c r="J31" s="5" t="b">
        <v>0</v>
      </c>
    </row>
    <row r="32" spans="1:10" ht="220" customHeight="1">
      <c r="A32" s="34" t="s">
        <v>77</v>
      </c>
      <c r="B32" s="5">
        <v>3</v>
      </c>
      <c r="C32" s="5" t="s">
        <v>78</v>
      </c>
      <c r="D32" s="7">
        <v>70.59</v>
      </c>
      <c r="E32" s="8">
        <f>B32*D32</f>
        <v>211.77</v>
      </c>
      <c r="F32" s="23">
        <f t="shared" ref="F32:F33" si="5">D32*I5</f>
        <v>123.5325</v>
      </c>
      <c r="G32" s="5">
        <v>1</v>
      </c>
      <c r="H32" s="5"/>
      <c r="I32" s="5"/>
      <c r="J32" s="18" t="b">
        <v>0</v>
      </c>
    </row>
    <row r="33" spans="1:10" ht="220" customHeight="1">
      <c r="A33" s="6" t="s">
        <v>79</v>
      </c>
      <c r="B33" s="5">
        <v>20</v>
      </c>
      <c r="C33" s="5" t="s">
        <v>80</v>
      </c>
      <c r="D33" s="7">
        <v>1.43</v>
      </c>
      <c r="E33" s="8">
        <f>B33*D33</f>
        <v>28.599999999999998</v>
      </c>
      <c r="F33" s="28">
        <f t="shared" si="5"/>
        <v>7.1499999999999995</v>
      </c>
      <c r="G33" s="5">
        <v>10</v>
      </c>
      <c r="H33" s="5"/>
      <c r="I33" s="5"/>
      <c r="J33" s="29" t="b">
        <v>1</v>
      </c>
    </row>
    <row r="34" spans="1:10" ht="220" customHeight="1">
      <c r="A34" s="6" t="s">
        <v>81</v>
      </c>
      <c r="B34" s="5">
        <v>10</v>
      </c>
      <c r="C34" s="5" t="s">
        <v>82</v>
      </c>
      <c r="D34" s="7">
        <v>6.42</v>
      </c>
      <c r="E34" s="8">
        <f>B34*D34</f>
        <v>64.2</v>
      </c>
      <c r="F34" s="9">
        <f>D34*I2</f>
        <v>19.259999999999998</v>
      </c>
      <c r="G34" s="5">
        <v>10</v>
      </c>
      <c r="H34" s="5"/>
      <c r="I34" s="5"/>
      <c r="J34" s="29" t="b">
        <v>1</v>
      </c>
    </row>
    <row r="35" spans="1:10" ht="220" customHeight="1">
      <c r="A35" s="6" t="s">
        <v>83</v>
      </c>
      <c r="B35" s="5">
        <v>30</v>
      </c>
      <c r="C35" s="5" t="s">
        <v>84</v>
      </c>
      <c r="D35" s="7">
        <v>0.66</v>
      </c>
      <c r="E35" s="8">
        <f>B35*D35</f>
        <v>19.8</v>
      </c>
      <c r="F35" s="30">
        <f>D35*I7</f>
        <v>6.6000000000000005</v>
      </c>
      <c r="G35" s="36"/>
      <c r="H35" s="5"/>
      <c r="I35" s="5"/>
      <c r="J35" s="15" t="b">
        <v>1</v>
      </c>
    </row>
    <row r="36" spans="1:10" ht="220" customHeight="1">
      <c r="A36" s="34" t="s">
        <v>85</v>
      </c>
      <c r="B36" s="5">
        <v>30</v>
      </c>
      <c r="C36" s="5" t="s">
        <v>86</v>
      </c>
      <c r="D36" s="7">
        <v>1.21</v>
      </c>
      <c r="E36" s="8">
        <f>B36*D36</f>
        <v>36.299999999999997</v>
      </c>
      <c r="F36" s="28">
        <f>D36*I6</f>
        <v>6.05</v>
      </c>
      <c r="G36" s="5" t="s">
        <v>87</v>
      </c>
      <c r="H36" s="5"/>
      <c r="I36" s="5"/>
      <c r="J36" s="15" t="b">
        <v>1</v>
      </c>
    </row>
    <row r="37" spans="1:10" ht="220" customHeight="1">
      <c r="A37" s="34" t="s">
        <v>88</v>
      </c>
      <c r="B37" s="5">
        <v>5</v>
      </c>
      <c r="C37" s="5" t="s">
        <v>89</v>
      </c>
      <c r="D37" s="7">
        <v>3.58</v>
      </c>
      <c r="E37" s="8">
        <f>B37*D37</f>
        <v>17.899999999999999</v>
      </c>
      <c r="F37" s="28">
        <f>D37*I6</f>
        <v>17.899999999999999</v>
      </c>
      <c r="G37" s="5" t="s">
        <v>87</v>
      </c>
      <c r="H37" s="5"/>
      <c r="I37" s="5"/>
      <c r="J37" s="15" t="b">
        <v>1</v>
      </c>
    </row>
    <row r="38" spans="1:10" ht="220" customHeight="1">
      <c r="A38" s="6" t="s">
        <v>90</v>
      </c>
      <c r="B38" s="5">
        <v>5</v>
      </c>
      <c r="C38" s="5" t="s">
        <v>91</v>
      </c>
      <c r="D38" s="7">
        <v>4.95</v>
      </c>
      <c r="E38" s="8">
        <f>B38*D38</f>
        <v>24.75</v>
      </c>
      <c r="F38" s="28">
        <f>D38*I6</f>
        <v>24.75</v>
      </c>
      <c r="G38" s="5" t="s">
        <v>87</v>
      </c>
      <c r="H38" s="5"/>
      <c r="I38" s="5"/>
      <c r="J38" s="15" t="b">
        <v>1</v>
      </c>
    </row>
    <row r="39" spans="1:10" ht="220" customHeight="1">
      <c r="A39" s="6" t="s">
        <v>92</v>
      </c>
      <c r="B39" s="5">
        <v>2</v>
      </c>
      <c r="C39" s="5" t="s">
        <v>93</v>
      </c>
      <c r="D39" s="7">
        <v>10.119999999999999</v>
      </c>
      <c r="E39" s="8">
        <f>B39*D39</f>
        <v>20.239999999999998</v>
      </c>
      <c r="F39" s="21">
        <f>D39*I2</f>
        <v>30.36</v>
      </c>
      <c r="G39" s="5" t="s">
        <v>87</v>
      </c>
      <c r="H39" s="5"/>
      <c r="I39" s="5"/>
      <c r="J39" s="15" t="b">
        <v>1</v>
      </c>
    </row>
    <row r="40" spans="1:10" ht="220" customHeight="1">
      <c r="A40" s="37" t="s">
        <v>94</v>
      </c>
      <c r="B40" s="5">
        <v>25</v>
      </c>
      <c r="C40" s="5" t="s">
        <v>95</v>
      </c>
      <c r="D40" s="7">
        <v>0.91</v>
      </c>
      <c r="E40" s="8">
        <f>B40*D40</f>
        <v>22.75</v>
      </c>
      <c r="F40" s="30">
        <f>D40*I7</f>
        <v>9.1</v>
      </c>
      <c r="G40" s="5">
        <v>20</v>
      </c>
      <c r="H40" s="5"/>
      <c r="I40" s="5"/>
      <c r="J40" s="29" t="b">
        <v>1</v>
      </c>
    </row>
    <row r="41" spans="1:10" ht="220" customHeight="1">
      <c r="A41" s="37" t="s">
        <v>96</v>
      </c>
      <c r="B41" s="5">
        <v>5</v>
      </c>
      <c r="C41" s="5" t="s">
        <v>97</v>
      </c>
      <c r="D41" s="7">
        <v>5.82</v>
      </c>
      <c r="E41" s="8">
        <f>B41*D41</f>
        <v>29.1</v>
      </c>
      <c r="F41" s="30">
        <f>D41*I7</f>
        <v>58.2</v>
      </c>
      <c r="G41" s="38" t="s">
        <v>98</v>
      </c>
      <c r="H41" s="5"/>
      <c r="I41" s="5"/>
      <c r="J41" s="15" t="b">
        <v>1</v>
      </c>
    </row>
    <row r="42" spans="1:10" ht="220" customHeight="1">
      <c r="A42" s="37" t="s">
        <v>99</v>
      </c>
      <c r="B42" s="5">
        <v>10</v>
      </c>
      <c r="C42" s="5" t="s">
        <v>100</v>
      </c>
      <c r="D42" s="7">
        <v>3.82</v>
      </c>
      <c r="E42" s="8">
        <f>B42*D42</f>
        <v>38.199999999999996</v>
      </c>
      <c r="F42" s="19">
        <f>D42*I4</f>
        <v>15.28</v>
      </c>
      <c r="G42" s="5">
        <v>8</v>
      </c>
      <c r="H42" s="5"/>
      <c r="I42" s="5"/>
      <c r="J42" s="29" t="b">
        <v>1</v>
      </c>
    </row>
    <row r="43" spans="1:10" ht="220" customHeight="1">
      <c r="A43" s="39" t="s">
        <v>101</v>
      </c>
      <c r="B43" s="5"/>
      <c r="C43" s="5"/>
      <c r="D43" s="7"/>
      <c r="E43" s="8"/>
      <c r="F43" s="8"/>
      <c r="G43" s="5"/>
      <c r="H43" s="5"/>
      <c r="I43" s="5"/>
      <c r="J43" s="5" t="b">
        <v>0</v>
      </c>
    </row>
    <row r="44" spans="1:10" ht="220" customHeight="1">
      <c r="A44" s="32" t="s">
        <v>102</v>
      </c>
      <c r="B44" s="5">
        <v>250</v>
      </c>
      <c r="C44" s="5"/>
      <c r="D44" s="7">
        <v>0.05</v>
      </c>
      <c r="E44" s="8">
        <f>B44*D44</f>
        <v>12.5</v>
      </c>
      <c r="F44" s="30">
        <f>D44*I7</f>
        <v>0.5</v>
      </c>
      <c r="G44" s="5"/>
      <c r="H44" s="5"/>
      <c r="I44" s="5"/>
      <c r="J44" s="40" t="b">
        <v>0</v>
      </c>
    </row>
    <row r="45" spans="1:10" ht="220" customHeight="1">
      <c r="A45" s="32" t="s">
        <v>103</v>
      </c>
      <c r="B45" s="5">
        <v>250</v>
      </c>
      <c r="C45" s="5"/>
      <c r="D45" s="7">
        <v>2.1999999999999999E-2</v>
      </c>
      <c r="E45" s="8">
        <f>B45*D45</f>
        <v>5.5</v>
      </c>
      <c r="F45" s="30">
        <f>D45*I7</f>
        <v>0.21999999999999997</v>
      </c>
      <c r="G45" s="5"/>
      <c r="H45" s="5"/>
      <c r="I45" s="5"/>
      <c r="J45" s="40" t="b">
        <v>0</v>
      </c>
    </row>
    <row r="46" spans="1:10" ht="220" customHeight="1">
      <c r="A46" s="32" t="s">
        <v>104</v>
      </c>
      <c r="B46" s="5">
        <v>250</v>
      </c>
      <c r="C46" s="5"/>
      <c r="D46" s="7">
        <v>2.1999999999999999E-2</v>
      </c>
      <c r="E46" s="8">
        <f>B46*D46</f>
        <v>5.5</v>
      </c>
      <c r="F46" s="30">
        <f>D46*I7</f>
        <v>0.21999999999999997</v>
      </c>
      <c r="G46" s="5"/>
      <c r="H46" s="5"/>
      <c r="I46" s="5"/>
      <c r="J46" s="40" t="b">
        <v>0</v>
      </c>
    </row>
    <row r="47" spans="1:10" ht="220" customHeight="1">
      <c r="A47" s="32" t="s">
        <v>105</v>
      </c>
      <c r="B47" s="5">
        <v>250</v>
      </c>
      <c r="C47" s="5"/>
      <c r="D47" s="7">
        <v>2.1999999999999999E-2</v>
      </c>
      <c r="E47" s="8">
        <f>B47*D47</f>
        <v>5.5</v>
      </c>
      <c r="F47" s="30">
        <f>D47*I7</f>
        <v>0.21999999999999997</v>
      </c>
      <c r="G47" s="5"/>
      <c r="H47" s="5"/>
      <c r="I47" s="5"/>
      <c r="J47" s="40" t="b">
        <v>0</v>
      </c>
    </row>
    <row r="48" spans="1:10" ht="220" customHeight="1">
      <c r="A48" s="32" t="s">
        <v>106</v>
      </c>
      <c r="B48" s="5">
        <v>250</v>
      </c>
      <c r="C48" s="5"/>
      <c r="D48" s="7">
        <v>2.1999999999999999E-2</v>
      </c>
      <c r="E48" s="8">
        <f>B48*D48</f>
        <v>5.5</v>
      </c>
      <c r="F48" s="30">
        <f>D48*I7</f>
        <v>0.21999999999999997</v>
      </c>
      <c r="G48" s="5"/>
      <c r="H48" s="5"/>
      <c r="I48" s="5"/>
      <c r="J48" s="40" t="b">
        <v>0</v>
      </c>
    </row>
    <row r="49" spans="1:10" ht="220" customHeight="1">
      <c r="A49" s="32" t="s">
        <v>107</v>
      </c>
      <c r="B49" s="5">
        <v>250</v>
      </c>
      <c r="C49" s="5"/>
      <c r="D49" s="7">
        <v>2.9000000000000001E-2</v>
      </c>
      <c r="E49" s="8">
        <f>B49*D49</f>
        <v>7.25</v>
      </c>
      <c r="F49" s="30">
        <f>D49*I7</f>
        <v>0.29000000000000004</v>
      </c>
      <c r="G49" s="5"/>
      <c r="H49" s="5"/>
      <c r="I49" s="5"/>
      <c r="J49" s="40" t="b">
        <v>0</v>
      </c>
    </row>
    <row r="50" spans="1:10" ht="220" customHeight="1">
      <c r="A50" s="32" t="s">
        <v>108</v>
      </c>
      <c r="B50" s="5">
        <v>250</v>
      </c>
      <c r="C50" s="5"/>
      <c r="D50" s="7">
        <v>2.1999999999999999E-2</v>
      </c>
      <c r="E50" s="8">
        <f>B50*D50</f>
        <v>5.5</v>
      </c>
      <c r="F50" s="30">
        <f>D50*I7</f>
        <v>0.21999999999999997</v>
      </c>
      <c r="G50" s="5"/>
      <c r="H50" s="5"/>
      <c r="I50" s="5"/>
      <c r="J50" s="40" t="b">
        <v>0</v>
      </c>
    </row>
    <row r="51" spans="1:10" ht="220" customHeight="1">
      <c r="A51" s="32" t="s">
        <v>109</v>
      </c>
      <c r="B51" s="5">
        <v>250</v>
      </c>
      <c r="C51" s="5"/>
      <c r="D51" s="7">
        <v>8.5000000000000006E-2</v>
      </c>
      <c r="E51" s="8">
        <f>B51*D51</f>
        <v>21.25</v>
      </c>
      <c r="F51" s="30">
        <f>D51*I7</f>
        <v>0.85000000000000009</v>
      </c>
      <c r="G51" s="5"/>
      <c r="H51" s="5"/>
      <c r="I51" s="5"/>
      <c r="J51" s="40" t="b">
        <v>0</v>
      </c>
    </row>
    <row r="52" spans="1:10" ht="220" customHeight="1">
      <c r="A52" s="37" t="s">
        <v>110</v>
      </c>
      <c r="B52" s="5">
        <v>10</v>
      </c>
      <c r="C52" s="5" t="s">
        <v>111</v>
      </c>
      <c r="D52" s="7">
        <v>2.2400000000000002</v>
      </c>
      <c r="E52" s="8">
        <f>B52*D52</f>
        <v>22.400000000000002</v>
      </c>
      <c r="F52" s="28">
        <f>D52*I6</f>
        <v>11.200000000000001</v>
      </c>
      <c r="G52" s="5"/>
      <c r="H52" s="5"/>
      <c r="I52" s="5"/>
      <c r="J52" s="15" t="b">
        <v>1</v>
      </c>
    </row>
    <row r="53" spans="1:10" ht="220" customHeight="1">
      <c r="A53" s="37" t="s">
        <v>112</v>
      </c>
      <c r="B53" s="5">
        <v>10</v>
      </c>
      <c r="C53" s="5" t="s">
        <v>113</v>
      </c>
      <c r="D53" s="7">
        <v>0.82</v>
      </c>
      <c r="E53" s="8">
        <f>B53*D53</f>
        <v>8.1999999999999993</v>
      </c>
      <c r="F53" s="28">
        <f>D53*I6</f>
        <v>4.0999999999999996</v>
      </c>
      <c r="G53" s="5"/>
      <c r="H53" s="5"/>
      <c r="I53" s="5"/>
      <c r="J53" s="15" t="b">
        <v>1</v>
      </c>
    </row>
    <row r="54" spans="1:10" ht="220" customHeight="1">
      <c r="A54" s="37" t="s">
        <v>114</v>
      </c>
      <c r="B54" s="5">
        <v>15</v>
      </c>
      <c r="C54" s="5" t="s">
        <v>115</v>
      </c>
      <c r="D54" s="7">
        <v>2.13</v>
      </c>
      <c r="E54" s="8">
        <f>B54*D54</f>
        <v>31.95</v>
      </c>
      <c r="F54" s="19">
        <f t="shared" ref="F54:F55" si="6">D54*I4</f>
        <v>8.52</v>
      </c>
      <c r="G54" s="5"/>
      <c r="H54" s="5"/>
      <c r="I54" s="5"/>
      <c r="J54" s="15" t="b">
        <v>1</v>
      </c>
    </row>
    <row r="55" spans="1:10" ht="220" customHeight="1">
      <c r="A55" s="37" t="s">
        <v>116</v>
      </c>
      <c r="B55" s="5">
        <v>6</v>
      </c>
      <c r="C55" s="5" t="s">
        <v>117</v>
      </c>
      <c r="D55" s="7">
        <v>8.2100000000000009</v>
      </c>
      <c r="E55" s="8">
        <f>B55*D55</f>
        <v>49.260000000000005</v>
      </c>
      <c r="F55" s="23">
        <f t="shared" si="6"/>
        <v>14.367500000000001</v>
      </c>
      <c r="G55" s="5"/>
      <c r="H55" s="5"/>
      <c r="I55" s="5"/>
      <c r="J55" s="15" t="b">
        <v>1</v>
      </c>
    </row>
    <row r="56" spans="1:10" ht="220" customHeight="1">
      <c r="A56" s="37" t="s">
        <v>118</v>
      </c>
      <c r="B56" s="5">
        <v>100</v>
      </c>
      <c r="C56" s="5" t="s">
        <v>119</v>
      </c>
      <c r="D56" s="7">
        <v>0.1</v>
      </c>
      <c r="E56" s="8">
        <f>B56*D56</f>
        <v>10</v>
      </c>
      <c r="F56" s="30">
        <f>D56*I7</f>
        <v>1</v>
      </c>
      <c r="G56" s="5"/>
      <c r="H56" s="5"/>
      <c r="I56" s="5"/>
      <c r="J56" s="15" t="b">
        <v>1</v>
      </c>
    </row>
    <row r="57" spans="1:10" ht="220" customHeight="1">
      <c r="A57" s="41" t="s">
        <v>120</v>
      </c>
      <c r="B57" s="5"/>
      <c r="C57" s="5"/>
      <c r="D57" s="7"/>
      <c r="E57" s="8"/>
      <c r="F57" s="8"/>
      <c r="G57" s="5"/>
      <c r="H57" s="5"/>
      <c r="I57" s="5"/>
      <c r="J57" s="5" t="b">
        <v>0</v>
      </c>
    </row>
    <row r="58" spans="1:10" ht="220" customHeight="1">
      <c r="A58" s="32" t="s">
        <v>121</v>
      </c>
      <c r="B58" s="5">
        <v>50</v>
      </c>
      <c r="C58" s="5" t="s">
        <v>122</v>
      </c>
      <c r="D58" s="7">
        <v>0.06</v>
      </c>
      <c r="E58" s="8">
        <f>B58*D58</f>
        <v>3</v>
      </c>
      <c r="F58" s="33">
        <f>D58*I8</f>
        <v>1.2</v>
      </c>
      <c r="G58" s="5">
        <v>20</v>
      </c>
      <c r="H58" s="5"/>
      <c r="I58" s="5"/>
      <c r="J58" s="29" t="b">
        <v>0</v>
      </c>
    </row>
    <row r="59" spans="1:10" ht="220" customHeight="1">
      <c r="A59" s="32" t="s">
        <v>123</v>
      </c>
      <c r="B59" s="5">
        <v>25</v>
      </c>
      <c r="C59" s="5" t="s">
        <v>124</v>
      </c>
      <c r="D59" s="7">
        <v>0.09</v>
      </c>
      <c r="E59" s="8">
        <f>B59*D59</f>
        <v>2.25</v>
      </c>
      <c r="F59" s="33">
        <f>D59*I8</f>
        <v>1.7999999999999998</v>
      </c>
      <c r="G59" s="5">
        <v>20</v>
      </c>
      <c r="H59" s="5"/>
      <c r="I59" s="5"/>
      <c r="J59" s="29" t="b">
        <v>0</v>
      </c>
    </row>
    <row r="60" spans="1:10" ht="220" customHeight="1">
      <c r="A60" s="32" t="s">
        <v>10</v>
      </c>
      <c r="B60" s="5">
        <v>12</v>
      </c>
      <c r="C60" s="5" t="s">
        <v>125</v>
      </c>
      <c r="D60" s="7">
        <v>0.15</v>
      </c>
      <c r="E60" s="8">
        <f>B60*D60</f>
        <v>1.7999999999999998</v>
      </c>
      <c r="F60" s="33">
        <f>D60*I8</f>
        <v>3</v>
      </c>
      <c r="G60" s="5">
        <v>0</v>
      </c>
      <c r="H60" s="5"/>
      <c r="I60" s="5"/>
      <c r="J60" s="5" t="b">
        <v>0</v>
      </c>
    </row>
    <row r="61" spans="1:10" ht="220" customHeight="1">
      <c r="A61" s="32" t="s">
        <v>17</v>
      </c>
      <c r="B61" s="5">
        <v>4</v>
      </c>
      <c r="C61" s="5" t="s">
        <v>126</v>
      </c>
      <c r="D61" s="7">
        <v>0.16</v>
      </c>
      <c r="E61" s="8">
        <f>B61*D61</f>
        <v>0.64</v>
      </c>
      <c r="F61" s="33">
        <f>D61*I8</f>
        <v>3.2</v>
      </c>
      <c r="G61" s="5">
        <v>0</v>
      </c>
      <c r="H61" s="5"/>
      <c r="I61" s="5"/>
      <c r="J61" s="5" t="b">
        <v>0</v>
      </c>
    </row>
    <row r="62" spans="1:10" ht="220" customHeight="1">
      <c r="A62" s="41" t="s">
        <v>127</v>
      </c>
      <c r="B62" s="5"/>
      <c r="C62" s="5"/>
      <c r="D62" s="7"/>
      <c r="E62" s="8"/>
      <c r="F62" s="8"/>
      <c r="G62" s="5"/>
      <c r="H62" s="5"/>
      <c r="I62" s="5"/>
      <c r="J62" s="5" t="b">
        <v>0</v>
      </c>
    </row>
    <row r="63" spans="1:10" ht="220" customHeight="1">
      <c r="A63" s="32" t="s">
        <v>121</v>
      </c>
      <c r="B63" s="5">
        <v>50</v>
      </c>
      <c r="C63" s="5" t="s">
        <v>128</v>
      </c>
      <c r="D63" s="7">
        <v>0.11</v>
      </c>
      <c r="E63" s="8">
        <f>B63*D63</f>
        <v>5.5</v>
      </c>
      <c r="F63" s="33">
        <f>D63*I8</f>
        <v>2.2000000000000002</v>
      </c>
      <c r="G63" s="5"/>
      <c r="H63" s="5"/>
      <c r="I63" s="5"/>
      <c r="J63" s="5" t="b">
        <v>0</v>
      </c>
    </row>
    <row r="64" spans="1:10" ht="220" customHeight="1">
      <c r="A64" s="32" t="s">
        <v>123</v>
      </c>
      <c r="B64" s="5">
        <v>25</v>
      </c>
      <c r="C64" s="5" t="s">
        <v>129</v>
      </c>
      <c r="D64" s="7">
        <v>0.11</v>
      </c>
      <c r="E64" s="8">
        <f>B64*D64</f>
        <v>2.75</v>
      </c>
      <c r="F64" s="33">
        <f>D64*I8</f>
        <v>2.2000000000000002</v>
      </c>
      <c r="G64" s="5"/>
      <c r="H64" s="5"/>
      <c r="I64" s="5"/>
      <c r="J64" s="5" t="b">
        <v>0</v>
      </c>
    </row>
    <row r="65" spans="1:10" ht="220" customHeight="1">
      <c r="A65" s="32" t="s">
        <v>10</v>
      </c>
      <c r="B65" s="5">
        <v>12</v>
      </c>
      <c r="C65" s="5" t="s">
        <v>130</v>
      </c>
      <c r="D65" s="7">
        <v>0.15</v>
      </c>
      <c r="E65" s="8">
        <f>B65*D65</f>
        <v>1.7999999999999998</v>
      </c>
      <c r="F65" s="33">
        <f>D65*I8</f>
        <v>3</v>
      </c>
      <c r="G65" s="5"/>
      <c r="H65" s="5"/>
      <c r="I65" s="5"/>
      <c r="J65" s="5" t="b">
        <v>0</v>
      </c>
    </row>
    <row r="66" spans="1:10" ht="220" customHeight="1">
      <c r="A66" s="32" t="s">
        <v>17</v>
      </c>
      <c r="B66" s="5">
        <v>4</v>
      </c>
      <c r="C66" s="5" t="s">
        <v>131</v>
      </c>
      <c r="D66" s="7">
        <v>0.15</v>
      </c>
      <c r="E66" s="8">
        <f>B66*D66</f>
        <v>0.6</v>
      </c>
      <c r="F66" s="33">
        <f>D66*I8</f>
        <v>3</v>
      </c>
      <c r="G66" s="5"/>
      <c r="H66" s="5"/>
      <c r="I66" s="5"/>
      <c r="J66" s="5" t="b">
        <v>0</v>
      </c>
    </row>
    <row r="67" spans="1:10" ht="220" customHeight="1">
      <c r="A67" s="41" t="s">
        <v>132</v>
      </c>
      <c r="B67" s="5">
        <v>50</v>
      </c>
      <c r="C67" s="5" t="s">
        <v>133</v>
      </c>
      <c r="D67" s="7">
        <v>0.12</v>
      </c>
      <c r="E67" s="8">
        <f>B67*D67</f>
        <v>6</v>
      </c>
      <c r="F67" s="33">
        <f>D67*I8</f>
        <v>2.4</v>
      </c>
      <c r="G67" s="5"/>
      <c r="H67" s="5"/>
      <c r="I67" s="5"/>
      <c r="J67" s="5" t="b">
        <v>0</v>
      </c>
    </row>
    <row r="68" spans="1:10" ht="220" customHeight="1">
      <c r="A68" s="42" t="s">
        <v>134</v>
      </c>
      <c r="B68" s="5">
        <v>6</v>
      </c>
      <c r="C68" s="5"/>
      <c r="D68" s="7">
        <v>5</v>
      </c>
      <c r="E68" s="8">
        <f>B68*D68</f>
        <v>30</v>
      </c>
      <c r="F68" s="8"/>
      <c r="G68" s="5"/>
      <c r="H68" s="5"/>
      <c r="I68" s="5"/>
      <c r="J68" s="5" t="b">
        <v>0</v>
      </c>
    </row>
    <row r="69" spans="1:10" ht="220" customHeight="1">
      <c r="A69" s="43"/>
      <c r="B69" s="43"/>
      <c r="C69" s="43"/>
      <c r="D69" s="7" t="s">
        <v>135</v>
      </c>
      <c r="E69" s="44">
        <f>SUM(E2:E68)</f>
        <v>2164.7900000000004</v>
      </c>
      <c r="F69" s="45"/>
      <c r="G69" s="5"/>
      <c r="H69" s="5"/>
      <c r="I69" s="5"/>
      <c r="J69" s="5" t="b">
        <v>0</v>
      </c>
    </row>
    <row r="70" spans="1:10" ht="220" customHeight="1">
      <c r="A70" s="43"/>
      <c r="B70" s="43"/>
      <c r="C70" s="43"/>
      <c r="D70" s="43"/>
      <c r="E70" s="45"/>
      <c r="F70" s="45"/>
      <c r="G70" s="5"/>
      <c r="H70" s="5"/>
      <c r="I70" s="5"/>
      <c r="J70" s="5" t="b">
        <v>0</v>
      </c>
    </row>
    <row r="71" spans="1:10" ht="220" customHeight="1">
      <c r="A71" s="58" t="s">
        <v>136</v>
      </c>
      <c r="B71" s="59"/>
      <c r="C71" s="59"/>
      <c r="D71" s="59"/>
      <c r="E71" s="59"/>
      <c r="F71" s="46"/>
      <c r="G71" s="5"/>
      <c r="H71" s="5"/>
      <c r="I71" s="5"/>
      <c r="J71" s="5" t="b">
        <v>0</v>
      </c>
    </row>
    <row r="72" spans="1:10" ht="220" customHeight="1">
      <c r="A72" s="47" t="s">
        <v>137</v>
      </c>
      <c r="B72" s="48">
        <v>1</v>
      </c>
      <c r="C72" s="48"/>
      <c r="D72" s="49">
        <v>25</v>
      </c>
      <c r="E72" s="50">
        <f>B72*D72</f>
        <v>25</v>
      </c>
      <c r="F72" s="50"/>
      <c r="G72" s="51"/>
      <c r="H72" s="51"/>
      <c r="I72" s="51"/>
      <c r="J72" s="5" t="b">
        <v>0</v>
      </c>
    </row>
    <row r="73" spans="1:10" ht="220" customHeight="1">
      <c r="A73" s="47" t="s">
        <v>138</v>
      </c>
      <c r="B73" s="48">
        <v>1</v>
      </c>
      <c r="C73" s="48"/>
      <c r="D73" s="49">
        <v>25</v>
      </c>
      <c r="E73" s="50">
        <f>B73*D73</f>
        <v>25</v>
      </c>
      <c r="F73" s="50"/>
      <c r="G73" s="51"/>
      <c r="H73" s="51"/>
      <c r="I73" s="51"/>
      <c r="J73" s="5" t="b">
        <v>0</v>
      </c>
    </row>
    <row r="74" spans="1:10" ht="220" customHeight="1">
      <c r="A74" s="47" t="s">
        <v>139</v>
      </c>
      <c r="B74" s="48">
        <v>1</v>
      </c>
      <c r="C74" s="48"/>
      <c r="D74" s="49">
        <v>55</v>
      </c>
      <c r="E74" s="50">
        <f>B74*D74</f>
        <v>55</v>
      </c>
      <c r="F74" s="50"/>
      <c r="G74" s="51"/>
      <c r="H74" s="51"/>
      <c r="I74" s="51"/>
      <c r="J74" s="5" t="b">
        <v>0</v>
      </c>
    </row>
    <row r="75" spans="1:10" ht="220" customHeight="1">
      <c r="A75" s="52" t="s">
        <v>140</v>
      </c>
      <c r="B75" s="5">
        <v>1</v>
      </c>
      <c r="C75" s="5"/>
      <c r="D75" s="7">
        <v>19</v>
      </c>
      <c r="E75" s="50">
        <f>B75*D75</f>
        <v>19</v>
      </c>
      <c r="F75" s="50"/>
      <c r="G75" s="51"/>
      <c r="H75" s="51"/>
      <c r="I75" s="51"/>
      <c r="J75" s="5" t="b">
        <v>0</v>
      </c>
    </row>
    <row r="76" spans="1:10" ht="220" customHeight="1">
      <c r="A76" s="43" t="s">
        <v>141</v>
      </c>
      <c r="B76" s="5">
        <v>100</v>
      </c>
      <c r="C76" s="5"/>
      <c r="D76" s="7"/>
      <c r="E76" s="50">
        <f>B76*D76</f>
        <v>0</v>
      </c>
      <c r="F76" s="50"/>
      <c r="G76" s="51"/>
      <c r="H76" s="51"/>
      <c r="I76" s="51"/>
      <c r="J76" s="5" t="b">
        <v>0</v>
      </c>
    </row>
    <row r="77" spans="1:10" ht="220" customHeight="1">
      <c r="A77" s="53" t="s">
        <v>142</v>
      </c>
      <c r="B77" s="5">
        <v>100</v>
      </c>
      <c r="C77" s="5"/>
      <c r="D77" s="7">
        <v>0.5</v>
      </c>
      <c r="E77" s="50">
        <f>B77*D77</f>
        <v>50</v>
      </c>
      <c r="F77" s="50"/>
      <c r="G77" s="51"/>
      <c r="H77" s="51"/>
      <c r="I77" s="51"/>
      <c r="J77" s="5" t="b">
        <v>0</v>
      </c>
    </row>
    <row r="78" spans="1:10" ht="220" customHeight="1">
      <c r="A78" s="52" t="s">
        <v>143</v>
      </c>
      <c r="B78" s="5">
        <v>2</v>
      </c>
      <c r="C78" s="5"/>
      <c r="D78" s="7">
        <v>12</v>
      </c>
      <c r="E78" s="50">
        <f>B78*D78</f>
        <v>24</v>
      </c>
      <c r="F78" s="50"/>
      <c r="G78" s="5"/>
      <c r="H78" s="5"/>
      <c r="I78" s="5"/>
      <c r="J78" s="5" t="b">
        <v>0</v>
      </c>
    </row>
    <row r="79" spans="1:10" ht="220" customHeight="1">
      <c r="A79" s="43"/>
      <c r="B79" s="5"/>
      <c r="C79" s="5"/>
      <c r="D79" s="7" t="s">
        <v>144</v>
      </c>
      <c r="E79" s="8">
        <f>SUM(E72:E78)</f>
        <v>198</v>
      </c>
      <c r="F79" s="8"/>
      <c r="G79" s="5"/>
      <c r="H79" s="5"/>
      <c r="I79" s="5"/>
      <c r="J79" s="5" t="b">
        <v>0</v>
      </c>
    </row>
    <row r="80" spans="1:10" ht="220" customHeight="1">
      <c r="A80" s="43"/>
      <c r="B80" s="5"/>
      <c r="C80" s="5"/>
      <c r="D80" s="7" t="s">
        <v>135</v>
      </c>
      <c r="E80" s="8">
        <f ca="1">IFERROR(__xludf.DUMMYFUNCTION("F79* GOOGLEFINANCE(""CURRENCY:CADUSD"")
"),137.540593674)</f>
        <v>137.54059367400001</v>
      </c>
      <c r="F80" s="8"/>
      <c r="G80" s="5"/>
      <c r="H80" s="5"/>
      <c r="I80" s="5"/>
      <c r="J80" s="5" t="b">
        <v>0</v>
      </c>
    </row>
    <row r="81" spans="1:10" ht="220" customHeight="1">
      <c r="A81" s="43"/>
      <c r="B81" s="5"/>
      <c r="C81" s="5"/>
      <c r="D81" s="7"/>
      <c r="E81" s="8"/>
      <c r="F81" s="8"/>
      <c r="G81" s="5"/>
      <c r="H81" s="5"/>
      <c r="I81" s="5"/>
      <c r="J81" s="5" t="b">
        <v>0</v>
      </c>
    </row>
    <row r="82" spans="1:10" ht="220" customHeight="1">
      <c r="A82" s="58" t="s">
        <v>145</v>
      </c>
      <c r="B82" s="59"/>
      <c r="C82" s="59"/>
      <c r="D82" s="59"/>
      <c r="E82" s="59"/>
      <c r="F82" s="46"/>
      <c r="G82" s="5"/>
      <c r="H82" s="5"/>
      <c r="I82" s="5"/>
      <c r="J82" s="5" t="b">
        <v>0</v>
      </c>
    </row>
    <row r="83" spans="1:10" ht="220" customHeight="1">
      <c r="A83" s="43" t="s">
        <v>146</v>
      </c>
      <c r="B83" s="5">
        <v>18</v>
      </c>
      <c r="C83" s="5"/>
      <c r="D83" s="7">
        <v>6.5</v>
      </c>
      <c r="E83" s="8">
        <f>B83*D83</f>
        <v>117</v>
      </c>
      <c r="F83" s="8"/>
      <c r="G83" s="5"/>
      <c r="H83" s="5"/>
      <c r="I83" s="5"/>
      <c r="J83" s="5" t="b">
        <v>0</v>
      </c>
    </row>
    <row r="84" spans="1:10" ht="220" customHeight="1">
      <c r="A84" s="43" t="s">
        <v>147</v>
      </c>
      <c r="B84" s="5">
        <v>4</v>
      </c>
      <c r="C84" s="5"/>
      <c r="D84" s="7">
        <v>10</v>
      </c>
      <c r="E84" s="8">
        <f>B84*D84</f>
        <v>40</v>
      </c>
      <c r="F84" s="8"/>
      <c r="G84" s="5"/>
      <c r="H84" s="5"/>
      <c r="I84" s="5"/>
      <c r="J84" s="5" t="b">
        <v>0</v>
      </c>
    </row>
    <row r="85" spans="1:10" ht="220" customHeight="1">
      <c r="A85" s="43" t="s">
        <v>148</v>
      </c>
      <c r="B85" s="5">
        <v>6</v>
      </c>
      <c r="C85" s="5"/>
      <c r="D85" s="7">
        <v>6.25</v>
      </c>
      <c r="E85" s="8">
        <f>B85*D85</f>
        <v>37.5</v>
      </c>
      <c r="F85" s="8"/>
      <c r="G85" s="5"/>
      <c r="H85" s="5"/>
      <c r="I85" s="5"/>
      <c r="J85" s="5" t="b">
        <v>0</v>
      </c>
    </row>
    <row r="86" spans="1:10" ht="220" customHeight="1">
      <c r="A86" s="43"/>
      <c r="B86" s="5"/>
      <c r="C86" s="5"/>
      <c r="D86" s="7" t="s">
        <v>135</v>
      </c>
      <c r="E86" s="8">
        <f>SUM(E83:E85)</f>
        <v>194.5</v>
      </c>
      <c r="F86" s="8"/>
      <c r="G86" s="5"/>
      <c r="H86" s="5"/>
      <c r="I86" s="5"/>
      <c r="J86" s="5" t="b">
        <v>0</v>
      </c>
    </row>
    <row r="87" spans="1:10" ht="220" customHeight="1">
      <c r="A87" s="54"/>
      <c r="B87" s="54"/>
      <c r="C87" s="54"/>
      <c r="D87" s="54"/>
      <c r="E87" s="54"/>
      <c r="F87" s="54"/>
      <c r="G87" s="54"/>
      <c r="H87" s="54"/>
      <c r="I87" s="54"/>
      <c r="J87" s="5" t="b">
        <v>0</v>
      </c>
    </row>
    <row r="88" spans="1:10" ht="220" customHeight="1">
      <c r="A88" s="54"/>
      <c r="B88" s="54"/>
      <c r="C88" s="54"/>
      <c r="D88" s="7" t="s">
        <v>149</v>
      </c>
      <c r="E88" s="19">
        <f ca="1">SUM(E69+E80+E86)</f>
        <v>2496.8305936740003</v>
      </c>
      <c r="F88" s="55"/>
      <c r="G88" s="54" t="s">
        <v>150</v>
      </c>
      <c r="H88" s="54"/>
      <c r="I88" s="54"/>
      <c r="J88" s="5" t="b">
        <v>0</v>
      </c>
    </row>
    <row r="89" spans="1:10" ht="220" customHeight="1">
      <c r="A89" s="58" t="s">
        <v>151</v>
      </c>
      <c r="B89" s="59"/>
      <c r="C89" s="59"/>
      <c r="D89" s="59"/>
      <c r="E89" s="59"/>
      <c r="F89" s="46"/>
      <c r="G89" s="5"/>
      <c r="H89" s="5"/>
      <c r="I89" s="5"/>
      <c r="J89" s="5" t="b">
        <v>0</v>
      </c>
    </row>
    <row r="90" spans="1:10" ht="220" customHeight="1">
      <c r="A90" s="52" t="s">
        <v>152</v>
      </c>
      <c r="B90" s="54">
        <v>1</v>
      </c>
      <c r="C90" s="54" t="s">
        <v>153</v>
      </c>
      <c r="D90" s="56">
        <v>119.89</v>
      </c>
      <c r="E90" s="57">
        <f>B90*D90</f>
        <v>119.89</v>
      </c>
      <c r="F90" s="57"/>
      <c r="G90" s="5"/>
      <c r="H90" s="5"/>
      <c r="I90" s="5"/>
      <c r="J90" s="5" t="b">
        <v>0</v>
      </c>
    </row>
    <row r="91" spans="1:10" ht="220" customHeight="1">
      <c r="A91" s="52" t="s">
        <v>154</v>
      </c>
      <c r="B91" s="54">
        <v>1</v>
      </c>
      <c r="C91" s="54" t="s">
        <v>155</v>
      </c>
      <c r="D91" s="56">
        <v>65.2</v>
      </c>
      <c r="E91" s="57">
        <f>B91*D91</f>
        <v>65.2</v>
      </c>
      <c r="F91" s="57"/>
      <c r="G91" s="5"/>
      <c r="H91" s="5"/>
      <c r="I91" s="5"/>
      <c r="J91" s="5" t="b">
        <v>0</v>
      </c>
    </row>
    <row r="92" spans="1:10" ht="220" customHeight="1">
      <c r="A92" s="52" t="s">
        <v>156</v>
      </c>
      <c r="B92" s="54">
        <v>2</v>
      </c>
      <c r="C92" s="54" t="s">
        <v>157</v>
      </c>
      <c r="D92" s="56">
        <v>31.49</v>
      </c>
      <c r="E92" s="57">
        <f>B92*D92</f>
        <v>62.98</v>
      </c>
      <c r="F92" s="57"/>
      <c r="G92" s="5"/>
      <c r="H92" s="5"/>
      <c r="I92" s="5"/>
      <c r="J92" s="5" t="b">
        <v>0</v>
      </c>
    </row>
    <row r="93" spans="1:10" ht="220" customHeight="1">
      <c r="A93" s="52" t="s">
        <v>158</v>
      </c>
      <c r="B93" s="54">
        <v>30</v>
      </c>
      <c r="C93" s="54" t="s">
        <v>159</v>
      </c>
      <c r="D93" s="56">
        <v>0.18</v>
      </c>
      <c r="E93" s="57">
        <f>B93*D93</f>
        <v>5.3999999999999995</v>
      </c>
      <c r="F93" s="57"/>
      <c r="G93" s="5"/>
      <c r="H93" s="5"/>
      <c r="I93" s="5"/>
      <c r="J93" s="5" t="b">
        <v>0</v>
      </c>
    </row>
  </sheetData>
  <mergeCells count="3">
    <mergeCell ref="A71:E71"/>
    <mergeCell ref="A82:E82"/>
    <mergeCell ref="A89:E89"/>
  </mergeCells>
  <hyperlinks>
    <hyperlink ref="A2" r:id="rId1" xr:uid="{858277F8-BBBE-5A4D-860E-EB6C9D528979}"/>
    <hyperlink ref="A3" r:id="rId2" xr:uid="{41843AA9-700B-8C47-82EA-7B745C9DE86E}"/>
    <hyperlink ref="A6" r:id="rId3" xr:uid="{C97680BF-C849-4F4B-892D-D2BEF5D57E65}"/>
    <hyperlink ref="A7" r:id="rId4" xr:uid="{B4C2482B-6D42-4D46-9ED5-EDBDDA11BDC7}"/>
    <hyperlink ref="A8" r:id="rId5" xr:uid="{CDCE7FF6-B1BB-F741-BFAC-623A7646D55D}"/>
    <hyperlink ref="A9" r:id="rId6" xr:uid="{77FF39BE-2893-2549-90EF-B855CB55F8C2}"/>
    <hyperlink ref="A10" r:id="rId7" xr:uid="{E7D0AA43-8730-8E46-AAF9-7C494F27F197}"/>
    <hyperlink ref="A11" r:id="rId8" xr:uid="{8EF9AC8C-F821-D241-988D-16D871B1A687}"/>
    <hyperlink ref="A12" r:id="rId9" xr:uid="{7F9240C2-D6DD-B343-87D1-03E901374D0B}"/>
    <hyperlink ref="A13" r:id="rId10" xr:uid="{3E039AEF-0E03-CA4B-8BE6-14E4629403F4}"/>
    <hyperlink ref="A14" r:id="rId11" xr:uid="{C8755B70-8A35-B246-92EF-48AA4E099A2A}"/>
    <hyperlink ref="A15" r:id="rId12" xr:uid="{4170842B-9B2A-DE4C-AFD7-C274B4EE90CB}"/>
    <hyperlink ref="A16" r:id="rId13" xr:uid="{95F96425-67E5-944A-B372-5097156D38E9}"/>
    <hyperlink ref="A26" r:id="rId14" xr:uid="{7238D4A6-36BE-3E40-BA90-92144A16E57E}"/>
    <hyperlink ref="A27" r:id="rId15" xr:uid="{D53887CE-BAFF-CD4B-9A8C-CD4E9D1E7E52}"/>
    <hyperlink ref="A28" r:id="rId16" xr:uid="{634EC5F5-A7D2-9649-9133-08C771BADEC0}"/>
    <hyperlink ref="A29" r:id="rId17" xr:uid="{314ED1FF-3FFF-1443-8A87-0FC3318833F0}"/>
    <hyperlink ref="A30" r:id="rId18" xr:uid="{F384C9DB-4713-2640-80DB-373D9FBDFC8B}"/>
    <hyperlink ref="A31" r:id="rId19" xr:uid="{404743C1-84CF-0645-B7FA-114EB286AE89}"/>
    <hyperlink ref="A32" r:id="rId20" xr:uid="{F9D8F4AC-F383-B142-B0CE-1FAD13CD353A}"/>
    <hyperlink ref="A33" r:id="rId21" xr:uid="{DAE59E40-F166-A844-A653-207157015E7F}"/>
    <hyperlink ref="A34" r:id="rId22" xr:uid="{6874F98D-C8B7-D342-839B-89BE3035DC8D}"/>
    <hyperlink ref="A35" r:id="rId23" xr:uid="{02C405F7-9FA7-9840-A1BF-D78ADDF39896}"/>
    <hyperlink ref="A36" r:id="rId24" xr:uid="{8C653022-2E6B-6A48-B39A-7E569D62F7A7}"/>
    <hyperlink ref="A37" r:id="rId25" xr:uid="{BF532046-552B-684B-A1D2-EA52E3BD3091}"/>
    <hyperlink ref="A38" r:id="rId26" xr:uid="{4E49A9A2-7461-5542-8BDD-DF4D723A3118}"/>
    <hyperlink ref="A39" r:id="rId27" xr:uid="{56F62A25-4C72-4B4E-BD23-C2B003112DF7}"/>
    <hyperlink ref="A40" r:id="rId28" xr:uid="{5E73B7BD-9014-4E4A-95AF-8D9863F94C32}"/>
    <hyperlink ref="A41" r:id="rId29" xr:uid="{130D63CE-4EF9-2349-956D-1C8CF6AB82F5}"/>
    <hyperlink ref="A42" r:id="rId30" xr:uid="{60994FAB-8A21-FC4E-9C49-71E5A62D1F1F}"/>
    <hyperlink ref="A52" r:id="rId31" xr:uid="{6D668D30-6732-3441-90EB-9508FB9FAF1E}"/>
    <hyperlink ref="A53" r:id="rId32" xr:uid="{D525A4FD-4A4B-8841-B22B-6B4C33F55A60}"/>
    <hyperlink ref="A54" r:id="rId33" xr:uid="{F12B1752-4CEA-5449-B6C6-9375E662C545}"/>
    <hyperlink ref="A55" r:id="rId34" xr:uid="{9A0CE544-277D-0C48-B002-CF604340BC49}"/>
    <hyperlink ref="A56" r:id="rId35" xr:uid="{6077C530-782B-CC40-926A-8E7F912C8E5F}"/>
    <hyperlink ref="A57" r:id="rId36" xr:uid="{58C63F40-3AA0-5044-80EB-E35CAFF33EB4}"/>
    <hyperlink ref="A62" r:id="rId37" xr:uid="{DD4D7271-0FDB-A348-92A5-BAB17CB48449}"/>
    <hyperlink ref="A67" r:id="rId38" xr:uid="{A2D6EC6D-3560-B441-BC30-4A79C6F77457}"/>
    <hyperlink ref="A72" r:id="rId39" xr:uid="{27444B8C-E898-7A4E-973A-A827B674F7C2}"/>
    <hyperlink ref="A73" r:id="rId40" xr:uid="{F6581848-729C-284E-A81A-09EC21AF72EE}"/>
    <hyperlink ref="A74" r:id="rId41" xr:uid="{6A77E95C-FB18-874F-82B1-993AE6022076}"/>
    <hyperlink ref="A75" r:id="rId42" xr:uid="{A843EC0B-7F01-BB44-B36F-BABFC3A19302}"/>
    <hyperlink ref="A77" r:id="rId43" xr:uid="{682BFF9E-4995-7A4C-BE79-510C3A8D13DE}"/>
    <hyperlink ref="A78" r:id="rId44" xr:uid="{EFE2C7B0-BBEE-6947-934E-4B34F3019322}"/>
    <hyperlink ref="A90" r:id="rId45" xr:uid="{A83EA2F1-358A-F442-82A3-35CCB8F18311}"/>
    <hyperlink ref="A91" r:id="rId46" xr:uid="{2DC8D575-30BA-A84B-BFA8-FF533BB9C300}"/>
    <hyperlink ref="A92" r:id="rId47" xr:uid="{1FF03334-AB8E-E84E-92BF-9F12FFD460CA}"/>
    <hyperlink ref="A93" r:id="rId48" xr:uid="{A60F89D1-A3A0-C84A-851C-704D3AB27C2A}"/>
  </hyperlinks>
  <pageMargins left="0.7" right="0.7" top="0.75" bottom="0.75" header="0.3" footer="0.3"/>
  <legacyDrawing r:id="rId4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ye102@student.ubc.ca</dc:creator>
  <cp:lastModifiedBy>ye102@student.ubc.ca</cp:lastModifiedBy>
  <dcterms:created xsi:type="dcterms:W3CDTF">2025-05-22T10:26:44Z</dcterms:created>
  <dcterms:modified xsi:type="dcterms:W3CDTF">2025-05-22T10:51:13Z</dcterms:modified>
</cp:coreProperties>
</file>