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1492" documentId="10_ncr:100000_{E0F166B8-E2DD-4544-A05F-9465D418C01A}" xr6:coauthVersionLast="43" xr6:coauthVersionMax="43" xr10:uidLastSave="{AEE81589-821C-4F89-BDF8-FBDEDE5DC268}"/>
  <bookViews>
    <workbookView minimized="1" xWindow="1812" yWindow="1812" windowWidth="17280" windowHeight="8964" activeTab="3" xr2:uid="{00000000-000D-0000-FFFF-FFFF00000000}"/>
  </bookViews>
  <sheets>
    <sheet name="Answer Report 1" sheetId="10" r:id="rId1"/>
    <sheet name="Sensitivity Report 1" sheetId="11" r:id="rId2"/>
    <sheet name="Limits Report 1" sheetId="12" r:id="rId3"/>
    <sheet name="Sensitivity Report 2" sheetId="13" r:id="rId4"/>
    <sheet name="CH3-Q26" sheetId="8" r:id="rId5"/>
  </sheets>
  <definedNames>
    <definedName name="solver_adj" localSheetId="4" hidden="1">'CH3-Q26'!$B$13:$C$13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'CH3-Q26'!$B$13</definedName>
    <definedName name="solver_lhs2" localSheetId="4" hidden="1">'CH3-Q26'!$D$17</definedName>
    <definedName name="solver_lhs3" localSheetId="4" hidden="1">'CH3-Q26'!$D$20</definedName>
    <definedName name="solver_lhs4" localSheetId="4" hidden="1">'CH3-Q26'!$B$22:$H$22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'CH3-Q26'!$B$21</definedName>
    <definedName name="solver_pre" localSheetId="4" hidden="1">0.000001</definedName>
    <definedName name="solver_rbv" localSheetId="4" hidden="1">1</definedName>
    <definedName name="solver_rel1" localSheetId="4" hidden="1">3</definedName>
    <definedName name="solver_rel2" localSheetId="4" hidden="1">1</definedName>
    <definedName name="solver_rel3" localSheetId="4" hidden="1">1</definedName>
    <definedName name="solver_rel4" localSheetId="4" hidden="1">5</definedName>
    <definedName name="solver_rhs1" localSheetId="4" hidden="1">'CH3-Q26'!$D$13</definedName>
    <definedName name="solver_rhs2" localSheetId="4" hidden="1">'CH3-Q26'!$F$17</definedName>
    <definedName name="solver_rhs3" localSheetId="4" hidden="1">'CH3-Q26'!$F$20</definedName>
    <definedName name="solver_rhs4" localSheetId="4" hidden="1">binary</definedName>
    <definedName name="solver_rlx" localSheetId="4" hidden="1">1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ho" localSheetId="2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8" l="1"/>
  <c r="B17" i="8"/>
  <c r="C17" i="8"/>
  <c r="D17" i="8" l="1"/>
  <c r="B16" i="8" l="1"/>
  <c r="C16" i="8"/>
  <c r="B19" i="8"/>
  <c r="C19" i="8" l="1"/>
  <c r="B21" i="8" s="1"/>
  <c r="F17" i="8"/>
</calcChain>
</file>

<file path=xl/sharedStrings.xml><?xml version="1.0" encoding="utf-8"?>
<sst xmlns="http://schemas.openxmlformats.org/spreadsheetml/2006/main" count="168" uniqueCount="83">
  <si>
    <t>&gt;=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</si>
  <si>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</si>
  <si>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</si>
  <si>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</si>
  <si>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</si>
  <si>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</si>
  <si>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</si>
  <si>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</si>
  <si>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</si>
  <si>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</si>
  <si>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</si>
  <si>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</si>
  <si>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</si>
  <si>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</si>
  <si>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</si>
  <si>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</si>
  <si>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</si>
  <si>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</si>
  <si>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</si>
  <si>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</si>
  <si>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Binding</t>
  </si>
  <si>
    <t>&lt;=</t>
  </si>
  <si>
    <t>Calculated Variables</t>
  </si>
  <si>
    <t>Inputs</t>
  </si>
  <si>
    <t>Decision variables</t>
  </si>
  <si>
    <t>Objective</t>
  </si>
  <si>
    <t xml:space="preserve">Units of wood used to produce </t>
  </si>
  <si>
    <t>Total Profit</t>
  </si>
  <si>
    <t>Worksheet: [3(RA).xlsx]CH3-Q26</t>
  </si>
  <si>
    <t>Solution Time: 0.047 Seconds.</t>
  </si>
  <si>
    <t>Iterations: 3 Subproblems: 0</t>
  </si>
  <si>
    <t>Objective Cell (Max)</t>
  </si>
  <si>
    <t>$B$21</t>
  </si>
  <si>
    <t>Total Profit &gt;=</t>
  </si>
  <si>
    <t>$B$13</t>
  </si>
  <si>
    <t># of Units produced Chairs</t>
  </si>
  <si>
    <t>$C$13</t>
  </si>
  <si>
    <t># of Units produced Desks</t>
  </si>
  <si>
    <t>$B$16</t>
  </si>
  <si>
    <t>Marketing restrictions &gt;=</t>
  </si>
  <si>
    <t>$B$16&gt;=$C$16</t>
  </si>
  <si>
    <t>$D$17</t>
  </si>
  <si>
    <t>$D$17&lt;=$F$17</t>
  </si>
  <si>
    <t>Report Created: 1/12/2019 4:09:55 PM</t>
  </si>
  <si>
    <t>Microsoft Excel 16.0 Sensitivity Report</t>
  </si>
  <si>
    <t>Report Created: 1/12/2019 4:09:56 PM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</si>
  <si>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</si>
  <si>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</si>
  <si>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</si>
  <si>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</si>
  <si>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</si>
  <si>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</si>
  <si>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</si>
  <si>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</si>
  <si>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</si>
  <si>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</si>
  <si>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</si>
  <si>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</si>
  <si>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</si>
  <si>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</si>
  <si>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</si>
  <si>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</si>
  <si>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</si>
  <si>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</si>
  <si>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Profit for each item sold</t>
  </si>
  <si>
    <t>kgs of leather required to produce each</t>
  </si>
  <si>
    <t>kgs of leather available</t>
  </si>
  <si>
    <t>Marketing restrictions : Purses produced be atleast twice the number of Handbags</t>
  </si>
  <si>
    <t>Purses</t>
  </si>
  <si>
    <t>Handbags</t>
  </si>
  <si>
    <t>Handbag Problem</t>
  </si>
  <si>
    <t># of items produced</t>
  </si>
  <si>
    <t xml:space="preserve">kgs of leather used to produce </t>
  </si>
  <si>
    <t>Profit from each type of item based on amount sold</t>
  </si>
  <si>
    <t>Total Leather used</t>
  </si>
  <si>
    <t xml:space="preserve"> Constraint</t>
  </si>
  <si>
    <t>Marketing Constraints</t>
  </si>
  <si>
    <t xml:space="preserve"> </t>
  </si>
  <si>
    <t>Worksheet: [2(RA).xlsx]CH3-Q26</t>
  </si>
  <si>
    <t>Report Created: 9/26/2019 3:54:19 PM</t>
  </si>
  <si>
    <t># of items produced Purses</t>
  </si>
  <si>
    <t># of items produced Handbags</t>
  </si>
  <si>
    <t>kgs of leather used to produce  Total Leather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</si>
</sst>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164" fontId="0" fillId="2" borderId="0" xfId="1" applyNumberFormat="1" applyFont="1" applyFill="1"/>
    <xf numFmtId="0" fontId="0" fillId="0" borderId="0" xfId="0" applyAlignment="1">
      <alignment horizontal="right"/>
    </xf>
    <xf numFmtId="0" fontId="2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164" fontId="0" fillId="4" borderId="0" xfId="0" applyNumberFormat="1" applyFill="1"/>
    <xf numFmtId="164" fontId="0" fillId="0" borderId="0" xfId="0" applyNumberFormat="1"/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165" fontId="0" fillId="2" borderId="0" xfId="2" applyNumberFormat="1" applyFont="1" applyFill="1"/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44" fontId="0" fillId="0" borderId="0" xfId="1" applyFont="1" applyFill="1" applyBorder="1"/>
    <xf numFmtId="1" fontId="0" fillId="0" borderId="0" xfId="0" applyNumberFormat="1" applyFill="1" applyBorder="1"/>
    <xf numFmtId="164" fontId="0" fillId="0" borderId="0" xfId="0" applyNumberFormat="1" applyFill="1"/>
    <xf numFmtId="44" fontId="0" fillId="0" borderId="0" xfId="0" applyNumberFormat="1" applyFill="1"/>
    <xf numFmtId="0" fontId="0" fillId="0" borderId="0" xfId="0" applyFill="1" applyAlignment="1">
      <alignment horizontal="left"/>
    </xf>
    <xf numFmtId="165" fontId="0" fillId="3" borderId="0" xfId="0" applyNumberFormat="1" applyFill="1"/>
    <xf numFmtId="165" fontId="0" fillId="4" borderId="0" xfId="0" applyNumberFormat="1" applyFill="1"/>
    <xf numFmtId="164" fontId="0" fillId="5" borderId="0" xfId="0" applyNumberFormat="1" applyFill="1"/>
    <xf numFmtId="0" fontId="3" fillId="0" borderId="1" xfId="0" applyFont="1" applyFill="1" applyBorder="1" applyAlignment="1">
      <alignment horizontal="center"/>
    </xf>
    <xf numFmtId="164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D8D2-F033-40B7-B90E-6A5608A7E393}">
  <dimension ref="A1:G28"/>
  <sheetViews>
    <sheetView showGridLines="0" topLeftCell="A13" workbookViewId="0"/>
  </sheetViews>
  <sheetFormatPr defaultRowHeight="14.4" x14ac:dyDescent="0.3"/>
  <cols>
    <col min="1" max="1" width="2.21875" customWidth="1"/>
    <col min="2" max="2" width="6.109375" bestFit="1" customWidth="1"/>
    <col min="3" max="3" width="27.21875" bestFit="1" customWidth="1"/>
    <col min="4" max="4" width="12.44140625" bestFit="1" customWidth="1"/>
    <col min="5" max="5" width="13.109375" bestFit="1" customWidth="1"/>
    <col min="6" max="6" width="7" bestFit="1" customWidth="1"/>
    <col min="7" max="7" width="5" bestFit="1" customWidth="1"/>
  </cols>
  <sheetData>
    <row r="1" spans="1:5" x14ac:dyDescent="0.3">
      <c r="A1" s="3" t="s">
        <v>1</v>
      </c>
    </row>
    <row r="2" spans="1:5" x14ac:dyDescent="0.3">
      <c r="A2" s="3" t="s">
        <v>28</v>
      </c>
    </row>
    <row r="3" spans="1:5" x14ac:dyDescent="0.3">
      <c r="A3" s="3" t="s">
        <v>43</v>
      </c>
    </row>
    <row r="4" spans="1:5" x14ac:dyDescent="0.3">
      <c r="A4" s="3" t="s">
        <v>2</v>
      </c>
    </row>
    <row r="5" spans="1:5" x14ac:dyDescent="0.3">
      <c r="A5" s="3" t="s">
        <v>3</v>
      </c>
    </row>
    <row r="6" spans="1:5" x14ac:dyDescent="0.3">
      <c r="A6" s="3"/>
      <c r="B6" t="s">
        <v>4</v>
      </c>
    </row>
    <row r="7" spans="1:5" x14ac:dyDescent="0.3">
      <c r="A7" s="3"/>
      <c r="B7" t="s">
        <v>29</v>
      </c>
    </row>
    <row r="8" spans="1:5" x14ac:dyDescent="0.3">
      <c r="A8" s="3"/>
      <c r="B8" t="s">
        <v>30</v>
      </c>
    </row>
    <row r="9" spans="1:5" x14ac:dyDescent="0.3">
      <c r="A9" s="3" t="s">
        <v>5</v>
      </c>
    </row>
    <row r="10" spans="1:5" x14ac:dyDescent="0.3">
      <c r="B10" t="s">
        <v>6</v>
      </c>
    </row>
    <row r="11" spans="1:5" x14ac:dyDescent="0.3">
      <c r="B11" t="s">
        <v>7</v>
      </c>
    </row>
    <row r="14" spans="1:5" ht="15" thickBot="1" x14ac:dyDescent="0.35">
      <c r="A14" t="s">
        <v>31</v>
      </c>
    </row>
    <row r="15" spans="1:5" ht="15" thickBot="1" x14ac:dyDescent="0.35">
      <c r="B15" s="24" t="s">
        <v>8</v>
      </c>
      <c r="C15" s="24" t="s">
        <v>9</v>
      </c>
      <c r="D15" s="24" t="s">
        <v>10</v>
      </c>
      <c r="E15" s="24" t="s">
        <v>11</v>
      </c>
    </row>
    <row r="16" spans="1:5" ht="15" thickBot="1" x14ac:dyDescent="0.35">
      <c r="B16" s="4" t="s">
        <v>32</v>
      </c>
      <c r="C16" s="4" t="s">
        <v>33</v>
      </c>
      <c r="D16" s="25">
        <v>180000</v>
      </c>
      <c r="E16" s="25">
        <v>180000</v>
      </c>
    </row>
    <row r="19" spans="1:7" ht="15" thickBot="1" x14ac:dyDescent="0.35">
      <c r="A19" t="s">
        <v>12</v>
      </c>
    </row>
    <row r="20" spans="1:7" ht="15" thickBot="1" x14ac:dyDescent="0.35">
      <c r="B20" s="24" t="s">
        <v>8</v>
      </c>
      <c r="C20" s="24" t="s">
        <v>9</v>
      </c>
      <c r="D20" s="24" t="s">
        <v>10</v>
      </c>
      <c r="E20" s="24" t="s">
        <v>11</v>
      </c>
      <c r="F20" s="24" t="s">
        <v>13</v>
      </c>
    </row>
    <row r="21" spans="1:7" x14ac:dyDescent="0.3">
      <c r="B21" s="5" t="s">
        <v>34</v>
      </c>
      <c r="C21" s="5" t="s">
        <v>35</v>
      </c>
      <c r="D21" s="26">
        <v>400</v>
      </c>
      <c r="E21" s="26">
        <v>400</v>
      </c>
      <c r="F21" s="5" t="s">
        <v>19</v>
      </c>
    </row>
    <row r="22" spans="1:7" ht="15" thickBot="1" x14ac:dyDescent="0.35">
      <c r="B22" s="4" t="s">
        <v>36</v>
      </c>
      <c r="C22" s="4" t="s">
        <v>37</v>
      </c>
      <c r="D22" s="27">
        <v>200</v>
      </c>
      <c r="E22" s="27">
        <v>200.00000000000003</v>
      </c>
      <c r="F22" s="4" t="s">
        <v>19</v>
      </c>
    </row>
    <row r="25" spans="1:7" ht="15" thickBot="1" x14ac:dyDescent="0.35">
      <c r="A25" t="s">
        <v>14</v>
      </c>
    </row>
    <row r="26" spans="1:7" ht="15" thickBot="1" x14ac:dyDescent="0.35">
      <c r="B26" s="24" t="s">
        <v>8</v>
      </c>
      <c r="C26" s="24" t="s">
        <v>9</v>
      </c>
      <c r="D26" s="24" t="s">
        <v>15</v>
      </c>
      <c r="E26" s="24" t="s">
        <v>16</v>
      </c>
      <c r="F26" s="24" t="s">
        <v>17</v>
      </c>
      <c r="G26" s="24" t="s">
        <v>18</v>
      </c>
    </row>
    <row r="27" spans="1:7" x14ac:dyDescent="0.3">
      <c r="B27" s="5" t="s">
        <v>38</v>
      </c>
      <c r="C27" s="5" t="s">
        <v>39</v>
      </c>
      <c r="D27" s="26">
        <v>400</v>
      </c>
      <c r="E27" s="5" t="s">
        <v>40</v>
      </c>
      <c r="F27" s="5" t="s">
        <v>20</v>
      </c>
      <c r="G27" s="26">
        <v>0</v>
      </c>
    </row>
    <row r="28" spans="1:7" ht="15" thickBot="1" x14ac:dyDescent="0.35">
      <c r="B28" s="4" t="s">
        <v>41</v>
      </c>
      <c r="C28" s="4" t="s">
        <v>26</v>
      </c>
      <c r="D28" s="28">
        <v>2000</v>
      </c>
      <c r="E28" s="4" t="s">
        <v>42</v>
      </c>
      <c r="F28" s="4" t="s">
        <v>20</v>
      </c>
      <c r="G2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03F1-B6BC-4AE4-9B0D-378F2D54F762}">
  <dimension ref="A1:H16"/>
  <sheetViews>
    <sheetView showGridLines="0" workbookViewId="0"/>
  </sheetViews>
  <sheetFormatPr defaultRowHeight="14.4" x14ac:dyDescent="0.3"/>
  <cols>
    <col min="1" max="1" width="2.21875" customWidth="1"/>
    <col min="2" max="2" width="6.109375" bestFit="1" customWidth="1"/>
    <col min="3" max="3" width="27.21875" bestFit="1" customWidth="1"/>
    <col min="4" max="4" width="5.5546875" bestFit="1" customWidth="1"/>
    <col min="5" max="5" width="8" bestFit="1" customWidth="1"/>
    <col min="6" max="6" width="9.77734375" bestFit="1" customWidth="1"/>
    <col min="7" max="8" width="11.77734375" bestFit="1" customWidth="1"/>
  </cols>
  <sheetData>
    <row r="1" spans="1:8" x14ac:dyDescent="0.3">
      <c r="A1" s="3" t="s">
        <v>44</v>
      </c>
    </row>
    <row r="2" spans="1:8" x14ac:dyDescent="0.3">
      <c r="A2" s="3" t="s">
        <v>28</v>
      </c>
    </row>
    <row r="3" spans="1:8" x14ac:dyDescent="0.3">
      <c r="A3" s="3" t="s">
        <v>45</v>
      </c>
    </row>
    <row r="6" spans="1:8" ht="15" thickBot="1" x14ac:dyDescent="0.35">
      <c r="A6" t="s">
        <v>12</v>
      </c>
    </row>
    <row r="7" spans="1:8" x14ac:dyDescent="0.3">
      <c r="B7" s="29"/>
      <c r="C7" s="29"/>
      <c r="D7" s="29" t="s">
        <v>46</v>
      </c>
      <c r="E7" s="29" t="s">
        <v>48</v>
      </c>
      <c r="F7" s="29" t="s">
        <v>25</v>
      </c>
      <c r="G7" s="29" t="s">
        <v>51</v>
      </c>
      <c r="H7" s="29" t="s">
        <v>51</v>
      </c>
    </row>
    <row r="8" spans="1:8" ht="15" thickBot="1" x14ac:dyDescent="0.35">
      <c r="B8" s="30" t="s">
        <v>8</v>
      </c>
      <c r="C8" s="30" t="s">
        <v>9</v>
      </c>
      <c r="D8" s="30" t="s">
        <v>47</v>
      </c>
      <c r="E8" s="30" t="s">
        <v>49</v>
      </c>
      <c r="F8" s="30" t="s">
        <v>50</v>
      </c>
      <c r="G8" s="30" t="s">
        <v>52</v>
      </c>
      <c r="H8" s="30" t="s">
        <v>53</v>
      </c>
    </row>
    <row r="9" spans="1:8" x14ac:dyDescent="0.3">
      <c r="B9" s="5" t="s">
        <v>34</v>
      </c>
      <c r="C9" s="5" t="s">
        <v>35</v>
      </c>
      <c r="D9" s="5">
        <v>400</v>
      </c>
      <c r="E9" s="5">
        <v>0</v>
      </c>
      <c r="F9" s="5">
        <v>250</v>
      </c>
      <c r="G9" s="5">
        <v>50.000000000000064</v>
      </c>
      <c r="H9" s="5">
        <v>450</v>
      </c>
    </row>
    <row r="10" spans="1:8" ht="15" thickBot="1" x14ac:dyDescent="0.35">
      <c r="B10" s="4" t="s">
        <v>36</v>
      </c>
      <c r="C10" s="4" t="s">
        <v>37</v>
      </c>
      <c r="D10" s="4">
        <v>200.00000000000003</v>
      </c>
      <c r="E10" s="4">
        <v>0</v>
      </c>
      <c r="F10" s="4">
        <v>400</v>
      </c>
      <c r="G10" s="4">
        <v>1E+30</v>
      </c>
      <c r="H10" s="4">
        <v>66.666666666666742</v>
      </c>
    </row>
    <row r="12" spans="1:8" ht="15" thickBot="1" x14ac:dyDescent="0.35">
      <c r="A12" t="s">
        <v>14</v>
      </c>
    </row>
    <row r="13" spans="1:8" x14ac:dyDescent="0.3">
      <c r="B13" s="29"/>
      <c r="C13" s="29"/>
      <c r="D13" s="29" t="s">
        <v>46</v>
      </c>
      <c r="E13" s="29" t="s">
        <v>54</v>
      </c>
      <c r="F13" s="29" t="s">
        <v>56</v>
      </c>
      <c r="G13" s="29" t="s">
        <v>51</v>
      </c>
      <c r="H13" s="29" t="s">
        <v>51</v>
      </c>
    </row>
    <row r="14" spans="1:8" ht="15" thickBot="1" x14ac:dyDescent="0.35">
      <c r="B14" s="30" t="s">
        <v>8</v>
      </c>
      <c r="C14" s="30" t="s">
        <v>9</v>
      </c>
      <c r="D14" s="30" t="s">
        <v>47</v>
      </c>
      <c r="E14" s="30" t="s">
        <v>55</v>
      </c>
      <c r="F14" s="30" t="s">
        <v>57</v>
      </c>
      <c r="G14" s="30" t="s">
        <v>52</v>
      </c>
      <c r="H14" s="30" t="s">
        <v>53</v>
      </c>
    </row>
    <row r="15" spans="1:8" x14ac:dyDescent="0.3">
      <c r="B15" s="5" t="s">
        <v>38</v>
      </c>
      <c r="C15" s="5" t="s">
        <v>39</v>
      </c>
      <c r="D15" s="5">
        <v>400</v>
      </c>
      <c r="E15" s="5">
        <v>-20.000000000000025</v>
      </c>
      <c r="F15" s="5">
        <v>0</v>
      </c>
      <c r="G15" s="5">
        <v>666.66666666666663</v>
      </c>
      <c r="H15" s="5">
        <v>1000.0000000000001</v>
      </c>
    </row>
    <row r="16" spans="1:8" ht="15" thickBot="1" x14ac:dyDescent="0.35">
      <c r="B16" s="4" t="s">
        <v>41</v>
      </c>
      <c r="C16" s="4" t="s">
        <v>26</v>
      </c>
      <c r="D16" s="4">
        <v>2000</v>
      </c>
      <c r="E16" s="4">
        <v>90</v>
      </c>
      <c r="F16" s="4">
        <v>2000</v>
      </c>
      <c r="G16" s="4">
        <v>1E+30</v>
      </c>
      <c r="H16" s="4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2A45-80E2-44B7-8CB8-19314EB29D68}">
  <dimension ref="A1:J14"/>
  <sheetViews>
    <sheetView showGridLines="0" workbookViewId="0"/>
  </sheetViews>
  <sheetFormatPr defaultRowHeight="14.4" x14ac:dyDescent="0.3"/>
  <cols>
    <col min="1" max="1" width="2.21875" customWidth="1"/>
    <col min="2" max="2" width="5.88671875" bestFit="1" customWidth="1"/>
    <col min="3" max="3" width="23.109375" bestFit="1" customWidth="1"/>
    <col min="4" max="4" width="9.5546875" bestFit="1" customWidth="1"/>
    <col min="5" max="5" width="2.21875" customWidth="1"/>
    <col min="6" max="6" width="5.88671875" bestFit="1" customWidth="1"/>
    <col min="8" max="8" width="2.21875" customWidth="1"/>
    <col min="9" max="9" width="6" bestFit="1" customWidth="1"/>
  </cols>
  <sheetData>
    <row r="1" spans="1:10" x14ac:dyDescent="0.3">
      <c r="A1" s="3" t="s">
        <v>58</v>
      </c>
    </row>
    <row r="2" spans="1:10" x14ac:dyDescent="0.3">
      <c r="A2" s="3" t="s">
        <v>28</v>
      </c>
    </row>
    <row r="3" spans="1:10" x14ac:dyDescent="0.3">
      <c r="A3" s="3" t="s">
        <v>45</v>
      </c>
    </row>
    <row r="5" spans="1:10" ht="15" thickBot="1" x14ac:dyDescent="0.35"/>
    <row r="6" spans="1:10" x14ac:dyDescent="0.3">
      <c r="B6" s="29"/>
      <c r="C6" s="29" t="s">
        <v>25</v>
      </c>
      <c r="D6" s="29"/>
    </row>
    <row r="7" spans="1:10" ht="15" thickBot="1" x14ac:dyDescent="0.35">
      <c r="B7" s="30" t="s">
        <v>8</v>
      </c>
      <c r="C7" s="30" t="s">
        <v>9</v>
      </c>
      <c r="D7" s="30" t="s">
        <v>47</v>
      </c>
    </row>
    <row r="8" spans="1:10" ht="15" thickBot="1" x14ac:dyDescent="0.35">
      <c r="B8" s="4" t="s">
        <v>32</v>
      </c>
      <c r="C8" s="4" t="s">
        <v>33</v>
      </c>
      <c r="D8" s="25">
        <v>180000</v>
      </c>
    </row>
    <row r="10" spans="1:10" ht="15" thickBot="1" x14ac:dyDescent="0.35"/>
    <row r="11" spans="1:10" x14ac:dyDescent="0.3">
      <c r="B11" s="29"/>
      <c r="C11" s="29" t="s">
        <v>59</v>
      </c>
      <c r="D11" s="29"/>
      <c r="F11" s="29" t="s">
        <v>60</v>
      </c>
      <c r="G11" s="29" t="s">
        <v>25</v>
      </c>
      <c r="I11" s="29" t="s">
        <v>63</v>
      </c>
      <c r="J11" s="29" t="s">
        <v>25</v>
      </c>
    </row>
    <row r="12" spans="1:10" ht="15" thickBot="1" x14ac:dyDescent="0.35">
      <c r="B12" s="30" t="s">
        <v>8</v>
      </c>
      <c r="C12" s="30" t="s">
        <v>9</v>
      </c>
      <c r="D12" s="30" t="s">
        <v>47</v>
      </c>
      <c r="F12" s="30" t="s">
        <v>61</v>
      </c>
      <c r="G12" s="30" t="s">
        <v>62</v>
      </c>
      <c r="I12" s="30" t="s">
        <v>61</v>
      </c>
      <c r="J12" s="30" t="s">
        <v>62</v>
      </c>
    </row>
    <row r="13" spans="1:10" x14ac:dyDescent="0.3">
      <c r="B13" s="5" t="s">
        <v>34</v>
      </c>
      <c r="C13" s="5" t="s">
        <v>35</v>
      </c>
      <c r="D13" s="26">
        <v>400</v>
      </c>
      <c r="F13" s="26">
        <v>400.00000000000006</v>
      </c>
      <c r="G13" s="26">
        <v>180000</v>
      </c>
      <c r="I13" s="26">
        <v>400</v>
      </c>
      <c r="J13" s="26">
        <v>180000</v>
      </c>
    </row>
    <row r="14" spans="1:10" ht="15" thickBot="1" x14ac:dyDescent="0.35">
      <c r="B14" s="4" t="s">
        <v>36</v>
      </c>
      <c r="C14" s="4" t="s">
        <v>37</v>
      </c>
      <c r="D14" s="27">
        <v>200.00000000000003</v>
      </c>
      <c r="F14" s="27">
        <v>0</v>
      </c>
      <c r="G14" s="27">
        <v>100000</v>
      </c>
      <c r="I14" s="27">
        <v>200</v>
      </c>
      <c r="J14" s="27">
        <v>180000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A178-BECB-40CC-9DD9-6DD6CF191EDE}">
  <dimension ref="A1:H16"/>
  <sheetViews>
    <sheetView showGridLines="0" tabSelected="1" workbookViewId="0">
      <selection activeCell="H17" sqref="A1:H17"/>
    </sheetView>
  </sheetViews>
  <sheetFormatPr defaultRowHeight="14.4" x14ac:dyDescent="0.3"/>
  <cols>
    <col min="1" max="1" width="2.33203125" customWidth="1"/>
    <col min="2" max="2" width="6.21875" bestFit="1" customWidth="1"/>
    <col min="3" max="3" width="42.44140625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12" bestFit="1" customWidth="1"/>
  </cols>
  <sheetData>
    <row r="1" spans="1:8" x14ac:dyDescent="0.3">
      <c r="A1" s="3" t="s">
        <v>44</v>
      </c>
    </row>
    <row r="2" spans="1:8" x14ac:dyDescent="0.3">
      <c r="A2" s="3" t="s">
        <v>78</v>
      </c>
    </row>
    <row r="3" spans="1:8" x14ac:dyDescent="0.3">
      <c r="A3" s="3" t="s">
        <v>79</v>
      </c>
    </row>
    <row r="6" spans="1:8" ht="15" thickBot="1" x14ac:dyDescent="0.35">
      <c r="A6" t="s">
        <v>12</v>
      </c>
    </row>
    <row r="7" spans="1:8" x14ac:dyDescent="0.3">
      <c r="B7" s="32"/>
      <c r="C7" s="32"/>
      <c r="D7" s="32" t="s">
        <v>46</v>
      </c>
      <c r="E7" s="32" t="s">
        <v>48</v>
      </c>
      <c r="F7" s="32" t="s">
        <v>25</v>
      </c>
      <c r="G7" s="32" t="s">
        <v>51</v>
      </c>
      <c r="H7" s="32" t="s">
        <v>51</v>
      </c>
    </row>
    <row r="8" spans="1:8" ht="15" thickBot="1" x14ac:dyDescent="0.35">
      <c r="B8" s="33" t="s">
        <v>8</v>
      </c>
      <c r="C8" s="33" t="s">
        <v>9</v>
      </c>
      <c r="D8" s="33" t="s">
        <v>47</v>
      </c>
      <c r="E8" s="33" t="s">
        <v>49</v>
      </c>
      <c r="F8" s="33" t="s">
        <v>50</v>
      </c>
      <c r="G8" s="33" t="s">
        <v>52</v>
      </c>
      <c r="H8" s="33" t="s">
        <v>53</v>
      </c>
    </row>
    <row r="9" spans="1:8" x14ac:dyDescent="0.3">
      <c r="B9" s="5" t="s">
        <v>34</v>
      </c>
      <c r="C9" s="5" t="s">
        <v>80</v>
      </c>
      <c r="D9" s="5">
        <v>400</v>
      </c>
      <c r="E9" s="5">
        <v>0</v>
      </c>
      <c r="F9" s="5">
        <v>250</v>
      </c>
      <c r="G9" s="5">
        <v>50.000000000000064</v>
      </c>
      <c r="H9" s="5">
        <v>450</v>
      </c>
    </row>
    <row r="10" spans="1:8" ht="15" thickBot="1" x14ac:dyDescent="0.35">
      <c r="B10" s="4" t="s">
        <v>36</v>
      </c>
      <c r="C10" s="4" t="s">
        <v>81</v>
      </c>
      <c r="D10" s="4">
        <v>200.00000000000003</v>
      </c>
      <c r="E10" s="4">
        <v>0</v>
      </c>
      <c r="F10" s="4">
        <v>400</v>
      </c>
      <c r="G10" s="4">
        <v>1E+30</v>
      </c>
      <c r="H10" s="4">
        <v>66.666666666666742</v>
      </c>
    </row>
    <row r="12" spans="1:8" ht="15" thickBot="1" x14ac:dyDescent="0.35">
      <c r="A12" t="s">
        <v>14</v>
      </c>
    </row>
    <row r="13" spans="1:8" x14ac:dyDescent="0.3">
      <c r="B13" s="32"/>
      <c r="C13" s="32"/>
      <c r="D13" s="32" t="s">
        <v>46</v>
      </c>
      <c r="E13" s="32" t="s">
        <v>54</v>
      </c>
      <c r="F13" s="32" t="s">
        <v>56</v>
      </c>
      <c r="G13" s="32" t="s">
        <v>51</v>
      </c>
      <c r="H13" s="32" t="s">
        <v>51</v>
      </c>
    </row>
    <row r="14" spans="1:8" ht="15" thickBot="1" x14ac:dyDescent="0.35">
      <c r="B14" s="33" t="s">
        <v>8</v>
      </c>
      <c r="C14" s="33" t="s">
        <v>9</v>
      </c>
      <c r="D14" s="33" t="s">
        <v>47</v>
      </c>
      <c r="E14" s="33" t="s">
        <v>55</v>
      </c>
      <c r="F14" s="33" t="s">
        <v>57</v>
      </c>
      <c r="G14" s="33" t="s">
        <v>52</v>
      </c>
      <c r="H14" s="33" t="s">
        <v>53</v>
      </c>
    </row>
    <row r="15" spans="1:8" x14ac:dyDescent="0.3">
      <c r="B15" s="5" t="s">
        <v>34</v>
      </c>
      <c r="C15" s="5" t="s">
        <v>80</v>
      </c>
      <c r="D15" s="5">
        <v>400</v>
      </c>
      <c r="E15" s="5">
        <v>-20.000000000000025</v>
      </c>
      <c r="F15" s="5">
        <v>0</v>
      </c>
      <c r="G15" s="5">
        <v>666.66666666666663</v>
      </c>
      <c r="H15" s="5">
        <v>1000.0000000000001</v>
      </c>
    </row>
    <row r="16" spans="1:8" ht="15" thickBot="1" x14ac:dyDescent="0.35">
      <c r="B16" s="4" t="s">
        <v>41</v>
      </c>
      <c r="C16" s="4" t="s">
        <v>82</v>
      </c>
      <c r="D16" s="4">
        <v>2000</v>
      </c>
      <c r="E16" s="4">
        <v>90</v>
      </c>
      <c r="F16" s="4">
        <v>2000</v>
      </c>
      <c r="G16" s="4">
        <v>1E+30</v>
      </c>
      <c r="H16" s="4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E508-58E6-412D-B5C7-277F3B06C3A3}">
  <dimension ref="A1:K43"/>
  <sheetViews>
    <sheetView workbookViewId="0">
      <selection activeCell="B21" sqref="B21"/>
    </sheetView>
  </sheetViews>
  <sheetFormatPr defaultRowHeight="14.4" x14ac:dyDescent="0.3"/>
  <cols>
    <col min="1" max="1" width="45.6640625" customWidth="1"/>
    <col min="2" max="2" width="11.77734375" bestFit="1" customWidth="1"/>
    <col min="3" max="3" width="11.33203125" customWidth="1"/>
    <col min="4" max="4" width="16.21875" customWidth="1"/>
    <col min="5" max="5" width="3.5546875" customWidth="1"/>
    <col min="6" max="8" width="11.77734375" bestFit="1" customWidth="1"/>
    <col min="10" max="10" width="23.77734375" bestFit="1" customWidth="1"/>
  </cols>
  <sheetData>
    <row r="1" spans="1:11" x14ac:dyDescent="0.3">
      <c r="J1" s="8" t="s">
        <v>23</v>
      </c>
      <c r="K1" s="7"/>
    </row>
    <row r="2" spans="1:11" x14ac:dyDescent="0.3">
      <c r="A2" t="s">
        <v>70</v>
      </c>
      <c r="B2" t="s">
        <v>68</v>
      </c>
      <c r="C2" t="s">
        <v>69</v>
      </c>
      <c r="J2" s="13" t="s">
        <v>24</v>
      </c>
    </row>
    <row r="3" spans="1:11" x14ac:dyDescent="0.3">
      <c r="A3" t="s">
        <v>65</v>
      </c>
      <c r="B3" s="12">
        <v>3</v>
      </c>
      <c r="C3" s="12">
        <v>4</v>
      </c>
      <c r="J3" s="10" t="s">
        <v>22</v>
      </c>
    </row>
    <row r="4" spans="1:11" x14ac:dyDescent="0.3">
      <c r="A4" t="s">
        <v>64</v>
      </c>
      <c r="B4" s="1">
        <v>250</v>
      </c>
      <c r="C4" s="1">
        <v>400</v>
      </c>
      <c r="J4" s="11" t="s">
        <v>14</v>
      </c>
    </row>
    <row r="5" spans="1:11" x14ac:dyDescent="0.3">
      <c r="J5" s="9" t="s">
        <v>25</v>
      </c>
    </row>
    <row r="6" spans="1:11" x14ac:dyDescent="0.3">
      <c r="A6" t="s">
        <v>66</v>
      </c>
      <c r="B6" s="12">
        <v>2000</v>
      </c>
    </row>
    <row r="8" spans="1:11" x14ac:dyDescent="0.3">
      <c r="A8" s="11" t="s">
        <v>67</v>
      </c>
      <c r="B8" s="11"/>
      <c r="C8" s="11"/>
    </row>
    <row r="11" spans="1:11" x14ac:dyDescent="0.3">
      <c r="H11" s="14"/>
      <c r="I11" s="14"/>
    </row>
    <row r="12" spans="1:11" x14ac:dyDescent="0.3">
      <c r="B12" t="s">
        <v>68</v>
      </c>
      <c r="C12" t="s">
        <v>69</v>
      </c>
      <c r="H12" s="14"/>
      <c r="I12" s="14"/>
    </row>
    <row r="13" spans="1:11" x14ac:dyDescent="0.3">
      <c r="A13" s="14" t="s">
        <v>71</v>
      </c>
      <c r="B13" s="13">
        <v>400</v>
      </c>
      <c r="C13" s="13">
        <v>200.00000000000003</v>
      </c>
      <c r="D13">
        <f>C13*2</f>
        <v>400.00000000000006</v>
      </c>
      <c r="H13" s="14"/>
      <c r="I13" s="14"/>
    </row>
    <row r="14" spans="1:11" x14ac:dyDescent="0.3">
      <c r="H14" s="14"/>
      <c r="I14" s="14"/>
    </row>
    <row r="15" spans="1:11" x14ac:dyDescent="0.3">
      <c r="B15" s="31" t="s">
        <v>0</v>
      </c>
      <c r="C15" s="31"/>
      <c r="H15" s="14"/>
      <c r="I15" s="14"/>
    </row>
    <row r="16" spans="1:11" x14ac:dyDescent="0.3">
      <c r="A16" s="14" t="s">
        <v>76</v>
      </c>
      <c r="B16" s="10">
        <f>B13</f>
        <v>400</v>
      </c>
      <c r="C16" s="10">
        <f>C13</f>
        <v>200.00000000000003</v>
      </c>
      <c r="D16" t="s">
        <v>74</v>
      </c>
      <c r="F16" t="s">
        <v>75</v>
      </c>
      <c r="H16" s="14"/>
      <c r="I16" s="14"/>
    </row>
    <row r="17" spans="1:10" x14ac:dyDescent="0.3">
      <c r="A17" s="20" t="s">
        <v>72</v>
      </c>
      <c r="B17" s="22">
        <f>B13*B3</f>
        <v>1200</v>
      </c>
      <c r="C17" s="22">
        <f>C13*C3</f>
        <v>800.00000000000011</v>
      </c>
      <c r="D17" s="22">
        <f>SUM(B17+C17)</f>
        <v>2000</v>
      </c>
      <c r="E17" s="11" t="s">
        <v>21</v>
      </c>
      <c r="F17" s="21">
        <f>B6</f>
        <v>2000</v>
      </c>
      <c r="H17" s="14"/>
      <c r="I17" s="14"/>
    </row>
    <row r="18" spans="1:10" x14ac:dyDescent="0.3">
      <c r="H18" s="14"/>
      <c r="I18" s="14"/>
    </row>
    <row r="19" spans="1:10" s="2" customFormat="1" x14ac:dyDescent="0.3">
      <c r="A19" s="14" t="s">
        <v>73</v>
      </c>
      <c r="B19" s="6">
        <f>B13*B4</f>
        <v>100000</v>
      </c>
      <c r="C19" s="6">
        <f>C13*C4</f>
        <v>80000.000000000015</v>
      </c>
      <c r="D19"/>
      <c r="E19"/>
      <c r="F19"/>
      <c r="G19"/>
      <c r="H19" s="15"/>
      <c r="I19" s="15"/>
      <c r="J19"/>
    </row>
    <row r="20" spans="1:10" x14ac:dyDescent="0.3">
      <c r="A20" s="14"/>
      <c r="H20" s="16"/>
      <c r="I20" s="14"/>
    </row>
    <row r="21" spans="1:10" x14ac:dyDescent="0.3">
      <c r="A21" s="14" t="s">
        <v>27</v>
      </c>
      <c r="B21" s="23">
        <f>B19+C19</f>
        <v>180000</v>
      </c>
      <c r="D21" t="s">
        <v>77</v>
      </c>
      <c r="H21" s="14"/>
      <c r="I21" s="14"/>
    </row>
    <row r="22" spans="1:10" x14ac:dyDescent="0.3">
      <c r="H22" s="17"/>
      <c r="I22" s="14"/>
    </row>
    <row r="23" spans="1:10" x14ac:dyDescent="0.3">
      <c r="H23" s="17"/>
      <c r="I23" s="14"/>
    </row>
    <row r="24" spans="1:10" x14ac:dyDescent="0.3">
      <c r="H24" s="14"/>
      <c r="I24" s="14"/>
    </row>
    <row r="25" spans="1:10" x14ac:dyDescent="0.3">
      <c r="H25" s="18"/>
      <c r="I25" s="14"/>
    </row>
    <row r="26" spans="1:10" x14ac:dyDescent="0.3">
      <c r="H26" s="14"/>
      <c r="I26" s="14"/>
    </row>
    <row r="27" spans="1:10" x14ac:dyDescent="0.3">
      <c r="H27" s="16"/>
      <c r="I27" s="14"/>
    </row>
    <row r="28" spans="1:10" x14ac:dyDescent="0.3">
      <c r="H28" s="14"/>
      <c r="I28" s="14"/>
    </row>
    <row r="29" spans="1:10" x14ac:dyDescent="0.3">
      <c r="H29" s="16"/>
      <c r="I29" s="14"/>
    </row>
    <row r="30" spans="1:10" x14ac:dyDescent="0.3">
      <c r="H30" s="14"/>
      <c r="I30" s="14"/>
    </row>
    <row r="31" spans="1:10" x14ac:dyDescent="0.3">
      <c r="H31" s="14"/>
      <c r="I31" s="14"/>
    </row>
    <row r="32" spans="1:10" x14ac:dyDescent="0.3">
      <c r="H32" s="18"/>
      <c r="I32" s="14"/>
    </row>
    <row r="33" spans="1:9" x14ac:dyDescent="0.3">
      <c r="H33" s="18"/>
      <c r="I33" s="14"/>
    </row>
    <row r="34" spans="1:9" x14ac:dyDescent="0.3">
      <c r="H34" s="14"/>
      <c r="I34" s="14"/>
    </row>
    <row r="35" spans="1:9" x14ac:dyDescent="0.3">
      <c r="A35" s="14"/>
      <c r="B35" s="19"/>
      <c r="C35" s="14"/>
      <c r="D35" s="14"/>
      <c r="E35" s="14"/>
      <c r="F35" s="14"/>
      <c r="G35" s="14"/>
      <c r="H35" s="14"/>
      <c r="I35" s="14"/>
    </row>
    <row r="36" spans="1:9" x14ac:dyDescent="0.3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3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3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3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3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3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3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4"/>
      <c r="B43" s="14"/>
      <c r="C43" s="14"/>
      <c r="D43" s="14"/>
      <c r="E43" s="14"/>
      <c r="F43" s="14"/>
      <c r="G43" s="14"/>
      <c r="H43" s="14"/>
      <c r="I43" s="14"/>
    </row>
  </sheetData>
  <mergeCells count="1"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1</vt:lpstr>
      <vt:lpstr>Sensitivity Report 1</vt:lpstr>
      <vt:lpstr>Limits Report 1</vt:lpstr>
      <vt:lpstr>Sensitivity Report 2</vt:lpstr>
      <vt:lpstr>CH3-Q26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2019-09-26T22:54:53Z</dcterms:modified>
</cp:coreProperties>
</file>