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ki1\Desktop\MSBA\"/>
    </mc:Choice>
  </mc:AlternateContent>
  <xr:revisionPtr revIDLastSave="0" documentId="13_ncr:1_{97EEEA2E-9899-4AAA-ACBD-A19A82DB67F5}" xr6:coauthVersionLast="41" xr6:coauthVersionMax="41" xr10:uidLastSave="{00000000-0000-0000-0000-000000000000}"/>
  <bookViews>
    <workbookView xWindow="-110" yWindow="-110" windowWidth="19420" windowHeight="11020" xr2:uid="{00000000-000D-0000-FFFF-FFFF00000000}"/>
  </bookViews>
  <sheets>
    <sheet name="Model" sheetId="2" r:id="rId1"/>
    <sheet name="Sensitivity Report 1" sheetId="3" r:id="rId2"/>
  </sheets>
  <definedNames>
    <definedName name="Capacity">Model!$Q$21:$Q$22</definedName>
    <definedName name="Demand">Model!$C$29:$N$29</definedName>
    <definedName name="Max_per_route">Model!$C$24:$N$25</definedName>
    <definedName name="Shipments">Model!$C$21:$N$22</definedName>
    <definedName name="solver_adj" localSheetId="0" hidden="1">Model!$C$21:$N$22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Model!$C$21:$N$22</definedName>
    <definedName name="solver_lhs2" localSheetId="0" hidden="1">Model!$O$21:$O$22</definedName>
    <definedName name="solver_lhs3" localSheetId="0" hidden="1">Model!$C$27:$N$27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3</definedName>
    <definedName name="solver_nwt" localSheetId="0" hidden="1">1</definedName>
    <definedName name="solver_ofx" localSheetId="0" hidden="1">2</definedName>
    <definedName name="solver_opt" localSheetId="0" hidden="1">Model!$B$33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1</definedName>
    <definedName name="solver_rel2" localSheetId="0" hidden="1">1</definedName>
    <definedName name="solver_rel3" localSheetId="0" hidden="1">2</definedName>
    <definedName name="solver_reo" localSheetId="0" hidden="1">2</definedName>
    <definedName name="solver_rep" localSheetId="0" hidden="1">2</definedName>
    <definedName name="solver_rhs1" localSheetId="0" hidden="1">Max_per_route</definedName>
    <definedName name="solver_rhs2" localSheetId="0" hidden="1">Capacity</definedName>
    <definedName name="solver_rhs3" localSheetId="0" hidden="1">Demand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  <definedName name="Total_cost">Model!$B$33</definedName>
    <definedName name="Total_in">Model!$C$27:$N$27</definedName>
    <definedName name="Total_out">Model!$O$21:$O$22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2" l="1"/>
  <c r="D24" i="2"/>
  <c r="E24" i="2"/>
  <c r="F24" i="2"/>
  <c r="G24" i="2"/>
  <c r="H24" i="2"/>
  <c r="I24" i="2"/>
  <c r="J24" i="2"/>
  <c r="K24" i="2"/>
  <c r="L24" i="2"/>
  <c r="M24" i="2"/>
  <c r="N24" i="2"/>
  <c r="C25" i="2"/>
  <c r="D25" i="2"/>
  <c r="E25" i="2"/>
  <c r="F25" i="2"/>
  <c r="G25" i="2"/>
  <c r="H25" i="2"/>
  <c r="I25" i="2"/>
  <c r="J25" i="2"/>
  <c r="K25" i="2"/>
  <c r="L25" i="2"/>
  <c r="M25" i="2"/>
  <c r="N25" i="2"/>
  <c r="B32" i="2"/>
  <c r="O21" i="2"/>
  <c r="O22" i="2"/>
  <c r="C27" i="2"/>
  <c r="D27" i="2"/>
  <c r="E27" i="2"/>
  <c r="F27" i="2"/>
  <c r="G27" i="2"/>
  <c r="H27" i="2"/>
  <c r="I27" i="2"/>
  <c r="J27" i="2"/>
  <c r="K27" i="2"/>
  <c r="L27" i="2"/>
  <c r="M27" i="2"/>
  <c r="N27" i="2"/>
  <c r="B31" i="2" l="1"/>
  <c r="B33" i="2" s="1"/>
</calcChain>
</file>

<file path=xl/sharedStrings.xml><?xml version="1.0" encoding="utf-8"?>
<sst xmlns="http://schemas.openxmlformats.org/spreadsheetml/2006/main" count="182" uniqueCount="118">
  <si>
    <t>To</t>
  </si>
  <si>
    <t>From</t>
  </si>
  <si>
    <t>Capacity</t>
  </si>
  <si>
    <t>&lt;=</t>
  </si>
  <si>
    <t>=</t>
  </si>
  <si>
    <t>Total cost</t>
  </si>
  <si>
    <t>Unit production costs</t>
  </si>
  <si>
    <t>Cost</t>
  </si>
  <si>
    <t>City</t>
  </si>
  <si>
    <t>Total in</t>
  </si>
  <si>
    <t>Demand</t>
  </si>
  <si>
    <t>Total out</t>
  </si>
  <si>
    <t>Production cost</t>
  </si>
  <si>
    <t>Shipping cost</t>
  </si>
  <si>
    <t>Max per route</t>
  </si>
  <si>
    <t>Max per</t>
  </si>
  <si>
    <t>route</t>
  </si>
  <si>
    <t>Location 1</t>
  </si>
  <si>
    <t>Location 2</t>
  </si>
  <si>
    <t>Event 1</t>
  </si>
  <si>
    <t>Event 2</t>
  </si>
  <si>
    <t>Event 3</t>
  </si>
  <si>
    <t>Event 4</t>
  </si>
  <si>
    <t>Event 5</t>
  </si>
  <si>
    <t>Event 6</t>
  </si>
  <si>
    <t>Event 7</t>
  </si>
  <si>
    <t>Event 8</t>
  </si>
  <si>
    <t>Event 9</t>
  </si>
  <si>
    <t>Event 10</t>
  </si>
  <si>
    <t>Event 11</t>
  </si>
  <si>
    <t>Event 12</t>
  </si>
  <si>
    <t>Unit delivery costs</t>
  </si>
  <si>
    <t>No. of deliveries</t>
  </si>
  <si>
    <t>Balloon production and Delivery</t>
  </si>
  <si>
    <t>Microsoft Excel 16.0 Sensitivity Report</t>
  </si>
  <si>
    <t>Worksheet: [S05_57.xlsx]Model</t>
  </si>
  <si>
    <t>Report Created: 12/7/2019 10:24:26 PM</t>
  </si>
  <si>
    <t>Variable Cells</t>
  </si>
  <si>
    <t>Cell</t>
  </si>
  <si>
    <t>Name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</si>
  <si>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</si>
  <si>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</si>
  <si>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</si>
  <si>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</si>
  <si>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</si>
  <si>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</si>
  <si>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</si>
  <si>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</si>
  <si>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</si>
  <si>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</si>
  <si>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</si>
  <si>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</si>
  <si>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</si>
  <si>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$C$21</t>
  </si>
  <si>
    <t>Location 1 Event 1</t>
  </si>
  <si>
    <t>$D$21</t>
  </si>
  <si>
    <t>Location 1 Event 2</t>
  </si>
  <si>
    <t>$E$21</t>
  </si>
  <si>
    <t>Location 1 Event 3</t>
  </si>
  <si>
    <t>$F$21</t>
  </si>
  <si>
    <t>Location 1 Event 4</t>
  </si>
  <si>
    <t>$G$21</t>
  </si>
  <si>
    <t>Location 1 Event 5</t>
  </si>
  <si>
    <t>$H$21</t>
  </si>
  <si>
    <t>Location 1 Event 6</t>
  </si>
  <si>
    <t>$I$21</t>
  </si>
  <si>
    <t>Location 1 Event 7</t>
  </si>
  <si>
    <t>$J$21</t>
  </si>
  <si>
    <t>Location 1 Event 8</t>
  </si>
  <si>
    <t>$K$21</t>
  </si>
  <si>
    <t>Location 1 Event 9</t>
  </si>
  <si>
    <t>$L$21</t>
  </si>
  <si>
    <t>Location 1 Event 10</t>
  </si>
  <si>
    <t>$M$21</t>
  </si>
  <si>
    <t>Location 1 Event 11</t>
  </si>
  <si>
    <t>$N$21</t>
  </si>
  <si>
    <t>Location 1 Event 12</t>
  </si>
  <si>
    <t>$C$22</t>
  </si>
  <si>
    <t>Location 2 Event 1</t>
  </si>
  <si>
    <t>$D$22</t>
  </si>
  <si>
    <t>Location 2 Event 2</t>
  </si>
  <si>
    <t>$E$22</t>
  </si>
  <si>
    <t>Location 2 Event 3</t>
  </si>
  <si>
    <t>$F$22</t>
  </si>
  <si>
    <t>Location 2 Event 4</t>
  </si>
  <si>
    <t>$G$22</t>
  </si>
  <si>
    <t>Location 2 Event 5</t>
  </si>
  <si>
    <t>$H$22</t>
  </si>
  <si>
    <t>Location 2 Event 6</t>
  </si>
  <si>
    <t>$I$22</t>
  </si>
  <si>
    <t>Location 2 Event 7</t>
  </si>
  <si>
    <t>$J$22</t>
  </si>
  <si>
    <t>Location 2 Event 8</t>
  </si>
  <si>
    <t>$K$22</t>
  </si>
  <si>
    <t>Location 2 Event 9</t>
  </si>
  <si>
    <t>$L$22</t>
  </si>
  <si>
    <t>Location 2 Event 10</t>
  </si>
  <si>
    <t>$M$22</t>
  </si>
  <si>
    <t>Location 2 Event 11</t>
  </si>
  <si>
    <t>$N$22</t>
  </si>
  <si>
    <t>Location 2 Event 12</t>
  </si>
  <si>
    <t>$O$21</t>
  </si>
  <si>
    <t>Location 1 Total out</t>
  </si>
  <si>
    <t>$O$22</t>
  </si>
  <si>
    <t>Location 2 Total out</t>
  </si>
  <si>
    <t>$C$27</t>
  </si>
  <si>
    <t>Total in &lt;=</t>
  </si>
  <si>
    <t>$D$27</t>
  </si>
  <si>
    <t>$E$27</t>
  </si>
  <si>
    <t>$F$27</t>
  </si>
  <si>
    <t>$G$27</t>
  </si>
  <si>
    <t>$H$27</t>
  </si>
  <si>
    <t>$I$27</t>
  </si>
  <si>
    <t>$J$27</t>
  </si>
  <si>
    <t>$K$27</t>
  </si>
  <si>
    <t>$L$27</t>
  </si>
  <si>
    <t>$M$27</t>
  </si>
  <si>
    <t>$N$27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</si>
</sst>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;\-&quot;$&quot;#,##0"/>
  </numFmts>
  <fonts count="5" x14ac:knownFonts="1">
    <font>
      <sz val="10"/>
      <name val="Arial"/>
    </font>
    <font>
      <b/>
      <sz val="11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2" fillId="0" borderId="0" xfId="0" applyFont="1" applyAlignment="1">
      <alignment horizontal="right"/>
    </xf>
    <xf numFmtId="165" fontId="2" fillId="2" borderId="0" xfId="0" applyNumberFormat="1" applyFont="1" applyFill="1" applyBorder="1"/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4" fontId="2" fillId="3" borderId="0" xfId="0" applyNumberFormat="1" applyFont="1" applyFill="1" applyBorder="1"/>
    <xf numFmtId="0" fontId="2" fillId="4" borderId="0" xfId="0" applyFont="1" applyFill="1"/>
    <xf numFmtId="0" fontId="2" fillId="3" borderId="0" xfId="0" applyFont="1" applyFill="1"/>
    <xf numFmtId="164" fontId="2" fillId="0" borderId="0" xfId="0" applyNumberFormat="1" applyFont="1"/>
    <xf numFmtId="164" fontId="2" fillId="5" borderId="0" xfId="0" applyNumberFormat="1" applyFont="1" applyFill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right"/>
    </xf>
    <xf numFmtId="1" fontId="2" fillId="4" borderId="0" xfId="0" applyNumberFormat="1" applyFont="1" applyFill="1"/>
    <xf numFmtId="0" fontId="3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33"/>
  <sheetViews>
    <sheetView tabSelected="1" zoomScale="68" zoomScaleNormal="68" workbookViewId="0">
      <selection activeCell="E36" sqref="E36"/>
    </sheetView>
  </sheetViews>
  <sheetFormatPr defaultColWidth="9.1796875" defaultRowHeight="14.5" x14ac:dyDescent="0.35"/>
  <cols>
    <col min="1" max="1" width="15.453125" style="2" customWidth="1"/>
    <col min="2" max="2" width="13.81640625" style="2" customWidth="1"/>
    <col min="3" max="14" width="12.7265625" style="2" customWidth="1"/>
    <col min="15" max="16384" width="9.1796875" style="2"/>
  </cols>
  <sheetData>
    <row r="1" spans="1:14" x14ac:dyDescent="0.35">
      <c r="A1" s="1" t="s">
        <v>33</v>
      </c>
      <c r="I1" s="1"/>
    </row>
    <row r="2" spans="1:14" x14ac:dyDescent="0.35">
      <c r="A2" s="1"/>
      <c r="I2" s="3"/>
      <c r="J2" s="3"/>
    </row>
    <row r="3" spans="1:14" x14ac:dyDescent="0.35">
      <c r="A3" s="2" t="s">
        <v>6</v>
      </c>
      <c r="I3" s="3"/>
      <c r="J3" s="3"/>
    </row>
    <row r="4" spans="1:14" x14ac:dyDescent="0.35">
      <c r="A4" s="2" t="s">
        <v>8</v>
      </c>
      <c r="B4" s="4" t="s">
        <v>7</v>
      </c>
      <c r="I4" s="3"/>
      <c r="J4" s="3"/>
    </row>
    <row r="5" spans="1:14" x14ac:dyDescent="0.35">
      <c r="A5" s="8" t="s">
        <v>17</v>
      </c>
      <c r="B5" s="5">
        <v>80</v>
      </c>
      <c r="I5" s="3"/>
      <c r="J5" s="3"/>
    </row>
    <row r="6" spans="1:14" x14ac:dyDescent="0.35">
      <c r="A6" s="8" t="s">
        <v>18</v>
      </c>
      <c r="B6" s="5">
        <v>60</v>
      </c>
      <c r="I6" s="3"/>
      <c r="J6" s="3"/>
    </row>
    <row r="7" spans="1:14" x14ac:dyDescent="0.35">
      <c r="A7" s="1"/>
    </row>
    <row r="8" spans="1:14" x14ac:dyDescent="0.35">
      <c r="A8" s="2" t="s">
        <v>14</v>
      </c>
      <c r="B8" s="11">
        <v>1000</v>
      </c>
    </row>
    <row r="9" spans="1:14" x14ac:dyDescent="0.35">
      <c r="A9" s="1"/>
    </row>
    <row r="10" spans="1:14" x14ac:dyDescent="0.35">
      <c r="A10" s="2" t="s">
        <v>31</v>
      </c>
      <c r="I10" s="3"/>
      <c r="J10" s="3"/>
    </row>
    <row r="11" spans="1:14" x14ac:dyDescent="0.35">
      <c r="C11" s="7" t="s">
        <v>0</v>
      </c>
      <c r="D11" s="6"/>
      <c r="E11" s="6"/>
      <c r="F11" s="6"/>
      <c r="G11" s="6"/>
      <c r="H11" s="6"/>
      <c r="I11" s="3"/>
      <c r="J11" s="3"/>
    </row>
    <row r="12" spans="1:14" s="4" customFormat="1" x14ac:dyDescent="0.35">
      <c r="C12" s="4" t="s">
        <v>19</v>
      </c>
      <c r="D12" s="4" t="s">
        <v>20</v>
      </c>
      <c r="E12" s="4" t="s">
        <v>21</v>
      </c>
      <c r="F12" s="4" t="s">
        <v>22</v>
      </c>
      <c r="G12" s="4" t="s">
        <v>23</v>
      </c>
      <c r="H12" s="4" t="s">
        <v>24</v>
      </c>
      <c r="I12" s="4" t="s">
        <v>25</v>
      </c>
      <c r="J12" s="4" t="s">
        <v>26</v>
      </c>
      <c r="K12" s="4" t="s">
        <v>27</v>
      </c>
      <c r="L12" s="4" t="s">
        <v>28</v>
      </c>
      <c r="M12" s="4" t="s">
        <v>29</v>
      </c>
      <c r="N12" s="4" t="s">
        <v>30</v>
      </c>
    </row>
    <row r="13" spans="1:14" x14ac:dyDescent="0.35">
      <c r="A13" s="2" t="s">
        <v>1</v>
      </c>
      <c r="B13" s="8" t="s">
        <v>17</v>
      </c>
      <c r="C13" s="9">
        <v>8</v>
      </c>
      <c r="D13" s="9">
        <v>6</v>
      </c>
      <c r="E13" s="9">
        <v>3</v>
      </c>
      <c r="F13" s="9">
        <v>8</v>
      </c>
      <c r="G13" s="9">
        <v>10</v>
      </c>
      <c r="H13" s="9">
        <v>3</v>
      </c>
      <c r="I13" s="9">
        <v>15</v>
      </c>
      <c r="J13" s="9">
        <v>5</v>
      </c>
      <c r="K13" s="9">
        <v>6</v>
      </c>
      <c r="L13" s="9">
        <v>3</v>
      </c>
      <c r="M13" s="9">
        <v>14</v>
      </c>
      <c r="N13" s="9">
        <v>13</v>
      </c>
    </row>
    <row r="14" spans="1:14" x14ac:dyDescent="0.35">
      <c r="B14" s="8" t="s">
        <v>18</v>
      </c>
      <c r="C14" s="9">
        <v>6</v>
      </c>
      <c r="D14" s="9">
        <v>13</v>
      </c>
      <c r="E14" s="9">
        <v>8</v>
      </c>
      <c r="F14" s="9">
        <v>6</v>
      </c>
      <c r="G14" s="9">
        <v>2</v>
      </c>
      <c r="H14" s="9">
        <v>7</v>
      </c>
      <c r="I14" s="9">
        <v>9</v>
      </c>
      <c r="J14" s="9">
        <v>9</v>
      </c>
      <c r="K14" s="9">
        <v>8</v>
      </c>
      <c r="L14" s="9">
        <v>8</v>
      </c>
      <c r="M14" s="9">
        <v>10</v>
      </c>
      <c r="N14" s="9">
        <v>14</v>
      </c>
    </row>
    <row r="15" spans="1:14" x14ac:dyDescent="0.35">
      <c r="B15" s="8"/>
    </row>
    <row r="16" spans="1:14" x14ac:dyDescent="0.35">
      <c r="B16" s="2" t="s">
        <v>10</v>
      </c>
      <c r="C16" s="11">
        <v>1120</v>
      </c>
      <c r="D16" s="11">
        <v>890</v>
      </c>
      <c r="E16" s="11">
        <v>970</v>
      </c>
      <c r="F16" s="11">
        <v>980</v>
      </c>
      <c r="G16" s="11">
        <v>1060</v>
      </c>
      <c r="H16" s="11">
        <v>930</v>
      </c>
      <c r="I16" s="11">
        <v>1320</v>
      </c>
      <c r="J16" s="11">
        <v>1050</v>
      </c>
      <c r="K16" s="11">
        <v>960</v>
      </c>
      <c r="L16" s="11">
        <v>850</v>
      </c>
      <c r="M16" s="11">
        <v>900</v>
      </c>
      <c r="N16" s="11">
        <v>950</v>
      </c>
    </row>
    <row r="18" spans="1:17" x14ac:dyDescent="0.35">
      <c r="A18" s="2" t="s">
        <v>32</v>
      </c>
    </row>
    <row r="19" spans="1:17" x14ac:dyDescent="0.35">
      <c r="C19" s="7" t="s">
        <v>0</v>
      </c>
      <c r="D19" s="6"/>
      <c r="E19" s="6"/>
      <c r="F19" s="6"/>
      <c r="G19" s="6"/>
      <c r="H19" s="6"/>
      <c r="I19" s="3"/>
      <c r="J19" s="3"/>
    </row>
    <row r="20" spans="1:17" x14ac:dyDescent="0.35">
      <c r="A20" s="4"/>
      <c r="B20" s="4"/>
      <c r="C20" s="4" t="s">
        <v>19</v>
      </c>
      <c r="D20" s="4" t="s">
        <v>20</v>
      </c>
      <c r="E20" s="4" t="s">
        <v>21</v>
      </c>
      <c r="F20" s="4" t="s">
        <v>22</v>
      </c>
      <c r="G20" s="4" t="s">
        <v>23</v>
      </c>
      <c r="H20" s="4" t="s">
        <v>24</v>
      </c>
      <c r="I20" s="4" t="s">
        <v>25</v>
      </c>
      <c r="J20" s="4" t="s">
        <v>26</v>
      </c>
      <c r="K20" s="4" t="s">
        <v>27</v>
      </c>
      <c r="L20" s="4" t="s">
        <v>28</v>
      </c>
      <c r="M20" s="4" t="s">
        <v>29</v>
      </c>
      <c r="N20" s="4" t="s">
        <v>30</v>
      </c>
      <c r="O20" s="4" t="s">
        <v>11</v>
      </c>
      <c r="P20" s="4"/>
      <c r="Q20" s="4" t="s">
        <v>2</v>
      </c>
    </row>
    <row r="21" spans="1:17" x14ac:dyDescent="0.35">
      <c r="A21" s="2" t="s">
        <v>1</v>
      </c>
      <c r="B21" s="8" t="s">
        <v>17</v>
      </c>
      <c r="C21" s="10">
        <v>120</v>
      </c>
      <c r="D21" s="10">
        <v>890</v>
      </c>
      <c r="E21" s="10">
        <v>970</v>
      </c>
      <c r="F21" s="10">
        <v>930</v>
      </c>
      <c r="G21" s="10">
        <v>60</v>
      </c>
      <c r="H21" s="10">
        <v>930</v>
      </c>
      <c r="I21" s="10">
        <v>320</v>
      </c>
      <c r="J21" s="10">
        <v>1000</v>
      </c>
      <c r="K21" s="10">
        <v>960</v>
      </c>
      <c r="L21" s="10">
        <v>850</v>
      </c>
      <c r="M21" s="10">
        <v>0</v>
      </c>
      <c r="N21" s="10">
        <v>950</v>
      </c>
      <c r="O21" s="2">
        <f t="shared" ref="O21:O22" si="0">SUM(C21:N21)</f>
        <v>7980</v>
      </c>
      <c r="P21" s="7" t="s">
        <v>3</v>
      </c>
      <c r="Q21" s="11">
        <v>8500</v>
      </c>
    </row>
    <row r="22" spans="1:17" x14ac:dyDescent="0.35">
      <c r="B22" s="8" t="s">
        <v>18</v>
      </c>
      <c r="C22" s="10">
        <v>1000</v>
      </c>
      <c r="D22" s="10">
        <v>0</v>
      </c>
      <c r="E22" s="10">
        <v>0</v>
      </c>
      <c r="F22" s="17">
        <v>50</v>
      </c>
      <c r="G22" s="10">
        <v>1000</v>
      </c>
      <c r="H22" s="10">
        <v>0</v>
      </c>
      <c r="I22" s="10">
        <v>1000</v>
      </c>
      <c r="J22" s="10">
        <v>50</v>
      </c>
      <c r="K22" s="10">
        <v>0</v>
      </c>
      <c r="L22" s="10">
        <v>0</v>
      </c>
      <c r="M22" s="10">
        <v>900</v>
      </c>
      <c r="N22" s="10">
        <v>0</v>
      </c>
      <c r="O22" s="2">
        <f t="shared" si="0"/>
        <v>4000</v>
      </c>
      <c r="P22" s="7" t="s">
        <v>3</v>
      </c>
      <c r="Q22" s="11">
        <v>4000</v>
      </c>
    </row>
    <row r="23" spans="1:17" x14ac:dyDescent="0.35">
      <c r="B23" s="8"/>
      <c r="C23" s="16" t="s">
        <v>3</v>
      </c>
      <c r="D23" s="16" t="s">
        <v>3</v>
      </c>
      <c r="E23" s="16" t="s">
        <v>3</v>
      </c>
      <c r="F23" s="16" t="s">
        <v>3</v>
      </c>
      <c r="G23" s="16" t="s">
        <v>3</v>
      </c>
      <c r="H23" s="16" t="s">
        <v>3</v>
      </c>
      <c r="I23" s="16" t="s">
        <v>3</v>
      </c>
      <c r="J23" s="16" t="s">
        <v>3</v>
      </c>
      <c r="K23" s="16" t="s">
        <v>3</v>
      </c>
      <c r="L23" s="16" t="s">
        <v>3</v>
      </c>
      <c r="M23" s="16" t="s">
        <v>3</v>
      </c>
      <c r="N23" s="16" t="s">
        <v>3</v>
      </c>
      <c r="O23" s="14"/>
      <c r="P23" s="15"/>
      <c r="Q23" s="14"/>
    </row>
    <row r="24" spans="1:17" x14ac:dyDescent="0.35">
      <c r="B24" s="8" t="s">
        <v>15</v>
      </c>
      <c r="C24" s="14">
        <f t="shared" ref="C24:N25" si="1">$B$8</f>
        <v>1000</v>
      </c>
      <c r="D24" s="14">
        <f t="shared" si="1"/>
        <v>1000</v>
      </c>
      <c r="E24" s="14">
        <f t="shared" si="1"/>
        <v>1000</v>
      </c>
      <c r="F24" s="14">
        <f t="shared" si="1"/>
        <v>1000</v>
      </c>
      <c r="G24" s="14">
        <f t="shared" si="1"/>
        <v>1000</v>
      </c>
      <c r="H24" s="14">
        <f t="shared" si="1"/>
        <v>1000</v>
      </c>
      <c r="I24" s="14">
        <f t="shared" si="1"/>
        <v>1000</v>
      </c>
      <c r="J24" s="14">
        <f t="shared" si="1"/>
        <v>1000</v>
      </c>
      <c r="K24" s="14">
        <f t="shared" si="1"/>
        <v>1000</v>
      </c>
      <c r="L24" s="14">
        <f t="shared" si="1"/>
        <v>1000</v>
      </c>
      <c r="M24" s="14">
        <f t="shared" si="1"/>
        <v>1000</v>
      </c>
      <c r="N24" s="14">
        <f t="shared" si="1"/>
        <v>1000</v>
      </c>
      <c r="O24" s="14"/>
      <c r="P24" s="15"/>
      <c r="Q24" s="14"/>
    </row>
    <row r="25" spans="1:17" x14ac:dyDescent="0.35">
      <c r="B25" s="8" t="s">
        <v>16</v>
      </c>
      <c r="C25" s="14">
        <f t="shared" si="1"/>
        <v>1000</v>
      </c>
      <c r="D25" s="14">
        <f t="shared" si="1"/>
        <v>1000</v>
      </c>
      <c r="E25" s="14">
        <f t="shared" si="1"/>
        <v>1000</v>
      </c>
      <c r="F25" s="14">
        <f t="shared" si="1"/>
        <v>1000</v>
      </c>
      <c r="G25" s="14">
        <f t="shared" si="1"/>
        <v>1000</v>
      </c>
      <c r="H25" s="14">
        <f t="shared" si="1"/>
        <v>1000</v>
      </c>
      <c r="I25" s="14">
        <f t="shared" si="1"/>
        <v>1000</v>
      </c>
      <c r="J25" s="14">
        <f t="shared" si="1"/>
        <v>1000</v>
      </c>
      <c r="K25" s="14">
        <f t="shared" si="1"/>
        <v>1000</v>
      </c>
      <c r="L25" s="14">
        <f t="shared" si="1"/>
        <v>1000</v>
      </c>
      <c r="M25" s="14">
        <f t="shared" si="1"/>
        <v>1000</v>
      </c>
      <c r="N25" s="14">
        <f t="shared" si="1"/>
        <v>1000</v>
      </c>
      <c r="O25" s="14"/>
      <c r="P25" s="15"/>
      <c r="Q25" s="14"/>
    </row>
    <row r="26" spans="1:17" x14ac:dyDescent="0.35">
      <c r="B26" s="8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5"/>
      <c r="Q26" s="14"/>
    </row>
    <row r="27" spans="1:17" x14ac:dyDescent="0.35">
      <c r="B27" s="2" t="s">
        <v>9</v>
      </c>
      <c r="C27" s="2">
        <f t="shared" ref="C27:N27" si="2">SUM(C21:C22)</f>
        <v>1120</v>
      </c>
      <c r="D27" s="2">
        <f t="shared" si="2"/>
        <v>890</v>
      </c>
      <c r="E27" s="2">
        <f t="shared" si="2"/>
        <v>970</v>
      </c>
      <c r="F27" s="2">
        <f t="shared" si="2"/>
        <v>980</v>
      </c>
      <c r="G27" s="2">
        <f t="shared" si="2"/>
        <v>1060</v>
      </c>
      <c r="H27" s="2">
        <f t="shared" si="2"/>
        <v>930</v>
      </c>
      <c r="I27" s="2">
        <f t="shared" si="2"/>
        <v>1320</v>
      </c>
      <c r="J27" s="2">
        <f t="shared" si="2"/>
        <v>1050</v>
      </c>
      <c r="K27" s="2">
        <f t="shared" si="2"/>
        <v>960</v>
      </c>
      <c r="L27" s="2">
        <f t="shared" si="2"/>
        <v>850</v>
      </c>
      <c r="M27" s="2">
        <f t="shared" si="2"/>
        <v>900</v>
      </c>
      <c r="N27" s="2">
        <f t="shared" si="2"/>
        <v>950</v>
      </c>
    </row>
    <row r="28" spans="1:17" x14ac:dyDescent="0.35">
      <c r="C28" s="4" t="s">
        <v>4</v>
      </c>
      <c r="D28" s="4" t="s">
        <v>4</v>
      </c>
      <c r="E28" s="4" t="s">
        <v>4</v>
      </c>
      <c r="F28" s="4" t="s">
        <v>4</v>
      </c>
      <c r="G28" s="4" t="s">
        <v>4</v>
      </c>
      <c r="H28" s="4" t="s">
        <v>4</v>
      </c>
      <c r="I28" s="4" t="s">
        <v>4</v>
      </c>
      <c r="J28" s="4" t="s">
        <v>4</v>
      </c>
      <c r="K28" s="4" t="s">
        <v>4</v>
      </c>
      <c r="L28" s="4" t="s">
        <v>4</v>
      </c>
      <c r="M28" s="4" t="s">
        <v>4</v>
      </c>
      <c r="N28" s="4" t="s">
        <v>4</v>
      </c>
    </row>
    <row r="29" spans="1:17" x14ac:dyDescent="0.35">
      <c r="B29" s="2" t="s">
        <v>10</v>
      </c>
      <c r="C29" s="11">
        <v>1120</v>
      </c>
      <c r="D29" s="11">
        <v>890</v>
      </c>
      <c r="E29" s="11">
        <v>970</v>
      </c>
      <c r="F29" s="11">
        <v>980</v>
      </c>
      <c r="G29" s="11">
        <v>1060</v>
      </c>
      <c r="H29" s="11">
        <v>930</v>
      </c>
      <c r="I29" s="11">
        <v>1320</v>
      </c>
      <c r="J29" s="11">
        <v>1050</v>
      </c>
      <c r="K29" s="11">
        <v>960</v>
      </c>
      <c r="L29" s="11">
        <v>850</v>
      </c>
      <c r="M29" s="11">
        <v>900</v>
      </c>
      <c r="N29" s="11">
        <v>950</v>
      </c>
    </row>
    <row r="31" spans="1:17" x14ac:dyDescent="0.35">
      <c r="A31" s="2" t="s">
        <v>12</v>
      </c>
      <c r="B31" s="12">
        <f>SUMPRODUCT(B5:B6,Total_out)</f>
        <v>878400</v>
      </c>
    </row>
    <row r="32" spans="1:17" x14ac:dyDescent="0.35">
      <c r="A32" s="2" t="s">
        <v>13</v>
      </c>
      <c r="B32" s="12">
        <f>SUMPRODUCT(C13:N14,Shipments)</f>
        <v>77250</v>
      </c>
    </row>
    <row r="33" spans="1:2" x14ac:dyDescent="0.35">
      <c r="A33" s="2" t="s">
        <v>5</v>
      </c>
      <c r="B33" s="13">
        <f>B31+B32</f>
        <v>955650</v>
      </c>
    </row>
  </sheetData>
  <phoneticPr fontId="0" type="noConversion"/>
  <printOptions headings="1" gridLines="1"/>
  <pageMargins left="0.75" right="0.75" top="1" bottom="1" header="0.5" footer="0.5"/>
  <pageSetup scale="96" orientation="portrait" horizontalDpi="300" verticalDpi="300" r:id="rId1"/>
  <headerFooter alignWithMargins="0">
    <oddFooter>&amp;CProblem 4.32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A062-E918-4272-8E41-36270833570D}">
  <dimension ref="A1:H50"/>
  <sheetViews>
    <sheetView showGridLines="0" topLeftCell="A15" zoomScale="76" zoomScaleNormal="76" workbookViewId="0"/>
  </sheetViews>
  <sheetFormatPr defaultRowHeight="12.5" x14ac:dyDescent="0.25"/>
  <cols>
    <col min="1" max="1" width="2.1796875" customWidth="1"/>
    <col min="2" max="2" width="6.36328125" bestFit="1" customWidth="1"/>
    <col min="3" max="3" width="16.7265625" bestFit="1" customWidth="1"/>
    <col min="4" max="4" width="5.54296875" bestFit="1" customWidth="1"/>
    <col min="5" max="5" width="8.36328125" bestFit="1" customWidth="1"/>
    <col min="6" max="6" width="10.08984375" bestFit="1" customWidth="1"/>
    <col min="7" max="8" width="8.90625" bestFit="1" customWidth="1"/>
  </cols>
  <sheetData>
    <row r="1" spans="1:8" ht="13" x14ac:dyDescent="0.3">
      <c r="A1" s="18" t="s">
        <v>34</v>
      </c>
    </row>
    <row r="2" spans="1:8" ht="13" x14ac:dyDescent="0.3">
      <c r="A2" s="18" t="s">
        <v>35</v>
      </c>
    </row>
    <row r="3" spans="1:8" ht="13" x14ac:dyDescent="0.3">
      <c r="A3" s="18" t="s">
        <v>36</v>
      </c>
    </row>
    <row r="6" spans="1:8" ht="13" thickBot="1" x14ac:dyDescent="0.3">
      <c r="A6" t="s">
        <v>37</v>
      </c>
    </row>
    <row r="7" spans="1:8" ht="13" x14ac:dyDescent="0.3">
      <c r="B7" s="21"/>
      <c r="C7" s="21"/>
      <c r="D7" s="21" t="s">
        <v>40</v>
      </c>
      <c r="E7" s="21" t="s">
        <v>42</v>
      </c>
      <c r="F7" s="21" t="s">
        <v>43</v>
      </c>
      <c r="G7" s="21" t="s">
        <v>45</v>
      </c>
      <c r="H7" s="21" t="s">
        <v>45</v>
      </c>
    </row>
    <row r="8" spans="1:8" ht="13.5" thickBot="1" x14ac:dyDescent="0.35">
      <c r="B8" s="22" t="s">
        <v>38</v>
      </c>
      <c r="C8" s="22" t="s">
        <v>39</v>
      </c>
      <c r="D8" s="22" t="s">
        <v>41</v>
      </c>
      <c r="E8" s="22" t="s">
        <v>7</v>
      </c>
      <c r="F8" s="22" t="s">
        <v>44</v>
      </c>
      <c r="G8" s="22" t="s">
        <v>46</v>
      </c>
      <c r="H8" s="22" t="s">
        <v>47</v>
      </c>
    </row>
    <row r="9" spans="1:8" x14ac:dyDescent="0.25">
      <c r="B9" s="19" t="s">
        <v>53</v>
      </c>
      <c r="C9" s="19" t="s">
        <v>54</v>
      </c>
      <c r="D9" s="19">
        <v>120</v>
      </c>
      <c r="E9" s="19">
        <v>0</v>
      </c>
      <c r="F9" s="19">
        <v>88</v>
      </c>
      <c r="G9" s="19">
        <v>1E+30</v>
      </c>
      <c r="H9" s="19">
        <v>0</v>
      </c>
    </row>
    <row r="10" spans="1:8" x14ac:dyDescent="0.25">
      <c r="B10" s="19" t="s">
        <v>55</v>
      </c>
      <c r="C10" s="19" t="s">
        <v>56</v>
      </c>
      <c r="D10" s="19">
        <v>890</v>
      </c>
      <c r="E10" s="19">
        <v>0</v>
      </c>
      <c r="F10" s="19">
        <v>86</v>
      </c>
      <c r="G10" s="19">
        <v>9</v>
      </c>
      <c r="H10" s="19">
        <v>1E+30</v>
      </c>
    </row>
    <row r="11" spans="1:8" x14ac:dyDescent="0.25">
      <c r="B11" s="19" t="s">
        <v>57</v>
      </c>
      <c r="C11" s="19" t="s">
        <v>58</v>
      </c>
      <c r="D11" s="19">
        <v>970</v>
      </c>
      <c r="E11" s="19">
        <v>0</v>
      </c>
      <c r="F11" s="19">
        <v>83</v>
      </c>
      <c r="G11" s="19">
        <v>7</v>
      </c>
      <c r="H11" s="19">
        <v>1E+30</v>
      </c>
    </row>
    <row r="12" spans="1:8" x14ac:dyDescent="0.25">
      <c r="B12" s="19" t="s">
        <v>59</v>
      </c>
      <c r="C12" s="19" t="s">
        <v>60</v>
      </c>
      <c r="D12" s="19">
        <v>930</v>
      </c>
      <c r="E12" s="19">
        <v>0</v>
      </c>
      <c r="F12" s="19">
        <v>88</v>
      </c>
      <c r="G12" s="19">
        <v>0</v>
      </c>
      <c r="H12" s="19">
        <v>3</v>
      </c>
    </row>
    <row r="13" spans="1:8" x14ac:dyDescent="0.25">
      <c r="B13" s="19" t="s">
        <v>61</v>
      </c>
      <c r="C13" s="19" t="s">
        <v>62</v>
      </c>
      <c r="D13" s="19">
        <v>60</v>
      </c>
      <c r="E13" s="19">
        <v>0</v>
      </c>
      <c r="F13" s="19">
        <v>90</v>
      </c>
      <c r="G13" s="19">
        <v>1E+30</v>
      </c>
      <c r="H13" s="19">
        <v>6</v>
      </c>
    </row>
    <row r="14" spans="1:8" x14ac:dyDescent="0.25">
      <c r="B14" s="19" t="s">
        <v>63</v>
      </c>
      <c r="C14" s="19" t="s">
        <v>64</v>
      </c>
      <c r="D14" s="19">
        <v>930</v>
      </c>
      <c r="E14" s="19">
        <v>0</v>
      </c>
      <c r="F14" s="19">
        <v>83</v>
      </c>
      <c r="G14" s="19">
        <v>6</v>
      </c>
      <c r="H14" s="19">
        <v>1E+30</v>
      </c>
    </row>
    <row r="15" spans="1:8" x14ac:dyDescent="0.25">
      <c r="B15" s="19" t="s">
        <v>65</v>
      </c>
      <c r="C15" s="19" t="s">
        <v>66</v>
      </c>
      <c r="D15" s="19">
        <v>320</v>
      </c>
      <c r="E15" s="19">
        <v>0</v>
      </c>
      <c r="F15" s="19">
        <v>95</v>
      </c>
      <c r="G15" s="19">
        <v>1E+30</v>
      </c>
      <c r="H15" s="19">
        <v>4</v>
      </c>
    </row>
    <row r="16" spans="1:8" x14ac:dyDescent="0.25">
      <c r="B16" s="19" t="s">
        <v>67</v>
      </c>
      <c r="C16" s="19" t="s">
        <v>68</v>
      </c>
      <c r="D16" s="19">
        <v>1000</v>
      </c>
      <c r="E16" s="19">
        <v>-6</v>
      </c>
      <c r="F16" s="19">
        <v>85</v>
      </c>
      <c r="G16" s="19">
        <v>6</v>
      </c>
      <c r="H16" s="19">
        <v>1E+30</v>
      </c>
    </row>
    <row r="17" spans="2:8" x14ac:dyDescent="0.25">
      <c r="B17" s="19" t="s">
        <v>69</v>
      </c>
      <c r="C17" s="19" t="s">
        <v>70</v>
      </c>
      <c r="D17" s="19">
        <v>960</v>
      </c>
      <c r="E17" s="19">
        <v>0</v>
      </c>
      <c r="F17" s="19">
        <v>86</v>
      </c>
      <c r="G17" s="19">
        <v>4</v>
      </c>
      <c r="H17" s="19">
        <v>1E+30</v>
      </c>
    </row>
    <row r="18" spans="2:8" x14ac:dyDescent="0.25">
      <c r="B18" s="19" t="s">
        <v>71</v>
      </c>
      <c r="C18" s="19" t="s">
        <v>72</v>
      </c>
      <c r="D18" s="19">
        <v>850</v>
      </c>
      <c r="E18" s="19">
        <v>0</v>
      </c>
      <c r="F18" s="19">
        <v>83</v>
      </c>
      <c r="G18" s="19">
        <v>7</v>
      </c>
      <c r="H18" s="19">
        <v>1E+30</v>
      </c>
    </row>
    <row r="19" spans="2:8" x14ac:dyDescent="0.25">
      <c r="B19" s="19" t="s">
        <v>73</v>
      </c>
      <c r="C19" s="19" t="s">
        <v>74</v>
      </c>
      <c r="D19" s="19">
        <v>0</v>
      </c>
      <c r="E19" s="19">
        <v>2</v>
      </c>
      <c r="F19" s="19">
        <v>94</v>
      </c>
      <c r="G19" s="19">
        <v>1E+30</v>
      </c>
      <c r="H19" s="19">
        <v>2</v>
      </c>
    </row>
    <row r="20" spans="2:8" x14ac:dyDescent="0.25">
      <c r="B20" s="19" t="s">
        <v>75</v>
      </c>
      <c r="C20" s="19" t="s">
        <v>76</v>
      </c>
      <c r="D20" s="19">
        <v>950</v>
      </c>
      <c r="E20" s="19">
        <v>0</v>
      </c>
      <c r="F20" s="19">
        <v>93</v>
      </c>
      <c r="G20" s="19">
        <v>3</v>
      </c>
      <c r="H20" s="19">
        <v>1E+30</v>
      </c>
    </row>
    <row r="21" spans="2:8" x14ac:dyDescent="0.25">
      <c r="B21" s="19" t="s">
        <v>77</v>
      </c>
      <c r="C21" s="19" t="s">
        <v>78</v>
      </c>
      <c r="D21" s="19">
        <v>1000</v>
      </c>
      <c r="E21" s="19">
        <v>0</v>
      </c>
      <c r="F21" s="19">
        <v>66</v>
      </c>
      <c r="G21" s="19">
        <v>0</v>
      </c>
      <c r="H21" s="19">
        <v>1E+30</v>
      </c>
    </row>
    <row r="22" spans="2:8" x14ac:dyDescent="0.25">
      <c r="B22" s="19" t="s">
        <v>79</v>
      </c>
      <c r="C22" s="19" t="s">
        <v>80</v>
      </c>
      <c r="D22" s="19">
        <v>0</v>
      </c>
      <c r="E22" s="19">
        <v>9</v>
      </c>
      <c r="F22" s="19">
        <v>73</v>
      </c>
      <c r="G22" s="19">
        <v>1E+30</v>
      </c>
      <c r="H22" s="19">
        <v>9</v>
      </c>
    </row>
    <row r="23" spans="2:8" x14ac:dyDescent="0.25">
      <c r="B23" s="19" t="s">
        <v>81</v>
      </c>
      <c r="C23" s="19" t="s">
        <v>82</v>
      </c>
      <c r="D23" s="19">
        <v>0</v>
      </c>
      <c r="E23" s="19">
        <v>7</v>
      </c>
      <c r="F23" s="19">
        <v>68</v>
      </c>
      <c r="G23" s="19">
        <v>1E+30</v>
      </c>
      <c r="H23" s="19">
        <v>7</v>
      </c>
    </row>
    <row r="24" spans="2:8" x14ac:dyDescent="0.25">
      <c r="B24" s="19" t="s">
        <v>83</v>
      </c>
      <c r="C24" s="19" t="s">
        <v>84</v>
      </c>
      <c r="D24" s="19">
        <v>50</v>
      </c>
      <c r="E24" s="19">
        <v>0</v>
      </c>
      <c r="F24" s="19">
        <v>66</v>
      </c>
      <c r="G24" s="19">
        <v>3</v>
      </c>
      <c r="H24" s="19">
        <v>0</v>
      </c>
    </row>
    <row r="25" spans="2:8" x14ac:dyDescent="0.25">
      <c r="B25" s="19" t="s">
        <v>85</v>
      </c>
      <c r="C25" s="19" t="s">
        <v>86</v>
      </c>
      <c r="D25" s="19">
        <v>1000</v>
      </c>
      <c r="E25" s="19">
        <v>-6</v>
      </c>
      <c r="F25" s="19">
        <v>62</v>
      </c>
      <c r="G25" s="19">
        <v>6</v>
      </c>
      <c r="H25" s="19">
        <v>1E+30</v>
      </c>
    </row>
    <row r="26" spans="2:8" x14ac:dyDescent="0.25">
      <c r="B26" s="19" t="s">
        <v>87</v>
      </c>
      <c r="C26" s="19" t="s">
        <v>88</v>
      </c>
      <c r="D26" s="19">
        <v>0</v>
      </c>
      <c r="E26" s="19">
        <v>6</v>
      </c>
      <c r="F26" s="19">
        <v>67</v>
      </c>
      <c r="G26" s="19">
        <v>1E+30</v>
      </c>
      <c r="H26" s="19">
        <v>6</v>
      </c>
    </row>
    <row r="27" spans="2:8" x14ac:dyDescent="0.25">
      <c r="B27" s="19" t="s">
        <v>89</v>
      </c>
      <c r="C27" s="19" t="s">
        <v>90</v>
      </c>
      <c r="D27" s="19">
        <v>1000</v>
      </c>
      <c r="E27" s="19">
        <v>-4</v>
      </c>
      <c r="F27" s="19">
        <v>69</v>
      </c>
      <c r="G27" s="19">
        <v>4</v>
      </c>
      <c r="H27" s="19">
        <v>1E+30</v>
      </c>
    </row>
    <row r="28" spans="2:8" x14ac:dyDescent="0.25">
      <c r="B28" s="19" t="s">
        <v>91</v>
      </c>
      <c r="C28" s="19" t="s">
        <v>92</v>
      </c>
      <c r="D28" s="19">
        <v>50</v>
      </c>
      <c r="E28" s="19">
        <v>0</v>
      </c>
      <c r="F28" s="19">
        <v>69</v>
      </c>
      <c r="G28" s="19">
        <v>1E+30</v>
      </c>
      <c r="H28" s="19">
        <v>6</v>
      </c>
    </row>
    <row r="29" spans="2:8" x14ac:dyDescent="0.25">
      <c r="B29" s="19" t="s">
        <v>93</v>
      </c>
      <c r="C29" s="19" t="s">
        <v>94</v>
      </c>
      <c r="D29" s="19">
        <v>0</v>
      </c>
      <c r="E29" s="19">
        <v>4</v>
      </c>
      <c r="F29" s="19">
        <v>68</v>
      </c>
      <c r="G29" s="19">
        <v>1E+30</v>
      </c>
      <c r="H29" s="19">
        <v>4</v>
      </c>
    </row>
    <row r="30" spans="2:8" x14ac:dyDescent="0.25">
      <c r="B30" s="19" t="s">
        <v>95</v>
      </c>
      <c r="C30" s="19" t="s">
        <v>96</v>
      </c>
      <c r="D30" s="19">
        <v>0</v>
      </c>
      <c r="E30" s="19">
        <v>7</v>
      </c>
      <c r="F30" s="19">
        <v>68</v>
      </c>
      <c r="G30" s="19">
        <v>1E+30</v>
      </c>
      <c r="H30" s="19">
        <v>7</v>
      </c>
    </row>
    <row r="31" spans="2:8" x14ac:dyDescent="0.25">
      <c r="B31" s="19" t="s">
        <v>97</v>
      </c>
      <c r="C31" s="19" t="s">
        <v>98</v>
      </c>
      <c r="D31" s="19">
        <v>900</v>
      </c>
      <c r="E31" s="19">
        <v>0</v>
      </c>
      <c r="F31" s="19">
        <v>70</v>
      </c>
      <c r="G31" s="19">
        <v>2</v>
      </c>
      <c r="H31" s="19">
        <v>1E+30</v>
      </c>
    </row>
    <row r="32" spans="2:8" ht="13" thickBot="1" x14ac:dyDescent="0.3">
      <c r="B32" s="20" t="s">
        <v>99</v>
      </c>
      <c r="C32" s="20" t="s">
        <v>100</v>
      </c>
      <c r="D32" s="20">
        <v>0</v>
      </c>
      <c r="E32" s="20">
        <v>3</v>
      </c>
      <c r="F32" s="20">
        <v>74</v>
      </c>
      <c r="G32" s="20">
        <v>1E+30</v>
      </c>
      <c r="H32" s="20">
        <v>3</v>
      </c>
    </row>
    <row r="34" spans="1:8" ht="13" thickBot="1" x14ac:dyDescent="0.3">
      <c r="A34" t="s">
        <v>48</v>
      </c>
    </row>
    <row r="35" spans="1:8" ht="13" x14ac:dyDescent="0.3">
      <c r="B35" s="21"/>
      <c r="C35" s="21"/>
      <c r="D35" s="21" t="s">
        <v>40</v>
      </c>
      <c r="E35" s="21" t="s">
        <v>49</v>
      </c>
      <c r="F35" s="21" t="s">
        <v>51</v>
      </c>
      <c r="G35" s="21" t="s">
        <v>45</v>
      </c>
      <c r="H35" s="21" t="s">
        <v>45</v>
      </c>
    </row>
    <row r="36" spans="1:8" ht="13.5" thickBot="1" x14ac:dyDescent="0.35">
      <c r="B36" s="22" t="s">
        <v>38</v>
      </c>
      <c r="C36" s="22" t="s">
        <v>39</v>
      </c>
      <c r="D36" s="22" t="s">
        <v>41</v>
      </c>
      <c r="E36" s="22" t="s">
        <v>50</v>
      </c>
      <c r="F36" s="22" t="s">
        <v>52</v>
      </c>
      <c r="G36" s="22" t="s">
        <v>46</v>
      </c>
      <c r="H36" s="22" t="s">
        <v>47</v>
      </c>
    </row>
    <row r="37" spans="1:8" x14ac:dyDescent="0.25">
      <c r="B37" s="19" t="s">
        <v>101</v>
      </c>
      <c r="C37" s="19" t="s">
        <v>102</v>
      </c>
      <c r="D37" s="19">
        <v>7980</v>
      </c>
      <c r="E37" s="19">
        <v>0</v>
      </c>
      <c r="F37" s="19">
        <v>8500</v>
      </c>
      <c r="G37" s="19">
        <v>1E+30</v>
      </c>
      <c r="H37" s="19">
        <v>520</v>
      </c>
    </row>
    <row r="38" spans="1:8" x14ac:dyDescent="0.25">
      <c r="B38" s="19" t="s">
        <v>103</v>
      </c>
      <c r="C38" s="19" t="s">
        <v>104</v>
      </c>
      <c r="D38" s="19">
        <v>4000</v>
      </c>
      <c r="E38" s="19">
        <v>-22</v>
      </c>
      <c r="F38" s="19">
        <v>4000</v>
      </c>
      <c r="G38" s="19">
        <v>930</v>
      </c>
      <c r="H38" s="19">
        <v>50</v>
      </c>
    </row>
    <row r="39" spans="1:8" x14ac:dyDescent="0.25">
      <c r="B39" s="19" t="s">
        <v>105</v>
      </c>
      <c r="C39" s="19" t="s">
        <v>106</v>
      </c>
      <c r="D39" s="19">
        <v>1120</v>
      </c>
      <c r="E39" s="19">
        <v>88</v>
      </c>
      <c r="F39" s="19">
        <v>1120</v>
      </c>
      <c r="G39" s="19">
        <v>520</v>
      </c>
      <c r="H39" s="19">
        <v>120</v>
      </c>
    </row>
    <row r="40" spans="1:8" x14ac:dyDescent="0.25">
      <c r="B40" s="19" t="s">
        <v>107</v>
      </c>
      <c r="C40" s="19" t="s">
        <v>106</v>
      </c>
      <c r="D40" s="19">
        <v>890</v>
      </c>
      <c r="E40" s="19">
        <v>86</v>
      </c>
      <c r="F40" s="19">
        <v>890</v>
      </c>
      <c r="G40" s="19">
        <v>110</v>
      </c>
      <c r="H40" s="19">
        <v>890</v>
      </c>
    </row>
    <row r="41" spans="1:8" x14ac:dyDescent="0.25">
      <c r="B41" s="19" t="s">
        <v>108</v>
      </c>
      <c r="C41" s="19" t="s">
        <v>106</v>
      </c>
      <c r="D41" s="19">
        <v>970</v>
      </c>
      <c r="E41" s="19">
        <v>83</v>
      </c>
      <c r="F41" s="19">
        <v>970</v>
      </c>
      <c r="G41" s="19">
        <v>30</v>
      </c>
      <c r="H41" s="19">
        <v>970</v>
      </c>
    </row>
    <row r="42" spans="1:8" x14ac:dyDescent="0.25">
      <c r="B42" s="19" t="s">
        <v>109</v>
      </c>
      <c r="C42" s="19" t="s">
        <v>106</v>
      </c>
      <c r="D42" s="19">
        <v>980</v>
      </c>
      <c r="E42" s="19">
        <v>88</v>
      </c>
      <c r="F42" s="19">
        <v>980</v>
      </c>
      <c r="G42" s="19">
        <v>70</v>
      </c>
      <c r="H42" s="19">
        <v>930</v>
      </c>
    </row>
    <row r="43" spans="1:8" x14ac:dyDescent="0.25">
      <c r="B43" s="19" t="s">
        <v>110</v>
      </c>
      <c r="C43" s="19" t="s">
        <v>106</v>
      </c>
      <c r="D43" s="19">
        <v>1060</v>
      </c>
      <c r="E43" s="19">
        <v>90</v>
      </c>
      <c r="F43" s="19">
        <v>1060</v>
      </c>
      <c r="G43" s="19">
        <v>520</v>
      </c>
      <c r="H43" s="19">
        <v>60</v>
      </c>
    </row>
    <row r="44" spans="1:8" x14ac:dyDescent="0.25">
      <c r="B44" s="19" t="s">
        <v>111</v>
      </c>
      <c r="C44" s="19" t="s">
        <v>106</v>
      </c>
      <c r="D44" s="19">
        <v>930</v>
      </c>
      <c r="E44" s="19">
        <v>83</v>
      </c>
      <c r="F44" s="19">
        <v>930</v>
      </c>
      <c r="G44" s="19">
        <v>70</v>
      </c>
      <c r="H44" s="19">
        <v>930</v>
      </c>
    </row>
    <row r="45" spans="1:8" x14ac:dyDescent="0.25">
      <c r="B45" s="19" t="s">
        <v>112</v>
      </c>
      <c r="C45" s="19" t="s">
        <v>106</v>
      </c>
      <c r="D45" s="19">
        <v>1320</v>
      </c>
      <c r="E45" s="19">
        <v>95</v>
      </c>
      <c r="F45" s="19">
        <v>1320</v>
      </c>
      <c r="G45" s="19">
        <v>520</v>
      </c>
      <c r="H45" s="19">
        <v>320</v>
      </c>
    </row>
    <row r="46" spans="1:8" x14ac:dyDescent="0.25">
      <c r="B46" s="19" t="s">
        <v>113</v>
      </c>
      <c r="C46" s="19" t="s">
        <v>106</v>
      </c>
      <c r="D46" s="19">
        <v>1050</v>
      </c>
      <c r="E46" s="19">
        <v>91</v>
      </c>
      <c r="F46" s="19">
        <v>1050</v>
      </c>
      <c r="G46" s="19">
        <v>50</v>
      </c>
      <c r="H46" s="19">
        <v>50</v>
      </c>
    </row>
    <row r="47" spans="1:8" x14ac:dyDescent="0.25">
      <c r="B47" s="19" t="s">
        <v>114</v>
      </c>
      <c r="C47" s="19" t="s">
        <v>106</v>
      </c>
      <c r="D47" s="19">
        <v>960</v>
      </c>
      <c r="E47" s="19">
        <v>86</v>
      </c>
      <c r="F47" s="19">
        <v>960</v>
      </c>
      <c r="G47" s="19">
        <v>40</v>
      </c>
      <c r="H47" s="19">
        <v>960</v>
      </c>
    </row>
    <row r="48" spans="1:8" x14ac:dyDescent="0.25">
      <c r="B48" s="19" t="s">
        <v>115</v>
      </c>
      <c r="C48" s="19" t="s">
        <v>106</v>
      </c>
      <c r="D48" s="19">
        <v>850</v>
      </c>
      <c r="E48" s="19">
        <v>83</v>
      </c>
      <c r="F48" s="19">
        <v>850</v>
      </c>
      <c r="G48" s="19">
        <v>150</v>
      </c>
      <c r="H48" s="19">
        <v>850</v>
      </c>
    </row>
    <row r="49" spans="2:8" x14ac:dyDescent="0.25">
      <c r="B49" s="19" t="s">
        <v>116</v>
      </c>
      <c r="C49" s="19" t="s">
        <v>106</v>
      </c>
      <c r="D49" s="19">
        <v>900</v>
      </c>
      <c r="E49" s="19">
        <v>92</v>
      </c>
      <c r="F49" s="19">
        <v>900</v>
      </c>
      <c r="G49" s="19">
        <v>50</v>
      </c>
      <c r="H49" s="19">
        <v>900</v>
      </c>
    </row>
    <row r="50" spans="2:8" ht="13" thickBot="1" x14ac:dyDescent="0.3">
      <c r="B50" s="20" t="s">
        <v>117</v>
      </c>
      <c r="C50" s="20" t="s">
        <v>106</v>
      </c>
      <c r="D50" s="20">
        <v>950</v>
      </c>
      <c r="E50" s="20">
        <v>93</v>
      </c>
      <c r="F50" s="20">
        <v>950</v>
      </c>
      <c r="G50" s="20">
        <v>50</v>
      </c>
      <c r="H50" s="20">
        <v>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Model</vt:lpstr>
      <vt:lpstr>Sensitivity Report 1</vt:lpstr>
      <vt:lpstr>Capacity</vt:lpstr>
      <vt:lpstr>Demand</vt:lpstr>
      <vt:lpstr>Max_per_route</vt:lpstr>
      <vt:lpstr>Shipments</vt:lpstr>
      <vt:lpstr>Total_cost</vt:lpstr>
      <vt:lpstr>Total_in</vt:lpstr>
      <vt:lpstr>Total_out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anki aggarwal</cp:lastModifiedBy>
  <cp:lastPrinted>1996-01-14T16:28:37Z</cp:lastPrinted>
  <dcterms:created xsi:type="dcterms:W3CDTF">1996-01-14T15:56:53Z</dcterms:created>
  <dcterms:modified xsi:type="dcterms:W3CDTF">2019-12-08T06:19:24Z</dcterms:modified>
</cp:coreProperties>
</file>