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z\Desktop\ASU Employment\"/>
    </mc:Choice>
  </mc:AlternateContent>
  <xr:revisionPtr revIDLastSave="0" documentId="8_{D62074DC-63AB-4862-98C5-00374C4634FF}" xr6:coauthVersionLast="45" xr6:coauthVersionMax="45" xr10:uidLastSave="{00000000-0000-0000-0000-000000000000}"/>
  <bookViews>
    <workbookView xWindow="1800" yWindow="1155" windowWidth="27000" windowHeight="14160" xr2:uid="{05A81D74-AF26-4616-8F2C-163B270AB5CF}"/>
  </bookViews>
  <sheets>
    <sheet name="Problem" sheetId="1" r:id="rId1"/>
  </sheets>
  <definedNames>
    <definedName name="solver_adj" localSheetId="0" hidden="1">Problem!$H$5:$K$7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Problem!$H$5:$K$7</definedName>
    <definedName name="solver_lhs2" localSheetId="0" hidden="1">Problem!$H$5:$K$7</definedName>
    <definedName name="solver_lhs3" localSheetId="0" hidden="1">Problem!$J$10:$K$12</definedName>
    <definedName name="solver_lhs4" localSheetId="0" hidden="1">Problem!$M$5:$M$7</definedName>
    <definedName name="solver_lhs5" localSheetId="0" hidden="1">Problem!$Q$5:$Q$7</definedName>
    <definedName name="solver_lhs6" localSheetId="0" hidden="1">Problem!$M$5:$M$7</definedName>
    <definedName name="solver_lhs7" localSheetId="0" hidden="1">Problem!$Q$5:$Q$7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Problem!$K$15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integer</definedName>
    <definedName name="solver_rhs2" localSheetId="0" hidden="1">0</definedName>
    <definedName name="solver_rhs3" localSheetId="0" hidden="1">0</definedName>
    <definedName name="solver_rhs4" localSheetId="0" hidden="1">Problem!$O$5:$O$7</definedName>
    <definedName name="solver_rhs5" localSheetId="0" hidden="1">Problem!$S$5:$S$7</definedName>
    <definedName name="solver_rhs6" localSheetId="0" hidden="1">Problem!$O$5:$O$7</definedName>
    <definedName name="solver_rhs7" localSheetId="0" hidden="1">Problem!$S$5:$S$7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alcMode="manual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J10" i="1"/>
  <c r="J11" i="1" s="1"/>
  <c r="K15" i="1" s="1"/>
  <c r="K10" i="1"/>
  <c r="K11" i="1" s="1"/>
  <c r="K12" i="1" s="1"/>
  <c r="J12" i="1" l="1"/>
  <c r="M5" i="1" l="1"/>
  <c r="Q7" i="1" l="1"/>
  <c r="Q6" i="1"/>
  <c r="Q5" i="1"/>
  <c r="M7" i="1"/>
</calcChain>
</file>

<file path=xl/sharedStrings.xml><?xml version="1.0" encoding="utf-8"?>
<sst xmlns="http://schemas.openxmlformats.org/spreadsheetml/2006/main" count="44" uniqueCount="26">
  <si>
    <t>initial inventory</t>
  </si>
  <si>
    <t>Street bicycles</t>
  </si>
  <si>
    <t>Road bicycles</t>
  </si>
  <si>
    <t>Estimated demand and current inventory:</t>
  </si>
  <si>
    <t>Available capacity(hours) and holding costs per bike:</t>
  </si>
  <si>
    <t>Capacity(hours)</t>
  </si>
  <si>
    <t>Holding</t>
  </si>
  <si>
    <t>Machine</t>
  </si>
  <si>
    <t>Workers</t>
  </si>
  <si>
    <t>Street</t>
  </si>
  <si>
    <t>Road</t>
  </si>
  <si>
    <t>Machine hrs required</t>
  </si>
  <si>
    <t>Worker hrs required</t>
  </si>
  <si>
    <t>Street Bicycle</t>
  </si>
  <si>
    <t>Road Bicycle</t>
  </si>
  <si>
    <t>Total Cost</t>
  </si>
  <si>
    <t>Machine Capacity</t>
  </si>
  <si>
    <t>Worker Capacity</t>
  </si>
  <si>
    <t>&lt;=</t>
  </si>
  <si>
    <t>Parameter info.</t>
  </si>
  <si>
    <t>Solution:</t>
  </si>
  <si>
    <t>t</t>
  </si>
  <si>
    <t>Inventory</t>
  </si>
  <si>
    <t>&gt;=</t>
  </si>
  <si>
    <t>Line</t>
  </si>
  <si>
    <t>Produce cost for lines and resource requirement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</si>
</sst>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0" borderId="0" xfId="0" applyFont="1"/>
    <xf numFmtId="0" fontId="2" fillId="0" borderId="1" xfId="0" applyFont="1" applyBorder="1" applyAlignment="1"/>
    <xf numFmtId="0" fontId="0" fillId="0" borderId="7" xfId="0" applyBorder="1"/>
    <xf numFmtId="0" fontId="0" fillId="0" borderId="0" xfId="0" applyBorder="1"/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0" fillId="0" borderId="2" xfId="0" applyBorder="1"/>
    <xf numFmtId="164" fontId="0" fillId="3" borderId="0" xfId="1" applyNumberFormat="1" applyFont="1" applyFill="1"/>
    <xf numFmtId="0" fontId="3" fillId="0" borderId="0" xfId="0" applyFont="1"/>
    <xf numFmtId="0" fontId="0" fillId="0" borderId="8" xfId="0" applyBorder="1"/>
    <xf numFmtId="0" fontId="2" fillId="0" borderId="7" xfId="0" applyFont="1" applyBorder="1" applyAlignme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2" fillId="0" borderId="9" xfId="0" applyFont="1" applyBorder="1" applyAlignment="1">
      <alignment horizontal="center"/>
    </xf>
    <xf numFmtId="0" fontId="2" fillId="0" borderId="4" xfId="0" applyFont="1" applyBorder="1"/>
    <xf numFmtId="0" fontId="0" fillId="0" borderId="10" xfId="0" applyBorder="1"/>
    <xf numFmtId="0" fontId="2" fillId="0" borderId="1" xfId="0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75C7-1B29-43E1-9104-3FFF62E4CFE3}">
  <dimension ref="A1:T23"/>
  <sheetViews>
    <sheetView tabSelected="1" topLeftCell="G1" workbookViewId="0">
      <selection activeCell="Q18" sqref="Q18"/>
    </sheetView>
  </sheetViews>
  <sheetFormatPr defaultRowHeight="15" x14ac:dyDescent="0.25"/>
  <cols>
    <col min="1" max="1" width="19.5703125" customWidth="1"/>
    <col min="2" max="2" width="11.28515625" customWidth="1"/>
    <col min="11" max="11" width="10.5703125" customWidth="1"/>
  </cols>
  <sheetData>
    <row r="1" spans="1:20" ht="18.75" x14ac:dyDescent="0.3">
      <c r="A1" s="17" t="s">
        <v>19</v>
      </c>
      <c r="G1" s="17" t="s">
        <v>20</v>
      </c>
      <c r="K1" s="18"/>
      <c r="L1" s="11"/>
      <c r="M1" s="11"/>
    </row>
    <row r="2" spans="1:20" x14ac:dyDescent="0.25">
      <c r="A2" t="s">
        <v>3</v>
      </c>
      <c r="G2" s="2"/>
      <c r="H2" s="21" t="s">
        <v>13</v>
      </c>
      <c r="I2" s="22"/>
      <c r="J2" s="9" t="s">
        <v>14</v>
      </c>
      <c r="K2" s="15"/>
      <c r="L2" s="19"/>
      <c r="M2" s="12"/>
      <c r="N2" s="11"/>
    </row>
    <row r="3" spans="1:20" ht="30" x14ac:dyDescent="0.25">
      <c r="A3" s="5" t="s">
        <v>21</v>
      </c>
      <c r="B3" s="32" t="s">
        <v>0</v>
      </c>
      <c r="C3" s="2">
        <v>1</v>
      </c>
      <c r="D3" s="2">
        <v>2</v>
      </c>
      <c r="E3" s="2">
        <v>3</v>
      </c>
      <c r="G3" s="2"/>
      <c r="H3" s="25" t="s">
        <v>24</v>
      </c>
      <c r="I3" s="25"/>
      <c r="J3" s="23" t="s">
        <v>24</v>
      </c>
      <c r="K3" s="24"/>
      <c r="L3" s="10"/>
      <c r="M3" s="11"/>
      <c r="R3" s="11"/>
      <c r="S3" s="11"/>
      <c r="T3" s="11"/>
    </row>
    <row r="4" spans="1:20" x14ac:dyDescent="0.25">
      <c r="A4" s="5" t="s">
        <v>1</v>
      </c>
      <c r="B4" s="1">
        <v>100</v>
      </c>
      <c r="C4" s="1">
        <v>1000</v>
      </c>
      <c r="D4" s="1">
        <v>1050</v>
      </c>
      <c r="E4" s="1">
        <v>1100</v>
      </c>
      <c r="G4" s="2" t="s">
        <v>21</v>
      </c>
      <c r="H4" s="2">
        <v>1</v>
      </c>
      <c r="I4" s="2">
        <v>2</v>
      </c>
      <c r="J4" s="2">
        <v>1</v>
      </c>
      <c r="K4" s="2">
        <v>2</v>
      </c>
      <c r="O4" s="13" t="s">
        <v>16</v>
      </c>
      <c r="P4" s="11"/>
      <c r="R4" s="11"/>
      <c r="S4" s="13" t="s">
        <v>17</v>
      </c>
      <c r="T4" s="11"/>
    </row>
    <row r="5" spans="1:20" x14ac:dyDescent="0.25">
      <c r="A5" s="5" t="s">
        <v>2</v>
      </c>
      <c r="B5" s="1">
        <v>50</v>
      </c>
      <c r="C5" s="1">
        <v>500</v>
      </c>
      <c r="D5" s="1">
        <v>600</v>
      </c>
      <c r="E5" s="1">
        <v>550</v>
      </c>
      <c r="G5" s="5">
        <v>1</v>
      </c>
      <c r="H5" s="7">
        <v>898</v>
      </c>
      <c r="I5" s="7">
        <v>4</v>
      </c>
      <c r="J5" s="7">
        <v>0</v>
      </c>
      <c r="K5" s="7">
        <v>532</v>
      </c>
      <c r="M5">
        <f>SUMPRODUCT(H5:K5,B20:E20)</f>
        <v>8600</v>
      </c>
      <c r="N5" t="s">
        <v>18</v>
      </c>
      <c r="O5" s="11">
        <v>8600</v>
      </c>
      <c r="P5" s="11"/>
      <c r="Q5">
        <f>SUMPRODUCT(H5:K5,B21:E21)</f>
        <v>10016</v>
      </c>
      <c r="R5" s="11" t="s">
        <v>18</v>
      </c>
      <c r="S5" s="11">
        <v>17000</v>
      </c>
      <c r="T5" s="11"/>
    </row>
    <row r="6" spans="1:20" x14ac:dyDescent="0.25">
      <c r="G6" s="5">
        <v>2</v>
      </c>
      <c r="H6" s="7">
        <v>0</v>
      </c>
      <c r="I6" s="7">
        <v>1058</v>
      </c>
      <c r="J6" s="7">
        <v>102</v>
      </c>
      <c r="K6" s="7">
        <v>416</v>
      </c>
      <c r="M6">
        <f>SUMPRODUCT(H6:K6,B20:E20)</f>
        <v>8500</v>
      </c>
      <c r="N6" t="s">
        <v>18</v>
      </c>
      <c r="O6" s="11">
        <v>8500</v>
      </c>
      <c r="P6" s="11"/>
      <c r="Q6">
        <f>SUMPRODUCT(H6:K6,B21:E21)</f>
        <v>16082</v>
      </c>
      <c r="R6" s="11" t="s">
        <v>18</v>
      </c>
      <c r="S6" s="11">
        <v>16600</v>
      </c>
      <c r="T6" s="11"/>
    </row>
    <row r="7" spans="1:20" x14ac:dyDescent="0.25">
      <c r="A7" t="s">
        <v>4</v>
      </c>
      <c r="G7" s="5">
        <v>3</v>
      </c>
      <c r="H7" s="7">
        <v>0</v>
      </c>
      <c r="I7" s="7">
        <v>1090</v>
      </c>
      <c r="J7" s="7">
        <v>50</v>
      </c>
      <c r="K7" s="7">
        <v>500</v>
      </c>
      <c r="M7">
        <f>SUMPRODUCT(H7:K7,B20:E20)</f>
        <v>8800</v>
      </c>
      <c r="N7" t="s">
        <v>18</v>
      </c>
      <c r="O7" s="11">
        <v>8800</v>
      </c>
      <c r="P7" s="11"/>
      <c r="Q7">
        <f>SUMPRODUCT(H7:K7,B21:E21)</f>
        <v>17150</v>
      </c>
      <c r="R7" s="11" t="s">
        <v>18</v>
      </c>
      <c r="S7" s="11">
        <v>17200</v>
      </c>
      <c r="T7" s="11"/>
    </row>
    <row r="8" spans="1:20" x14ac:dyDescent="0.25">
      <c r="A8" s="1"/>
      <c r="B8" s="25" t="s">
        <v>5</v>
      </c>
      <c r="C8" s="25"/>
      <c r="D8" s="25" t="s">
        <v>6</v>
      </c>
      <c r="E8" s="25"/>
      <c r="M8" s="12"/>
      <c r="N8" s="11"/>
      <c r="O8" s="11"/>
      <c r="P8" s="11"/>
    </row>
    <row r="9" spans="1:20" x14ac:dyDescent="0.25">
      <c r="A9" s="4" t="s">
        <v>21</v>
      </c>
      <c r="B9" s="2" t="s">
        <v>7</v>
      </c>
      <c r="C9" s="2" t="s">
        <v>8</v>
      </c>
      <c r="D9" s="2" t="s">
        <v>9</v>
      </c>
      <c r="E9" s="2" t="s">
        <v>10</v>
      </c>
      <c r="I9" s="3" t="s">
        <v>22</v>
      </c>
      <c r="J9" s="2" t="s">
        <v>9</v>
      </c>
      <c r="K9" s="2" t="s">
        <v>10</v>
      </c>
      <c r="L9" s="11"/>
      <c r="M9" s="14"/>
      <c r="N9" s="13" t="s">
        <v>9</v>
      </c>
      <c r="O9" s="13" t="s">
        <v>10</v>
      </c>
    </row>
    <row r="10" spans="1:20" x14ac:dyDescent="0.25">
      <c r="A10" s="4">
        <v>1</v>
      </c>
      <c r="B10" s="1">
        <v>8600</v>
      </c>
      <c r="C10" s="1">
        <v>17000</v>
      </c>
      <c r="D10" s="1">
        <v>5</v>
      </c>
      <c r="E10" s="1">
        <v>6</v>
      </c>
      <c r="I10" s="6">
        <v>1</v>
      </c>
      <c r="J10" s="1">
        <f>B4+H5+I5-C4</f>
        <v>2</v>
      </c>
      <c r="K10" s="28">
        <f>B5+J5+K5-C5</f>
        <v>82</v>
      </c>
      <c r="M10" t="s">
        <v>23</v>
      </c>
      <c r="N10" s="11">
        <v>0</v>
      </c>
      <c r="O10" s="26">
        <v>0</v>
      </c>
    </row>
    <row r="11" spans="1:20" x14ac:dyDescent="0.25">
      <c r="A11" s="4">
        <v>2</v>
      </c>
      <c r="B11" s="1">
        <v>8500</v>
      </c>
      <c r="C11" s="1">
        <v>16600</v>
      </c>
      <c r="D11" s="1">
        <v>6</v>
      </c>
      <c r="E11" s="1">
        <v>7</v>
      </c>
      <c r="I11" s="6">
        <v>2</v>
      </c>
      <c r="J11" s="1">
        <f>J10+H6+I6-D4</f>
        <v>10</v>
      </c>
      <c r="K11" s="28">
        <f>K10+J6+K6-D5</f>
        <v>0</v>
      </c>
      <c r="M11" t="s">
        <v>23</v>
      </c>
      <c r="N11">
        <v>0</v>
      </c>
      <c r="O11" s="26">
        <v>0</v>
      </c>
    </row>
    <row r="12" spans="1:20" x14ac:dyDescent="0.25">
      <c r="A12" s="4">
        <v>3</v>
      </c>
      <c r="B12" s="1">
        <v>8800</v>
      </c>
      <c r="C12" s="1">
        <v>17200</v>
      </c>
      <c r="D12" s="1">
        <v>5</v>
      </c>
      <c r="E12" s="1">
        <v>7</v>
      </c>
      <c r="I12" s="6">
        <v>3</v>
      </c>
      <c r="J12" s="15">
        <f>J11+H7+I7-E4</f>
        <v>0</v>
      </c>
      <c r="K12" s="27">
        <f>K11+J7+K7-E5</f>
        <v>0</v>
      </c>
      <c r="M12" t="s">
        <v>23</v>
      </c>
      <c r="N12">
        <v>0</v>
      </c>
      <c r="O12" s="26">
        <v>0</v>
      </c>
    </row>
    <row r="14" spans="1:20" x14ac:dyDescent="0.25">
      <c r="A14" t="s">
        <v>25</v>
      </c>
      <c r="M14" s="11"/>
    </row>
    <row r="15" spans="1:20" x14ac:dyDescent="0.25">
      <c r="A15" s="20" t="s">
        <v>21</v>
      </c>
      <c r="B15" s="25" t="s">
        <v>9</v>
      </c>
      <c r="C15" s="25"/>
      <c r="D15" s="25" t="s">
        <v>10</v>
      </c>
      <c r="E15" s="25"/>
      <c r="J15" s="8" t="s">
        <v>15</v>
      </c>
      <c r="K15" s="16">
        <f>SUMPRODUCT(H5:I7,B17:C19)+SUMPRODUCT(J5:K7,D17:E19)+SUMPRODUCT(D10:D12,J10:J12)+SUMPRODUCT(K10:K12,E10:E12)</f>
        <v>379658</v>
      </c>
    </row>
    <row r="16" spans="1:20" x14ac:dyDescent="0.25">
      <c r="A16" s="29" t="s">
        <v>24</v>
      </c>
      <c r="B16" s="2">
        <v>1</v>
      </c>
      <c r="C16" s="30">
        <v>2</v>
      </c>
      <c r="D16" s="2">
        <v>1</v>
      </c>
      <c r="E16" s="2">
        <v>2</v>
      </c>
    </row>
    <row r="17" spans="1:19" x14ac:dyDescent="0.25">
      <c r="A17" s="20">
        <v>1</v>
      </c>
      <c r="B17" s="1">
        <v>72</v>
      </c>
      <c r="C17" s="28">
        <v>80</v>
      </c>
      <c r="D17" s="1">
        <v>85</v>
      </c>
      <c r="E17" s="1">
        <v>90</v>
      </c>
      <c r="N17" s="11"/>
    </row>
    <row r="18" spans="1:19" x14ac:dyDescent="0.25">
      <c r="A18" s="20">
        <v>2</v>
      </c>
      <c r="B18" s="1">
        <v>74</v>
      </c>
      <c r="C18" s="28">
        <v>78</v>
      </c>
      <c r="D18" s="1">
        <v>88</v>
      </c>
      <c r="E18" s="1">
        <v>95</v>
      </c>
    </row>
    <row r="19" spans="1:19" x14ac:dyDescent="0.25">
      <c r="A19" s="20">
        <v>3</v>
      </c>
      <c r="B19" s="1">
        <v>75</v>
      </c>
      <c r="C19" s="28">
        <v>78</v>
      </c>
      <c r="D19" s="1">
        <v>84</v>
      </c>
      <c r="E19" s="1">
        <v>92</v>
      </c>
    </row>
    <row r="20" spans="1:19" x14ac:dyDescent="0.25">
      <c r="A20" s="20" t="s">
        <v>11</v>
      </c>
      <c r="B20" s="1">
        <v>6</v>
      </c>
      <c r="C20" s="28">
        <v>5</v>
      </c>
      <c r="D20" s="1">
        <v>7</v>
      </c>
      <c r="E20" s="1">
        <v>6</v>
      </c>
    </row>
    <row r="21" spans="1:19" x14ac:dyDescent="0.25">
      <c r="A21" s="20" t="s">
        <v>12</v>
      </c>
      <c r="B21" s="1">
        <v>4</v>
      </c>
      <c r="C21" s="28">
        <v>10</v>
      </c>
      <c r="D21" s="1">
        <v>5</v>
      </c>
      <c r="E21" s="1">
        <v>12</v>
      </c>
      <c r="S21" s="11"/>
    </row>
    <row r="22" spans="1:19" x14ac:dyDescent="0.25">
      <c r="B22" s="31"/>
    </row>
    <row r="23" spans="1:19" x14ac:dyDescent="0.25">
      <c r="B23" s="11"/>
    </row>
  </sheetData>
  <mergeCells count="7">
    <mergeCell ref="H2:I2"/>
    <mergeCell ref="J3:K3"/>
    <mergeCell ref="B8:C8"/>
    <mergeCell ref="D8:E8"/>
    <mergeCell ref="B15:C15"/>
    <mergeCell ref="D15:E15"/>
    <mergeCell ref="H3:I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chaoz</dc:creator>
  <cp:lastModifiedBy>chaoz</cp:lastModifiedBy>
  <dcterms:created xsi:type="dcterms:W3CDTF">2020-07-29T18:42:37Z</dcterms:created>
  <dcterms:modified xsi:type="dcterms:W3CDTF">2020-08-02T04:40:42Z</dcterms:modified>
</cp:coreProperties>
</file>