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F8500C2-7F7C-4991-AFEA-89248CF07185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CH3-Q38" sheetId="1" r:id="rId1"/>
    <sheet name="Sensitivity Report 1" sheetId="5" r:id="rId2"/>
  </sheets>
  <definedNames>
    <definedName name="solver_adj" localSheetId="0" hidden="1">'CH3-Q38'!$F$5:$G$6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'CH3-Q38'!$F$7:$G$7</definedName>
    <definedName name="solver_lhs2" localSheetId="0" hidden="1">'CH3-Q38'!$H$12:$H$13</definedName>
    <definedName name="solver_lhs3" localSheetId="0" hidden="1">'CH3-Q38'!$H$17</definedName>
    <definedName name="solver_lhs4" localSheetId="0" hidden="1">'CH3-Q38'!$H$5:$H$6</definedName>
    <definedName name="solver_lhs5" localSheetId="0" hidden="1">'CH3-Q38'!$H$5:$H$6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'CH3-Q38'!$H$21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'CH3-Q38'!$F$9:$G$9</definedName>
    <definedName name="solver_rhs2" localSheetId="0" hidden="1">'CH3-Q38'!$J$12:$J$13</definedName>
    <definedName name="solver_rhs3" localSheetId="0" hidden="1">'CH3-Q38'!$J$17</definedName>
    <definedName name="solver_rhs4" localSheetId="0" hidden="1">'CH3-Q38'!$J$5:$J$6</definedName>
    <definedName name="solver_rhs5" localSheetId="0" hidden="1">'CH3-Q38'!$J$5:$J$6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2" i="1"/>
  <c r="H6" i="1" l="1"/>
  <c r="H5" i="1"/>
  <c r="G9" i="1"/>
  <c r="J5" i="1" s="1"/>
  <c r="F9" i="1"/>
  <c r="J6" i="1" s="1"/>
  <c r="G7" i="1"/>
  <c r="F7" i="1"/>
  <c r="J17" i="1"/>
  <c r="G20" i="1"/>
  <c r="G21" i="1"/>
  <c r="F21" i="1"/>
  <c r="F20" i="1"/>
  <c r="F17" i="1"/>
  <c r="G17" i="1"/>
  <c r="G16" i="1"/>
  <c r="F16" i="1"/>
  <c r="F13" i="1"/>
  <c r="G13" i="1"/>
  <c r="G12" i="1"/>
  <c r="F12" i="1"/>
  <c r="H12" i="1" l="1"/>
  <c r="H21" i="1"/>
  <c r="H17" i="1"/>
  <c r="H13" i="1"/>
</calcChain>
</file>

<file path=xl/sharedStrings.xml><?xml version="1.0" encoding="utf-8"?>
<sst xmlns="http://schemas.openxmlformats.org/spreadsheetml/2006/main" count="104" uniqueCount="57">
  <si>
    <t>Product 1</t>
  </si>
  <si>
    <t>Product 2</t>
  </si>
  <si>
    <t>Machine 1</t>
  </si>
  <si>
    <t>Machine 2</t>
  </si>
  <si>
    <t>Hours of labor required</t>
  </si>
  <si>
    <t>Total Labor Hours available</t>
  </si>
  <si>
    <t>Unit Cost</t>
  </si>
  <si>
    <t>Labor hours used</t>
  </si>
  <si>
    <t>&lt;=</t>
  </si>
  <si>
    <t>&gt;=</t>
  </si>
  <si>
    <t>Inputs</t>
  </si>
  <si>
    <t>Decision variables</t>
  </si>
  <si>
    <t>Constraints</t>
  </si>
  <si>
    <t>Objective</t>
  </si>
  <si>
    <t>Cell</t>
  </si>
  <si>
    <t>Name</t>
  </si>
  <si>
    <t>Variable Cells</t>
  </si>
  <si>
    <t>$F$5</t>
  </si>
  <si>
    <t>$G$5</t>
  </si>
  <si>
    <t>$F$6</t>
  </si>
  <si>
    <t>$G$6</t>
  </si>
  <si>
    <t>$F$7</t>
  </si>
  <si>
    <t>$G$7</t>
  </si>
  <si>
    <t>$H$12</t>
  </si>
  <si>
    <t>$H$13</t>
  </si>
  <si>
    <t>$H$17</t>
  </si>
  <si>
    <t>$H$5</t>
  </si>
  <si>
    <t>$H$6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</si>
  <si>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</si>
  <si>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</si>
  <si>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</si>
  <si>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</si>
  <si>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</si>
  <si>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</si>
  <si>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</si>
  <si>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</si>
  <si>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</si>
  <si>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</si>
  <si>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</si>
  <si>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</si>
  <si>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</si>
  <si>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Days Availability</t>
  </si>
  <si>
    <t>Route 1</t>
  </si>
  <si>
    <t>Route 2</t>
  </si>
  <si>
    <t xml:space="preserve"># of units  shipped </t>
  </si>
  <si>
    <t>Shipping Cost</t>
  </si>
  <si>
    <t>Shipping days used</t>
  </si>
  <si>
    <t>Days of  shipping required(per unit)</t>
  </si>
  <si>
    <t>Demand units</t>
  </si>
  <si>
    <t>Worksheet: [Ex38(Black Friday).xlsx]CH3-Q38</t>
  </si>
  <si>
    <t>Report Created: 12/9/2019 2:34:14 PM</t>
  </si>
  <si>
    <t>Route 1 Product 1</t>
  </si>
  <si>
    <t>Route 1 Product 2</t>
  </si>
  <si>
    <t>Route 2 Product 1</t>
  </si>
  <si>
    <t>Route 2 Product 2</t>
  </si>
  <si>
    <t>Demand units Product 1</t>
  </si>
  <si>
    <t>Demand units 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</si>
</sst>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5" xfId="0" applyFill="1" applyBorder="1" applyAlignment="1"/>
    <xf numFmtId="0" fontId="0" fillId="0" borderId="6" xfId="0" applyFill="1" applyBorder="1" applyAlignment="1"/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1" fontId="0" fillId="3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Normal="100" workbookViewId="0">
      <selection activeCell="F7" sqref="F7"/>
    </sheetView>
  </sheetViews>
  <sheetFormatPr defaultRowHeight="14.5" x14ac:dyDescent="0.35"/>
  <cols>
    <col min="1" max="1" width="33.81640625" customWidth="1"/>
    <col min="2" max="4" width="9.453125" bestFit="1" customWidth="1"/>
    <col min="5" max="5" width="20.26953125" bestFit="1" customWidth="1"/>
    <col min="12" max="12" width="15.54296875" customWidth="1"/>
    <col min="15" max="15" width="17.7265625" bestFit="1" customWidth="1"/>
  </cols>
  <sheetData>
    <row r="1" spans="1:15" x14ac:dyDescent="0.35">
      <c r="A1" s="5" t="s">
        <v>5</v>
      </c>
      <c r="B1" s="6">
        <v>400</v>
      </c>
      <c r="C1" s="7"/>
      <c r="D1" s="7"/>
      <c r="E1" s="7"/>
      <c r="F1" s="7"/>
      <c r="G1" s="7"/>
      <c r="H1" s="7"/>
      <c r="I1" s="7"/>
      <c r="J1" s="7"/>
      <c r="K1" s="8"/>
      <c r="L1" s="9"/>
      <c r="M1" s="9"/>
      <c r="N1" s="9"/>
      <c r="O1" s="9"/>
    </row>
    <row r="2" spans="1:15" x14ac:dyDescent="0.35">
      <c r="A2" s="10"/>
      <c r="B2" s="11"/>
      <c r="C2" s="11"/>
      <c r="D2" s="11"/>
      <c r="E2" s="11"/>
      <c r="F2" s="11"/>
      <c r="G2" s="11"/>
      <c r="H2" s="11"/>
      <c r="I2" s="11"/>
      <c r="J2" s="11"/>
      <c r="K2" s="12"/>
      <c r="L2" s="9"/>
      <c r="M2" s="9"/>
      <c r="N2" s="9"/>
      <c r="O2" s="9"/>
    </row>
    <row r="3" spans="1:15" x14ac:dyDescent="0.35">
      <c r="A3" s="13"/>
      <c r="B3" s="32" t="s">
        <v>41</v>
      </c>
      <c r="C3" s="32"/>
      <c r="D3" s="11"/>
      <c r="E3" s="11"/>
      <c r="F3" s="11"/>
      <c r="G3" s="11"/>
      <c r="H3" s="11"/>
      <c r="I3" s="11"/>
      <c r="J3" s="11"/>
      <c r="K3" s="26"/>
      <c r="L3" s="15" t="s">
        <v>10</v>
      </c>
      <c r="M3" s="11"/>
      <c r="N3" s="9"/>
      <c r="O3" s="14"/>
    </row>
    <row r="4" spans="1:15" x14ac:dyDescent="0.35">
      <c r="A4" s="14"/>
      <c r="B4" s="4" t="s">
        <v>2</v>
      </c>
      <c r="C4" s="4" t="s">
        <v>3</v>
      </c>
      <c r="D4" s="11"/>
      <c r="E4" s="4" t="s">
        <v>44</v>
      </c>
      <c r="F4" s="11" t="s">
        <v>0</v>
      </c>
      <c r="G4" s="11" t="s">
        <v>1</v>
      </c>
      <c r="H4" s="11"/>
      <c r="I4" s="11"/>
      <c r="J4" s="11"/>
      <c r="K4" s="12"/>
      <c r="L4" s="27" t="s">
        <v>11</v>
      </c>
      <c r="M4" s="11"/>
      <c r="N4" s="9"/>
      <c r="O4" s="14"/>
    </row>
    <row r="5" spans="1:15" x14ac:dyDescent="0.35">
      <c r="A5" s="14"/>
      <c r="B5" s="15">
        <v>30</v>
      </c>
      <c r="C5" s="15">
        <v>30</v>
      </c>
      <c r="D5" s="11"/>
      <c r="E5" s="13" t="s">
        <v>42</v>
      </c>
      <c r="F5" s="16">
        <v>5</v>
      </c>
      <c r="G5" s="16">
        <v>5</v>
      </c>
      <c r="H5" s="17">
        <f>G5</f>
        <v>5</v>
      </c>
      <c r="I5" s="11" t="s">
        <v>9</v>
      </c>
      <c r="J5" s="18">
        <f>G9/2</f>
        <v>4</v>
      </c>
      <c r="K5" s="12"/>
      <c r="L5" s="28" t="s">
        <v>12</v>
      </c>
      <c r="M5" s="11"/>
      <c r="N5" s="9"/>
      <c r="O5" s="14"/>
    </row>
    <row r="6" spans="1:15" x14ac:dyDescent="0.35">
      <c r="A6" s="14"/>
      <c r="B6" s="11"/>
      <c r="C6" s="11"/>
      <c r="D6" s="11"/>
      <c r="E6" s="13" t="s">
        <v>43</v>
      </c>
      <c r="F6" s="16">
        <v>5</v>
      </c>
      <c r="G6" s="16">
        <v>3</v>
      </c>
      <c r="H6" s="17">
        <f>F6</f>
        <v>5</v>
      </c>
      <c r="I6" s="11" t="s">
        <v>9</v>
      </c>
      <c r="J6" s="18">
        <f>F9/2</f>
        <v>5</v>
      </c>
      <c r="K6" s="12"/>
      <c r="L6" s="29" t="s">
        <v>13</v>
      </c>
      <c r="M6" s="11"/>
      <c r="N6" s="9"/>
      <c r="O6" s="14"/>
    </row>
    <row r="7" spans="1:15" x14ac:dyDescent="0.35">
      <c r="A7" s="14"/>
      <c r="B7" s="33" t="s">
        <v>48</v>
      </c>
      <c r="C7" s="33"/>
      <c r="D7" s="11"/>
      <c r="E7" s="11"/>
      <c r="F7" s="17">
        <f>SUM(F5:F6)</f>
        <v>10</v>
      </c>
      <c r="G7" s="17">
        <f>SUM(G5:G6)</f>
        <v>8</v>
      </c>
      <c r="H7" s="11"/>
      <c r="I7" s="11"/>
      <c r="J7" s="11"/>
      <c r="K7" s="12"/>
      <c r="L7" s="9"/>
      <c r="M7" s="9"/>
      <c r="N7" s="9"/>
      <c r="O7" s="9"/>
    </row>
    <row r="8" spans="1:15" x14ac:dyDescent="0.35">
      <c r="A8" s="14"/>
      <c r="B8" s="4" t="s">
        <v>0</v>
      </c>
      <c r="C8" s="4" t="s">
        <v>1</v>
      </c>
      <c r="D8" s="11"/>
      <c r="E8" s="11"/>
      <c r="F8" s="11" t="s">
        <v>9</v>
      </c>
      <c r="G8" s="11" t="s">
        <v>9</v>
      </c>
      <c r="H8" s="11"/>
      <c r="I8" s="11"/>
      <c r="J8" s="11"/>
      <c r="K8" s="12"/>
      <c r="L8" s="9"/>
      <c r="M8" s="9"/>
      <c r="N8" s="9"/>
      <c r="O8" s="9"/>
    </row>
    <row r="9" spans="1:15" x14ac:dyDescent="0.35">
      <c r="A9" s="13"/>
      <c r="B9" s="15">
        <v>10</v>
      </c>
      <c r="C9" s="15">
        <v>8</v>
      </c>
      <c r="D9" s="11"/>
      <c r="E9" s="11"/>
      <c r="F9" s="18">
        <f>B9</f>
        <v>10</v>
      </c>
      <c r="G9" s="18">
        <f t="shared" ref="G9" si="0">C9</f>
        <v>8</v>
      </c>
      <c r="H9" s="11"/>
      <c r="I9" s="11"/>
      <c r="J9" s="11"/>
      <c r="K9" s="12"/>
      <c r="L9" s="9"/>
      <c r="M9" s="9"/>
      <c r="N9" s="9"/>
      <c r="O9" s="9"/>
    </row>
    <row r="10" spans="1:15" x14ac:dyDescent="0.35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2"/>
      <c r="L10" s="9"/>
      <c r="M10" s="9"/>
      <c r="N10" s="9"/>
      <c r="O10" s="9"/>
    </row>
    <row r="11" spans="1:15" ht="14.5" customHeight="1" x14ac:dyDescent="0.35">
      <c r="A11" s="19" t="s">
        <v>47</v>
      </c>
      <c r="B11" s="11" t="s">
        <v>0</v>
      </c>
      <c r="C11" s="11" t="s">
        <v>1</v>
      </c>
      <c r="D11" s="11"/>
      <c r="E11" s="11" t="s">
        <v>46</v>
      </c>
      <c r="F11" s="11" t="s">
        <v>0</v>
      </c>
      <c r="G11" s="11" t="s">
        <v>1</v>
      </c>
      <c r="H11" s="11"/>
      <c r="I11" s="11"/>
      <c r="J11" s="11"/>
      <c r="K11" s="12"/>
      <c r="L11" s="9"/>
      <c r="M11" s="9"/>
      <c r="N11" s="9"/>
      <c r="O11" s="9"/>
    </row>
    <row r="12" spans="1:15" x14ac:dyDescent="0.35">
      <c r="A12" s="13" t="s">
        <v>42</v>
      </c>
      <c r="B12" s="20">
        <v>3</v>
      </c>
      <c r="C12" s="20">
        <v>3</v>
      </c>
      <c r="D12" s="11"/>
      <c r="E12" s="13" t="s">
        <v>42</v>
      </c>
      <c r="F12" s="14">
        <f>B12*F5</f>
        <v>15</v>
      </c>
      <c r="G12" s="14">
        <f>C12*G5</f>
        <v>15</v>
      </c>
      <c r="H12" s="17">
        <f>SUM(F12:G12)</f>
        <v>30</v>
      </c>
      <c r="I12" s="11" t="s">
        <v>8</v>
      </c>
      <c r="J12" s="18">
        <f>B5</f>
        <v>30</v>
      </c>
      <c r="K12" s="12"/>
      <c r="L12" s="9"/>
      <c r="M12" s="9"/>
      <c r="N12" s="9"/>
      <c r="O12" s="9"/>
    </row>
    <row r="13" spans="1:15" x14ac:dyDescent="0.35">
      <c r="A13" s="13" t="s">
        <v>43</v>
      </c>
      <c r="B13" s="20">
        <v>2</v>
      </c>
      <c r="C13" s="20">
        <v>3</v>
      </c>
      <c r="D13" s="11"/>
      <c r="E13" s="13" t="s">
        <v>43</v>
      </c>
      <c r="F13" s="14">
        <f>B13*F6</f>
        <v>10</v>
      </c>
      <c r="G13" s="14">
        <f>C13*G6</f>
        <v>9</v>
      </c>
      <c r="H13" s="17">
        <f>SUM(F13:G13)</f>
        <v>19</v>
      </c>
      <c r="I13" s="11" t="s">
        <v>8</v>
      </c>
      <c r="J13" s="18">
        <f>C5</f>
        <v>30</v>
      </c>
      <c r="K13" s="12"/>
      <c r="L13" s="9"/>
      <c r="M13" s="9"/>
      <c r="N13" s="9"/>
      <c r="O13" s="9"/>
    </row>
    <row r="14" spans="1:15" x14ac:dyDescent="0.35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2"/>
      <c r="L14" s="9"/>
      <c r="M14" s="9"/>
      <c r="N14" s="9"/>
      <c r="O14" s="9"/>
    </row>
    <row r="15" spans="1:15" x14ac:dyDescent="0.35">
      <c r="A15" s="10" t="s">
        <v>4</v>
      </c>
      <c r="B15" s="11" t="s">
        <v>0</v>
      </c>
      <c r="C15" s="11" t="s">
        <v>1</v>
      </c>
      <c r="D15" s="11"/>
      <c r="E15" s="11" t="s">
        <v>7</v>
      </c>
      <c r="F15" s="11" t="s">
        <v>0</v>
      </c>
      <c r="G15" s="11" t="s">
        <v>1</v>
      </c>
      <c r="H15" s="11"/>
      <c r="I15" s="11"/>
      <c r="J15" s="11"/>
      <c r="K15" s="12"/>
      <c r="L15" s="9"/>
      <c r="M15" s="9"/>
      <c r="N15" s="9"/>
      <c r="O15" s="9"/>
    </row>
    <row r="16" spans="1:15" x14ac:dyDescent="0.35">
      <c r="A16" s="13" t="s">
        <v>42</v>
      </c>
      <c r="B16" s="25">
        <v>15</v>
      </c>
      <c r="C16" s="25">
        <v>15.5</v>
      </c>
      <c r="D16" s="11"/>
      <c r="E16" s="13" t="s">
        <v>42</v>
      </c>
      <c r="F16" s="14">
        <f>B16*F5</f>
        <v>75</v>
      </c>
      <c r="G16" s="14">
        <f>C16*G5</f>
        <v>77.5</v>
      </c>
      <c r="H16" s="14"/>
      <c r="I16" s="11"/>
      <c r="J16" s="11"/>
      <c r="K16" s="12"/>
      <c r="L16" s="9"/>
      <c r="M16" s="9"/>
      <c r="N16" s="9"/>
      <c r="O16" s="9"/>
    </row>
    <row r="17" spans="1:15" x14ac:dyDescent="0.35">
      <c r="A17" s="13" t="s">
        <v>43</v>
      </c>
      <c r="B17" s="25">
        <v>16</v>
      </c>
      <c r="C17" s="25">
        <v>14</v>
      </c>
      <c r="D17" s="11"/>
      <c r="E17" s="13" t="s">
        <v>43</v>
      </c>
      <c r="F17" s="14">
        <f>B17*F6</f>
        <v>80</v>
      </c>
      <c r="G17" s="14">
        <f>C17*G6</f>
        <v>42</v>
      </c>
      <c r="H17" s="17">
        <f>SUM(F16:G17)</f>
        <v>274.5</v>
      </c>
      <c r="I17" s="11" t="s">
        <v>8</v>
      </c>
      <c r="J17" s="18">
        <f>B1</f>
        <v>400</v>
      </c>
      <c r="K17" s="12"/>
      <c r="L17" s="9"/>
      <c r="M17" s="9"/>
      <c r="N17" s="9"/>
      <c r="O17" s="9"/>
    </row>
    <row r="18" spans="1:15" x14ac:dyDescent="0.35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2"/>
      <c r="L18" s="9"/>
      <c r="M18" s="9"/>
      <c r="N18" s="9"/>
      <c r="O18" s="9"/>
    </row>
    <row r="19" spans="1:15" x14ac:dyDescent="0.35">
      <c r="A19" s="10" t="s">
        <v>6</v>
      </c>
      <c r="B19" s="11" t="s">
        <v>0</v>
      </c>
      <c r="C19" s="11" t="s">
        <v>1</v>
      </c>
      <c r="D19" s="11"/>
      <c r="E19" s="11" t="s">
        <v>45</v>
      </c>
      <c r="F19" s="11" t="s">
        <v>0</v>
      </c>
      <c r="G19" s="11" t="s">
        <v>1</v>
      </c>
      <c r="H19" s="11"/>
      <c r="I19" s="11"/>
      <c r="J19" s="11"/>
      <c r="K19" s="12"/>
      <c r="L19" s="9"/>
      <c r="M19" s="9"/>
      <c r="N19" s="9"/>
      <c r="O19" s="9"/>
    </row>
    <row r="20" spans="1:15" x14ac:dyDescent="0.35">
      <c r="A20" s="13" t="s">
        <v>42</v>
      </c>
      <c r="B20" s="20">
        <v>165</v>
      </c>
      <c r="C20" s="20">
        <v>135</v>
      </c>
      <c r="D20" s="11"/>
      <c r="E20" s="13" t="s">
        <v>42</v>
      </c>
      <c r="F20" s="14">
        <f>B20*F5</f>
        <v>825</v>
      </c>
      <c r="G20" s="14">
        <f>C20*G5</f>
        <v>675</v>
      </c>
      <c r="H20" s="11"/>
      <c r="I20" s="11"/>
      <c r="J20" s="11"/>
      <c r="K20" s="12"/>
      <c r="L20" s="9"/>
      <c r="M20" s="9"/>
      <c r="N20" s="9"/>
      <c r="O20" s="9"/>
    </row>
    <row r="21" spans="1:15" x14ac:dyDescent="0.35">
      <c r="A21" s="13" t="s">
        <v>43</v>
      </c>
      <c r="B21" s="20">
        <v>180</v>
      </c>
      <c r="C21" s="20">
        <v>145</v>
      </c>
      <c r="D21" s="11"/>
      <c r="E21" s="13" t="s">
        <v>43</v>
      </c>
      <c r="F21" s="14">
        <f>B21*F6</f>
        <v>900</v>
      </c>
      <c r="G21" s="14">
        <f>C21*G6</f>
        <v>435</v>
      </c>
      <c r="H21" s="21">
        <f>SUM(F20:G21)</f>
        <v>2835</v>
      </c>
      <c r="I21" s="11"/>
      <c r="J21" s="11"/>
      <c r="K21" s="12"/>
      <c r="L21" s="9"/>
      <c r="M21" s="9"/>
      <c r="N21" s="9"/>
      <c r="O21" s="9"/>
    </row>
    <row r="22" spans="1:15" ht="15" thickBot="1" x14ac:dyDescent="0.4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4"/>
      <c r="L22" s="9"/>
      <c r="M22" s="9"/>
      <c r="N22" s="9"/>
    </row>
  </sheetData>
  <mergeCells count="2">
    <mergeCell ref="B3:C3"/>
    <mergeCell ref="B7:C7"/>
  </mergeCells>
  <conditionalFormatting sqref="F4:G4">
    <cfRule type="duplicateValues" dxfId="3" priority="4"/>
  </conditionalFormatting>
  <conditionalFormatting sqref="F11:G11">
    <cfRule type="duplicateValues" dxfId="2" priority="3"/>
  </conditionalFormatting>
  <conditionalFormatting sqref="F15:G15">
    <cfRule type="duplicateValues" dxfId="1" priority="2"/>
  </conditionalFormatting>
  <conditionalFormatting sqref="F19:G1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0369-7A59-4CBA-95CC-58AB232D2C2A}">
  <dimension ref="A1:H23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1.08984375" bestFit="1" customWidth="1"/>
    <col min="4" max="4" width="5.81640625" bestFit="1" customWidth="1"/>
    <col min="5" max="5" width="12.453125" bestFit="1" customWidth="1"/>
    <col min="6" max="6" width="9.81640625" bestFit="1" customWidth="1"/>
    <col min="7" max="7" width="11.81640625" bestFit="1" customWidth="1"/>
    <col min="8" max="8" width="9" bestFit="1" customWidth="1"/>
  </cols>
  <sheetData>
    <row r="1" spans="1:8" x14ac:dyDescent="0.35">
      <c r="A1" s="1" t="s">
        <v>28</v>
      </c>
    </row>
    <row r="2" spans="1:8" x14ac:dyDescent="0.35">
      <c r="A2" s="1" t="s">
        <v>49</v>
      </c>
    </row>
    <row r="3" spans="1:8" x14ac:dyDescent="0.35">
      <c r="A3" s="1" t="s">
        <v>50</v>
      </c>
    </row>
    <row r="6" spans="1:8" ht="15" thickBot="1" x14ac:dyDescent="0.4">
      <c r="A6" t="s">
        <v>16</v>
      </c>
    </row>
    <row r="7" spans="1:8" x14ac:dyDescent="0.35">
      <c r="B7" s="30"/>
      <c r="C7" s="30"/>
      <c r="D7" s="30" t="s">
        <v>29</v>
      </c>
      <c r="E7" s="30" t="s">
        <v>31</v>
      </c>
      <c r="F7" s="30" t="s">
        <v>13</v>
      </c>
      <c r="G7" s="30" t="s">
        <v>34</v>
      </c>
      <c r="H7" s="30" t="s">
        <v>34</v>
      </c>
    </row>
    <row r="8" spans="1:8" ht="15" thickBot="1" x14ac:dyDescent="0.4">
      <c r="B8" s="31" t="s">
        <v>14</v>
      </c>
      <c r="C8" s="31" t="s">
        <v>15</v>
      </c>
      <c r="D8" s="31" t="s">
        <v>30</v>
      </c>
      <c r="E8" s="31" t="s">
        <v>32</v>
      </c>
      <c r="F8" s="31" t="s">
        <v>33</v>
      </c>
      <c r="G8" s="31" t="s">
        <v>35</v>
      </c>
      <c r="H8" s="31" t="s">
        <v>36</v>
      </c>
    </row>
    <row r="9" spans="1:8" x14ac:dyDescent="0.35">
      <c r="B9" s="3" t="s">
        <v>17</v>
      </c>
      <c r="C9" s="3" t="s">
        <v>51</v>
      </c>
      <c r="D9" s="3">
        <v>5</v>
      </c>
      <c r="E9" s="3">
        <v>0</v>
      </c>
      <c r="F9" s="3">
        <v>165</v>
      </c>
      <c r="G9" s="3">
        <v>5</v>
      </c>
      <c r="H9" s="3">
        <v>175</v>
      </c>
    </row>
    <row r="10" spans="1:8" x14ac:dyDescent="0.35">
      <c r="B10" s="3" t="s">
        <v>18</v>
      </c>
      <c r="C10" s="3" t="s">
        <v>52</v>
      </c>
      <c r="D10" s="3">
        <v>5</v>
      </c>
      <c r="E10" s="3">
        <v>0</v>
      </c>
      <c r="F10" s="3">
        <v>135</v>
      </c>
      <c r="G10" s="3">
        <v>10.000000000000002</v>
      </c>
      <c r="H10" s="3">
        <v>5</v>
      </c>
    </row>
    <row r="11" spans="1:8" x14ac:dyDescent="0.35">
      <c r="B11" s="3" t="s">
        <v>19</v>
      </c>
      <c r="C11" s="3" t="s">
        <v>53</v>
      </c>
      <c r="D11" s="3">
        <v>5</v>
      </c>
      <c r="E11" s="3">
        <v>0</v>
      </c>
      <c r="F11" s="3">
        <v>180</v>
      </c>
      <c r="G11" s="3">
        <v>1E+30</v>
      </c>
      <c r="H11" s="3">
        <v>5</v>
      </c>
    </row>
    <row r="12" spans="1:8" ht="15" thickBot="1" x14ac:dyDescent="0.4">
      <c r="B12" s="2" t="s">
        <v>20</v>
      </c>
      <c r="C12" s="2" t="s">
        <v>54</v>
      </c>
      <c r="D12" s="2">
        <v>3</v>
      </c>
      <c r="E12" s="2">
        <v>0</v>
      </c>
      <c r="F12" s="2">
        <v>145</v>
      </c>
      <c r="G12" s="2">
        <v>5</v>
      </c>
      <c r="H12" s="2">
        <v>10.000000000000002</v>
      </c>
    </row>
    <row r="14" spans="1:8" ht="15" thickBot="1" x14ac:dyDescent="0.4">
      <c r="A14" t="s">
        <v>12</v>
      </c>
    </row>
    <row r="15" spans="1:8" x14ac:dyDescent="0.35">
      <c r="B15" s="30"/>
      <c r="C15" s="30"/>
      <c r="D15" s="30" t="s">
        <v>29</v>
      </c>
      <c r="E15" s="30" t="s">
        <v>37</v>
      </c>
      <c r="F15" s="30" t="s">
        <v>39</v>
      </c>
      <c r="G15" s="30" t="s">
        <v>34</v>
      </c>
      <c r="H15" s="30" t="s">
        <v>34</v>
      </c>
    </row>
    <row r="16" spans="1:8" ht="15" thickBot="1" x14ac:dyDescent="0.4">
      <c r="B16" s="31" t="s">
        <v>14</v>
      </c>
      <c r="C16" s="31" t="s">
        <v>15</v>
      </c>
      <c r="D16" s="31" t="s">
        <v>30</v>
      </c>
      <c r="E16" s="31" t="s">
        <v>38</v>
      </c>
      <c r="F16" s="31" t="s">
        <v>40</v>
      </c>
      <c r="G16" s="31" t="s">
        <v>35</v>
      </c>
      <c r="H16" s="31" t="s">
        <v>36</v>
      </c>
    </row>
    <row r="17" spans="2:8" x14ac:dyDescent="0.35">
      <c r="B17" s="3" t="s">
        <v>21</v>
      </c>
      <c r="C17" s="3" t="s">
        <v>55</v>
      </c>
      <c r="D17" s="3">
        <v>10</v>
      </c>
      <c r="E17" s="3">
        <v>175</v>
      </c>
      <c r="F17" s="3">
        <v>10</v>
      </c>
      <c r="G17" s="3">
        <v>1</v>
      </c>
      <c r="H17" s="3">
        <v>3</v>
      </c>
    </row>
    <row r="18" spans="2:8" x14ac:dyDescent="0.35">
      <c r="B18" s="3" t="s">
        <v>22</v>
      </c>
      <c r="C18" s="3" t="s">
        <v>56</v>
      </c>
      <c r="D18" s="3">
        <v>8</v>
      </c>
      <c r="E18" s="3">
        <v>145</v>
      </c>
      <c r="F18" s="3">
        <v>8</v>
      </c>
      <c r="G18" s="3">
        <v>3.6666666666666665</v>
      </c>
      <c r="H18" s="3">
        <v>3</v>
      </c>
    </row>
    <row r="19" spans="2:8" x14ac:dyDescent="0.35">
      <c r="B19" s="3" t="s">
        <v>23</v>
      </c>
      <c r="C19" s="3" t="s">
        <v>42</v>
      </c>
      <c r="D19" s="3">
        <v>30</v>
      </c>
      <c r="E19" s="3">
        <v>-3.3333333333333335</v>
      </c>
      <c r="F19" s="3">
        <v>30</v>
      </c>
      <c r="G19" s="3">
        <v>9</v>
      </c>
      <c r="H19" s="3">
        <v>3</v>
      </c>
    </row>
    <row r="20" spans="2:8" x14ac:dyDescent="0.35">
      <c r="B20" s="3" t="s">
        <v>24</v>
      </c>
      <c r="C20" s="3" t="s">
        <v>43</v>
      </c>
      <c r="D20" s="3">
        <v>19</v>
      </c>
      <c r="E20" s="3">
        <v>0</v>
      </c>
      <c r="F20" s="3">
        <v>30</v>
      </c>
      <c r="G20" s="3">
        <v>1E+30</v>
      </c>
      <c r="H20" s="3">
        <v>11</v>
      </c>
    </row>
    <row r="21" spans="2:8" x14ac:dyDescent="0.35">
      <c r="B21" s="3" t="s">
        <v>25</v>
      </c>
      <c r="C21" s="3" t="s">
        <v>43</v>
      </c>
      <c r="D21" s="3">
        <v>274.5</v>
      </c>
      <c r="E21" s="3">
        <v>0</v>
      </c>
      <c r="F21" s="3">
        <v>400</v>
      </c>
      <c r="G21" s="3">
        <v>1E+30</v>
      </c>
      <c r="H21" s="3">
        <v>125.5</v>
      </c>
    </row>
    <row r="22" spans="2:8" x14ac:dyDescent="0.35">
      <c r="B22" s="3" t="s">
        <v>26</v>
      </c>
      <c r="C22" s="3" t="s">
        <v>42</v>
      </c>
      <c r="D22" s="3">
        <v>5</v>
      </c>
      <c r="E22" s="3">
        <v>0</v>
      </c>
      <c r="F22" s="3">
        <v>4</v>
      </c>
      <c r="G22" s="3">
        <v>1</v>
      </c>
      <c r="H22" s="3">
        <v>1E+30</v>
      </c>
    </row>
    <row r="23" spans="2:8" ht="15" thickBot="1" x14ac:dyDescent="0.4">
      <c r="B23" s="2" t="s">
        <v>27</v>
      </c>
      <c r="C23" s="2" t="s">
        <v>43</v>
      </c>
      <c r="D23" s="2">
        <v>5</v>
      </c>
      <c r="E23" s="2">
        <v>5</v>
      </c>
      <c r="F23" s="2">
        <v>5</v>
      </c>
      <c r="G23" s="2">
        <v>3</v>
      </c>
      <c r="H2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CH3-Q38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2019-12-09T22:09:07Z</dcterms:modified>
</cp:coreProperties>
</file>