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ratchhabra/Desktop/MSBA/Sem -1 (Aug - Dec)/SCM 518 Analytical Decsion Modelling -1/Project/"/>
    </mc:Choice>
  </mc:AlternateContent>
  <xr:revisionPtr revIDLastSave="0" documentId="13_ncr:1_{A559676F-594F-3544-9E6B-B89D5176314C}" xr6:coauthVersionLast="45" xr6:coauthVersionMax="45" xr10:uidLastSave="{00000000-0000-0000-0000-000000000000}"/>
  <bookViews>
    <workbookView xWindow="0" yWindow="460" windowWidth="38400" windowHeight="21140" xr2:uid="{A68887E7-43CC-E94D-A946-56198D27D468}"/>
  </bookViews>
  <sheets>
    <sheet name="optimal_non_optimal" sheetId="3" r:id="rId1"/>
  </sheets>
  <definedNames>
    <definedName name="solver_adj" localSheetId="0" hidden="1">optimal_non_optimal!$E$64:$K$70</definedName>
    <definedName name="solver_cvg" localSheetId="0" hidden="1">0.0000000001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optimal_non_optimal!$E$64:$K$70</definedName>
    <definedName name="solver_lhs2" localSheetId="0" hidden="1">optimal_non_optimal!$U$73:$AA$73</definedName>
    <definedName name="solver_lhs3" localSheetId="0" hidden="1">optimal_non_optimal!$E$64:$K$70</definedName>
    <definedName name="solver_lin" localSheetId="0" hidden="1">2</definedName>
    <definedName name="solver_mip" localSheetId="0" hidden="1">2147483647</definedName>
    <definedName name="solver_mni" localSheetId="0" hidden="1">60</definedName>
    <definedName name="solver_mrt" localSheetId="0" hidden="1">0.9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optimal_non_optimal!$F$77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1</definedName>
    <definedName name="solver_rel3" localSheetId="0" hidden="1">3</definedName>
    <definedName name="solver_rhs1" localSheetId="0" hidden="1">alldifferent</definedName>
    <definedName name="solver_rhs2" localSheetId="0" hidden="1">optimal_non_optimal!$U$75:$AA$75</definedName>
    <definedName name="solver_rhs3" localSheetId="0" hidden="1">0</definedName>
    <definedName name="solver_rlx" localSheetId="0" hidden="1">2</definedName>
    <definedName name="solver_rsd" localSheetId="0" hidden="1">10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iterate="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88" i="3" l="1"/>
  <c r="AD88" i="3"/>
  <c r="AC88" i="3"/>
  <c r="AB88" i="3"/>
  <c r="AA88" i="3"/>
  <c r="Z88" i="3"/>
  <c r="Y88" i="3"/>
  <c r="AE87" i="3"/>
  <c r="AD87" i="3"/>
  <c r="AC87" i="3"/>
  <c r="AB87" i="3"/>
  <c r="AA87" i="3"/>
  <c r="Z87" i="3"/>
  <c r="Y87" i="3"/>
  <c r="AE86" i="3"/>
  <c r="AD86" i="3"/>
  <c r="AC86" i="3"/>
  <c r="AB86" i="3"/>
  <c r="AA86" i="3"/>
  <c r="Z86" i="3"/>
  <c r="Y86" i="3"/>
  <c r="AE85" i="3"/>
  <c r="AD85" i="3"/>
  <c r="AC85" i="3"/>
  <c r="AB85" i="3"/>
  <c r="AB91" i="3" s="1"/>
  <c r="AA85" i="3"/>
  <c r="Z85" i="3"/>
  <c r="Y85" i="3"/>
  <c r="AE84" i="3"/>
  <c r="AD84" i="3"/>
  <c r="AC84" i="3"/>
  <c r="AB84" i="3"/>
  <c r="AA84" i="3"/>
  <c r="Z84" i="3"/>
  <c r="Y84" i="3"/>
  <c r="AE83" i="3"/>
  <c r="AD83" i="3"/>
  <c r="AC83" i="3"/>
  <c r="AB83" i="3"/>
  <c r="AA83" i="3"/>
  <c r="Z83" i="3"/>
  <c r="Y83" i="3"/>
  <c r="AE82" i="3"/>
  <c r="AD82" i="3"/>
  <c r="AC82" i="3"/>
  <c r="AC91" i="3" s="1"/>
  <c r="AB82" i="3"/>
  <c r="AA82" i="3"/>
  <c r="Z82" i="3"/>
  <c r="Y82" i="3"/>
  <c r="W89" i="3"/>
  <c r="V89" i="3"/>
  <c r="U89" i="3"/>
  <c r="T89" i="3"/>
  <c r="S89" i="3"/>
  <c r="R89" i="3"/>
  <c r="Q89" i="3"/>
  <c r="W88" i="3"/>
  <c r="V88" i="3"/>
  <c r="U88" i="3"/>
  <c r="T88" i="3"/>
  <c r="S88" i="3"/>
  <c r="R88" i="3"/>
  <c r="Q88" i="3"/>
  <c r="W87" i="3"/>
  <c r="V87" i="3"/>
  <c r="U87" i="3"/>
  <c r="T87" i="3"/>
  <c r="S87" i="3"/>
  <c r="R87" i="3"/>
  <c r="Q87" i="3"/>
  <c r="W86" i="3"/>
  <c r="V86" i="3"/>
  <c r="U86" i="3"/>
  <c r="T86" i="3"/>
  <c r="S86" i="3"/>
  <c r="R86" i="3"/>
  <c r="Q86" i="3"/>
  <c r="W85" i="3"/>
  <c r="V85" i="3"/>
  <c r="U85" i="3"/>
  <c r="T85" i="3"/>
  <c r="S85" i="3"/>
  <c r="R85" i="3"/>
  <c r="Q85" i="3"/>
  <c r="W84" i="3"/>
  <c r="V84" i="3"/>
  <c r="U84" i="3"/>
  <c r="T84" i="3"/>
  <c r="S84" i="3"/>
  <c r="R84" i="3"/>
  <c r="Q84" i="3"/>
  <c r="W83" i="3"/>
  <c r="V83" i="3"/>
  <c r="U83" i="3"/>
  <c r="T83" i="3"/>
  <c r="S83" i="3"/>
  <c r="R83" i="3"/>
  <c r="Q83" i="3"/>
  <c r="W82" i="3"/>
  <c r="V82" i="3"/>
  <c r="U82" i="3"/>
  <c r="U91" i="3" s="1"/>
  <c r="T82" i="3"/>
  <c r="S82" i="3"/>
  <c r="R82" i="3"/>
  <c r="Q82" i="3"/>
  <c r="S71" i="3"/>
  <c r="R71" i="3"/>
  <c r="Q71" i="3"/>
  <c r="P71" i="3"/>
  <c r="O71" i="3"/>
  <c r="N71" i="3"/>
  <c r="M71" i="3"/>
  <c r="AA70" i="3"/>
  <c r="Z70" i="3"/>
  <c r="Y70" i="3"/>
  <c r="X70" i="3"/>
  <c r="W70" i="3"/>
  <c r="V70" i="3"/>
  <c r="U70" i="3"/>
  <c r="S70" i="3"/>
  <c r="R70" i="3"/>
  <c r="Q70" i="3"/>
  <c r="P70" i="3"/>
  <c r="O70" i="3"/>
  <c r="N70" i="3"/>
  <c r="M70" i="3"/>
  <c r="AA69" i="3"/>
  <c r="Z69" i="3"/>
  <c r="Y69" i="3"/>
  <c r="X69" i="3"/>
  <c r="W69" i="3"/>
  <c r="V69" i="3"/>
  <c r="U69" i="3"/>
  <c r="S69" i="3"/>
  <c r="R69" i="3"/>
  <c r="Q69" i="3"/>
  <c r="P69" i="3"/>
  <c r="O69" i="3"/>
  <c r="N69" i="3"/>
  <c r="M69" i="3"/>
  <c r="AA68" i="3"/>
  <c r="Z68" i="3"/>
  <c r="Y68" i="3"/>
  <c r="X68" i="3"/>
  <c r="W68" i="3"/>
  <c r="V68" i="3"/>
  <c r="U68" i="3"/>
  <c r="S68" i="3"/>
  <c r="R68" i="3"/>
  <c r="Q68" i="3"/>
  <c r="P68" i="3"/>
  <c r="O68" i="3"/>
  <c r="N68" i="3"/>
  <c r="M68" i="3"/>
  <c r="AA67" i="3"/>
  <c r="Z67" i="3"/>
  <c r="Y67" i="3"/>
  <c r="X67" i="3"/>
  <c r="W67" i="3"/>
  <c r="V67" i="3"/>
  <c r="U67" i="3"/>
  <c r="S67" i="3"/>
  <c r="R67" i="3"/>
  <c r="Q67" i="3"/>
  <c r="P67" i="3"/>
  <c r="O67" i="3"/>
  <c r="N67" i="3"/>
  <c r="M67" i="3"/>
  <c r="AA66" i="3"/>
  <c r="Z66" i="3"/>
  <c r="Y66" i="3"/>
  <c r="X66" i="3"/>
  <c r="W66" i="3"/>
  <c r="V66" i="3"/>
  <c r="U66" i="3"/>
  <c r="S66" i="3"/>
  <c r="R66" i="3"/>
  <c r="Q66" i="3"/>
  <c r="P66" i="3"/>
  <c r="O66" i="3"/>
  <c r="N66" i="3"/>
  <c r="M66" i="3"/>
  <c r="AA65" i="3"/>
  <c r="Z65" i="3"/>
  <c r="Y65" i="3"/>
  <c r="X65" i="3"/>
  <c r="W65" i="3"/>
  <c r="V65" i="3"/>
  <c r="U65" i="3"/>
  <c r="S65" i="3"/>
  <c r="R65" i="3"/>
  <c r="Q65" i="3"/>
  <c r="P65" i="3"/>
  <c r="O65" i="3"/>
  <c r="N65" i="3"/>
  <c r="M65" i="3"/>
  <c r="AA64" i="3"/>
  <c r="Z64" i="3"/>
  <c r="Y64" i="3"/>
  <c r="Y73" i="3" s="1"/>
  <c r="X64" i="3"/>
  <c r="W64" i="3"/>
  <c r="V64" i="3"/>
  <c r="U64" i="3"/>
  <c r="U73" i="3" s="1"/>
  <c r="S64" i="3"/>
  <c r="R64" i="3"/>
  <c r="Q64" i="3"/>
  <c r="Q73" i="3" s="1"/>
  <c r="P64" i="3"/>
  <c r="O64" i="3"/>
  <c r="N64" i="3"/>
  <c r="M64" i="3"/>
  <c r="M73" i="3" s="1"/>
  <c r="V73" i="3" l="1"/>
  <c r="Y91" i="3"/>
  <c r="AA91" i="3"/>
  <c r="Z91" i="3"/>
  <c r="AE91" i="3"/>
  <c r="AD91" i="3"/>
  <c r="W73" i="3"/>
  <c r="X73" i="3"/>
  <c r="AA73" i="3"/>
  <c r="Z73" i="3"/>
  <c r="N73" i="3"/>
  <c r="R73" i="3"/>
  <c r="P73" i="3"/>
  <c r="S73" i="3"/>
  <c r="O73" i="3"/>
  <c r="W91" i="3"/>
  <c r="V91" i="3"/>
  <c r="T91" i="3"/>
  <c r="S91" i="3"/>
  <c r="R91" i="3"/>
  <c r="Q91" i="3"/>
  <c r="Q93" i="3" l="1"/>
  <c r="F7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A61" authorId="0" shapeId="0" xr:uid="{FDB17BC5-F5EA-E643-8428-226700D40694}">
      <text>
        <r>
          <rPr>
            <b/>
            <sz val="8"/>
            <color rgb="FF000000"/>
            <rFont val="Tahoma"/>
            <family val="2"/>
          </rPr>
          <t>Any indexing will work, but it's convenient to index the home base as 0.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<sst xmlns="http://schemas.openxmlformats.org/spreadsheetml/2006/main" count="220" uniqueCount="82">
  <si>
    <t>SP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</si>
  <si>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</si>
  <si>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</si>
  <si>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</si>
  <si>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</si>
  <si>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</si>
  <si>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</si>
  <si>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</si>
  <si>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</si>
  <si>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</si>
  <si>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</si>
  <si>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</si>
  <si>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</si>
  <si>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</si>
  <si>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</si>
  <si>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</si>
  <si>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</si>
  <si>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</si>
  <si>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</si>
  <si>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</si>
  <si>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</si>
  <si>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</si>
  <si>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</si>
  <si>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</si>
  <si>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</si>
  <si>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</si>
  <si>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</si>
  <si>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</si>
  <si>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</si>
  <si>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</si>
  <si>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</si>
  <si>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</si>
  <si>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</si>
  <si>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</si>
  <si>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</si>
  <si>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</si>
  <si>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Distance matrix in miles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</si>
  <si>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</si>
  <si>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</si>
  <si>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</si>
  <si>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</si>
  <si>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</si>
  <si>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</si>
  <si>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</si>
  <si>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</si>
  <si>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</si>
  <si>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</si>
  <si>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</si>
  <si>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</si>
  <si>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</si>
  <si>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</si>
  <si>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Indexes of cities</t>
  </si>
  <si>
    <t>Route to travel</t>
  </si>
  <si>
    <t>City</t>
  </si>
  <si>
    <t>Index</t>
  </si>
  <si>
    <t>Truck-1</t>
  </si>
  <si>
    <t>Truck-2</t>
  </si>
  <si>
    <t>Truck-3</t>
  </si>
  <si>
    <t>Truck-4</t>
  </si>
  <si>
    <t>Truck-5</t>
  </si>
  <si>
    <t>Truck-6</t>
  </si>
  <si>
    <t>Truck-7</t>
  </si>
  <si>
    <t>Distance - Truck-1</t>
  </si>
  <si>
    <t>Distance - Truck-2</t>
  </si>
  <si>
    <t>Distance - Truck-3</t>
  </si>
  <si>
    <t>Distance - Truck-4</t>
  </si>
  <si>
    <t>Distance - Truck-5</t>
  </si>
  <si>
    <t>Distance - Truck-6</t>
  </si>
  <si>
    <t>Distance - Truck-7</t>
  </si>
  <si>
    <t>Total distance</t>
  </si>
  <si>
    <t>Demand - Truck-1</t>
  </si>
  <si>
    <t>Demand - Truck-2</t>
  </si>
  <si>
    <t>Demand- Truck-3</t>
  </si>
  <si>
    <t>Demand - Truck-4</t>
  </si>
  <si>
    <t>Diemand - Truck-5</t>
  </si>
  <si>
    <t>Demand - Truck-6</t>
  </si>
  <si>
    <t>Demand - Truck-7</t>
  </si>
  <si>
    <t>Input parameters</t>
  </si>
  <si>
    <t>&lt;=</t>
  </si>
  <si>
    <t>Truck capacity</t>
  </si>
  <si>
    <t>Demand ( # of boxes)</t>
  </si>
  <si>
    <t>Actual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</si>
</sst>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5" fillId="0" borderId="0" xfId="0" applyFont="1"/>
    <xf numFmtId="1" fontId="2" fillId="3" borderId="0" xfId="1" applyNumberFormat="1" applyFont="1" applyFill="1" applyAlignment="1">
      <alignment horizontal="center"/>
    </xf>
    <xf numFmtId="0" fontId="0" fillId="5" borderId="0" xfId="0" applyFill="1"/>
    <xf numFmtId="0" fontId="6" fillId="0" borderId="0" xfId="1" applyFont="1" applyFill="1" applyAlignment="1">
      <alignment horizontal="center" wrapText="1"/>
    </xf>
    <xf numFmtId="0" fontId="6" fillId="0" borderId="0" xfId="1" applyFont="1" applyAlignment="1">
      <alignment horizontal="center"/>
    </xf>
    <xf numFmtId="0" fontId="6" fillId="0" borderId="0" xfId="1" applyFont="1"/>
    <xf numFmtId="0" fontId="5" fillId="5" borderId="0" xfId="0" applyFont="1" applyFill="1"/>
    <xf numFmtId="0" fontId="0" fillId="6" borderId="0" xfId="0" applyFill="1"/>
    <xf numFmtId="0" fontId="2" fillId="0" borderId="1" xfId="1" applyFont="1" applyBorder="1"/>
    <xf numFmtId="0" fontId="2" fillId="2" borderId="1" xfId="1" applyFont="1" applyFill="1" applyBorder="1"/>
    <xf numFmtId="164" fontId="2" fillId="2" borderId="1" xfId="1" applyNumberFormat="1" applyFont="1" applyFill="1" applyBorder="1"/>
    <xf numFmtId="0" fontId="2" fillId="0" borderId="0" xfId="1" applyFont="1" applyFill="1" applyBorder="1"/>
    <xf numFmtId="0" fontId="2" fillId="2" borderId="0" xfId="1" applyFont="1" applyFill="1" applyBorder="1"/>
    <xf numFmtId="0" fontId="7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 wrapText="1"/>
    </xf>
    <xf numFmtId="0" fontId="5" fillId="0" borderId="0" xfId="0" applyFont="1" applyAlignment="1">
      <alignment wrapText="1"/>
    </xf>
    <xf numFmtId="2" fontId="0" fillId="0" borderId="0" xfId="0" applyNumberFormat="1"/>
    <xf numFmtId="0" fontId="6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6CA9C46-3642-7A42-96F7-B1B3C089947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A840-0511-DE40-8F85-DA8CC823258F}">
  <dimension ref="A2:AZ112"/>
  <sheetViews>
    <sheetView showGridLines="0" tabSelected="1" topLeftCell="G45" zoomScale="82" zoomScaleNormal="81" workbookViewId="0">
      <selection activeCell="G92" sqref="G92"/>
    </sheetView>
  </sheetViews>
  <sheetFormatPr baseColWidth="10" defaultRowHeight="16"/>
  <cols>
    <col min="5" max="10" width="11.5" customWidth="1"/>
    <col min="11" max="11" width="10.33203125" customWidth="1"/>
    <col min="12" max="12" width="13.33203125" customWidth="1"/>
    <col min="13" max="13" width="11.5" customWidth="1"/>
    <col min="14" max="14" width="11.1640625" customWidth="1"/>
    <col min="15" max="15" width="10.5" customWidth="1"/>
  </cols>
  <sheetData>
    <row r="2" spans="1:52">
      <c r="A2" s="10"/>
      <c r="B2" s="10" t="s">
        <v>77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B4" t="s">
        <v>36</v>
      </c>
    </row>
    <row r="5" spans="1:52">
      <c r="B5" s="11"/>
      <c r="C5" s="11" t="s">
        <v>0</v>
      </c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12</v>
      </c>
      <c r="P5" s="11" t="s">
        <v>13</v>
      </c>
      <c r="Q5" s="11" t="s">
        <v>14</v>
      </c>
      <c r="R5" s="11" t="s">
        <v>15</v>
      </c>
      <c r="S5" s="11" t="s">
        <v>16</v>
      </c>
      <c r="T5" s="11" t="s">
        <v>17</v>
      </c>
      <c r="U5" s="11" t="s">
        <v>18</v>
      </c>
      <c r="V5" s="11" t="s">
        <v>19</v>
      </c>
      <c r="W5" s="11" t="s">
        <v>20</v>
      </c>
      <c r="X5" s="11" t="s">
        <v>21</v>
      </c>
      <c r="Y5" s="11" t="s">
        <v>22</v>
      </c>
      <c r="Z5" s="11" t="s">
        <v>23</v>
      </c>
      <c r="AA5" s="11" t="s">
        <v>24</v>
      </c>
      <c r="AB5" s="11" t="s">
        <v>25</v>
      </c>
      <c r="AC5" s="11" t="s">
        <v>26</v>
      </c>
      <c r="AD5" s="11" t="s">
        <v>27</v>
      </c>
      <c r="AE5" s="11" t="s">
        <v>28</v>
      </c>
      <c r="AF5" s="11" t="s">
        <v>29</v>
      </c>
      <c r="AG5" s="11" t="s">
        <v>30</v>
      </c>
      <c r="AH5" s="11" t="s">
        <v>31</v>
      </c>
      <c r="AI5" s="11" t="s">
        <v>32</v>
      </c>
      <c r="AJ5" s="11" t="s">
        <v>33</v>
      </c>
      <c r="AK5" s="11" t="s">
        <v>34</v>
      </c>
      <c r="AL5" s="11" t="s">
        <v>35</v>
      </c>
      <c r="AM5" s="11" t="s">
        <v>37</v>
      </c>
      <c r="AN5" s="11" t="s">
        <v>38</v>
      </c>
      <c r="AO5" s="11" t="s">
        <v>39</v>
      </c>
      <c r="AP5" s="11" t="s">
        <v>40</v>
      </c>
      <c r="AQ5" s="11" t="s">
        <v>41</v>
      </c>
      <c r="AR5" s="11" t="s">
        <v>42</v>
      </c>
      <c r="AS5" s="11" t="s">
        <v>43</v>
      </c>
      <c r="AT5" s="11" t="s">
        <v>44</v>
      </c>
      <c r="AU5" s="11" t="s">
        <v>45</v>
      </c>
      <c r="AV5" s="11" t="s">
        <v>46</v>
      </c>
      <c r="AW5" s="11" t="s">
        <v>47</v>
      </c>
      <c r="AX5" s="11" t="s">
        <v>48</v>
      </c>
      <c r="AY5" s="11" t="s">
        <v>49</v>
      </c>
      <c r="AZ5" s="11" t="s">
        <v>50</v>
      </c>
    </row>
    <row r="6" spans="1:52">
      <c r="B6" s="11" t="s">
        <v>0</v>
      </c>
      <c r="C6" s="12">
        <v>0</v>
      </c>
      <c r="D6" s="12">
        <v>77.2</v>
      </c>
      <c r="E6" s="12">
        <v>93.4</v>
      </c>
      <c r="F6" s="12">
        <v>94.5</v>
      </c>
      <c r="G6" s="12">
        <v>93.6</v>
      </c>
      <c r="H6" s="12">
        <v>94.9</v>
      </c>
      <c r="I6" s="12">
        <v>93.3</v>
      </c>
      <c r="J6" s="12">
        <v>77.8</v>
      </c>
      <c r="K6" s="12">
        <v>92.6</v>
      </c>
      <c r="L6" s="12">
        <v>76.900000000000006</v>
      </c>
      <c r="M6" s="12">
        <v>83.1</v>
      </c>
      <c r="N6" s="12">
        <v>73</v>
      </c>
      <c r="O6" s="12">
        <v>74.5</v>
      </c>
      <c r="P6" s="12">
        <v>90.9</v>
      </c>
      <c r="Q6" s="12">
        <v>70.900000000000006</v>
      </c>
      <c r="R6" s="12">
        <v>85.2</v>
      </c>
      <c r="S6" s="12">
        <v>77</v>
      </c>
      <c r="T6" s="12">
        <v>93.7</v>
      </c>
      <c r="U6" s="12">
        <v>86.9</v>
      </c>
      <c r="V6" s="12">
        <v>85.2</v>
      </c>
      <c r="W6" s="12">
        <v>81.900000000000006</v>
      </c>
      <c r="X6" s="12">
        <v>83.1</v>
      </c>
      <c r="Y6" s="12">
        <v>129</v>
      </c>
      <c r="Z6" s="12">
        <v>56.4</v>
      </c>
      <c r="AA6" s="12">
        <v>123</v>
      </c>
      <c r="AB6" s="12">
        <v>126</v>
      </c>
      <c r="AC6" s="12">
        <v>127</v>
      </c>
      <c r="AD6" s="12">
        <v>123</v>
      </c>
      <c r="AE6" s="12">
        <v>120</v>
      </c>
      <c r="AF6" s="12">
        <v>60.8</v>
      </c>
      <c r="AG6" s="12">
        <v>61.4</v>
      </c>
      <c r="AH6" s="12">
        <v>100</v>
      </c>
      <c r="AI6" s="12">
        <v>101</v>
      </c>
      <c r="AJ6" s="12">
        <v>99</v>
      </c>
      <c r="AK6" s="12">
        <v>89.6</v>
      </c>
      <c r="AL6" s="12">
        <v>80.7</v>
      </c>
      <c r="AM6" s="12">
        <v>13.2</v>
      </c>
      <c r="AN6" s="12">
        <v>9.5</v>
      </c>
      <c r="AO6" s="12">
        <v>9.1999999999999993</v>
      </c>
      <c r="AP6" s="12">
        <v>8.4</v>
      </c>
      <c r="AQ6" s="12">
        <v>11.5</v>
      </c>
      <c r="AR6" s="12">
        <v>8.8000000000000007</v>
      </c>
      <c r="AS6" s="12">
        <v>7.2</v>
      </c>
      <c r="AT6" s="12">
        <v>3.5</v>
      </c>
      <c r="AU6" s="12">
        <v>2.6</v>
      </c>
      <c r="AV6" s="12">
        <v>8.3000000000000007</v>
      </c>
      <c r="AW6" s="12">
        <v>5</v>
      </c>
      <c r="AX6" s="12">
        <v>7.6</v>
      </c>
      <c r="AY6" s="12">
        <v>17.7</v>
      </c>
      <c r="AZ6" s="12">
        <v>21.6</v>
      </c>
    </row>
    <row r="7" spans="1:52">
      <c r="B7" s="11" t="s">
        <v>1</v>
      </c>
      <c r="C7" s="12">
        <v>77.2</v>
      </c>
      <c r="D7" s="12">
        <v>0</v>
      </c>
      <c r="E7" s="12">
        <v>30.1</v>
      </c>
      <c r="F7" s="12">
        <v>24.9</v>
      </c>
      <c r="G7" s="12">
        <v>25.8</v>
      </c>
      <c r="H7" s="12">
        <v>25.3</v>
      </c>
      <c r="I7" s="12">
        <v>22.4</v>
      </c>
      <c r="J7" s="12">
        <v>2.5</v>
      </c>
      <c r="K7" s="12">
        <v>18.5</v>
      </c>
      <c r="L7" s="12">
        <v>3.2</v>
      </c>
      <c r="M7" s="12">
        <v>8.4</v>
      </c>
      <c r="N7" s="12">
        <v>4.3</v>
      </c>
      <c r="O7" s="12">
        <v>11</v>
      </c>
      <c r="P7" s="12">
        <v>17.600000000000001</v>
      </c>
      <c r="Q7" s="12">
        <v>4.4000000000000004</v>
      </c>
      <c r="R7" s="12">
        <v>11.8</v>
      </c>
      <c r="S7" s="12">
        <v>2</v>
      </c>
      <c r="T7" s="12">
        <v>20.5</v>
      </c>
      <c r="U7" s="12">
        <v>13.3</v>
      </c>
      <c r="V7" s="12">
        <v>11.8</v>
      </c>
      <c r="W7" s="12">
        <v>8.5</v>
      </c>
      <c r="X7" s="12">
        <v>9.6999999999999993</v>
      </c>
      <c r="Y7" s="12">
        <v>204</v>
      </c>
      <c r="Z7" s="12">
        <v>131</v>
      </c>
      <c r="AA7" s="12">
        <v>197</v>
      </c>
      <c r="AB7" s="12">
        <v>200</v>
      </c>
      <c r="AC7" s="12">
        <v>201</v>
      </c>
      <c r="AD7" s="12">
        <v>198</v>
      </c>
      <c r="AE7" s="12">
        <v>194</v>
      </c>
      <c r="AF7" s="12">
        <v>135</v>
      </c>
      <c r="AG7" s="12">
        <v>136</v>
      </c>
      <c r="AH7" s="12">
        <v>175</v>
      </c>
      <c r="AI7" s="12">
        <v>175</v>
      </c>
      <c r="AJ7" s="12">
        <v>173</v>
      </c>
      <c r="AK7" s="12">
        <v>164</v>
      </c>
      <c r="AL7" s="12">
        <v>155</v>
      </c>
      <c r="AM7" s="12">
        <v>85.4</v>
      </c>
      <c r="AN7" s="12">
        <v>82</v>
      </c>
      <c r="AO7" s="12">
        <v>85.4</v>
      </c>
      <c r="AP7" s="12">
        <v>78.599999999999994</v>
      </c>
      <c r="AQ7" s="12">
        <v>81</v>
      </c>
      <c r="AR7" s="12">
        <v>79.900000000000006</v>
      </c>
      <c r="AS7" s="12">
        <v>77.5</v>
      </c>
      <c r="AT7" s="12">
        <v>78.5</v>
      </c>
      <c r="AU7" s="12">
        <v>75.8</v>
      </c>
      <c r="AV7" s="12">
        <v>80.599999999999994</v>
      </c>
      <c r="AW7" s="12">
        <v>79.3</v>
      </c>
      <c r="AX7" s="12">
        <v>82</v>
      </c>
      <c r="AY7" s="12">
        <v>92.5</v>
      </c>
      <c r="AZ7" s="12">
        <v>96.4</v>
      </c>
    </row>
    <row r="8" spans="1:52">
      <c r="B8" s="11" t="s">
        <v>2</v>
      </c>
      <c r="C8" s="12">
        <v>93.4</v>
      </c>
      <c r="D8" s="12">
        <v>30.1</v>
      </c>
      <c r="E8" s="12">
        <v>0</v>
      </c>
      <c r="F8" s="12">
        <v>42.6</v>
      </c>
      <c r="G8" s="12">
        <v>35.4</v>
      </c>
      <c r="H8" s="12">
        <v>43.4</v>
      </c>
      <c r="I8" s="12">
        <v>45.9</v>
      </c>
      <c r="J8" s="12">
        <v>26.3</v>
      </c>
      <c r="K8" s="12">
        <v>35.5</v>
      </c>
      <c r="L8" s="12">
        <v>19</v>
      </c>
      <c r="M8" s="12">
        <v>24.9</v>
      </c>
      <c r="N8" s="12">
        <v>15.1</v>
      </c>
      <c r="O8" s="12">
        <v>16.3</v>
      </c>
      <c r="P8" s="12">
        <v>35.5</v>
      </c>
      <c r="Q8" s="12">
        <v>14.1</v>
      </c>
      <c r="R8" s="12">
        <v>29.7</v>
      </c>
      <c r="S8" s="12">
        <v>20</v>
      </c>
      <c r="T8" s="12">
        <v>37.4</v>
      </c>
      <c r="U8" s="12">
        <v>30.2</v>
      </c>
      <c r="V8" s="12">
        <v>29.7</v>
      </c>
      <c r="W8" s="12">
        <v>26.3</v>
      </c>
      <c r="X8" s="12">
        <v>27.3</v>
      </c>
      <c r="Y8" s="12">
        <v>187</v>
      </c>
      <c r="Z8" s="12">
        <v>114</v>
      </c>
      <c r="AA8" s="12">
        <v>181</v>
      </c>
      <c r="AB8" s="12">
        <v>183</v>
      </c>
      <c r="AC8" s="12">
        <v>184</v>
      </c>
      <c r="AD8" s="12">
        <v>181</v>
      </c>
      <c r="AE8" s="12">
        <v>177</v>
      </c>
      <c r="AF8" s="12">
        <v>118</v>
      </c>
      <c r="AG8" s="12">
        <v>119</v>
      </c>
      <c r="AH8" s="12">
        <v>158</v>
      </c>
      <c r="AI8" s="12">
        <v>158</v>
      </c>
      <c r="AJ8" s="12">
        <v>156</v>
      </c>
      <c r="AK8" s="12">
        <v>147</v>
      </c>
      <c r="AL8" s="12">
        <v>138</v>
      </c>
      <c r="AM8" s="12">
        <v>69.400000000000006</v>
      </c>
      <c r="AN8" s="12">
        <v>66</v>
      </c>
      <c r="AO8" s="12">
        <v>69.400000000000006</v>
      </c>
      <c r="AP8" s="12">
        <v>61.7</v>
      </c>
      <c r="AQ8" s="12">
        <v>64.099999999999994</v>
      </c>
      <c r="AR8" s="12">
        <v>63</v>
      </c>
      <c r="AS8" s="12">
        <v>60.6</v>
      </c>
      <c r="AT8" s="12">
        <v>62.5</v>
      </c>
      <c r="AU8" s="12">
        <v>59.7</v>
      </c>
      <c r="AV8" s="12">
        <v>63.7</v>
      </c>
      <c r="AW8" s="12">
        <v>63.2</v>
      </c>
      <c r="AX8" s="12">
        <v>66</v>
      </c>
      <c r="AY8" s="12">
        <v>77.099999999999994</v>
      </c>
      <c r="AZ8" s="12">
        <v>80.599999999999994</v>
      </c>
    </row>
    <row r="9" spans="1:52">
      <c r="B9" s="11" t="s">
        <v>3</v>
      </c>
      <c r="C9" s="12">
        <v>94.5</v>
      </c>
      <c r="D9" s="12">
        <v>24.9</v>
      </c>
      <c r="E9" s="12">
        <v>42.6</v>
      </c>
      <c r="F9" s="12">
        <v>0</v>
      </c>
      <c r="G9" s="12">
        <v>0.8</v>
      </c>
      <c r="H9" s="12">
        <v>0.7</v>
      </c>
      <c r="I9" s="12">
        <v>8.1999999999999993</v>
      </c>
      <c r="J9" s="12">
        <v>24</v>
      </c>
      <c r="K9" s="12">
        <v>2.6</v>
      </c>
      <c r="L9" s="12">
        <v>16.899999999999999</v>
      </c>
      <c r="M9" s="12">
        <v>12.4</v>
      </c>
      <c r="N9" s="12">
        <v>20.6</v>
      </c>
      <c r="O9" s="12">
        <v>25</v>
      </c>
      <c r="P9" s="12">
        <v>1.7</v>
      </c>
      <c r="Q9" s="12">
        <v>21.8</v>
      </c>
      <c r="R9" s="12">
        <v>7.3</v>
      </c>
      <c r="S9" s="12">
        <v>16.2</v>
      </c>
      <c r="T9" s="12">
        <v>3.1</v>
      </c>
      <c r="U9" s="12">
        <v>5.8</v>
      </c>
      <c r="V9" s="12">
        <v>7.3</v>
      </c>
      <c r="W9" s="12">
        <v>9.6</v>
      </c>
      <c r="X9" s="12">
        <v>9.6</v>
      </c>
      <c r="Y9" s="12">
        <v>220</v>
      </c>
      <c r="Z9" s="12">
        <v>148</v>
      </c>
      <c r="AA9" s="12">
        <v>214</v>
      </c>
      <c r="AB9" s="12">
        <v>217</v>
      </c>
      <c r="AC9" s="12">
        <v>218</v>
      </c>
      <c r="AD9" s="12">
        <v>214</v>
      </c>
      <c r="AE9" s="12">
        <v>211</v>
      </c>
      <c r="AF9" s="12">
        <v>152</v>
      </c>
      <c r="AG9" s="12">
        <v>152</v>
      </c>
      <c r="AH9" s="12">
        <v>192</v>
      </c>
      <c r="AI9" s="12">
        <v>192</v>
      </c>
      <c r="AJ9" s="12">
        <v>190</v>
      </c>
      <c r="AK9" s="12">
        <v>181</v>
      </c>
      <c r="AL9" s="12">
        <v>172</v>
      </c>
      <c r="AM9" s="12">
        <v>102</v>
      </c>
      <c r="AN9" s="12">
        <v>98.4</v>
      </c>
      <c r="AO9" s="12">
        <v>102</v>
      </c>
      <c r="AP9" s="12">
        <v>95.5</v>
      </c>
      <c r="AQ9" s="12">
        <v>97.9</v>
      </c>
      <c r="AR9" s="12">
        <v>96.8</v>
      </c>
      <c r="AS9" s="12">
        <v>94.4</v>
      </c>
      <c r="AT9" s="12">
        <v>94.9</v>
      </c>
      <c r="AU9" s="12">
        <v>92.2</v>
      </c>
      <c r="AV9" s="12">
        <v>97.5</v>
      </c>
      <c r="AW9" s="12">
        <v>95.7</v>
      </c>
      <c r="AX9" s="12">
        <v>98.4</v>
      </c>
      <c r="AY9" s="12">
        <v>109</v>
      </c>
      <c r="AZ9" s="12">
        <v>113</v>
      </c>
    </row>
    <row r="10" spans="1:52">
      <c r="B10" s="11" t="s">
        <v>4</v>
      </c>
      <c r="C10" s="12">
        <v>93.6</v>
      </c>
      <c r="D10" s="12">
        <v>25.8</v>
      </c>
      <c r="E10" s="12">
        <v>35.4</v>
      </c>
      <c r="F10" s="12">
        <v>0.8</v>
      </c>
      <c r="G10" s="12">
        <v>0</v>
      </c>
      <c r="H10" s="12">
        <v>0.9</v>
      </c>
      <c r="I10" s="12">
        <v>8.1</v>
      </c>
      <c r="J10" s="12">
        <v>24.3</v>
      </c>
      <c r="K10" s="12">
        <v>3</v>
      </c>
      <c r="L10" s="12">
        <v>17.5</v>
      </c>
      <c r="M10" s="12">
        <v>13</v>
      </c>
      <c r="N10" s="12">
        <v>21.2</v>
      </c>
      <c r="O10" s="12">
        <v>25.6</v>
      </c>
      <c r="P10" s="12">
        <v>1.5</v>
      </c>
      <c r="Q10" s="12">
        <v>22.4</v>
      </c>
      <c r="R10" s="12">
        <v>7.7</v>
      </c>
      <c r="S10" s="12">
        <v>16.8</v>
      </c>
      <c r="T10" s="12">
        <v>2.8</v>
      </c>
      <c r="U10" s="12">
        <v>6.4</v>
      </c>
      <c r="V10" s="12">
        <v>7.7</v>
      </c>
      <c r="W10" s="12">
        <v>10.199999999999999</v>
      </c>
      <c r="X10" s="12">
        <v>10.199999999999999</v>
      </c>
      <c r="Y10" s="12">
        <v>221</v>
      </c>
      <c r="Z10" s="12">
        <v>148</v>
      </c>
      <c r="AA10" s="12">
        <v>215</v>
      </c>
      <c r="AB10" s="12">
        <v>218</v>
      </c>
      <c r="AC10" s="12">
        <v>218</v>
      </c>
      <c r="AD10" s="12">
        <v>215</v>
      </c>
      <c r="AE10" s="12">
        <v>212</v>
      </c>
      <c r="AF10" s="12">
        <v>153</v>
      </c>
      <c r="AG10" s="12">
        <v>153</v>
      </c>
      <c r="AH10" s="12">
        <v>192</v>
      </c>
      <c r="AI10" s="12">
        <v>193</v>
      </c>
      <c r="AJ10" s="12">
        <v>191</v>
      </c>
      <c r="AK10" s="12">
        <v>181</v>
      </c>
      <c r="AL10" s="12">
        <v>172</v>
      </c>
      <c r="AM10" s="12">
        <v>102</v>
      </c>
      <c r="AN10" s="12">
        <v>102</v>
      </c>
      <c r="AO10" s="12">
        <v>102</v>
      </c>
      <c r="AP10" s="12">
        <v>96.1</v>
      </c>
      <c r="AQ10" s="12">
        <v>98.5</v>
      </c>
      <c r="AR10" s="12">
        <v>97.4</v>
      </c>
      <c r="AS10" s="12">
        <v>95</v>
      </c>
      <c r="AT10" s="12">
        <v>95.5</v>
      </c>
      <c r="AU10" s="12">
        <v>92.7</v>
      </c>
      <c r="AV10" s="12">
        <v>98.1</v>
      </c>
      <c r="AW10" s="12">
        <v>96.3</v>
      </c>
      <c r="AX10" s="12">
        <v>99</v>
      </c>
      <c r="AY10" s="12">
        <v>110</v>
      </c>
      <c r="AZ10" s="12">
        <v>113</v>
      </c>
    </row>
    <row r="11" spans="1:52">
      <c r="B11" s="11" t="s">
        <v>5</v>
      </c>
      <c r="C11" s="12">
        <v>94.9</v>
      </c>
      <c r="D11" s="12">
        <v>25.3</v>
      </c>
      <c r="E11" s="12">
        <v>43.4</v>
      </c>
      <c r="F11" s="12">
        <v>0.7</v>
      </c>
      <c r="G11" s="12">
        <v>0.9</v>
      </c>
      <c r="H11" s="12">
        <v>0</v>
      </c>
      <c r="I11" s="12">
        <v>7.5</v>
      </c>
      <c r="J11" s="12">
        <v>24.8</v>
      </c>
      <c r="K11" s="12">
        <v>3.1</v>
      </c>
      <c r="L11" s="12">
        <v>16.7</v>
      </c>
      <c r="M11" s="12">
        <v>12.3</v>
      </c>
      <c r="N11" s="12">
        <v>20.5</v>
      </c>
      <c r="O11" s="12">
        <v>24.9</v>
      </c>
      <c r="P11" s="12">
        <v>1.1000000000000001</v>
      </c>
      <c r="Q11" s="12">
        <v>21.5</v>
      </c>
      <c r="R11" s="12">
        <v>6.8</v>
      </c>
      <c r="S11" s="12">
        <v>15.9</v>
      </c>
      <c r="T11" s="12">
        <v>2.8</v>
      </c>
      <c r="U11" s="12">
        <v>5.5</v>
      </c>
      <c r="V11" s="12">
        <v>6.8</v>
      </c>
      <c r="W11" s="12">
        <v>9.3000000000000007</v>
      </c>
      <c r="X11" s="12">
        <v>9.3000000000000007</v>
      </c>
      <c r="Y11" s="13">
        <v>136.69999999999999</v>
      </c>
      <c r="Z11" s="13">
        <v>91.3</v>
      </c>
      <c r="AA11" s="13">
        <v>133</v>
      </c>
      <c r="AB11" s="13">
        <v>134.80000000000001</v>
      </c>
      <c r="AC11" s="13">
        <v>134.80000000000001</v>
      </c>
      <c r="AD11" s="13">
        <v>133</v>
      </c>
      <c r="AE11" s="13">
        <v>130.5</v>
      </c>
      <c r="AF11" s="13">
        <v>151</v>
      </c>
      <c r="AG11" s="13">
        <v>152</v>
      </c>
      <c r="AH11" s="13">
        <v>191</v>
      </c>
      <c r="AI11" s="13">
        <v>192</v>
      </c>
      <c r="AJ11" s="13">
        <v>190</v>
      </c>
      <c r="AK11" s="13">
        <v>180</v>
      </c>
      <c r="AL11" s="13">
        <v>171</v>
      </c>
      <c r="AM11" s="13">
        <v>95.7</v>
      </c>
      <c r="AN11" s="13">
        <v>98.2</v>
      </c>
      <c r="AO11" s="13">
        <v>95.7</v>
      </c>
      <c r="AP11" s="13">
        <v>95.1</v>
      </c>
      <c r="AQ11" s="13">
        <v>97.6</v>
      </c>
      <c r="AR11" s="13">
        <v>96.3</v>
      </c>
      <c r="AS11" s="13">
        <v>93.8</v>
      </c>
      <c r="AT11" s="12">
        <v>94.6</v>
      </c>
      <c r="AU11" s="12">
        <v>91.9</v>
      </c>
      <c r="AV11" s="12">
        <v>97</v>
      </c>
      <c r="AW11" s="12">
        <v>95.4</v>
      </c>
      <c r="AX11" s="12">
        <v>98.1</v>
      </c>
      <c r="AY11" s="12">
        <v>109</v>
      </c>
      <c r="AZ11" s="12">
        <v>112</v>
      </c>
    </row>
    <row r="12" spans="1:52">
      <c r="B12" s="11" t="s">
        <v>6</v>
      </c>
      <c r="C12" s="12">
        <v>93.3</v>
      </c>
      <c r="D12" s="12">
        <v>22.4</v>
      </c>
      <c r="E12" s="12">
        <v>45.9</v>
      </c>
      <c r="F12" s="12">
        <v>8.1999999999999993</v>
      </c>
      <c r="G12" s="12">
        <v>8.1</v>
      </c>
      <c r="H12" s="12">
        <v>7.5</v>
      </c>
      <c r="I12" s="12">
        <v>0</v>
      </c>
      <c r="J12" s="12">
        <v>27.1</v>
      </c>
      <c r="K12" s="12">
        <v>8.9</v>
      </c>
      <c r="L12" s="12">
        <v>19.100000000000001</v>
      </c>
      <c r="M12" s="12">
        <v>15.4</v>
      </c>
      <c r="N12" s="12">
        <v>22.7</v>
      </c>
      <c r="O12" s="12">
        <v>27.2</v>
      </c>
      <c r="P12" s="12">
        <v>5.0999999999999996</v>
      </c>
      <c r="Q12" s="12">
        <v>22.2</v>
      </c>
      <c r="R12" s="12">
        <v>6.7</v>
      </c>
      <c r="S12" s="12">
        <v>16.600000000000001</v>
      </c>
      <c r="T12" s="12">
        <v>5.7</v>
      </c>
      <c r="U12" s="12">
        <v>7.7</v>
      </c>
      <c r="V12" s="12">
        <v>6.7</v>
      </c>
      <c r="W12" s="12">
        <v>10.199999999999999</v>
      </c>
      <c r="X12" s="12">
        <v>10.3</v>
      </c>
      <c r="Y12" s="13">
        <v>220.6</v>
      </c>
      <c r="Z12" s="13">
        <v>191.4</v>
      </c>
      <c r="AA12" s="13">
        <v>214.4</v>
      </c>
      <c r="AB12" s="13">
        <v>217.5</v>
      </c>
      <c r="AC12" s="13">
        <v>218.1</v>
      </c>
      <c r="AD12" s="13">
        <v>214.4</v>
      </c>
      <c r="AE12" s="13">
        <v>211.3</v>
      </c>
      <c r="AF12" s="13">
        <v>152</v>
      </c>
      <c r="AG12" s="13">
        <v>153</v>
      </c>
      <c r="AH12" s="13">
        <v>192</v>
      </c>
      <c r="AI12" s="13">
        <v>192</v>
      </c>
      <c r="AJ12" s="13">
        <v>190</v>
      </c>
      <c r="AK12" s="13">
        <v>181</v>
      </c>
      <c r="AL12" s="13">
        <v>172</v>
      </c>
      <c r="AM12" s="13">
        <v>96.3</v>
      </c>
      <c r="AN12" s="13">
        <v>98.8</v>
      </c>
      <c r="AO12" s="13">
        <v>96.3</v>
      </c>
      <c r="AP12" s="13">
        <v>95.7</v>
      </c>
      <c r="AQ12" s="13">
        <v>98.2</v>
      </c>
      <c r="AR12" s="13">
        <v>98.2</v>
      </c>
      <c r="AS12" s="13">
        <v>94.4</v>
      </c>
      <c r="AT12" s="12">
        <v>95.3</v>
      </c>
      <c r="AU12" s="12">
        <v>92.5</v>
      </c>
      <c r="AV12" s="12">
        <v>97.7</v>
      </c>
      <c r="AW12" s="12">
        <v>96</v>
      </c>
      <c r="AX12" s="12">
        <v>98.8</v>
      </c>
      <c r="AY12" s="12">
        <v>109</v>
      </c>
      <c r="AZ12" s="12">
        <v>113</v>
      </c>
    </row>
    <row r="13" spans="1:52">
      <c r="B13" s="11" t="s">
        <v>7</v>
      </c>
      <c r="C13" s="12">
        <v>77.8</v>
      </c>
      <c r="D13" s="12">
        <v>2.5</v>
      </c>
      <c r="E13" s="12">
        <v>26.3</v>
      </c>
      <c r="F13" s="12">
        <v>24</v>
      </c>
      <c r="G13" s="12">
        <v>24.3</v>
      </c>
      <c r="H13" s="12">
        <v>24.8</v>
      </c>
      <c r="I13" s="12">
        <v>27.1</v>
      </c>
      <c r="J13" s="12">
        <v>0</v>
      </c>
      <c r="K13" s="12">
        <v>17.8</v>
      </c>
      <c r="L13" s="12">
        <v>1.6</v>
      </c>
      <c r="M13" s="12">
        <v>7.6</v>
      </c>
      <c r="N13" s="12">
        <v>3.8</v>
      </c>
      <c r="O13" s="12">
        <v>9.1</v>
      </c>
      <c r="P13" s="12">
        <v>17.899999999999999</v>
      </c>
      <c r="Q13" s="12">
        <v>5.8</v>
      </c>
      <c r="R13" s="12">
        <v>13.1</v>
      </c>
      <c r="S13" s="12">
        <v>3.1</v>
      </c>
      <c r="T13" s="12">
        <v>19.8</v>
      </c>
      <c r="U13" s="12">
        <v>12.6</v>
      </c>
      <c r="V13" s="12">
        <v>13.1</v>
      </c>
      <c r="W13" s="12">
        <v>9.6999999999999993</v>
      </c>
      <c r="X13" s="12">
        <v>9.6999999999999993</v>
      </c>
      <c r="Y13" s="12">
        <v>281</v>
      </c>
      <c r="Z13" s="12">
        <v>328</v>
      </c>
      <c r="AA13" s="12">
        <v>318</v>
      </c>
      <c r="AB13" s="12">
        <v>323</v>
      </c>
      <c r="AC13" s="12">
        <v>324</v>
      </c>
      <c r="AD13" s="12">
        <v>318</v>
      </c>
      <c r="AE13" s="12">
        <v>313</v>
      </c>
      <c r="AF13" s="12">
        <v>135</v>
      </c>
      <c r="AG13" s="12">
        <v>136</v>
      </c>
      <c r="AH13" s="12">
        <v>175</v>
      </c>
      <c r="AI13" s="12">
        <v>175</v>
      </c>
      <c r="AJ13" s="12">
        <v>173</v>
      </c>
      <c r="AK13" s="12">
        <v>164</v>
      </c>
      <c r="AL13" s="12">
        <v>155</v>
      </c>
      <c r="AM13" s="12">
        <v>86.2</v>
      </c>
      <c r="AN13" s="12">
        <v>82.8</v>
      </c>
      <c r="AO13" s="12">
        <v>86.2</v>
      </c>
      <c r="AP13" s="12">
        <v>78.7</v>
      </c>
      <c r="AQ13" s="12">
        <v>81.099999999999994</v>
      </c>
      <c r="AR13" s="12">
        <v>80</v>
      </c>
      <c r="AS13" s="12">
        <v>77.599999999999994</v>
      </c>
      <c r="AT13" s="12">
        <v>79.3</v>
      </c>
      <c r="AU13" s="12">
        <v>76.599999999999994</v>
      </c>
      <c r="AV13" s="12">
        <v>80.7</v>
      </c>
      <c r="AW13" s="12">
        <v>80.099999999999994</v>
      </c>
      <c r="AX13" s="12">
        <v>82.8</v>
      </c>
      <c r="AY13" s="12">
        <v>94</v>
      </c>
      <c r="AZ13" s="12">
        <v>97.6</v>
      </c>
    </row>
    <row r="14" spans="1:52">
      <c r="B14" s="11" t="s">
        <v>8</v>
      </c>
      <c r="C14" s="12">
        <v>92.6</v>
      </c>
      <c r="D14" s="12">
        <v>18.5</v>
      </c>
      <c r="E14" s="12">
        <v>35.5</v>
      </c>
      <c r="F14" s="12">
        <v>2.6</v>
      </c>
      <c r="G14" s="12">
        <v>3</v>
      </c>
      <c r="H14" s="12">
        <v>3.1</v>
      </c>
      <c r="I14" s="12">
        <v>8.9</v>
      </c>
      <c r="J14" s="12">
        <v>17.8</v>
      </c>
      <c r="K14" s="12">
        <v>0</v>
      </c>
      <c r="L14" s="12">
        <v>21.2</v>
      </c>
      <c r="M14" s="12">
        <v>11.9</v>
      </c>
      <c r="N14" s="12">
        <v>22.3</v>
      </c>
      <c r="O14" s="12">
        <v>24.1</v>
      </c>
      <c r="P14" s="12">
        <v>5.4</v>
      </c>
      <c r="Q14" s="12">
        <v>25.9</v>
      </c>
      <c r="R14" s="12">
        <v>8.9</v>
      </c>
      <c r="S14" s="12">
        <v>24.8</v>
      </c>
      <c r="T14" s="12">
        <v>6.4</v>
      </c>
      <c r="U14" s="12">
        <v>6</v>
      </c>
      <c r="V14" s="12">
        <v>8.9</v>
      </c>
      <c r="W14" s="12">
        <v>15.6</v>
      </c>
      <c r="X14" s="12">
        <v>13.8</v>
      </c>
      <c r="Y14" s="12">
        <v>217</v>
      </c>
      <c r="Z14" s="12">
        <v>191</v>
      </c>
      <c r="AA14" s="12">
        <v>212</v>
      </c>
      <c r="AB14" s="12">
        <v>215</v>
      </c>
      <c r="AC14" s="12">
        <v>215</v>
      </c>
      <c r="AD14" s="12">
        <v>212</v>
      </c>
      <c r="AE14" s="12">
        <v>210</v>
      </c>
      <c r="AF14" s="12">
        <v>154</v>
      </c>
      <c r="AG14" s="12">
        <v>248</v>
      </c>
      <c r="AH14" s="12">
        <v>191</v>
      </c>
      <c r="AI14" s="12">
        <v>193</v>
      </c>
      <c r="AJ14" s="12">
        <v>189</v>
      </c>
      <c r="AK14" s="12">
        <v>181</v>
      </c>
      <c r="AL14" s="12">
        <v>171</v>
      </c>
      <c r="AM14" s="12">
        <v>102</v>
      </c>
      <c r="AN14" s="12">
        <v>104</v>
      </c>
      <c r="AO14" s="12">
        <v>102</v>
      </c>
      <c r="AP14" s="12">
        <v>101</v>
      </c>
      <c r="AQ14" s="12">
        <v>106</v>
      </c>
      <c r="AR14" s="12">
        <v>103.1</v>
      </c>
      <c r="AS14" s="12">
        <v>99.4</v>
      </c>
      <c r="AT14" s="12">
        <v>96.3</v>
      </c>
      <c r="AU14" s="12">
        <v>100</v>
      </c>
      <c r="AV14" s="12">
        <v>101.8</v>
      </c>
      <c r="AW14" s="12">
        <v>96.9</v>
      </c>
      <c r="AX14" s="12">
        <v>100</v>
      </c>
      <c r="AY14" s="12">
        <v>111.2</v>
      </c>
      <c r="AZ14" s="12">
        <v>119.2</v>
      </c>
    </row>
    <row r="15" spans="1:52">
      <c r="B15" s="11" t="s">
        <v>9</v>
      </c>
      <c r="C15" s="12">
        <v>76.900000000000006</v>
      </c>
      <c r="D15" s="12">
        <v>3.2</v>
      </c>
      <c r="E15" s="12">
        <v>19</v>
      </c>
      <c r="F15" s="12">
        <v>16.899999999999999</v>
      </c>
      <c r="G15" s="12">
        <v>17.5</v>
      </c>
      <c r="H15" s="12">
        <v>16.7</v>
      </c>
      <c r="I15" s="12">
        <v>19.100000000000001</v>
      </c>
      <c r="J15" s="12">
        <v>1.6</v>
      </c>
      <c r="K15" s="12">
        <v>21.2</v>
      </c>
      <c r="L15" s="12">
        <v>0</v>
      </c>
      <c r="M15" s="12">
        <v>10</v>
      </c>
      <c r="N15" s="12">
        <v>4.7</v>
      </c>
      <c r="O15" s="12">
        <v>9</v>
      </c>
      <c r="P15" s="12">
        <v>23.5</v>
      </c>
      <c r="Q15" s="12">
        <v>7.3</v>
      </c>
      <c r="R15" s="12">
        <v>17.600000000000001</v>
      </c>
      <c r="S15" s="12">
        <v>3.7</v>
      </c>
      <c r="T15" s="12">
        <v>24.2</v>
      </c>
      <c r="U15" s="12">
        <v>21.5</v>
      </c>
      <c r="V15" s="12">
        <v>17.600000000000001</v>
      </c>
      <c r="W15" s="12">
        <v>10.6</v>
      </c>
      <c r="X15" s="12">
        <v>9.6</v>
      </c>
      <c r="Y15" s="12">
        <v>202</v>
      </c>
      <c r="Z15" s="12">
        <v>176</v>
      </c>
      <c r="AA15" s="12">
        <v>197</v>
      </c>
      <c r="AB15" s="12">
        <v>200</v>
      </c>
      <c r="AC15" s="12">
        <v>200</v>
      </c>
      <c r="AD15" s="12">
        <v>197</v>
      </c>
      <c r="AE15" s="12">
        <v>195</v>
      </c>
      <c r="AF15" s="12">
        <v>139</v>
      </c>
      <c r="AG15" s="12">
        <v>230</v>
      </c>
      <c r="AH15" s="12">
        <v>176</v>
      </c>
      <c r="AI15" s="12">
        <v>178</v>
      </c>
      <c r="AJ15" s="12">
        <v>174</v>
      </c>
      <c r="AK15" s="12">
        <v>166</v>
      </c>
      <c r="AL15" s="12">
        <v>156</v>
      </c>
      <c r="AM15" s="12">
        <v>91.2</v>
      </c>
      <c r="AN15" s="12">
        <v>92.9</v>
      </c>
      <c r="AO15" s="12">
        <v>91.2</v>
      </c>
      <c r="AP15" s="12">
        <v>86.1</v>
      </c>
      <c r="AQ15" s="12">
        <v>91.7</v>
      </c>
      <c r="AR15" s="12">
        <v>89</v>
      </c>
      <c r="AS15" s="12">
        <v>84.8</v>
      </c>
      <c r="AT15" s="12">
        <v>85.5</v>
      </c>
      <c r="AU15" s="12">
        <v>85.6</v>
      </c>
      <c r="AV15" s="12">
        <v>87.3</v>
      </c>
      <c r="AW15" s="12">
        <v>85.8</v>
      </c>
      <c r="AX15" s="12">
        <v>89</v>
      </c>
      <c r="AY15" s="12">
        <v>102</v>
      </c>
      <c r="AZ15" s="12">
        <v>108</v>
      </c>
    </row>
    <row r="16" spans="1:52">
      <c r="B16" s="11" t="s">
        <v>10</v>
      </c>
      <c r="C16" s="12">
        <v>83.1</v>
      </c>
      <c r="D16" s="12">
        <v>8.4</v>
      </c>
      <c r="E16" s="12">
        <v>24.9</v>
      </c>
      <c r="F16" s="12">
        <v>12.4</v>
      </c>
      <c r="G16" s="12">
        <v>13</v>
      </c>
      <c r="H16" s="12">
        <v>12.3</v>
      </c>
      <c r="I16" s="12">
        <v>15.4</v>
      </c>
      <c r="J16" s="12">
        <v>7.6</v>
      </c>
      <c r="K16" s="12">
        <v>11.9</v>
      </c>
      <c r="L16" s="12">
        <v>10</v>
      </c>
      <c r="M16" s="12">
        <v>0</v>
      </c>
      <c r="N16" s="12">
        <v>12.4</v>
      </c>
      <c r="O16" s="12">
        <v>14.2</v>
      </c>
      <c r="P16" s="12">
        <v>16.2</v>
      </c>
      <c r="Q16" s="12">
        <v>16</v>
      </c>
      <c r="R16" s="12">
        <v>13.8</v>
      </c>
      <c r="S16" s="12">
        <v>7.7</v>
      </c>
      <c r="T16" s="12">
        <v>16.899999999999999</v>
      </c>
      <c r="U16" s="12">
        <v>14.2</v>
      </c>
      <c r="V16" s="12">
        <v>13.8</v>
      </c>
      <c r="W16" s="12">
        <v>9.1</v>
      </c>
      <c r="X16" s="12">
        <v>6.7</v>
      </c>
      <c r="Y16" s="12">
        <v>207</v>
      </c>
      <c r="Z16" s="12">
        <v>181</v>
      </c>
      <c r="AA16" s="12">
        <v>202</v>
      </c>
      <c r="AB16" s="12">
        <v>205</v>
      </c>
      <c r="AC16" s="12">
        <v>205</v>
      </c>
      <c r="AD16" s="12">
        <v>202</v>
      </c>
      <c r="AE16" s="12">
        <v>200</v>
      </c>
      <c r="AF16" s="12">
        <v>145</v>
      </c>
      <c r="AG16" s="12">
        <v>232</v>
      </c>
      <c r="AH16" s="12">
        <v>182</v>
      </c>
      <c r="AI16" s="12">
        <v>183</v>
      </c>
      <c r="AJ16" s="12">
        <v>179</v>
      </c>
      <c r="AK16" s="12">
        <v>171</v>
      </c>
      <c r="AL16" s="12">
        <v>161</v>
      </c>
      <c r="AM16" s="12">
        <v>99.6</v>
      </c>
      <c r="AN16" s="12">
        <v>101</v>
      </c>
      <c r="AO16" s="12">
        <v>99.6</v>
      </c>
      <c r="AP16" s="12">
        <v>94.4</v>
      </c>
      <c r="AQ16" s="12">
        <v>100</v>
      </c>
      <c r="AR16" s="12">
        <v>97.4</v>
      </c>
      <c r="AS16" s="12">
        <v>93.1</v>
      </c>
      <c r="AT16" s="12">
        <v>93.9</v>
      </c>
      <c r="AU16" s="12">
        <v>94</v>
      </c>
      <c r="AV16" s="12">
        <v>95.7</v>
      </c>
      <c r="AW16" s="12">
        <v>94</v>
      </c>
      <c r="AX16" s="12">
        <v>97.3</v>
      </c>
      <c r="AY16" s="12">
        <v>101</v>
      </c>
      <c r="AZ16" s="12">
        <v>109</v>
      </c>
    </row>
    <row r="17" spans="2:52">
      <c r="B17" s="11" t="s">
        <v>11</v>
      </c>
      <c r="C17" s="12">
        <v>73</v>
      </c>
      <c r="D17" s="12">
        <v>4.3</v>
      </c>
      <c r="E17" s="12">
        <v>15.1</v>
      </c>
      <c r="F17" s="12">
        <v>20.6</v>
      </c>
      <c r="G17" s="12">
        <v>21.2</v>
      </c>
      <c r="H17" s="12">
        <v>20.5</v>
      </c>
      <c r="I17" s="12">
        <v>22.7</v>
      </c>
      <c r="J17" s="12">
        <v>3.8</v>
      </c>
      <c r="K17" s="12">
        <v>22.3</v>
      </c>
      <c r="L17" s="12">
        <v>4.7</v>
      </c>
      <c r="M17" s="12">
        <v>12.4</v>
      </c>
      <c r="N17" s="12">
        <v>0</v>
      </c>
      <c r="O17" s="12">
        <v>11.5</v>
      </c>
      <c r="P17" s="12">
        <v>25.7</v>
      </c>
      <c r="Q17" s="12">
        <v>4.2</v>
      </c>
      <c r="R17" s="12">
        <v>22</v>
      </c>
      <c r="S17" s="12">
        <v>10.9</v>
      </c>
      <c r="T17" s="12">
        <v>26.3</v>
      </c>
      <c r="U17" s="12">
        <v>23.7</v>
      </c>
      <c r="V17" s="12">
        <v>22</v>
      </c>
      <c r="W17" s="12">
        <v>17.100000000000001</v>
      </c>
      <c r="X17" s="12">
        <v>18.2</v>
      </c>
      <c r="Y17" s="12">
        <v>199</v>
      </c>
      <c r="Z17" s="12">
        <v>172</v>
      </c>
      <c r="AA17" s="12">
        <v>193</v>
      </c>
      <c r="AB17" s="12">
        <v>197</v>
      </c>
      <c r="AC17" s="12">
        <v>197</v>
      </c>
      <c r="AD17" s="12">
        <v>193</v>
      </c>
      <c r="AE17" s="12">
        <v>192</v>
      </c>
      <c r="AF17" s="12">
        <v>136</v>
      </c>
      <c r="AG17" s="12">
        <v>218</v>
      </c>
      <c r="AH17" s="12">
        <v>173</v>
      </c>
      <c r="AI17" s="12">
        <v>174</v>
      </c>
      <c r="AJ17" s="12">
        <v>170</v>
      </c>
      <c r="AK17" s="12">
        <v>162</v>
      </c>
      <c r="AL17" s="12">
        <v>153</v>
      </c>
      <c r="AM17" s="12">
        <v>83.6</v>
      </c>
      <c r="AN17" s="12">
        <v>85.3</v>
      </c>
      <c r="AO17" s="12">
        <v>83.6</v>
      </c>
      <c r="AP17" s="12">
        <v>78.5</v>
      </c>
      <c r="AQ17" s="12">
        <v>84.1</v>
      </c>
      <c r="AR17" s="12">
        <v>81.400000000000006</v>
      </c>
      <c r="AS17" s="12">
        <v>77.2</v>
      </c>
      <c r="AT17" s="12">
        <v>77.900000000000006</v>
      </c>
      <c r="AU17" s="12">
        <v>78</v>
      </c>
      <c r="AV17" s="12">
        <v>79.7</v>
      </c>
      <c r="AW17" s="12">
        <v>78</v>
      </c>
      <c r="AX17" s="12">
        <v>81.3</v>
      </c>
      <c r="AY17" s="12">
        <v>92.6</v>
      </c>
      <c r="AZ17" s="12">
        <v>101</v>
      </c>
    </row>
    <row r="18" spans="2:52">
      <c r="B18" s="11" t="s">
        <v>12</v>
      </c>
      <c r="C18" s="12">
        <v>74.5</v>
      </c>
      <c r="D18" s="12">
        <v>11</v>
      </c>
      <c r="E18" s="12">
        <v>16.3</v>
      </c>
      <c r="F18" s="12">
        <v>25</v>
      </c>
      <c r="G18" s="12">
        <v>25.6</v>
      </c>
      <c r="H18" s="12">
        <v>24.9</v>
      </c>
      <c r="I18" s="12">
        <v>27.2</v>
      </c>
      <c r="J18" s="12">
        <v>9.1</v>
      </c>
      <c r="K18" s="12">
        <v>24.1</v>
      </c>
      <c r="L18" s="12">
        <v>9</v>
      </c>
      <c r="M18" s="12">
        <v>14.2</v>
      </c>
      <c r="N18" s="12">
        <v>11.5</v>
      </c>
      <c r="O18" s="12">
        <v>0</v>
      </c>
      <c r="P18" s="12">
        <v>16.2</v>
      </c>
      <c r="Q18" s="12">
        <v>4.2</v>
      </c>
      <c r="R18" s="12">
        <v>13.8</v>
      </c>
      <c r="S18" s="12">
        <v>7.7</v>
      </c>
      <c r="T18" s="12">
        <v>16.899999999999999</v>
      </c>
      <c r="U18" s="12">
        <v>14.2</v>
      </c>
      <c r="V18" s="12">
        <v>13.8</v>
      </c>
      <c r="W18" s="12">
        <v>9.4</v>
      </c>
      <c r="X18" s="12">
        <v>7</v>
      </c>
      <c r="Y18" s="12">
        <v>207</v>
      </c>
      <c r="Z18" s="12">
        <v>181</v>
      </c>
      <c r="AA18" s="12">
        <v>202</v>
      </c>
      <c r="AB18" s="12">
        <v>205</v>
      </c>
      <c r="AC18" s="12">
        <v>205</v>
      </c>
      <c r="AD18" s="12">
        <v>202</v>
      </c>
      <c r="AE18" s="12">
        <v>200</v>
      </c>
      <c r="AF18" s="12">
        <v>145</v>
      </c>
      <c r="AG18" s="12">
        <v>232</v>
      </c>
      <c r="AH18" s="12">
        <v>182</v>
      </c>
      <c r="AI18" s="12">
        <v>183</v>
      </c>
      <c r="AJ18" s="12">
        <v>179</v>
      </c>
      <c r="AK18" s="12">
        <v>171</v>
      </c>
      <c r="AL18" s="12">
        <v>161</v>
      </c>
      <c r="AM18" s="12">
        <v>99.6</v>
      </c>
      <c r="AN18" s="12">
        <v>101</v>
      </c>
      <c r="AO18" s="12">
        <v>99.6</v>
      </c>
      <c r="AP18" s="12">
        <v>94.4</v>
      </c>
      <c r="AQ18" s="12">
        <v>100</v>
      </c>
      <c r="AR18" s="12">
        <v>97.4</v>
      </c>
      <c r="AS18" s="12">
        <v>93.1</v>
      </c>
      <c r="AT18" s="12">
        <v>93.9</v>
      </c>
      <c r="AU18" s="12">
        <v>94</v>
      </c>
      <c r="AV18" s="12">
        <v>95.7</v>
      </c>
      <c r="AW18" s="12">
        <v>94</v>
      </c>
      <c r="AX18" s="12">
        <v>97.3</v>
      </c>
      <c r="AY18" s="12">
        <v>101</v>
      </c>
      <c r="AZ18" s="12">
        <v>118</v>
      </c>
    </row>
    <row r="19" spans="2:52">
      <c r="B19" s="11" t="s">
        <v>13</v>
      </c>
      <c r="C19" s="12">
        <v>90.9</v>
      </c>
      <c r="D19" s="12">
        <v>17.600000000000001</v>
      </c>
      <c r="E19" s="12">
        <v>35.5</v>
      </c>
      <c r="F19" s="12">
        <v>1.7</v>
      </c>
      <c r="G19" s="12">
        <v>1.5</v>
      </c>
      <c r="H19" s="12">
        <v>1.1000000000000001</v>
      </c>
      <c r="I19" s="12">
        <v>5.0999999999999996</v>
      </c>
      <c r="J19" s="12">
        <v>17.899999999999999</v>
      </c>
      <c r="K19" s="12">
        <v>5.4</v>
      </c>
      <c r="L19" s="12">
        <v>23.5</v>
      </c>
      <c r="M19" s="12">
        <v>16.2</v>
      </c>
      <c r="N19" s="12">
        <v>25.7</v>
      </c>
      <c r="O19" s="12">
        <v>16.2</v>
      </c>
      <c r="P19" s="12">
        <v>0</v>
      </c>
      <c r="Q19" s="12">
        <v>29.5</v>
      </c>
      <c r="R19" s="12">
        <v>7.3</v>
      </c>
      <c r="S19" s="12">
        <v>22.8</v>
      </c>
      <c r="T19" s="12">
        <v>3.7</v>
      </c>
      <c r="U19" s="12">
        <v>5.7</v>
      </c>
      <c r="V19" s="12">
        <v>7.3</v>
      </c>
      <c r="W19" s="12">
        <v>19.3</v>
      </c>
      <c r="X19" s="12">
        <v>17.5</v>
      </c>
      <c r="Y19" s="12">
        <v>221</v>
      </c>
      <c r="Z19" s="12">
        <v>195</v>
      </c>
      <c r="AA19" s="12">
        <v>216</v>
      </c>
      <c r="AB19" s="12">
        <v>219</v>
      </c>
      <c r="AC19" s="12">
        <v>219</v>
      </c>
      <c r="AD19" s="12">
        <v>216</v>
      </c>
      <c r="AE19" s="12">
        <v>214</v>
      </c>
      <c r="AF19" s="12">
        <v>158</v>
      </c>
      <c r="AG19" s="12">
        <v>254</v>
      </c>
      <c r="AH19" s="12">
        <v>195</v>
      </c>
      <c r="AI19" s="12">
        <v>197</v>
      </c>
      <c r="AJ19" s="12">
        <v>193</v>
      </c>
      <c r="AK19" s="12">
        <v>185</v>
      </c>
      <c r="AL19" s="12">
        <v>175</v>
      </c>
      <c r="AM19" s="12">
        <v>105</v>
      </c>
      <c r="AN19" s="12">
        <v>106</v>
      </c>
      <c r="AO19" s="12">
        <v>105</v>
      </c>
      <c r="AP19" s="12">
        <v>99.6</v>
      </c>
      <c r="AQ19" s="12">
        <v>105</v>
      </c>
      <c r="AR19" s="12">
        <v>102</v>
      </c>
      <c r="AS19" s="12">
        <v>98.3</v>
      </c>
      <c r="AT19" s="12">
        <v>99.1</v>
      </c>
      <c r="AU19" s="12">
        <v>99.1</v>
      </c>
      <c r="AV19" s="12">
        <v>101</v>
      </c>
      <c r="AW19" s="12">
        <v>99.2</v>
      </c>
      <c r="AX19" s="12">
        <v>102</v>
      </c>
      <c r="AY19" s="12">
        <v>116</v>
      </c>
      <c r="AZ19" s="12">
        <v>124</v>
      </c>
    </row>
    <row r="20" spans="2:52">
      <c r="B20" s="11" t="s">
        <v>14</v>
      </c>
      <c r="C20" s="12">
        <v>70.900000000000006</v>
      </c>
      <c r="D20" s="12">
        <v>4.4000000000000004</v>
      </c>
      <c r="E20" s="12">
        <v>14.1</v>
      </c>
      <c r="F20" s="12">
        <v>21.8</v>
      </c>
      <c r="G20" s="12">
        <v>22.4</v>
      </c>
      <c r="H20" s="12">
        <v>21.5</v>
      </c>
      <c r="I20" s="12">
        <v>22.2</v>
      </c>
      <c r="J20" s="12">
        <v>5.8</v>
      </c>
      <c r="K20" s="12">
        <v>25.9</v>
      </c>
      <c r="L20" s="12">
        <v>7.3</v>
      </c>
      <c r="M20" s="12">
        <v>16</v>
      </c>
      <c r="N20" s="12">
        <v>4.2</v>
      </c>
      <c r="O20" s="12">
        <v>4.2</v>
      </c>
      <c r="P20" s="12">
        <v>29.5</v>
      </c>
      <c r="Q20" s="12">
        <v>0</v>
      </c>
      <c r="R20" s="12">
        <v>19.600000000000001</v>
      </c>
      <c r="S20" s="12">
        <v>6.4</v>
      </c>
      <c r="T20" s="12">
        <v>30</v>
      </c>
      <c r="U20" s="12">
        <v>23.9</v>
      </c>
      <c r="V20" s="12">
        <v>19.600000000000001</v>
      </c>
      <c r="W20" s="12">
        <v>12.7</v>
      </c>
      <c r="X20" s="12">
        <v>13.9</v>
      </c>
      <c r="Y20" s="12">
        <v>196</v>
      </c>
      <c r="Z20" s="12">
        <v>170</v>
      </c>
      <c r="AA20" s="12">
        <v>191</v>
      </c>
      <c r="AB20" s="12">
        <v>194</v>
      </c>
      <c r="AC20" s="12">
        <v>194</v>
      </c>
      <c r="AD20" s="12">
        <v>191</v>
      </c>
      <c r="AE20" s="12">
        <v>189</v>
      </c>
      <c r="AF20" s="12">
        <v>134</v>
      </c>
      <c r="AG20" s="12">
        <v>215</v>
      </c>
      <c r="AH20" s="12">
        <v>171</v>
      </c>
      <c r="AI20" s="12">
        <v>172</v>
      </c>
      <c r="AJ20" s="12">
        <v>168</v>
      </c>
      <c r="AK20" s="12">
        <v>160</v>
      </c>
      <c r="AL20" s="12">
        <v>152</v>
      </c>
      <c r="AM20" s="12">
        <v>83.2</v>
      </c>
      <c r="AN20" s="12">
        <v>84.9</v>
      </c>
      <c r="AO20" s="12">
        <v>83.2</v>
      </c>
      <c r="AP20" s="12">
        <v>78</v>
      </c>
      <c r="AQ20" s="12">
        <v>83.7</v>
      </c>
      <c r="AR20" s="12">
        <v>80.8</v>
      </c>
      <c r="AS20" s="12">
        <v>76.599999999999994</v>
      </c>
      <c r="AT20" s="12">
        <v>77.5</v>
      </c>
      <c r="AU20" s="12">
        <v>77.400000000000006</v>
      </c>
      <c r="AV20" s="12">
        <v>79.3</v>
      </c>
      <c r="AW20" s="12">
        <v>77.5</v>
      </c>
      <c r="AX20" s="12">
        <v>80.8</v>
      </c>
      <c r="AY20" s="12">
        <v>92</v>
      </c>
      <c r="AZ20" s="12">
        <v>100</v>
      </c>
    </row>
    <row r="21" spans="2:52">
      <c r="B21" s="11" t="s">
        <v>15</v>
      </c>
      <c r="C21" s="12">
        <v>85.2</v>
      </c>
      <c r="D21" s="12">
        <v>11.8</v>
      </c>
      <c r="E21" s="12">
        <v>29.7</v>
      </c>
      <c r="F21" s="12">
        <v>7.3</v>
      </c>
      <c r="G21" s="12">
        <v>7.7</v>
      </c>
      <c r="H21" s="12">
        <v>6.8</v>
      </c>
      <c r="I21" s="12">
        <v>6.7</v>
      </c>
      <c r="J21" s="12">
        <v>13.1</v>
      </c>
      <c r="K21" s="12">
        <v>8.9</v>
      </c>
      <c r="L21" s="12">
        <v>17.600000000000001</v>
      </c>
      <c r="M21" s="12">
        <v>13.8</v>
      </c>
      <c r="N21" s="12">
        <v>22</v>
      </c>
      <c r="O21" s="12">
        <v>13.8</v>
      </c>
      <c r="P21" s="12">
        <v>7.3</v>
      </c>
      <c r="Q21" s="12">
        <v>19.600000000000001</v>
      </c>
      <c r="R21" s="12">
        <v>0</v>
      </c>
      <c r="S21" s="12">
        <v>12.9</v>
      </c>
      <c r="T21" s="12">
        <v>10</v>
      </c>
      <c r="U21" s="12">
        <v>3.8</v>
      </c>
      <c r="V21" s="12">
        <v>0.01</v>
      </c>
      <c r="W21" s="12">
        <v>5.8</v>
      </c>
      <c r="X21" s="12">
        <v>4.4000000000000004</v>
      </c>
      <c r="Y21" s="12">
        <v>212</v>
      </c>
      <c r="Z21" s="12">
        <v>185</v>
      </c>
      <c r="AA21" s="12">
        <v>206</v>
      </c>
      <c r="AB21" s="12">
        <v>210</v>
      </c>
      <c r="AC21" s="12">
        <v>210</v>
      </c>
      <c r="AD21" s="12">
        <v>206</v>
      </c>
      <c r="AE21" s="12">
        <v>205</v>
      </c>
      <c r="AF21" s="12">
        <v>149</v>
      </c>
      <c r="AG21" s="12">
        <v>239</v>
      </c>
      <c r="AH21" s="12">
        <v>186</v>
      </c>
      <c r="AI21" s="12">
        <v>187</v>
      </c>
      <c r="AJ21" s="12">
        <v>183</v>
      </c>
      <c r="AK21" s="12">
        <v>175</v>
      </c>
      <c r="AL21" s="12">
        <v>166</v>
      </c>
      <c r="AM21" s="12">
        <v>94.8</v>
      </c>
      <c r="AN21" s="12">
        <v>111</v>
      </c>
      <c r="AO21" s="12">
        <v>94.8</v>
      </c>
      <c r="AP21" s="12">
        <v>89.6</v>
      </c>
      <c r="AQ21" s="12">
        <v>95.2</v>
      </c>
      <c r="AR21" s="12">
        <v>92.5</v>
      </c>
      <c r="AS21" s="12">
        <v>88.3</v>
      </c>
      <c r="AT21" s="12">
        <v>89.1</v>
      </c>
      <c r="AU21" s="12">
        <v>89.1</v>
      </c>
      <c r="AV21" s="12">
        <v>90.9</v>
      </c>
      <c r="AW21" s="12">
        <v>89.2</v>
      </c>
      <c r="AX21" s="12">
        <v>92.5</v>
      </c>
      <c r="AY21" s="12">
        <v>106</v>
      </c>
      <c r="AZ21" s="12">
        <v>114</v>
      </c>
    </row>
    <row r="22" spans="2:52">
      <c r="B22" s="11" t="s">
        <v>16</v>
      </c>
      <c r="C22" s="12">
        <v>77</v>
      </c>
      <c r="D22" s="12">
        <v>2</v>
      </c>
      <c r="E22" s="12">
        <v>20</v>
      </c>
      <c r="F22" s="12">
        <v>16.2</v>
      </c>
      <c r="G22" s="12">
        <v>16.8</v>
      </c>
      <c r="H22" s="12">
        <v>15.9</v>
      </c>
      <c r="I22" s="12">
        <v>16.600000000000001</v>
      </c>
      <c r="J22" s="12">
        <v>3.1</v>
      </c>
      <c r="K22" s="12">
        <v>24.8</v>
      </c>
      <c r="L22" s="12">
        <v>3.7</v>
      </c>
      <c r="M22" s="12">
        <v>7.7</v>
      </c>
      <c r="N22" s="12">
        <v>10.9</v>
      </c>
      <c r="O22" s="12">
        <v>7.7</v>
      </c>
      <c r="P22" s="12">
        <v>22.8</v>
      </c>
      <c r="Q22" s="12">
        <v>6.4</v>
      </c>
      <c r="R22" s="12">
        <v>12.9</v>
      </c>
      <c r="S22" s="12">
        <v>0</v>
      </c>
      <c r="T22" s="12">
        <v>28.1</v>
      </c>
      <c r="U22" s="12">
        <v>17.2</v>
      </c>
      <c r="V22" s="12">
        <v>12.8</v>
      </c>
      <c r="W22" s="12">
        <v>6.7</v>
      </c>
      <c r="X22" s="12">
        <v>7.8</v>
      </c>
      <c r="Y22" s="12">
        <v>203</v>
      </c>
      <c r="Z22" s="12">
        <v>177</v>
      </c>
      <c r="AA22" s="12">
        <v>198</v>
      </c>
      <c r="AB22" s="12">
        <v>201</v>
      </c>
      <c r="AC22" s="12">
        <v>201</v>
      </c>
      <c r="AD22" s="12">
        <v>198</v>
      </c>
      <c r="AE22" s="12">
        <v>196</v>
      </c>
      <c r="AF22" s="12">
        <v>141</v>
      </c>
      <c r="AG22" s="12">
        <v>226</v>
      </c>
      <c r="AH22" s="12">
        <v>178</v>
      </c>
      <c r="AI22" s="12">
        <v>179</v>
      </c>
      <c r="AJ22" s="12">
        <v>175</v>
      </c>
      <c r="AK22" s="12">
        <v>167</v>
      </c>
      <c r="AL22" s="12">
        <v>157</v>
      </c>
      <c r="AM22" s="12">
        <v>86.4</v>
      </c>
      <c r="AN22" s="12">
        <v>88.1</v>
      </c>
      <c r="AO22" s="12">
        <v>86.4</v>
      </c>
      <c r="AP22" s="12">
        <v>81.3</v>
      </c>
      <c r="AQ22" s="12">
        <v>86.9</v>
      </c>
      <c r="AR22" s="12">
        <v>84.2</v>
      </c>
      <c r="AS22" s="12">
        <v>80</v>
      </c>
      <c r="AT22" s="12">
        <v>80.8</v>
      </c>
      <c r="AU22" s="12">
        <v>80.8</v>
      </c>
      <c r="AV22" s="12">
        <v>82.5</v>
      </c>
      <c r="AW22" s="12">
        <v>80.900000000000006</v>
      </c>
      <c r="AX22" s="12">
        <v>84.2</v>
      </c>
      <c r="AY22" s="12">
        <v>95.4</v>
      </c>
      <c r="AZ22" s="12">
        <v>103</v>
      </c>
    </row>
    <row r="23" spans="2:52">
      <c r="B23" s="11" t="s">
        <v>17</v>
      </c>
      <c r="C23" s="12">
        <v>93.7</v>
      </c>
      <c r="D23" s="12">
        <v>20.5</v>
      </c>
      <c r="E23" s="12">
        <v>37.4</v>
      </c>
      <c r="F23" s="12">
        <v>3.1</v>
      </c>
      <c r="G23" s="12">
        <v>2.8</v>
      </c>
      <c r="H23" s="12">
        <v>2.8</v>
      </c>
      <c r="I23" s="12">
        <v>5.7</v>
      </c>
      <c r="J23" s="12">
        <v>19.8</v>
      </c>
      <c r="K23" s="12">
        <v>6.4</v>
      </c>
      <c r="L23" s="12">
        <v>24.2</v>
      </c>
      <c r="M23" s="12">
        <v>16.899999999999999</v>
      </c>
      <c r="N23" s="12">
        <v>26.3</v>
      </c>
      <c r="O23" s="12">
        <v>16.899999999999999</v>
      </c>
      <c r="P23" s="12">
        <v>3.7</v>
      </c>
      <c r="Q23" s="12">
        <v>30</v>
      </c>
      <c r="R23" s="12">
        <v>10</v>
      </c>
      <c r="S23" s="12">
        <v>28.1</v>
      </c>
      <c r="T23" s="12">
        <v>0</v>
      </c>
      <c r="U23" s="12">
        <v>8.1999999999999993</v>
      </c>
      <c r="V23" s="12">
        <v>11.1</v>
      </c>
      <c r="W23" s="12">
        <v>20.399999999999999</v>
      </c>
      <c r="X23" s="12">
        <v>18.600000000000001</v>
      </c>
      <c r="Y23" s="12">
        <v>227</v>
      </c>
      <c r="Z23" s="12">
        <v>196</v>
      </c>
      <c r="AA23" s="12">
        <v>222</v>
      </c>
      <c r="AB23" s="12">
        <v>220</v>
      </c>
      <c r="AC23" s="12">
        <v>226</v>
      </c>
      <c r="AD23" s="12">
        <v>222</v>
      </c>
      <c r="AE23" s="12">
        <v>215</v>
      </c>
      <c r="AF23" s="12">
        <v>159</v>
      </c>
      <c r="AG23" s="12">
        <v>256</v>
      </c>
      <c r="AH23" s="12">
        <v>196</v>
      </c>
      <c r="AI23" s="12">
        <v>203</v>
      </c>
      <c r="AJ23" s="12">
        <v>194</v>
      </c>
      <c r="AK23" s="12">
        <v>186</v>
      </c>
      <c r="AL23" s="12">
        <v>176</v>
      </c>
      <c r="AM23" s="12">
        <v>111</v>
      </c>
      <c r="AN23" s="12">
        <v>112</v>
      </c>
      <c r="AO23" s="12">
        <v>111</v>
      </c>
      <c r="AP23" s="12">
        <v>105</v>
      </c>
      <c r="AQ23" s="12">
        <v>106</v>
      </c>
      <c r="AR23" s="12">
        <v>108</v>
      </c>
      <c r="AS23" s="12">
        <v>104</v>
      </c>
      <c r="AT23" s="12">
        <v>105</v>
      </c>
      <c r="AU23" s="12">
        <v>105</v>
      </c>
      <c r="AV23" s="12">
        <v>107</v>
      </c>
      <c r="AW23" s="12">
        <v>105</v>
      </c>
      <c r="AX23" s="12">
        <v>108</v>
      </c>
      <c r="AY23" s="12">
        <v>121</v>
      </c>
      <c r="AZ23" s="12">
        <v>124</v>
      </c>
    </row>
    <row r="24" spans="2:52">
      <c r="B24" s="11" t="s">
        <v>18</v>
      </c>
      <c r="C24" s="12">
        <v>86.9</v>
      </c>
      <c r="D24" s="12">
        <v>13.3</v>
      </c>
      <c r="E24" s="12">
        <v>30.2</v>
      </c>
      <c r="F24" s="12">
        <v>5.8</v>
      </c>
      <c r="G24" s="12">
        <v>6.4</v>
      </c>
      <c r="H24" s="12">
        <v>5.5</v>
      </c>
      <c r="I24" s="12">
        <v>7.7</v>
      </c>
      <c r="J24" s="12">
        <v>12.6</v>
      </c>
      <c r="K24" s="12">
        <v>6</v>
      </c>
      <c r="L24" s="12">
        <v>21.5</v>
      </c>
      <c r="M24" s="12">
        <v>14.2</v>
      </c>
      <c r="N24" s="12">
        <v>23.7</v>
      </c>
      <c r="O24" s="12">
        <v>14.2</v>
      </c>
      <c r="P24" s="12">
        <v>5.7</v>
      </c>
      <c r="Q24" s="12">
        <v>23.9</v>
      </c>
      <c r="R24" s="12">
        <v>3.8</v>
      </c>
      <c r="S24" s="12">
        <v>17.2</v>
      </c>
      <c r="T24" s="12">
        <v>8.1999999999999993</v>
      </c>
      <c r="U24" s="12">
        <v>0</v>
      </c>
      <c r="V24" s="12">
        <v>4.3</v>
      </c>
      <c r="W24" s="12">
        <v>7.3</v>
      </c>
      <c r="X24" s="12">
        <v>5.9</v>
      </c>
      <c r="Y24" s="12">
        <v>216</v>
      </c>
      <c r="Z24" s="12">
        <v>189</v>
      </c>
      <c r="AA24" s="12">
        <v>210</v>
      </c>
      <c r="AB24" s="12">
        <v>214</v>
      </c>
      <c r="AC24" s="12">
        <v>214</v>
      </c>
      <c r="AD24" s="12">
        <v>210</v>
      </c>
      <c r="AE24" s="12">
        <v>209</v>
      </c>
      <c r="AF24" s="12">
        <v>153</v>
      </c>
      <c r="AG24" s="12">
        <v>245</v>
      </c>
      <c r="AH24" s="12">
        <v>190</v>
      </c>
      <c r="AI24" s="12">
        <v>191</v>
      </c>
      <c r="AJ24" s="12">
        <v>187</v>
      </c>
      <c r="AK24" s="12">
        <v>179</v>
      </c>
      <c r="AL24" s="12">
        <v>170</v>
      </c>
      <c r="AM24" s="12">
        <v>98.7</v>
      </c>
      <c r="AN24" s="12">
        <v>115</v>
      </c>
      <c r="AO24" s="12">
        <v>98.7</v>
      </c>
      <c r="AP24" s="12">
        <v>93.5</v>
      </c>
      <c r="AQ24" s="12">
        <v>99.1</v>
      </c>
      <c r="AR24" s="12">
        <v>96.4</v>
      </c>
      <c r="AS24" s="12">
        <v>92.2</v>
      </c>
      <c r="AT24" s="12">
        <v>93</v>
      </c>
      <c r="AU24" s="12">
        <v>93.1</v>
      </c>
      <c r="AV24" s="12">
        <v>94.8</v>
      </c>
      <c r="AW24" s="12">
        <v>93.1</v>
      </c>
      <c r="AX24" s="12">
        <v>96.4</v>
      </c>
      <c r="AY24" s="12">
        <v>108</v>
      </c>
      <c r="AZ24" s="12">
        <v>117</v>
      </c>
    </row>
    <row r="25" spans="2:52">
      <c r="B25" s="11" t="s">
        <v>19</v>
      </c>
      <c r="C25" s="12">
        <v>85.2</v>
      </c>
      <c r="D25" s="12">
        <v>11.8</v>
      </c>
      <c r="E25" s="12">
        <v>29.7</v>
      </c>
      <c r="F25" s="12">
        <v>7.3</v>
      </c>
      <c r="G25" s="12">
        <v>7.7</v>
      </c>
      <c r="H25" s="12">
        <v>6.8</v>
      </c>
      <c r="I25" s="12">
        <v>6.7</v>
      </c>
      <c r="J25" s="12">
        <v>13.1</v>
      </c>
      <c r="K25" s="12">
        <v>8.9</v>
      </c>
      <c r="L25" s="12">
        <v>17.600000000000001</v>
      </c>
      <c r="M25" s="12">
        <v>13.8</v>
      </c>
      <c r="N25" s="12">
        <v>22</v>
      </c>
      <c r="O25" s="12">
        <v>13.8</v>
      </c>
      <c r="P25" s="12">
        <v>7.3</v>
      </c>
      <c r="Q25" s="12">
        <v>19.600000000000001</v>
      </c>
      <c r="R25" s="12">
        <v>0.01</v>
      </c>
      <c r="S25" s="12">
        <v>12.8</v>
      </c>
      <c r="T25" s="12">
        <v>11.1</v>
      </c>
      <c r="U25" s="12">
        <v>4.3</v>
      </c>
      <c r="V25" s="12">
        <v>0</v>
      </c>
      <c r="W25" s="12">
        <v>5.8</v>
      </c>
      <c r="X25" s="12">
        <v>4.4000000000000004</v>
      </c>
      <c r="Y25" s="12">
        <v>212</v>
      </c>
      <c r="Z25" s="12">
        <v>185</v>
      </c>
      <c r="AA25" s="12">
        <v>206</v>
      </c>
      <c r="AB25" s="12">
        <v>210</v>
      </c>
      <c r="AC25" s="12">
        <v>210</v>
      </c>
      <c r="AD25" s="12">
        <v>206</v>
      </c>
      <c r="AE25" s="12">
        <v>205</v>
      </c>
      <c r="AF25" s="12">
        <v>149</v>
      </c>
      <c r="AG25" s="12">
        <v>239</v>
      </c>
      <c r="AH25" s="12">
        <v>186</v>
      </c>
      <c r="AI25" s="12">
        <v>187</v>
      </c>
      <c r="AJ25" s="12">
        <v>183</v>
      </c>
      <c r="AK25" s="12">
        <v>175</v>
      </c>
      <c r="AL25" s="12">
        <v>166</v>
      </c>
      <c r="AM25" s="12">
        <v>94.8</v>
      </c>
      <c r="AN25" s="12">
        <v>111</v>
      </c>
      <c r="AO25" s="12">
        <v>94.8</v>
      </c>
      <c r="AP25" s="12">
        <v>89.6</v>
      </c>
      <c r="AQ25" s="12">
        <v>95.2</v>
      </c>
      <c r="AR25" s="12">
        <v>92.5</v>
      </c>
      <c r="AS25" s="12">
        <v>88.3</v>
      </c>
      <c r="AT25" s="12">
        <v>89.1</v>
      </c>
      <c r="AU25" s="12">
        <v>89.1</v>
      </c>
      <c r="AV25" s="12">
        <v>90.9</v>
      </c>
      <c r="AW25" s="12">
        <v>89.2</v>
      </c>
      <c r="AX25" s="12">
        <v>92.5</v>
      </c>
      <c r="AY25" s="12">
        <v>106</v>
      </c>
      <c r="AZ25" s="12">
        <v>114</v>
      </c>
    </row>
    <row r="26" spans="2:52">
      <c r="B26" s="11" t="s">
        <v>20</v>
      </c>
      <c r="C26" s="12">
        <v>81.900000000000006</v>
      </c>
      <c r="D26" s="12">
        <v>8.5</v>
      </c>
      <c r="E26" s="12">
        <v>26.3</v>
      </c>
      <c r="F26" s="12">
        <v>9.6</v>
      </c>
      <c r="G26" s="12">
        <v>10.199999999999999</v>
      </c>
      <c r="H26" s="12">
        <v>9.3000000000000007</v>
      </c>
      <c r="I26" s="12">
        <v>10.199999999999999</v>
      </c>
      <c r="J26" s="12">
        <v>9.6999999999999993</v>
      </c>
      <c r="K26" s="12">
        <v>15.6</v>
      </c>
      <c r="L26" s="12">
        <v>10.6</v>
      </c>
      <c r="M26" s="12">
        <v>9.1</v>
      </c>
      <c r="N26" s="12">
        <v>17.100000000000001</v>
      </c>
      <c r="O26" s="12">
        <v>9.4</v>
      </c>
      <c r="P26" s="12">
        <v>19.3</v>
      </c>
      <c r="Q26" s="12">
        <v>12.7</v>
      </c>
      <c r="R26" s="12">
        <v>5.8</v>
      </c>
      <c r="S26" s="12">
        <v>6.7</v>
      </c>
      <c r="T26" s="12">
        <v>20.399999999999999</v>
      </c>
      <c r="U26" s="12">
        <v>7.3</v>
      </c>
      <c r="V26" s="12">
        <v>5.8</v>
      </c>
      <c r="W26" s="12">
        <v>0</v>
      </c>
      <c r="X26" s="12">
        <v>1.7</v>
      </c>
      <c r="Y26" s="12">
        <v>211</v>
      </c>
      <c r="Z26" s="12">
        <v>184</v>
      </c>
      <c r="AA26" s="12">
        <v>206</v>
      </c>
      <c r="AB26" s="12">
        <v>209</v>
      </c>
      <c r="AC26" s="12">
        <v>209</v>
      </c>
      <c r="AD26" s="12">
        <v>205</v>
      </c>
      <c r="AE26" s="12">
        <v>204</v>
      </c>
      <c r="AF26" s="12">
        <v>148</v>
      </c>
      <c r="AG26" s="12">
        <v>238</v>
      </c>
      <c r="AH26" s="12">
        <v>185</v>
      </c>
      <c r="AI26" s="12">
        <v>187</v>
      </c>
      <c r="AJ26" s="12">
        <v>183</v>
      </c>
      <c r="AK26" s="12">
        <v>175</v>
      </c>
      <c r="AL26" s="12">
        <v>165</v>
      </c>
      <c r="AM26" s="12">
        <v>94.1</v>
      </c>
      <c r="AN26" s="12">
        <v>111</v>
      </c>
      <c r="AO26" s="12">
        <v>94.1</v>
      </c>
      <c r="AP26" s="12">
        <v>89</v>
      </c>
      <c r="AQ26" s="12">
        <v>94.6</v>
      </c>
      <c r="AR26" s="12">
        <v>90.3</v>
      </c>
      <c r="AS26" s="12">
        <v>86.3</v>
      </c>
      <c r="AT26" s="12">
        <v>88.3</v>
      </c>
      <c r="AU26" s="12">
        <v>88.4</v>
      </c>
      <c r="AV26" s="12">
        <v>90.1</v>
      </c>
      <c r="AW26" s="12">
        <v>88.4</v>
      </c>
      <c r="AX26" s="12">
        <v>91.7</v>
      </c>
      <c r="AY26" s="12">
        <v>104</v>
      </c>
      <c r="AZ26" s="12">
        <v>113</v>
      </c>
    </row>
    <row r="27" spans="2:52">
      <c r="B27" s="11" t="s">
        <v>21</v>
      </c>
      <c r="C27" s="12">
        <v>83.1</v>
      </c>
      <c r="D27" s="12">
        <v>9.6999999999999993</v>
      </c>
      <c r="E27" s="12">
        <v>27.3</v>
      </c>
      <c r="F27" s="12">
        <v>9.6</v>
      </c>
      <c r="G27" s="12">
        <v>10.199999999999999</v>
      </c>
      <c r="H27" s="12">
        <v>9.3000000000000007</v>
      </c>
      <c r="I27" s="12">
        <v>10.3</v>
      </c>
      <c r="J27" s="12">
        <v>9.6999999999999993</v>
      </c>
      <c r="K27" s="12">
        <v>13.8</v>
      </c>
      <c r="L27" s="12">
        <v>9.6</v>
      </c>
      <c r="M27" s="12">
        <v>6.7</v>
      </c>
      <c r="N27" s="12">
        <v>18.2</v>
      </c>
      <c r="O27" s="12">
        <v>7</v>
      </c>
      <c r="P27" s="12">
        <v>17.5</v>
      </c>
      <c r="Q27" s="12">
        <v>13.9</v>
      </c>
      <c r="R27" s="12">
        <v>4.4000000000000004</v>
      </c>
      <c r="S27" s="12">
        <v>7.8</v>
      </c>
      <c r="T27" s="12">
        <v>18.600000000000001</v>
      </c>
      <c r="U27" s="12">
        <v>5.9</v>
      </c>
      <c r="V27" s="12">
        <v>4.4000000000000004</v>
      </c>
      <c r="W27" s="12">
        <v>1.7</v>
      </c>
      <c r="X27" s="12">
        <v>0</v>
      </c>
      <c r="Y27" s="12">
        <v>212</v>
      </c>
      <c r="Z27" s="12">
        <v>185</v>
      </c>
      <c r="AA27" s="12">
        <v>207</v>
      </c>
      <c r="AB27" s="12">
        <v>210</v>
      </c>
      <c r="AC27" s="12">
        <v>210</v>
      </c>
      <c r="AD27" s="12">
        <v>206</v>
      </c>
      <c r="AE27" s="12">
        <v>205</v>
      </c>
      <c r="AF27" s="12">
        <v>149</v>
      </c>
      <c r="AG27" s="12">
        <v>240</v>
      </c>
      <c r="AH27" s="12">
        <v>186</v>
      </c>
      <c r="AI27" s="12">
        <v>188</v>
      </c>
      <c r="AJ27" s="12">
        <v>184</v>
      </c>
      <c r="AK27" s="12">
        <v>176</v>
      </c>
      <c r="AL27" s="12">
        <v>166</v>
      </c>
      <c r="AM27" s="12">
        <v>95.3</v>
      </c>
      <c r="AN27" s="12">
        <v>95</v>
      </c>
      <c r="AO27" s="12">
        <v>95.3</v>
      </c>
      <c r="AP27" s="12">
        <v>88.2</v>
      </c>
      <c r="AQ27" s="12">
        <v>93.8</v>
      </c>
      <c r="AR27" s="12">
        <v>91.1</v>
      </c>
      <c r="AS27" s="12">
        <v>86.9</v>
      </c>
      <c r="AT27" s="12">
        <v>87.7</v>
      </c>
      <c r="AU27" s="12">
        <v>87.7</v>
      </c>
      <c r="AV27" s="12">
        <v>89.4</v>
      </c>
      <c r="AW27" s="12">
        <v>87.8</v>
      </c>
      <c r="AX27" s="12">
        <v>91.1</v>
      </c>
      <c r="AY27" s="12">
        <v>104</v>
      </c>
      <c r="AZ27" s="12">
        <v>112</v>
      </c>
    </row>
    <row r="28" spans="2:52">
      <c r="B28" s="11" t="s">
        <v>22</v>
      </c>
      <c r="C28" s="12">
        <v>129</v>
      </c>
      <c r="D28" s="12">
        <v>204</v>
      </c>
      <c r="E28" s="12">
        <v>187</v>
      </c>
      <c r="F28" s="12">
        <v>220</v>
      </c>
      <c r="G28" s="12">
        <v>221</v>
      </c>
      <c r="H28" s="13">
        <v>136.69999999999999</v>
      </c>
      <c r="I28" s="13">
        <v>220.6</v>
      </c>
      <c r="J28" s="12">
        <v>281</v>
      </c>
      <c r="K28" s="12">
        <v>217</v>
      </c>
      <c r="L28" s="12">
        <v>202</v>
      </c>
      <c r="M28" s="12">
        <v>207</v>
      </c>
      <c r="N28" s="12">
        <v>199</v>
      </c>
      <c r="O28" s="12">
        <v>207</v>
      </c>
      <c r="P28" s="12">
        <v>221</v>
      </c>
      <c r="Q28" s="12">
        <v>196</v>
      </c>
      <c r="R28" s="12">
        <v>212</v>
      </c>
      <c r="S28" s="12">
        <v>203</v>
      </c>
      <c r="T28" s="12">
        <v>227</v>
      </c>
      <c r="U28" s="12">
        <v>216</v>
      </c>
      <c r="V28" s="12">
        <v>212</v>
      </c>
      <c r="W28" s="12">
        <v>211</v>
      </c>
      <c r="X28" s="12">
        <v>212</v>
      </c>
      <c r="Y28" s="12">
        <v>0</v>
      </c>
      <c r="Z28" s="12">
        <v>35.5</v>
      </c>
      <c r="AA28" s="12">
        <v>9.5</v>
      </c>
      <c r="AB28" s="12">
        <v>5.9</v>
      </c>
      <c r="AC28" s="12">
        <v>5</v>
      </c>
      <c r="AD28" s="12">
        <v>9.5</v>
      </c>
      <c r="AE28" s="12">
        <v>12.6</v>
      </c>
      <c r="AF28" s="12">
        <v>110</v>
      </c>
      <c r="AG28" s="12">
        <v>109</v>
      </c>
      <c r="AH28" s="12">
        <v>52.5</v>
      </c>
      <c r="AI28" s="12">
        <v>50.2</v>
      </c>
      <c r="AJ28" s="12">
        <v>53.4</v>
      </c>
      <c r="AK28" s="12">
        <v>65.7</v>
      </c>
      <c r="AL28" s="12">
        <v>80</v>
      </c>
      <c r="AM28" s="12">
        <v>133</v>
      </c>
      <c r="AN28" s="12">
        <v>131</v>
      </c>
      <c r="AO28" s="12">
        <v>133</v>
      </c>
      <c r="AP28" s="12">
        <v>126</v>
      </c>
      <c r="AQ28" s="12">
        <v>123</v>
      </c>
      <c r="AR28" s="12">
        <v>125</v>
      </c>
      <c r="AS28" s="12">
        <v>129</v>
      </c>
      <c r="AT28" s="12">
        <v>126</v>
      </c>
      <c r="AU28" s="12">
        <v>129</v>
      </c>
      <c r="AV28" s="12">
        <v>126</v>
      </c>
      <c r="AW28" s="12">
        <v>126</v>
      </c>
      <c r="AX28" s="12">
        <v>123</v>
      </c>
      <c r="AY28" s="12">
        <v>113</v>
      </c>
      <c r="AZ28" s="12">
        <v>109</v>
      </c>
    </row>
    <row r="29" spans="2:52">
      <c r="B29" s="11" t="s">
        <v>23</v>
      </c>
      <c r="C29" s="12">
        <v>56.4</v>
      </c>
      <c r="D29" s="12">
        <v>131</v>
      </c>
      <c r="E29" s="12">
        <v>114</v>
      </c>
      <c r="F29" s="12">
        <v>148</v>
      </c>
      <c r="G29" s="12">
        <v>148</v>
      </c>
      <c r="H29" s="13">
        <v>91.3</v>
      </c>
      <c r="I29" s="13">
        <v>191.4</v>
      </c>
      <c r="J29" s="12">
        <v>328</v>
      </c>
      <c r="K29" s="12">
        <v>191</v>
      </c>
      <c r="L29" s="12">
        <v>176</v>
      </c>
      <c r="M29" s="12">
        <v>181</v>
      </c>
      <c r="N29" s="12">
        <v>172</v>
      </c>
      <c r="O29" s="12">
        <v>181</v>
      </c>
      <c r="P29" s="12">
        <v>195</v>
      </c>
      <c r="Q29" s="12">
        <v>170</v>
      </c>
      <c r="R29" s="12">
        <v>185</v>
      </c>
      <c r="S29" s="12">
        <v>177</v>
      </c>
      <c r="T29" s="12">
        <v>196</v>
      </c>
      <c r="U29" s="12">
        <v>189</v>
      </c>
      <c r="V29" s="12">
        <v>185</v>
      </c>
      <c r="W29" s="12">
        <v>184</v>
      </c>
      <c r="X29" s="12">
        <v>185</v>
      </c>
      <c r="Y29" s="12">
        <v>35.5</v>
      </c>
      <c r="Z29" s="12">
        <v>0</v>
      </c>
      <c r="AA29" s="12">
        <v>29.1</v>
      </c>
      <c r="AB29" s="12">
        <v>32.4</v>
      </c>
      <c r="AC29" s="12">
        <v>32.5</v>
      </c>
      <c r="AD29" s="12">
        <v>29</v>
      </c>
      <c r="AE29" s="12">
        <v>27.5</v>
      </c>
      <c r="AF29" s="12">
        <v>21.8</v>
      </c>
      <c r="AG29" s="12">
        <v>21.7</v>
      </c>
      <c r="AH29" s="12">
        <v>1.4</v>
      </c>
      <c r="AI29" s="12">
        <v>1.7</v>
      </c>
      <c r="AJ29" s="12">
        <v>5.8</v>
      </c>
      <c r="AK29" s="12">
        <v>20.8</v>
      </c>
      <c r="AL29" s="12">
        <v>31.3</v>
      </c>
      <c r="AM29" s="12">
        <v>67.099999999999994</v>
      </c>
      <c r="AN29" s="12">
        <v>62.4</v>
      </c>
      <c r="AO29" s="12">
        <v>67.099999999999994</v>
      </c>
      <c r="AP29" s="12">
        <v>63.2</v>
      </c>
      <c r="AQ29" s="12">
        <v>60.1</v>
      </c>
      <c r="AR29" s="12">
        <v>61.6</v>
      </c>
      <c r="AS29" s="12">
        <v>65.7</v>
      </c>
      <c r="AT29" s="12">
        <v>52.8</v>
      </c>
      <c r="AU29" s="12">
        <v>56.1</v>
      </c>
      <c r="AV29" s="12">
        <v>52.8</v>
      </c>
      <c r="AW29" s="12">
        <v>52.6</v>
      </c>
      <c r="AX29" s="12">
        <v>50</v>
      </c>
      <c r="AY29" s="12">
        <v>40</v>
      </c>
      <c r="AZ29" s="12">
        <v>36.4</v>
      </c>
    </row>
    <row r="30" spans="2:52">
      <c r="B30" s="11" t="s">
        <v>24</v>
      </c>
      <c r="C30" s="12">
        <v>123</v>
      </c>
      <c r="D30" s="12">
        <v>197</v>
      </c>
      <c r="E30" s="12">
        <v>181</v>
      </c>
      <c r="F30" s="12">
        <v>214</v>
      </c>
      <c r="G30" s="12">
        <v>215</v>
      </c>
      <c r="H30" s="13">
        <v>133</v>
      </c>
      <c r="I30" s="13">
        <v>214.4</v>
      </c>
      <c r="J30" s="12">
        <v>318</v>
      </c>
      <c r="K30" s="12">
        <v>212</v>
      </c>
      <c r="L30" s="12">
        <v>197</v>
      </c>
      <c r="M30" s="12">
        <v>202</v>
      </c>
      <c r="N30" s="12">
        <v>193</v>
      </c>
      <c r="O30" s="12">
        <v>202</v>
      </c>
      <c r="P30" s="12">
        <v>216</v>
      </c>
      <c r="Q30" s="12">
        <v>191</v>
      </c>
      <c r="R30" s="12">
        <v>206</v>
      </c>
      <c r="S30" s="12">
        <v>198</v>
      </c>
      <c r="T30" s="12">
        <v>222</v>
      </c>
      <c r="U30" s="12">
        <v>210</v>
      </c>
      <c r="V30" s="12">
        <v>206</v>
      </c>
      <c r="W30" s="12">
        <v>206</v>
      </c>
      <c r="X30" s="12">
        <v>207</v>
      </c>
      <c r="Y30" s="12">
        <v>9.5</v>
      </c>
      <c r="Z30" s="12">
        <v>29.1</v>
      </c>
      <c r="AA30" s="12">
        <v>0</v>
      </c>
      <c r="AB30" s="12">
        <v>3.3</v>
      </c>
      <c r="AC30" s="12">
        <v>4.4000000000000004</v>
      </c>
      <c r="AD30" s="12">
        <v>0.2</v>
      </c>
      <c r="AE30" s="12">
        <v>6</v>
      </c>
      <c r="AF30" s="12">
        <v>101</v>
      </c>
      <c r="AG30" s="12">
        <v>99.4</v>
      </c>
      <c r="AH30" s="12">
        <v>42.5</v>
      </c>
      <c r="AI30" s="12">
        <v>40.200000000000003</v>
      </c>
      <c r="AJ30" s="12">
        <v>43.4</v>
      </c>
      <c r="AK30" s="12">
        <v>55.7</v>
      </c>
      <c r="AL30" s="12">
        <v>70</v>
      </c>
      <c r="AM30" s="12">
        <v>126</v>
      </c>
      <c r="AN30" s="12">
        <v>124</v>
      </c>
      <c r="AO30" s="12">
        <v>126</v>
      </c>
      <c r="AP30" s="12">
        <v>120</v>
      </c>
      <c r="AQ30" s="12">
        <v>117</v>
      </c>
      <c r="AR30" s="12">
        <v>119</v>
      </c>
      <c r="AS30" s="12">
        <v>123</v>
      </c>
      <c r="AT30" s="12">
        <v>120</v>
      </c>
      <c r="AU30" s="12">
        <v>123</v>
      </c>
      <c r="AV30" s="12">
        <v>120</v>
      </c>
      <c r="AW30" s="12">
        <v>119</v>
      </c>
      <c r="AX30" s="12">
        <v>117</v>
      </c>
      <c r="AY30" s="12">
        <v>107</v>
      </c>
      <c r="AZ30" s="12">
        <v>103</v>
      </c>
    </row>
    <row r="31" spans="2:52">
      <c r="B31" s="11" t="s">
        <v>25</v>
      </c>
      <c r="C31" s="12">
        <v>126</v>
      </c>
      <c r="D31" s="12">
        <v>200</v>
      </c>
      <c r="E31" s="12">
        <v>183</v>
      </c>
      <c r="F31" s="12">
        <v>217</v>
      </c>
      <c r="G31" s="12">
        <v>218</v>
      </c>
      <c r="H31" s="13">
        <v>134.80000000000001</v>
      </c>
      <c r="I31" s="13">
        <v>217.5</v>
      </c>
      <c r="J31" s="12">
        <v>323</v>
      </c>
      <c r="K31" s="12">
        <v>215</v>
      </c>
      <c r="L31" s="12">
        <v>200</v>
      </c>
      <c r="M31" s="12">
        <v>205</v>
      </c>
      <c r="N31" s="12">
        <v>197</v>
      </c>
      <c r="O31" s="12">
        <v>205</v>
      </c>
      <c r="P31" s="12">
        <v>219</v>
      </c>
      <c r="Q31" s="12">
        <v>194</v>
      </c>
      <c r="R31" s="12">
        <v>210</v>
      </c>
      <c r="S31" s="12">
        <v>201</v>
      </c>
      <c r="T31" s="12">
        <v>220</v>
      </c>
      <c r="U31" s="12">
        <v>214</v>
      </c>
      <c r="V31" s="12">
        <v>210</v>
      </c>
      <c r="W31" s="12">
        <v>209</v>
      </c>
      <c r="X31" s="12">
        <v>210</v>
      </c>
      <c r="Y31" s="12">
        <v>5.9</v>
      </c>
      <c r="Z31" s="12">
        <v>32.4</v>
      </c>
      <c r="AA31" s="12">
        <v>3.3</v>
      </c>
      <c r="AB31" s="12">
        <v>0</v>
      </c>
      <c r="AC31" s="12">
        <v>1</v>
      </c>
      <c r="AD31" s="12">
        <v>3.2</v>
      </c>
      <c r="AE31" s="12">
        <v>10.7</v>
      </c>
      <c r="AF31" s="12">
        <v>105</v>
      </c>
      <c r="AG31" s="12">
        <v>104</v>
      </c>
      <c r="AH31" s="12">
        <v>47.2</v>
      </c>
      <c r="AI31" s="12">
        <v>44.9</v>
      </c>
      <c r="AJ31" s="12">
        <v>48.1</v>
      </c>
      <c r="AK31" s="12">
        <v>60.5</v>
      </c>
      <c r="AL31" s="12">
        <v>74.8</v>
      </c>
      <c r="AM31" s="12">
        <v>130</v>
      </c>
      <c r="AN31" s="12">
        <v>127</v>
      </c>
      <c r="AO31" s="12">
        <v>130</v>
      </c>
      <c r="AP31" s="12">
        <v>123</v>
      </c>
      <c r="AQ31" s="12">
        <v>120</v>
      </c>
      <c r="AR31" s="12">
        <v>121</v>
      </c>
      <c r="AS31" s="12">
        <v>125</v>
      </c>
      <c r="AT31" s="12">
        <v>123</v>
      </c>
      <c r="AU31" s="12">
        <v>126</v>
      </c>
      <c r="AV31" s="12">
        <v>123</v>
      </c>
      <c r="AW31" s="12">
        <v>122</v>
      </c>
      <c r="AX31" s="12">
        <v>120</v>
      </c>
      <c r="AY31" s="12">
        <v>110</v>
      </c>
      <c r="AZ31" s="12">
        <v>106</v>
      </c>
    </row>
    <row r="32" spans="2:52">
      <c r="B32" s="11" t="s">
        <v>26</v>
      </c>
      <c r="C32" s="12">
        <v>127</v>
      </c>
      <c r="D32" s="12">
        <v>201</v>
      </c>
      <c r="E32" s="12">
        <v>184</v>
      </c>
      <c r="F32" s="12">
        <v>218</v>
      </c>
      <c r="G32" s="12">
        <v>218</v>
      </c>
      <c r="H32" s="13">
        <v>134.80000000000001</v>
      </c>
      <c r="I32" s="13">
        <v>218.1</v>
      </c>
      <c r="J32" s="12">
        <v>324</v>
      </c>
      <c r="K32" s="12">
        <v>215</v>
      </c>
      <c r="L32" s="12">
        <v>200</v>
      </c>
      <c r="M32" s="12">
        <v>205</v>
      </c>
      <c r="N32" s="12">
        <v>197</v>
      </c>
      <c r="O32" s="12">
        <v>205</v>
      </c>
      <c r="P32" s="12">
        <v>219</v>
      </c>
      <c r="Q32" s="12">
        <v>194</v>
      </c>
      <c r="R32" s="12">
        <v>210</v>
      </c>
      <c r="S32" s="12">
        <v>201</v>
      </c>
      <c r="T32" s="12">
        <v>226</v>
      </c>
      <c r="U32" s="12">
        <v>214</v>
      </c>
      <c r="V32" s="12">
        <v>210</v>
      </c>
      <c r="W32" s="12">
        <v>209</v>
      </c>
      <c r="X32" s="12">
        <v>210</v>
      </c>
      <c r="Y32" s="12">
        <v>5</v>
      </c>
      <c r="Z32" s="12">
        <v>32.5</v>
      </c>
      <c r="AA32" s="12">
        <v>4.4000000000000004</v>
      </c>
      <c r="AB32" s="12">
        <v>1</v>
      </c>
      <c r="AC32" s="12">
        <v>0</v>
      </c>
      <c r="AD32" s="12">
        <v>4.3</v>
      </c>
      <c r="AE32" s="12">
        <v>9.6999999999999993</v>
      </c>
      <c r="AF32" s="12">
        <v>106</v>
      </c>
      <c r="AG32" s="12">
        <v>105</v>
      </c>
      <c r="AH32" s="12">
        <v>48.3</v>
      </c>
      <c r="AI32" s="12">
        <v>46</v>
      </c>
      <c r="AJ32" s="12">
        <v>49.2</v>
      </c>
      <c r="AK32" s="12">
        <v>61.6</v>
      </c>
      <c r="AL32" s="12">
        <v>75.900000000000006</v>
      </c>
      <c r="AM32" s="12">
        <v>130</v>
      </c>
      <c r="AN32" s="12">
        <v>128</v>
      </c>
      <c r="AO32" s="12">
        <v>130</v>
      </c>
      <c r="AP32" s="12">
        <v>123</v>
      </c>
      <c r="AQ32" s="12">
        <v>120</v>
      </c>
      <c r="AR32" s="12">
        <v>122</v>
      </c>
      <c r="AS32" s="12">
        <v>126</v>
      </c>
      <c r="AT32" s="12">
        <v>123</v>
      </c>
      <c r="AU32" s="12">
        <v>127</v>
      </c>
      <c r="AV32" s="12">
        <v>123</v>
      </c>
      <c r="AW32" s="12">
        <v>123</v>
      </c>
      <c r="AX32" s="12">
        <v>120</v>
      </c>
      <c r="AY32" s="12">
        <v>110</v>
      </c>
      <c r="AZ32" s="12">
        <v>106</v>
      </c>
    </row>
    <row r="33" spans="2:52">
      <c r="B33" s="11" t="s">
        <v>27</v>
      </c>
      <c r="C33" s="12">
        <v>123</v>
      </c>
      <c r="D33" s="12">
        <v>198</v>
      </c>
      <c r="E33" s="12">
        <v>181</v>
      </c>
      <c r="F33" s="12">
        <v>214</v>
      </c>
      <c r="G33" s="12">
        <v>215</v>
      </c>
      <c r="H33" s="13">
        <v>133</v>
      </c>
      <c r="I33" s="13">
        <v>214.4</v>
      </c>
      <c r="J33" s="12">
        <v>318</v>
      </c>
      <c r="K33" s="12">
        <v>212</v>
      </c>
      <c r="L33" s="12">
        <v>197</v>
      </c>
      <c r="M33" s="12">
        <v>202</v>
      </c>
      <c r="N33" s="12">
        <v>193</v>
      </c>
      <c r="O33" s="12">
        <v>202</v>
      </c>
      <c r="P33" s="12">
        <v>216</v>
      </c>
      <c r="Q33" s="12">
        <v>191</v>
      </c>
      <c r="R33" s="12">
        <v>206</v>
      </c>
      <c r="S33" s="12">
        <v>198</v>
      </c>
      <c r="T33" s="12">
        <v>222</v>
      </c>
      <c r="U33" s="12">
        <v>210</v>
      </c>
      <c r="V33" s="12">
        <v>206</v>
      </c>
      <c r="W33" s="12">
        <v>205</v>
      </c>
      <c r="X33" s="12">
        <v>206</v>
      </c>
      <c r="Y33" s="12">
        <v>9.5</v>
      </c>
      <c r="Z33" s="12">
        <v>29</v>
      </c>
      <c r="AA33" s="12">
        <v>0.2</v>
      </c>
      <c r="AB33" s="12">
        <v>3.2</v>
      </c>
      <c r="AC33" s="12">
        <v>4.3</v>
      </c>
      <c r="AD33" s="12">
        <v>0</v>
      </c>
      <c r="AE33" s="12">
        <v>6</v>
      </c>
      <c r="AF33" s="12">
        <v>101</v>
      </c>
      <c r="AG33" s="12">
        <v>99.6</v>
      </c>
      <c r="AH33" s="12">
        <v>42.7</v>
      </c>
      <c r="AI33" s="12">
        <v>40.4</v>
      </c>
      <c r="AJ33" s="12">
        <v>43.6</v>
      </c>
      <c r="AK33" s="12">
        <v>55.9</v>
      </c>
      <c r="AL33" s="12">
        <v>70.2</v>
      </c>
      <c r="AM33" s="12">
        <v>126</v>
      </c>
      <c r="AN33" s="12">
        <v>124</v>
      </c>
      <c r="AO33" s="12">
        <v>126</v>
      </c>
      <c r="AP33" s="12">
        <v>120</v>
      </c>
      <c r="AQ33" s="12">
        <v>117</v>
      </c>
      <c r="AR33" s="12">
        <v>119</v>
      </c>
      <c r="AS33" s="12">
        <v>123</v>
      </c>
      <c r="AT33" s="12">
        <v>120</v>
      </c>
      <c r="AU33" s="12">
        <v>123</v>
      </c>
      <c r="AV33" s="12">
        <v>120</v>
      </c>
      <c r="AW33" s="12">
        <v>120</v>
      </c>
      <c r="AX33" s="12">
        <v>117</v>
      </c>
      <c r="AY33" s="12">
        <v>107</v>
      </c>
      <c r="AZ33" s="12">
        <v>103</v>
      </c>
    </row>
    <row r="34" spans="2:52">
      <c r="B34" s="11" t="s">
        <v>28</v>
      </c>
      <c r="C34" s="12">
        <v>120</v>
      </c>
      <c r="D34" s="12">
        <v>194</v>
      </c>
      <c r="E34" s="12">
        <v>177</v>
      </c>
      <c r="F34" s="12">
        <v>211</v>
      </c>
      <c r="G34" s="12">
        <v>212</v>
      </c>
      <c r="H34" s="13">
        <v>130.5</v>
      </c>
      <c r="I34" s="13">
        <v>211.3</v>
      </c>
      <c r="J34" s="12">
        <v>313</v>
      </c>
      <c r="K34" s="12">
        <v>210</v>
      </c>
      <c r="L34" s="12">
        <v>195</v>
      </c>
      <c r="M34" s="12">
        <v>200</v>
      </c>
      <c r="N34" s="12">
        <v>192</v>
      </c>
      <c r="O34" s="12">
        <v>200</v>
      </c>
      <c r="P34" s="12">
        <v>214</v>
      </c>
      <c r="Q34" s="12">
        <v>189</v>
      </c>
      <c r="R34" s="12">
        <v>205</v>
      </c>
      <c r="S34" s="12">
        <v>196</v>
      </c>
      <c r="T34" s="12">
        <v>215</v>
      </c>
      <c r="U34" s="12">
        <v>209</v>
      </c>
      <c r="V34" s="12">
        <v>205</v>
      </c>
      <c r="W34" s="12">
        <v>204</v>
      </c>
      <c r="X34" s="12">
        <v>205</v>
      </c>
      <c r="Y34" s="12">
        <v>12.6</v>
      </c>
      <c r="Z34" s="12">
        <v>27.5</v>
      </c>
      <c r="AA34" s="12">
        <v>6</v>
      </c>
      <c r="AB34" s="12">
        <v>10.7</v>
      </c>
      <c r="AC34" s="12">
        <v>9.6999999999999993</v>
      </c>
      <c r="AD34" s="12">
        <v>6</v>
      </c>
      <c r="AE34" s="12">
        <v>0</v>
      </c>
      <c r="AF34" s="12">
        <v>95.3</v>
      </c>
      <c r="AG34" s="12">
        <v>94.2</v>
      </c>
      <c r="AH34" s="12">
        <v>35.6</v>
      </c>
      <c r="AI34" s="12">
        <v>33.299999999999997</v>
      </c>
      <c r="AJ34" s="12">
        <v>36.5</v>
      </c>
      <c r="AK34" s="12">
        <v>50.5</v>
      </c>
      <c r="AL34" s="12">
        <v>64.099999999999994</v>
      </c>
      <c r="AM34" s="12">
        <v>124</v>
      </c>
      <c r="AN34" s="12">
        <v>122</v>
      </c>
      <c r="AO34" s="12">
        <v>124</v>
      </c>
      <c r="AP34" s="12">
        <v>118</v>
      </c>
      <c r="AQ34" s="12">
        <v>115</v>
      </c>
      <c r="AR34" s="12">
        <v>117</v>
      </c>
      <c r="AS34" s="12">
        <v>121</v>
      </c>
      <c r="AT34" s="12">
        <v>116</v>
      </c>
      <c r="AU34" s="12">
        <v>120</v>
      </c>
      <c r="AV34" s="12">
        <v>116</v>
      </c>
      <c r="AW34" s="12">
        <v>116</v>
      </c>
      <c r="AX34" s="12">
        <v>114</v>
      </c>
      <c r="AY34" s="12">
        <v>104</v>
      </c>
      <c r="AZ34" s="12">
        <v>99.6</v>
      </c>
    </row>
    <row r="35" spans="2:52">
      <c r="B35" s="11" t="s">
        <v>29</v>
      </c>
      <c r="C35" s="12">
        <v>60.8</v>
      </c>
      <c r="D35" s="12">
        <v>135</v>
      </c>
      <c r="E35" s="12">
        <v>118</v>
      </c>
      <c r="F35" s="12">
        <v>152</v>
      </c>
      <c r="G35" s="12">
        <v>153</v>
      </c>
      <c r="H35" s="13">
        <v>151</v>
      </c>
      <c r="I35" s="13">
        <v>152</v>
      </c>
      <c r="J35" s="12">
        <v>135</v>
      </c>
      <c r="K35" s="12">
        <v>154</v>
      </c>
      <c r="L35" s="12">
        <v>139</v>
      </c>
      <c r="M35" s="12">
        <v>145</v>
      </c>
      <c r="N35" s="12">
        <v>136</v>
      </c>
      <c r="O35" s="12">
        <v>145</v>
      </c>
      <c r="P35" s="12">
        <v>158</v>
      </c>
      <c r="Q35" s="12">
        <v>134</v>
      </c>
      <c r="R35" s="12">
        <v>149</v>
      </c>
      <c r="S35" s="12">
        <v>141</v>
      </c>
      <c r="T35" s="12">
        <v>159</v>
      </c>
      <c r="U35" s="12">
        <v>153</v>
      </c>
      <c r="V35" s="12">
        <v>149</v>
      </c>
      <c r="W35" s="12">
        <v>148</v>
      </c>
      <c r="X35" s="12">
        <v>149</v>
      </c>
      <c r="Y35" s="12">
        <v>110</v>
      </c>
      <c r="Z35" s="12">
        <v>21.8</v>
      </c>
      <c r="AA35" s="12">
        <v>101</v>
      </c>
      <c r="AB35" s="12">
        <v>105</v>
      </c>
      <c r="AC35" s="12">
        <v>106</v>
      </c>
      <c r="AD35" s="12">
        <v>101</v>
      </c>
      <c r="AE35" s="12">
        <v>95.3</v>
      </c>
      <c r="AF35" s="13">
        <v>0</v>
      </c>
      <c r="AG35" s="13">
        <v>0.68200000000000005</v>
      </c>
      <c r="AH35" s="13">
        <v>41.168000000000006</v>
      </c>
      <c r="AI35" s="13">
        <v>41.788000000000004</v>
      </c>
      <c r="AJ35" s="13">
        <v>38.254000000000005</v>
      </c>
      <c r="AK35" s="13">
        <v>28.83</v>
      </c>
      <c r="AL35" s="13">
        <v>21.762</v>
      </c>
      <c r="AM35" s="12">
        <v>51</v>
      </c>
      <c r="AN35" s="12">
        <v>53.8</v>
      </c>
      <c r="AO35" s="12">
        <v>51</v>
      </c>
      <c r="AP35" s="12">
        <v>57.4</v>
      </c>
      <c r="AQ35" s="12">
        <v>54.6</v>
      </c>
      <c r="AR35" s="12">
        <v>56.9</v>
      </c>
      <c r="AS35" s="12">
        <v>58.9</v>
      </c>
      <c r="AT35" s="13">
        <v>57.225999999999999</v>
      </c>
      <c r="AU35" s="13">
        <v>60.511999999999993</v>
      </c>
      <c r="AV35" s="13">
        <v>57.164000000000001</v>
      </c>
      <c r="AW35" s="13">
        <v>57.04</v>
      </c>
      <c r="AX35" s="13">
        <v>54.436</v>
      </c>
      <c r="AY35" s="13">
        <v>44.33</v>
      </c>
      <c r="AZ35" s="13">
        <v>40.361999999999995</v>
      </c>
    </row>
    <row r="36" spans="2:52">
      <c r="B36" s="11" t="s">
        <v>30</v>
      </c>
      <c r="C36" s="12">
        <v>61.4</v>
      </c>
      <c r="D36" s="12">
        <v>136</v>
      </c>
      <c r="E36" s="12">
        <v>119</v>
      </c>
      <c r="F36" s="12">
        <v>152</v>
      </c>
      <c r="G36" s="12">
        <v>153</v>
      </c>
      <c r="H36" s="13">
        <v>152</v>
      </c>
      <c r="I36" s="13">
        <v>153</v>
      </c>
      <c r="J36" s="12">
        <v>136</v>
      </c>
      <c r="K36" s="12">
        <v>248</v>
      </c>
      <c r="L36" s="12">
        <v>230</v>
      </c>
      <c r="M36" s="12">
        <v>232</v>
      </c>
      <c r="N36" s="12">
        <v>218</v>
      </c>
      <c r="O36" s="12">
        <v>232</v>
      </c>
      <c r="P36" s="12">
        <v>254</v>
      </c>
      <c r="Q36" s="12">
        <v>215</v>
      </c>
      <c r="R36" s="12">
        <v>239</v>
      </c>
      <c r="S36" s="12">
        <v>226</v>
      </c>
      <c r="T36" s="12">
        <v>256</v>
      </c>
      <c r="U36" s="12">
        <v>245</v>
      </c>
      <c r="V36" s="12">
        <v>239</v>
      </c>
      <c r="W36" s="12">
        <v>238</v>
      </c>
      <c r="X36" s="12">
        <v>240</v>
      </c>
      <c r="Y36" s="12">
        <v>109</v>
      </c>
      <c r="Z36" s="12">
        <v>21.7</v>
      </c>
      <c r="AA36" s="12">
        <v>99.4</v>
      </c>
      <c r="AB36" s="12">
        <v>104</v>
      </c>
      <c r="AC36" s="12">
        <v>105</v>
      </c>
      <c r="AD36" s="12">
        <v>99.6</v>
      </c>
      <c r="AE36" s="12">
        <v>94.2</v>
      </c>
      <c r="AF36" s="13">
        <v>0.68200000000000005</v>
      </c>
      <c r="AG36" s="13">
        <v>0</v>
      </c>
      <c r="AH36" s="13">
        <v>40.61</v>
      </c>
      <c r="AI36" s="13">
        <v>41.044000000000004</v>
      </c>
      <c r="AJ36" s="13">
        <v>37.572000000000003</v>
      </c>
      <c r="AK36" s="13">
        <v>28.148</v>
      </c>
      <c r="AL36" s="13">
        <v>21.265999999999998</v>
      </c>
      <c r="AM36" s="12">
        <v>51.5</v>
      </c>
      <c r="AN36" s="12">
        <v>54.3</v>
      </c>
      <c r="AO36" s="12">
        <v>51.5</v>
      </c>
      <c r="AP36" s="12">
        <v>58</v>
      </c>
      <c r="AQ36" s="12">
        <v>55.1</v>
      </c>
      <c r="AR36" s="12">
        <v>57.4</v>
      </c>
      <c r="AS36" s="12">
        <v>59.4</v>
      </c>
      <c r="AT36" s="13">
        <v>57.721999999999994</v>
      </c>
      <c r="AU36" s="13">
        <v>61.07</v>
      </c>
      <c r="AV36" s="13">
        <v>57.721999999999994</v>
      </c>
      <c r="AW36" s="13">
        <v>57.598000000000006</v>
      </c>
      <c r="AX36" s="13">
        <v>54.931999999999995</v>
      </c>
      <c r="AY36" s="13">
        <v>44.888000000000005</v>
      </c>
      <c r="AZ36" s="13">
        <v>40.92</v>
      </c>
    </row>
    <row r="37" spans="2:52">
      <c r="B37" s="11" t="s">
        <v>31</v>
      </c>
      <c r="C37" s="12">
        <v>100</v>
      </c>
      <c r="D37" s="12">
        <v>175</v>
      </c>
      <c r="E37" s="12">
        <v>158</v>
      </c>
      <c r="F37" s="12">
        <v>192</v>
      </c>
      <c r="G37" s="12">
        <v>192</v>
      </c>
      <c r="H37" s="13">
        <v>191</v>
      </c>
      <c r="I37" s="13">
        <v>192</v>
      </c>
      <c r="J37" s="12">
        <v>175</v>
      </c>
      <c r="K37" s="12">
        <v>191</v>
      </c>
      <c r="L37" s="12">
        <v>176</v>
      </c>
      <c r="M37" s="12">
        <v>182</v>
      </c>
      <c r="N37" s="12">
        <v>173</v>
      </c>
      <c r="O37" s="12">
        <v>182</v>
      </c>
      <c r="P37" s="12">
        <v>195</v>
      </c>
      <c r="Q37" s="12">
        <v>171</v>
      </c>
      <c r="R37" s="12">
        <v>186</v>
      </c>
      <c r="S37" s="12">
        <v>178</v>
      </c>
      <c r="T37" s="12">
        <v>196</v>
      </c>
      <c r="U37" s="12">
        <v>190</v>
      </c>
      <c r="V37" s="12">
        <v>186</v>
      </c>
      <c r="W37" s="12">
        <v>185</v>
      </c>
      <c r="X37" s="12">
        <v>186</v>
      </c>
      <c r="Y37" s="12">
        <v>52.5</v>
      </c>
      <c r="Z37" s="12">
        <v>1.4</v>
      </c>
      <c r="AA37" s="12">
        <v>42.5</v>
      </c>
      <c r="AB37" s="12">
        <v>47.2</v>
      </c>
      <c r="AC37" s="12">
        <v>48.3</v>
      </c>
      <c r="AD37" s="12">
        <v>42.7</v>
      </c>
      <c r="AE37" s="12">
        <v>35.6</v>
      </c>
      <c r="AF37" s="13">
        <v>41.168000000000006</v>
      </c>
      <c r="AG37" s="13">
        <v>40.61</v>
      </c>
      <c r="AH37" s="13">
        <v>0</v>
      </c>
      <c r="AI37" s="13">
        <v>1.6120000000000001</v>
      </c>
      <c r="AJ37" s="13">
        <v>4.03</v>
      </c>
      <c r="AK37" s="13">
        <v>13.33</v>
      </c>
      <c r="AL37" s="13">
        <v>19.592000000000002</v>
      </c>
      <c r="AM37" s="12">
        <v>91.4</v>
      </c>
      <c r="AN37" s="12">
        <v>93.2</v>
      </c>
      <c r="AO37" s="12">
        <v>91.4</v>
      </c>
      <c r="AP37" s="12">
        <v>97</v>
      </c>
      <c r="AQ37" s="12">
        <v>94.1</v>
      </c>
      <c r="AR37" s="12">
        <v>96.4</v>
      </c>
      <c r="AS37" s="12">
        <v>98.4</v>
      </c>
      <c r="AT37" s="13">
        <v>96.72</v>
      </c>
      <c r="AU37" s="13">
        <v>99.82</v>
      </c>
      <c r="AV37" s="13">
        <v>96.72</v>
      </c>
      <c r="AW37" s="13">
        <v>96.72</v>
      </c>
      <c r="AX37" s="13">
        <v>93.62</v>
      </c>
      <c r="AY37" s="13">
        <v>83.7</v>
      </c>
      <c r="AZ37" s="13">
        <v>79.98</v>
      </c>
    </row>
    <row r="38" spans="2:52">
      <c r="B38" s="11" t="s">
        <v>32</v>
      </c>
      <c r="C38" s="12">
        <v>101</v>
      </c>
      <c r="D38" s="12">
        <v>175</v>
      </c>
      <c r="E38" s="12">
        <v>158</v>
      </c>
      <c r="F38" s="12">
        <v>192</v>
      </c>
      <c r="G38" s="12">
        <v>193</v>
      </c>
      <c r="H38" s="13">
        <v>192</v>
      </c>
      <c r="I38" s="13">
        <v>192</v>
      </c>
      <c r="J38" s="12">
        <v>175</v>
      </c>
      <c r="K38" s="12">
        <v>193</v>
      </c>
      <c r="L38" s="12">
        <v>178</v>
      </c>
      <c r="M38" s="12">
        <v>183</v>
      </c>
      <c r="N38" s="12">
        <v>174</v>
      </c>
      <c r="O38" s="12">
        <v>183</v>
      </c>
      <c r="P38" s="12">
        <v>197</v>
      </c>
      <c r="Q38" s="12">
        <v>172</v>
      </c>
      <c r="R38" s="12">
        <v>187</v>
      </c>
      <c r="S38" s="12">
        <v>179</v>
      </c>
      <c r="T38" s="12">
        <v>203</v>
      </c>
      <c r="U38" s="12">
        <v>191</v>
      </c>
      <c r="V38" s="12">
        <v>187</v>
      </c>
      <c r="W38" s="12">
        <v>187</v>
      </c>
      <c r="X38" s="12">
        <v>188</v>
      </c>
      <c r="Y38" s="12">
        <v>50.2</v>
      </c>
      <c r="Z38" s="12">
        <v>1.7</v>
      </c>
      <c r="AA38" s="12">
        <v>40.200000000000003</v>
      </c>
      <c r="AB38" s="12">
        <v>44.9</v>
      </c>
      <c r="AC38" s="12">
        <v>46</v>
      </c>
      <c r="AD38" s="12">
        <v>40.4</v>
      </c>
      <c r="AE38" s="12">
        <v>33.299999999999997</v>
      </c>
      <c r="AF38" s="13">
        <v>41.788000000000004</v>
      </c>
      <c r="AG38" s="13">
        <v>41.044000000000004</v>
      </c>
      <c r="AH38" s="13">
        <v>1.6120000000000001</v>
      </c>
      <c r="AI38" s="13">
        <v>0</v>
      </c>
      <c r="AJ38" s="13">
        <v>4.2160000000000002</v>
      </c>
      <c r="AK38" s="13">
        <v>13.577999999999999</v>
      </c>
      <c r="AL38" s="13">
        <v>20.335999999999999</v>
      </c>
      <c r="AM38" s="12">
        <v>92.1</v>
      </c>
      <c r="AN38" s="12">
        <v>94</v>
      </c>
      <c r="AO38" s="12">
        <v>92.1</v>
      </c>
      <c r="AP38" s="12">
        <v>97.7</v>
      </c>
      <c r="AQ38" s="12">
        <v>94.8</v>
      </c>
      <c r="AR38" s="12">
        <v>97.2</v>
      </c>
      <c r="AS38" s="12">
        <v>99.1</v>
      </c>
      <c r="AT38" s="13">
        <v>97.34</v>
      </c>
      <c r="AU38" s="13">
        <v>100.44</v>
      </c>
      <c r="AV38" s="13">
        <v>97.34</v>
      </c>
      <c r="AW38" s="13">
        <v>97.34</v>
      </c>
      <c r="AX38" s="13">
        <v>94.86</v>
      </c>
      <c r="AY38" s="13">
        <v>84.32</v>
      </c>
      <c r="AZ38" s="13">
        <v>80.599999999999994</v>
      </c>
    </row>
    <row r="39" spans="2:52">
      <c r="B39" s="11" t="s">
        <v>33</v>
      </c>
      <c r="C39" s="12">
        <v>99</v>
      </c>
      <c r="D39" s="12">
        <v>173</v>
      </c>
      <c r="E39" s="12">
        <v>156</v>
      </c>
      <c r="F39" s="12">
        <v>190</v>
      </c>
      <c r="G39" s="12">
        <v>191</v>
      </c>
      <c r="H39" s="13">
        <v>190</v>
      </c>
      <c r="I39" s="13">
        <v>190</v>
      </c>
      <c r="J39" s="12">
        <v>173</v>
      </c>
      <c r="K39" s="12">
        <v>189</v>
      </c>
      <c r="L39" s="12">
        <v>174</v>
      </c>
      <c r="M39" s="12">
        <v>179</v>
      </c>
      <c r="N39" s="12">
        <v>170</v>
      </c>
      <c r="O39" s="12">
        <v>179</v>
      </c>
      <c r="P39" s="12">
        <v>193</v>
      </c>
      <c r="Q39" s="12">
        <v>168</v>
      </c>
      <c r="R39" s="12">
        <v>183</v>
      </c>
      <c r="S39" s="12">
        <v>175</v>
      </c>
      <c r="T39" s="12">
        <v>194</v>
      </c>
      <c r="U39" s="12">
        <v>187</v>
      </c>
      <c r="V39" s="12">
        <v>183</v>
      </c>
      <c r="W39" s="12">
        <v>183</v>
      </c>
      <c r="X39" s="12">
        <v>184</v>
      </c>
      <c r="Y39" s="12">
        <v>53.4</v>
      </c>
      <c r="Z39" s="12">
        <v>5.8</v>
      </c>
      <c r="AA39" s="12">
        <v>43.4</v>
      </c>
      <c r="AB39" s="12">
        <v>48.1</v>
      </c>
      <c r="AC39" s="12">
        <v>49.2</v>
      </c>
      <c r="AD39" s="12">
        <v>43.6</v>
      </c>
      <c r="AE39" s="12">
        <v>36.5</v>
      </c>
      <c r="AF39" s="13">
        <v>38.254000000000005</v>
      </c>
      <c r="AG39" s="13">
        <v>37.572000000000003</v>
      </c>
      <c r="AH39" s="13">
        <v>4.03</v>
      </c>
      <c r="AI39" s="13">
        <v>4.2160000000000002</v>
      </c>
      <c r="AJ39" s="13">
        <v>0</v>
      </c>
      <c r="AK39" s="13">
        <v>10.353999999999999</v>
      </c>
      <c r="AL39" s="13">
        <v>18.661999999999999</v>
      </c>
      <c r="AM39" s="12">
        <v>89.2</v>
      </c>
      <c r="AN39" s="12">
        <v>92</v>
      </c>
      <c r="AO39" s="12">
        <v>89.2</v>
      </c>
      <c r="AP39" s="12">
        <v>95.6</v>
      </c>
      <c r="AQ39" s="12">
        <v>92.8</v>
      </c>
      <c r="AR39" s="12">
        <v>95.1</v>
      </c>
      <c r="AS39" s="12">
        <v>97</v>
      </c>
      <c r="AT39" s="13">
        <v>95.48</v>
      </c>
      <c r="AU39" s="13">
        <v>98.58</v>
      </c>
      <c r="AV39" s="13">
        <v>95.48</v>
      </c>
      <c r="AW39" s="13">
        <v>95.48</v>
      </c>
      <c r="AX39" s="13">
        <v>92.38</v>
      </c>
      <c r="AY39" s="13">
        <v>82.46</v>
      </c>
      <c r="AZ39" s="13">
        <v>78.739999999999995</v>
      </c>
    </row>
    <row r="40" spans="2:52">
      <c r="B40" s="11" t="s">
        <v>34</v>
      </c>
      <c r="C40" s="12">
        <v>89.6</v>
      </c>
      <c r="D40" s="12">
        <v>164</v>
      </c>
      <c r="E40" s="12">
        <v>147</v>
      </c>
      <c r="F40" s="12">
        <v>181</v>
      </c>
      <c r="G40" s="12">
        <v>181</v>
      </c>
      <c r="H40" s="13">
        <v>180</v>
      </c>
      <c r="I40" s="13">
        <v>181</v>
      </c>
      <c r="J40" s="12">
        <v>164</v>
      </c>
      <c r="K40" s="12">
        <v>181</v>
      </c>
      <c r="L40" s="12">
        <v>166</v>
      </c>
      <c r="M40" s="12">
        <v>171</v>
      </c>
      <c r="N40" s="12">
        <v>162</v>
      </c>
      <c r="O40" s="12">
        <v>171</v>
      </c>
      <c r="P40" s="12">
        <v>185</v>
      </c>
      <c r="Q40" s="12">
        <v>160</v>
      </c>
      <c r="R40" s="12">
        <v>175</v>
      </c>
      <c r="S40" s="12">
        <v>167</v>
      </c>
      <c r="T40" s="12">
        <v>186</v>
      </c>
      <c r="U40" s="12">
        <v>179</v>
      </c>
      <c r="V40" s="12">
        <v>175</v>
      </c>
      <c r="W40" s="12">
        <v>175</v>
      </c>
      <c r="X40" s="12">
        <v>176</v>
      </c>
      <c r="Y40" s="12">
        <v>65.7</v>
      </c>
      <c r="Z40" s="12">
        <v>20.8</v>
      </c>
      <c r="AA40" s="12">
        <v>55.7</v>
      </c>
      <c r="AB40" s="12">
        <v>60.5</v>
      </c>
      <c r="AC40" s="12">
        <v>61.6</v>
      </c>
      <c r="AD40" s="12">
        <v>55.9</v>
      </c>
      <c r="AE40" s="12">
        <v>50.5</v>
      </c>
      <c r="AF40" s="13">
        <v>28.83</v>
      </c>
      <c r="AG40" s="13">
        <v>28.148</v>
      </c>
      <c r="AH40" s="13">
        <v>13.33</v>
      </c>
      <c r="AI40" s="13">
        <v>13.577999999999999</v>
      </c>
      <c r="AJ40" s="13">
        <v>10.353999999999999</v>
      </c>
      <c r="AK40" s="13">
        <v>0</v>
      </c>
      <c r="AL40" s="13">
        <v>9.2379999999999995</v>
      </c>
      <c r="AM40" s="12">
        <v>79.8</v>
      </c>
      <c r="AN40" s="12">
        <v>82.6</v>
      </c>
      <c r="AO40" s="12">
        <v>79.8</v>
      </c>
      <c r="AP40" s="12">
        <v>86.2</v>
      </c>
      <c r="AQ40" s="12">
        <v>83.3</v>
      </c>
      <c r="AR40" s="12">
        <v>85.7</v>
      </c>
      <c r="AS40" s="12">
        <v>87.6</v>
      </c>
      <c r="AT40" s="13">
        <v>86.179999999999993</v>
      </c>
      <c r="AU40" s="13">
        <v>89.28</v>
      </c>
      <c r="AV40" s="13">
        <v>86.179999999999993</v>
      </c>
      <c r="AW40" s="13">
        <v>85.56</v>
      </c>
      <c r="AX40" s="13">
        <v>83.08</v>
      </c>
      <c r="AY40" s="13">
        <v>73.16</v>
      </c>
      <c r="AZ40" s="13">
        <v>68.819999999999993</v>
      </c>
    </row>
    <row r="41" spans="2:52">
      <c r="B41" s="11" t="s">
        <v>35</v>
      </c>
      <c r="C41" s="12">
        <v>80.7</v>
      </c>
      <c r="D41" s="12">
        <v>155</v>
      </c>
      <c r="E41" s="12">
        <v>138</v>
      </c>
      <c r="F41" s="12">
        <v>172</v>
      </c>
      <c r="G41" s="12">
        <v>172</v>
      </c>
      <c r="H41" s="13">
        <v>171</v>
      </c>
      <c r="I41" s="13">
        <v>172</v>
      </c>
      <c r="J41" s="12">
        <v>155</v>
      </c>
      <c r="K41" s="12">
        <v>171</v>
      </c>
      <c r="L41" s="12">
        <v>156</v>
      </c>
      <c r="M41" s="12">
        <v>161</v>
      </c>
      <c r="N41" s="12">
        <v>153</v>
      </c>
      <c r="O41" s="12">
        <v>161</v>
      </c>
      <c r="P41" s="12">
        <v>175</v>
      </c>
      <c r="Q41" s="12">
        <v>152</v>
      </c>
      <c r="R41" s="12">
        <v>166</v>
      </c>
      <c r="S41" s="12">
        <v>157</v>
      </c>
      <c r="T41" s="12">
        <v>176</v>
      </c>
      <c r="U41" s="12">
        <v>170</v>
      </c>
      <c r="V41" s="12">
        <v>166</v>
      </c>
      <c r="W41" s="12">
        <v>165</v>
      </c>
      <c r="X41" s="12">
        <v>166</v>
      </c>
      <c r="Y41" s="12">
        <v>80</v>
      </c>
      <c r="Z41" s="12">
        <v>31.3</v>
      </c>
      <c r="AA41" s="12">
        <v>70</v>
      </c>
      <c r="AB41" s="12">
        <v>74.8</v>
      </c>
      <c r="AC41" s="12">
        <v>75.900000000000006</v>
      </c>
      <c r="AD41" s="12">
        <v>70.2</v>
      </c>
      <c r="AE41" s="12">
        <v>64.099999999999994</v>
      </c>
      <c r="AF41" s="13">
        <v>21.762</v>
      </c>
      <c r="AG41" s="13">
        <v>21.265999999999998</v>
      </c>
      <c r="AH41" s="13">
        <v>19.592000000000002</v>
      </c>
      <c r="AI41" s="13">
        <v>20.335999999999999</v>
      </c>
      <c r="AJ41" s="13">
        <v>18.661999999999999</v>
      </c>
      <c r="AK41" s="13">
        <v>9.2379999999999995</v>
      </c>
      <c r="AL41" s="13">
        <v>0</v>
      </c>
      <c r="AM41" s="12">
        <v>72</v>
      </c>
      <c r="AN41" s="12">
        <v>73.599999999999994</v>
      </c>
      <c r="AO41" s="12">
        <v>72</v>
      </c>
      <c r="AP41" s="12">
        <v>77.3</v>
      </c>
      <c r="AQ41" s="12">
        <v>74.5</v>
      </c>
      <c r="AR41" s="12">
        <v>76.8</v>
      </c>
      <c r="AS41" s="12">
        <v>78.8</v>
      </c>
      <c r="AT41" s="13">
        <v>76.88</v>
      </c>
      <c r="AU41" s="13">
        <v>80.599999999999994</v>
      </c>
      <c r="AV41" s="13">
        <v>76.88</v>
      </c>
      <c r="AW41" s="13">
        <v>76.88</v>
      </c>
      <c r="AX41" s="13">
        <v>74.400000000000006</v>
      </c>
      <c r="AY41" s="13">
        <v>64.48</v>
      </c>
      <c r="AZ41" s="13">
        <v>60.14</v>
      </c>
    </row>
    <row r="42" spans="2:52">
      <c r="B42" s="11" t="s">
        <v>37</v>
      </c>
      <c r="C42" s="12">
        <v>13.2</v>
      </c>
      <c r="D42" s="12">
        <v>85.4</v>
      </c>
      <c r="E42" s="12">
        <v>69.400000000000006</v>
      </c>
      <c r="F42" s="12">
        <v>102</v>
      </c>
      <c r="G42" s="12">
        <v>102</v>
      </c>
      <c r="H42" s="13">
        <v>95.7</v>
      </c>
      <c r="I42" s="13">
        <v>96.3</v>
      </c>
      <c r="J42" s="12">
        <v>86.2</v>
      </c>
      <c r="K42" s="12">
        <v>102</v>
      </c>
      <c r="L42" s="12">
        <v>91.2</v>
      </c>
      <c r="M42" s="12">
        <v>99.6</v>
      </c>
      <c r="N42" s="12">
        <v>83.6</v>
      </c>
      <c r="O42" s="12">
        <v>99.6</v>
      </c>
      <c r="P42" s="12">
        <v>105</v>
      </c>
      <c r="Q42" s="12">
        <v>83.2</v>
      </c>
      <c r="R42" s="12">
        <v>94.8</v>
      </c>
      <c r="S42" s="12">
        <v>86.4</v>
      </c>
      <c r="T42" s="12">
        <v>111</v>
      </c>
      <c r="U42" s="12">
        <v>98.7</v>
      </c>
      <c r="V42" s="12">
        <v>94.8</v>
      </c>
      <c r="W42" s="12">
        <v>94.1</v>
      </c>
      <c r="X42" s="12">
        <v>95.3</v>
      </c>
      <c r="Y42" s="12">
        <v>133</v>
      </c>
      <c r="Z42" s="12">
        <v>67.099999999999994</v>
      </c>
      <c r="AA42" s="12">
        <v>126</v>
      </c>
      <c r="AB42" s="12">
        <v>130</v>
      </c>
      <c r="AC42" s="12">
        <v>130</v>
      </c>
      <c r="AD42" s="12">
        <v>126</v>
      </c>
      <c r="AE42" s="12">
        <v>124</v>
      </c>
      <c r="AF42" s="12">
        <v>51</v>
      </c>
      <c r="AG42" s="12">
        <v>51.5</v>
      </c>
      <c r="AH42" s="12">
        <v>91.4</v>
      </c>
      <c r="AI42" s="12">
        <v>92.1</v>
      </c>
      <c r="AJ42" s="12">
        <v>89.2</v>
      </c>
      <c r="AK42" s="12">
        <v>79.8</v>
      </c>
      <c r="AL42" s="12">
        <v>72</v>
      </c>
      <c r="AM42" s="12">
        <v>0</v>
      </c>
      <c r="AN42" s="12">
        <v>4.2</v>
      </c>
      <c r="AO42" s="12">
        <v>9.1999999999999993</v>
      </c>
      <c r="AP42" s="12">
        <v>23.8</v>
      </c>
      <c r="AQ42" s="12">
        <v>20.6</v>
      </c>
      <c r="AR42" s="12">
        <v>22.7</v>
      </c>
      <c r="AS42" s="12">
        <v>30.7</v>
      </c>
      <c r="AT42" s="12">
        <v>11.7</v>
      </c>
      <c r="AU42" s="12">
        <v>9.4</v>
      </c>
      <c r="AV42" s="12">
        <v>14.2</v>
      </c>
      <c r="AW42" s="12">
        <v>8.5</v>
      </c>
      <c r="AX42" s="12">
        <v>7.1</v>
      </c>
      <c r="AY42" s="12">
        <v>12.6</v>
      </c>
      <c r="AZ42" s="12">
        <v>15.1</v>
      </c>
    </row>
    <row r="43" spans="2:52">
      <c r="B43" s="11" t="s">
        <v>38</v>
      </c>
      <c r="C43" s="12">
        <v>9.5</v>
      </c>
      <c r="D43" s="12">
        <v>82</v>
      </c>
      <c r="E43" s="12">
        <v>66</v>
      </c>
      <c r="F43" s="12">
        <v>98.4</v>
      </c>
      <c r="G43" s="12">
        <v>102</v>
      </c>
      <c r="H43" s="13">
        <v>98.2</v>
      </c>
      <c r="I43" s="13">
        <v>98.8</v>
      </c>
      <c r="J43" s="12">
        <v>82.8</v>
      </c>
      <c r="K43" s="12">
        <v>104</v>
      </c>
      <c r="L43" s="12">
        <v>92.9</v>
      </c>
      <c r="M43" s="12">
        <v>101</v>
      </c>
      <c r="N43" s="12">
        <v>85.3</v>
      </c>
      <c r="O43" s="12">
        <v>101</v>
      </c>
      <c r="P43" s="12">
        <v>106</v>
      </c>
      <c r="Q43" s="12">
        <v>84.9</v>
      </c>
      <c r="R43" s="12">
        <v>111</v>
      </c>
      <c r="S43" s="12">
        <v>88.1</v>
      </c>
      <c r="T43" s="12">
        <v>112</v>
      </c>
      <c r="U43" s="12">
        <v>115</v>
      </c>
      <c r="V43" s="12">
        <v>111</v>
      </c>
      <c r="W43" s="12">
        <v>111</v>
      </c>
      <c r="X43" s="12">
        <v>95</v>
      </c>
      <c r="Y43" s="12">
        <v>131</v>
      </c>
      <c r="Z43" s="12">
        <v>62.4</v>
      </c>
      <c r="AA43" s="12">
        <v>124</v>
      </c>
      <c r="AB43" s="12">
        <v>127</v>
      </c>
      <c r="AC43" s="12">
        <v>128</v>
      </c>
      <c r="AD43" s="12">
        <v>124</v>
      </c>
      <c r="AE43" s="12">
        <v>122</v>
      </c>
      <c r="AF43" s="12">
        <v>53.8</v>
      </c>
      <c r="AG43" s="12">
        <v>54.3</v>
      </c>
      <c r="AH43" s="12">
        <v>93.2</v>
      </c>
      <c r="AI43" s="12">
        <v>94</v>
      </c>
      <c r="AJ43" s="12">
        <v>92</v>
      </c>
      <c r="AK43" s="12">
        <v>82.6</v>
      </c>
      <c r="AL43" s="12">
        <v>73.599999999999994</v>
      </c>
      <c r="AM43" s="12">
        <v>4.2</v>
      </c>
      <c r="AN43" s="12">
        <v>0</v>
      </c>
      <c r="AO43" s="12">
        <v>4.3</v>
      </c>
      <c r="AP43" s="12">
        <v>24.2</v>
      </c>
      <c r="AQ43" s="12">
        <v>21</v>
      </c>
      <c r="AR43" s="12">
        <v>22.6</v>
      </c>
      <c r="AS43" s="12">
        <v>26.6</v>
      </c>
      <c r="AT43" s="12">
        <v>8</v>
      </c>
      <c r="AU43" s="12">
        <v>10</v>
      </c>
      <c r="AV43" s="12">
        <v>10.4</v>
      </c>
      <c r="AW43" s="12">
        <v>4.8</v>
      </c>
      <c r="AX43" s="12">
        <v>3.5</v>
      </c>
      <c r="AY43" s="12">
        <v>12.4</v>
      </c>
      <c r="AZ43" s="12">
        <v>16.3</v>
      </c>
    </row>
    <row r="44" spans="2:52">
      <c r="B44" s="11" t="s">
        <v>39</v>
      </c>
      <c r="C44" s="12">
        <v>9.1999999999999993</v>
      </c>
      <c r="D44" s="12">
        <v>85.4</v>
      </c>
      <c r="E44" s="12">
        <v>69.400000000000006</v>
      </c>
      <c r="F44" s="12">
        <v>102</v>
      </c>
      <c r="G44" s="12">
        <v>102</v>
      </c>
      <c r="H44" s="13">
        <v>95.7</v>
      </c>
      <c r="I44" s="13">
        <v>96.3</v>
      </c>
      <c r="J44" s="12">
        <v>86.2</v>
      </c>
      <c r="K44" s="12">
        <v>102</v>
      </c>
      <c r="L44" s="12">
        <v>91.2</v>
      </c>
      <c r="M44" s="12">
        <v>99.6</v>
      </c>
      <c r="N44" s="12">
        <v>83.6</v>
      </c>
      <c r="O44" s="12">
        <v>99.6</v>
      </c>
      <c r="P44" s="12">
        <v>105</v>
      </c>
      <c r="Q44" s="12">
        <v>83.2</v>
      </c>
      <c r="R44" s="12">
        <v>94.8</v>
      </c>
      <c r="S44" s="12">
        <v>86.4</v>
      </c>
      <c r="T44" s="12">
        <v>111</v>
      </c>
      <c r="U44" s="12">
        <v>98.7</v>
      </c>
      <c r="V44" s="12">
        <v>94.8</v>
      </c>
      <c r="W44" s="12">
        <v>94.1</v>
      </c>
      <c r="X44" s="12">
        <v>95.3</v>
      </c>
      <c r="Y44" s="12">
        <v>133</v>
      </c>
      <c r="Z44" s="12">
        <v>67.099999999999994</v>
      </c>
      <c r="AA44" s="12">
        <v>126</v>
      </c>
      <c r="AB44" s="12">
        <v>130</v>
      </c>
      <c r="AC44" s="12">
        <v>130</v>
      </c>
      <c r="AD44" s="12">
        <v>126</v>
      </c>
      <c r="AE44" s="12">
        <v>124</v>
      </c>
      <c r="AF44" s="12">
        <v>51</v>
      </c>
      <c r="AG44" s="12">
        <v>51.5</v>
      </c>
      <c r="AH44" s="12">
        <v>91.4</v>
      </c>
      <c r="AI44" s="12">
        <v>92.1</v>
      </c>
      <c r="AJ44" s="12">
        <v>89.2</v>
      </c>
      <c r="AK44" s="12">
        <v>79.8</v>
      </c>
      <c r="AL44" s="12">
        <v>72</v>
      </c>
      <c r="AM44" s="12">
        <v>9.1999999999999993</v>
      </c>
      <c r="AN44" s="12">
        <v>4.3</v>
      </c>
      <c r="AO44" s="12">
        <v>0</v>
      </c>
      <c r="AP44" s="12">
        <v>23.8</v>
      </c>
      <c r="AQ44" s="12">
        <v>20.6</v>
      </c>
      <c r="AR44" s="12">
        <v>22.7</v>
      </c>
      <c r="AS44" s="12">
        <v>30.7</v>
      </c>
      <c r="AT44" s="12">
        <v>8.6</v>
      </c>
      <c r="AU44" s="12">
        <v>10.199999999999999</v>
      </c>
      <c r="AV44" s="12">
        <v>10.8</v>
      </c>
      <c r="AW44" s="12">
        <v>5.3</v>
      </c>
      <c r="AX44" s="12">
        <v>4.2</v>
      </c>
      <c r="AY44" s="12">
        <v>13.2</v>
      </c>
      <c r="AZ44" s="12">
        <v>15.1</v>
      </c>
    </row>
    <row r="45" spans="2:52">
      <c r="B45" s="11" t="s">
        <v>40</v>
      </c>
      <c r="C45" s="12">
        <v>8.4</v>
      </c>
      <c r="D45" s="12">
        <v>78.599999999999994</v>
      </c>
      <c r="E45" s="12">
        <v>61.7</v>
      </c>
      <c r="F45" s="12">
        <v>95.5</v>
      </c>
      <c r="G45" s="12">
        <v>96.1</v>
      </c>
      <c r="H45" s="13">
        <v>95.1</v>
      </c>
      <c r="I45" s="13">
        <v>95.7</v>
      </c>
      <c r="J45" s="12">
        <v>78.7</v>
      </c>
      <c r="K45" s="12">
        <v>101</v>
      </c>
      <c r="L45" s="12">
        <v>86.1</v>
      </c>
      <c r="M45" s="12">
        <v>94.4</v>
      </c>
      <c r="N45" s="12">
        <v>78.5</v>
      </c>
      <c r="O45" s="12">
        <v>94.4</v>
      </c>
      <c r="P45" s="12">
        <v>99.6</v>
      </c>
      <c r="Q45" s="12">
        <v>78</v>
      </c>
      <c r="R45" s="12">
        <v>89.6</v>
      </c>
      <c r="S45" s="12">
        <v>81.3</v>
      </c>
      <c r="T45" s="12">
        <v>105</v>
      </c>
      <c r="U45" s="12">
        <v>93.5</v>
      </c>
      <c r="V45" s="12">
        <v>89.6</v>
      </c>
      <c r="W45" s="12">
        <v>89</v>
      </c>
      <c r="X45" s="12">
        <v>88.2</v>
      </c>
      <c r="Y45" s="12">
        <v>126</v>
      </c>
      <c r="Z45" s="12">
        <v>63.2</v>
      </c>
      <c r="AA45" s="12">
        <v>120</v>
      </c>
      <c r="AB45" s="12">
        <v>123</v>
      </c>
      <c r="AC45" s="12">
        <v>123</v>
      </c>
      <c r="AD45" s="12">
        <v>120</v>
      </c>
      <c r="AE45" s="12">
        <v>118</v>
      </c>
      <c r="AF45" s="12">
        <v>57.4</v>
      </c>
      <c r="AG45" s="12">
        <v>58</v>
      </c>
      <c r="AH45" s="12">
        <v>97</v>
      </c>
      <c r="AI45" s="12">
        <v>97.7</v>
      </c>
      <c r="AJ45" s="12">
        <v>95.6</v>
      </c>
      <c r="AK45" s="12">
        <v>86.2</v>
      </c>
      <c r="AL45" s="12">
        <v>77.3</v>
      </c>
      <c r="AM45" s="12">
        <v>23.8</v>
      </c>
      <c r="AN45" s="12">
        <v>24.2</v>
      </c>
      <c r="AO45" s="12">
        <v>23.8</v>
      </c>
      <c r="AP45" s="12">
        <v>0</v>
      </c>
      <c r="AQ45" s="12">
        <v>3.4</v>
      </c>
      <c r="AR45" s="12">
        <v>2</v>
      </c>
      <c r="AS45" s="12">
        <v>1.5</v>
      </c>
      <c r="AT45" s="12">
        <v>6.7</v>
      </c>
      <c r="AU45" s="12">
        <v>5.9</v>
      </c>
      <c r="AV45" s="12">
        <v>3</v>
      </c>
      <c r="AW45" s="12">
        <v>9.1</v>
      </c>
      <c r="AX45" s="12">
        <v>10.199999999999999</v>
      </c>
      <c r="AY45" s="12">
        <v>16.399999999999999</v>
      </c>
      <c r="AZ45" s="12">
        <v>19.899999999999999</v>
      </c>
    </row>
    <row r="46" spans="2:52">
      <c r="B46" s="11" t="s">
        <v>41</v>
      </c>
      <c r="C46" s="12">
        <v>11.5</v>
      </c>
      <c r="D46" s="12">
        <v>81</v>
      </c>
      <c r="E46" s="12">
        <v>64.099999999999994</v>
      </c>
      <c r="F46" s="12">
        <v>97.9</v>
      </c>
      <c r="G46" s="12">
        <v>98.5</v>
      </c>
      <c r="H46" s="13">
        <v>97.6</v>
      </c>
      <c r="I46" s="13">
        <v>98.2</v>
      </c>
      <c r="J46" s="12">
        <v>81.099999999999994</v>
      </c>
      <c r="K46" s="12">
        <v>106</v>
      </c>
      <c r="L46" s="12">
        <v>91.7</v>
      </c>
      <c r="M46" s="12">
        <v>100</v>
      </c>
      <c r="N46" s="12">
        <v>84.1</v>
      </c>
      <c r="O46" s="12">
        <v>100</v>
      </c>
      <c r="P46" s="12">
        <v>105</v>
      </c>
      <c r="Q46" s="12">
        <v>83.7</v>
      </c>
      <c r="R46" s="12">
        <v>95.2</v>
      </c>
      <c r="S46" s="12">
        <v>86.9</v>
      </c>
      <c r="T46" s="12">
        <v>106</v>
      </c>
      <c r="U46" s="12">
        <v>99.1</v>
      </c>
      <c r="V46" s="12">
        <v>95.2</v>
      </c>
      <c r="W46" s="12">
        <v>94.6</v>
      </c>
      <c r="X46" s="12">
        <v>93.8</v>
      </c>
      <c r="Y46" s="12">
        <v>123</v>
      </c>
      <c r="Z46" s="12">
        <v>60.1</v>
      </c>
      <c r="AA46" s="12">
        <v>117</v>
      </c>
      <c r="AB46" s="12">
        <v>120</v>
      </c>
      <c r="AC46" s="12">
        <v>120</v>
      </c>
      <c r="AD46" s="12">
        <v>117</v>
      </c>
      <c r="AE46" s="12">
        <v>115</v>
      </c>
      <c r="AF46" s="12">
        <v>54.6</v>
      </c>
      <c r="AG46" s="12">
        <v>55.1</v>
      </c>
      <c r="AH46" s="12">
        <v>94.1</v>
      </c>
      <c r="AI46" s="12">
        <v>94.8</v>
      </c>
      <c r="AJ46" s="12">
        <v>92.8</v>
      </c>
      <c r="AK46" s="12">
        <v>83.3</v>
      </c>
      <c r="AL46" s="12">
        <v>74.5</v>
      </c>
      <c r="AM46" s="12">
        <v>20.6</v>
      </c>
      <c r="AN46" s="12">
        <v>21</v>
      </c>
      <c r="AO46" s="12">
        <v>20.6</v>
      </c>
      <c r="AP46" s="12">
        <v>3.4</v>
      </c>
      <c r="AQ46" s="12">
        <v>0</v>
      </c>
      <c r="AR46" s="12">
        <v>3.1</v>
      </c>
      <c r="AS46" s="12">
        <v>5.3</v>
      </c>
      <c r="AT46" s="12">
        <v>8.4</v>
      </c>
      <c r="AU46" s="12">
        <v>9</v>
      </c>
      <c r="AV46" s="12">
        <v>3.5</v>
      </c>
      <c r="AW46" s="12">
        <v>10.1</v>
      </c>
      <c r="AX46" s="12">
        <v>9.6999999999999993</v>
      </c>
      <c r="AY46" s="12">
        <v>13.5</v>
      </c>
      <c r="AZ46" s="12">
        <v>17</v>
      </c>
    </row>
    <row r="47" spans="2:52">
      <c r="B47" s="11" t="s">
        <v>42</v>
      </c>
      <c r="C47" s="12">
        <v>8.8000000000000007</v>
      </c>
      <c r="D47" s="12">
        <v>79.900000000000006</v>
      </c>
      <c r="E47" s="12">
        <v>63</v>
      </c>
      <c r="F47" s="12">
        <v>96.8</v>
      </c>
      <c r="G47" s="12">
        <v>97.4</v>
      </c>
      <c r="H47" s="13">
        <v>96.3</v>
      </c>
      <c r="I47" s="13">
        <v>98.2</v>
      </c>
      <c r="J47" s="12">
        <v>80</v>
      </c>
      <c r="K47" s="12">
        <v>103.1</v>
      </c>
      <c r="L47" s="12">
        <v>89</v>
      </c>
      <c r="M47" s="12">
        <v>97.4</v>
      </c>
      <c r="N47" s="12">
        <v>81.400000000000006</v>
      </c>
      <c r="O47" s="12">
        <v>97.4</v>
      </c>
      <c r="P47" s="12">
        <v>102</v>
      </c>
      <c r="Q47" s="12">
        <v>80.8</v>
      </c>
      <c r="R47" s="12">
        <v>92.5</v>
      </c>
      <c r="S47" s="12">
        <v>84.2</v>
      </c>
      <c r="T47" s="12">
        <v>108</v>
      </c>
      <c r="U47" s="12">
        <v>96.4</v>
      </c>
      <c r="V47" s="12">
        <v>92.5</v>
      </c>
      <c r="W47" s="12">
        <v>90.3</v>
      </c>
      <c r="X47" s="12">
        <v>91.1</v>
      </c>
      <c r="Y47" s="12">
        <v>125</v>
      </c>
      <c r="Z47" s="12">
        <v>61.6</v>
      </c>
      <c r="AA47" s="12">
        <v>119</v>
      </c>
      <c r="AB47" s="12">
        <v>121</v>
      </c>
      <c r="AC47" s="12">
        <v>122</v>
      </c>
      <c r="AD47" s="12">
        <v>119</v>
      </c>
      <c r="AE47" s="12">
        <v>117</v>
      </c>
      <c r="AF47" s="12">
        <v>56.9</v>
      </c>
      <c r="AG47" s="12">
        <v>57.4</v>
      </c>
      <c r="AH47" s="12">
        <v>96.4</v>
      </c>
      <c r="AI47" s="12">
        <v>97.2</v>
      </c>
      <c r="AJ47" s="12">
        <v>95.1</v>
      </c>
      <c r="AK47" s="12">
        <v>85.7</v>
      </c>
      <c r="AL47" s="12">
        <v>76.8</v>
      </c>
      <c r="AM47" s="12">
        <v>22.7</v>
      </c>
      <c r="AN47" s="12">
        <v>22.6</v>
      </c>
      <c r="AO47" s="12">
        <v>22.7</v>
      </c>
      <c r="AP47" s="12">
        <v>2</v>
      </c>
      <c r="AQ47" s="12">
        <v>3.1</v>
      </c>
      <c r="AR47" s="12">
        <v>0</v>
      </c>
      <c r="AS47" s="12">
        <v>2.6</v>
      </c>
      <c r="AT47" s="12">
        <v>6.5</v>
      </c>
      <c r="AU47" s="12">
        <v>7</v>
      </c>
      <c r="AV47" s="12">
        <v>1.6</v>
      </c>
      <c r="AW47" s="12">
        <v>8.1999999999999993</v>
      </c>
      <c r="AX47" s="12">
        <v>8.8000000000000007</v>
      </c>
      <c r="AY47" s="12">
        <v>14.7</v>
      </c>
      <c r="AZ47" s="12">
        <v>18.600000000000001</v>
      </c>
    </row>
    <row r="48" spans="2:52">
      <c r="B48" s="11" t="s">
        <v>43</v>
      </c>
      <c r="C48" s="12">
        <v>7.2</v>
      </c>
      <c r="D48" s="12">
        <v>77.5</v>
      </c>
      <c r="E48" s="12">
        <v>60.6</v>
      </c>
      <c r="F48" s="12">
        <v>94.4</v>
      </c>
      <c r="G48" s="12">
        <v>95</v>
      </c>
      <c r="H48" s="13">
        <v>93.8</v>
      </c>
      <c r="I48" s="13">
        <v>94.4</v>
      </c>
      <c r="J48" s="12">
        <v>77.599999999999994</v>
      </c>
      <c r="K48" s="12">
        <v>99.4</v>
      </c>
      <c r="L48" s="12">
        <v>84.8</v>
      </c>
      <c r="M48" s="12">
        <v>93.1</v>
      </c>
      <c r="N48" s="12">
        <v>77.2</v>
      </c>
      <c r="O48" s="12">
        <v>93.1</v>
      </c>
      <c r="P48" s="12">
        <v>98.3</v>
      </c>
      <c r="Q48" s="12">
        <v>76.599999999999994</v>
      </c>
      <c r="R48" s="12">
        <v>88.3</v>
      </c>
      <c r="S48" s="12">
        <v>80</v>
      </c>
      <c r="T48" s="12">
        <v>104</v>
      </c>
      <c r="U48" s="12">
        <v>92.2</v>
      </c>
      <c r="V48" s="12">
        <v>88.3</v>
      </c>
      <c r="W48" s="12">
        <v>86.3</v>
      </c>
      <c r="X48" s="12">
        <v>86.9</v>
      </c>
      <c r="Y48" s="12">
        <v>129</v>
      </c>
      <c r="Z48" s="12">
        <v>65.7</v>
      </c>
      <c r="AA48" s="12">
        <v>123</v>
      </c>
      <c r="AB48" s="12">
        <v>125</v>
      </c>
      <c r="AC48" s="12">
        <v>126</v>
      </c>
      <c r="AD48" s="12">
        <v>123</v>
      </c>
      <c r="AE48" s="12">
        <v>121</v>
      </c>
      <c r="AF48" s="12">
        <v>58.9</v>
      </c>
      <c r="AG48" s="12">
        <v>59.4</v>
      </c>
      <c r="AH48" s="12">
        <v>98.4</v>
      </c>
      <c r="AI48" s="12">
        <v>99.1</v>
      </c>
      <c r="AJ48" s="12">
        <v>97</v>
      </c>
      <c r="AK48" s="12">
        <v>87.6</v>
      </c>
      <c r="AL48" s="12">
        <v>78.8</v>
      </c>
      <c r="AM48" s="12">
        <v>30.7</v>
      </c>
      <c r="AN48" s="12">
        <v>26.6</v>
      </c>
      <c r="AO48" s="12">
        <v>30.7</v>
      </c>
      <c r="AP48" s="12">
        <v>1.5</v>
      </c>
      <c r="AQ48" s="12">
        <v>5.3</v>
      </c>
      <c r="AR48" s="12">
        <v>2.6</v>
      </c>
      <c r="AS48" s="12">
        <v>0</v>
      </c>
      <c r="AT48" s="12">
        <v>6.2</v>
      </c>
      <c r="AU48" s="12">
        <v>4.7</v>
      </c>
      <c r="AV48" s="12">
        <v>3.1</v>
      </c>
      <c r="AW48" s="12">
        <v>8.8000000000000007</v>
      </c>
      <c r="AX48" s="12">
        <v>10</v>
      </c>
      <c r="AY48" s="12">
        <v>17.399999999999999</v>
      </c>
      <c r="AZ48" s="12">
        <v>21.2</v>
      </c>
    </row>
    <row r="49" spans="1:52">
      <c r="B49" s="11" t="s">
        <v>44</v>
      </c>
      <c r="C49" s="12">
        <v>3.5</v>
      </c>
      <c r="D49" s="12">
        <v>78.5</v>
      </c>
      <c r="E49" s="12">
        <v>62.5</v>
      </c>
      <c r="F49" s="12">
        <v>94.9</v>
      </c>
      <c r="G49" s="12">
        <v>95.5</v>
      </c>
      <c r="H49" s="12">
        <v>94.6</v>
      </c>
      <c r="I49" s="12">
        <v>95.3</v>
      </c>
      <c r="J49" s="12">
        <v>79.3</v>
      </c>
      <c r="K49" s="12">
        <v>96.3</v>
      </c>
      <c r="L49" s="12">
        <v>85.5</v>
      </c>
      <c r="M49" s="12">
        <v>93.9</v>
      </c>
      <c r="N49" s="12">
        <v>77.900000000000006</v>
      </c>
      <c r="O49" s="12">
        <v>93.9</v>
      </c>
      <c r="P49" s="12">
        <v>99.1</v>
      </c>
      <c r="Q49" s="12">
        <v>77.5</v>
      </c>
      <c r="R49" s="12">
        <v>89.1</v>
      </c>
      <c r="S49" s="12">
        <v>80.8</v>
      </c>
      <c r="T49" s="12">
        <v>105</v>
      </c>
      <c r="U49" s="12">
        <v>93</v>
      </c>
      <c r="V49" s="12">
        <v>89.1</v>
      </c>
      <c r="W49" s="12">
        <v>88.3</v>
      </c>
      <c r="X49" s="12">
        <v>87.7</v>
      </c>
      <c r="Y49" s="12">
        <v>126</v>
      </c>
      <c r="Z49" s="12">
        <v>52.8</v>
      </c>
      <c r="AA49" s="12">
        <v>120</v>
      </c>
      <c r="AB49" s="12">
        <v>123</v>
      </c>
      <c r="AC49" s="12">
        <v>123</v>
      </c>
      <c r="AD49" s="12">
        <v>120</v>
      </c>
      <c r="AE49" s="12">
        <v>116</v>
      </c>
      <c r="AF49" s="13">
        <v>57.225999999999999</v>
      </c>
      <c r="AG49" s="13">
        <v>57.721999999999994</v>
      </c>
      <c r="AH49" s="13">
        <v>96.72</v>
      </c>
      <c r="AI49" s="13">
        <v>97.34</v>
      </c>
      <c r="AJ49" s="13">
        <v>95.48</v>
      </c>
      <c r="AK49" s="13">
        <v>86.179999999999993</v>
      </c>
      <c r="AL49" s="13">
        <v>76.88</v>
      </c>
      <c r="AM49" s="12">
        <v>11.7</v>
      </c>
      <c r="AN49" s="12">
        <v>8</v>
      </c>
      <c r="AO49" s="12">
        <v>8.6</v>
      </c>
      <c r="AP49" s="12">
        <v>6.7</v>
      </c>
      <c r="AQ49" s="12">
        <v>8.4</v>
      </c>
      <c r="AR49" s="12">
        <v>6.5</v>
      </c>
      <c r="AS49" s="12">
        <v>6.2</v>
      </c>
      <c r="AT49" s="13">
        <v>0</v>
      </c>
      <c r="AU49" s="13">
        <v>3.286</v>
      </c>
      <c r="AV49" s="13">
        <v>4.8980000000000006</v>
      </c>
      <c r="AW49" s="13">
        <v>3.472</v>
      </c>
      <c r="AX49" s="13">
        <v>4.8980000000000006</v>
      </c>
      <c r="AY49" s="13">
        <v>14.197999999999999</v>
      </c>
      <c r="AZ49" s="13">
        <v>18.042000000000002</v>
      </c>
    </row>
    <row r="50" spans="1:52">
      <c r="B50" s="11" t="s">
        <v>45</v>
      </c>
      <c r="C50" s="12">
        <v>2.6</v>
      </c>
      <c r="D50" s="12">
        <v>75.8</v>
      </c>
      <c r="E50" s="12">
        <v>59.7</v>
      </c>
      <c r="F50" s="12">
        <v>92.2</v>
      </c>
      <c r="G50" s="12">
        <v>92.7</v>
      </c>
      <c r="H50" s="12">
        <v>91.9</v>
      </c>
      <c r="I50" s="12">
        <v>92.5</v>
      </c>
      <c r="J50" s="12">
        <v>76.599999999999994</v>
      </c>
      <c r="K50" s="12">
        <v>100</v>
      </c>
      <c r="L50" s="12">
        <v>85.6</v>
      </c>
      <c r="M50" s="12">
        <v>94</v>
      </c>
      <c r="N50" s="12">
        <v>78</v>
      </c>
      <c r="O50" s="12">
        <v>94</v>
      </c>
      <c r="P50" s="12">
        <v>99.1</v>
      </c>
      <c r="Q50" s="12">
        <v>77.400000000000006</v>
      </c>
      <c r="R50" s="12">
        <v>89.1</v>
      </c>
      <c r="S50" s="12">
        <v>80.8</v>
      </c>
      <c r="T50" s="12">
        <v>105</v>
      </c>
      <c r="U50" s="12">
        <v>93.1</v>
      </c>
      <c r="V50" s="12">
        <v>89.1</v>
      </c>
      <c r="W50" s="12">
        <v>88.4</v>
      </c>
      <c r="X50" s="12">
        <v>87.7</v>
      </c>
      <c r="Y50" s="12">
        <v>129</v>
      </c>
      <c r="Z50" s="12">
        <v>56.1</v>
      </c>
      <c r="AA50" s="12">
        <v>123</v>
      </c>
      <c r="AB50" s="12">
        <v>126</v>
      </c>
      <c r="AC50" s="12">
        <v>127</v>
      </c>
      <c r="AD50" s="12">
        <v>123</v>
      </c>
      <c r="AE50" s="12">
        <v>120</v>
      </c>
      <c r="AF50" s="13">
        <v>60.511999999999993</v>
      </c>
      <c r="AG50" s="13">
        <v>61.07</v>
      </c>
      <c r="AH50" s="13">
        <v>99.82</v>
      </c>
      <c r="AI50" s="13">
        <v>100.44</v>
      </c>
      <c r="AJ50" s="13">
        <v>98.58</v>
      </c>
      <c r="AK50" s="13">
        <v>89.28</v>
      </c>
      <c r="AL50" s="13">
        <v>80.599999999999994</v>
      </c>
      <c r="AM50" s="12">
        <v>9.4</v>
      </c>
      <c r="AN50" s="12">
        <v>10</v>
      </c>
      <c r="AO50" s="12">
        <v>10.199999999999999</v>
      </c>
      <c r="AP50" s="12">
        <v>5.9</v>
      </c>
      <c r="AQ50" s="12">
        <v>9</v>
      </c>
      <c r="AR50" s="12">
        <v>7</v>
      </c>
      <c r="AS50" s="12">
        <v>4.7</v>
      </c>
      <c r="AT50" s="13">
        <v>3.286</v>
      </c>
      <c r="AU50" s="13">
        <v>0</v>
      </c>
      <c r="AV50" s="13">
        <v>6.51</v>
      </c>
      <c r="AW50" s="13">
        <v>5.3939999999999992</v>
      </c>
      <c r="AX50" s="13">
        <v>7.8119999999999994</v>
      </c>
      <c r="AY50" s="13">
        <v>17.483999999999998</v>
      </c>
      <c r="AZ50" s="13">
        <v>21.327999999999999</v>
      </c>
    </row>
    <row r="51" spans="1:52">
      <c r="B51" s="11" t="s">
        <v>46</v>
      </c>
      <c r="C51" s="12">
        <v>8.3000000000000007</v>
      </c>
      <c r="D51" s="12">
        <v>80.599999999999994</v>
      </c>
      <c r="E51" s="12">
        <v>63.7</v>
      </c>
      <c r="F51" s="12">
        <v>97.5</v>
      </c>
      <c r="G51" s="12">
        <v>98.1</v>
      </c>
      <c r="H51" s="12">
        <v>97</v>
      </c>
      <c r="I51" s="12">
        <v>97.7</v>
      </c>
      <c r="J51" s="12">
        <v>80.7</v>
      </c>
      <c r="K51" s="12">
        <v>101.8</v>
      </c>
      <c r="L51" s="12">
        <v>87.3</v>
      </c>
      <c r="M51" s="12">
        <v>95.7</v>
      </c>
      <c r="N51" s="12">
        <v>79.7</v>
      </c>
      <c r="O51" s="12">
        <v>95.7</v>
      </c>
      <c r="P51" s="12">
        <v>101</v>
      </c>
      <c r="Q51" s="12">
        <v>79.3</v>
      </c>
      <c r="R51" s="12">
        <v>90.9</v>
      </c>
      <c r="S51" s="12">
        <v>82.5</v>
      </c>
      <c r="T51" s="12">
        <v>107</v>
      </c>
      <c r="U51" s="12">
        <v>94.8</v>
      </c>
      <c r="V51" s="12">
        <v>90.9</v>
      </c>
      <c r="W51" s="12">
        <v>90.1</v>
      </c>
      <c r="X51" s="12">
        <v>89.4</v>
      </c>
      <c r="Y51" s="12">
        <v>126</v>
      </c>
      <c r="Z51" s="12">
        <v>52.8</v>
      </c>
      <c r="AA51" s="12">
        <v>120</v>
      </c>
      <c r="AB51" s="12">
        <v>123</v>
      </c>
      <c r="AC51" s="12">
        <v>123</v>
      </c>
      <c r="AD51" s="12">
        <v>120</v>
      </c>
      <c r="AE51" s="12">
        <v>116</v>
      </c>
      <c r="AF51" s="13">
        <v>57.164000000000001</v>
      </c>
      <c r="AG51" s="13">
        <v>57.721999999999994</v>
      </c>
      <c r="AH51" s="13">
        <v>96.72</v>
      </c>
      <c r="AI51" s="13">
        <v>97.34</v>
      </c>
      <c r="AJ51" s="13">
        <v>95.48</v>
      </c>
      <c r="AK51" s="13">
        <v>86.179999999999993</v>
      </c>
      <c r="AL51" s="13">
        <v>76.88</v>
      </c>
      <c r="AM51" s="12">
        <v>14.2</v>
      </c>
      <c r="AN51" s="12">
        <v>10.4</v>
      </c>
      <c r="AO51" s="12">
        <v>10.8</v>
      </c>
      <c r="AP51" s="12">
        <v>3</v>
      </c>
      <c r="AQ51" s="12">
        <v>3.5</v>
      </c>
      <c r="AR51" s="12">
        <v>1.6</v>
      </c>
      <c r="AS51" s="12">
        <v>3.1</v>
      </c>
      <c r="AT51" s="13">
        <v>4.8980000000000006</v>
      </c>
      <c r="AU51" s="13">
        <v>6.51</v>
      </c>
      <c r="AV51" s="13">
        <v>0</v>
      </c>
      <c r="AW51" s="13">
        <v>6.5720000000000001</v>
      </c>
      <c r="AX51" s="13">
        <v>7.1920000000000002</v>
      </c>
      <c r="AY51" s="13">
        <v>14.197999999999999</v>
      </c>
      <c r="AZ51" s="13">
        <v>17.98</v>
      </c>
    </row>
    <row r="52" spans="1:52">
      <c r="B52" s="11" t="s">
        <v>47</v>
      </c>
      <c r="C52" s="12">
        <v>5</v>
      </c>
      <c r="D52" s="12">
        <v>79.3</v>
      </c>
      <c r="E52" s="12">
        <v>63.2</v>
      </c>
      <c r="F52" s="12">
        <v>95.7</v>
      </c>
      <c r="G52" s="12">
        <v>96.3</v>
      </c>
      <c r="H52" s="12">
        <v>95.4</v>
      </c>
      <c r="I52" s="12">
        <v>96</v>
      </c>
      <c r="J52" s="12">
        <v>80.099999999999994</v>
      </c>
      <c r="K52" s="12">
        <v>96.9</v>
      </c>
      <c r="L52" s="12">
        <v>85.8</v>
      </c>
      <c r="M52" s="12">
        <v>94</v>
      </c>
      <c r="N52" s="12">
        <v>78</v>
      </c>
      <c r="O52" s="12">
        <v>94</v>
      </c>
      <c r="P52" s="12">
        <v>99.2</v>
      </c>
      <c r="Q52" s="12">
        <v>77.5</v>
      </c>
      <c r="R52" s="12">
        <v>89.2</v>
      </c>
      <c r="S52" s="12">
        <v>80.900000000000006</v>
      </c>
      <c r="T52" s="12">
        <v>105</v>
      </c>
      <c r="U52" s="12">
        <v>93.1</v>
      </c>
      <c r="V52" s="12">
        <v>89.2</v>
      </c>
      <c r="W52" s="12">
        <v>88.4</v>
      </c>
      <c r="X52" s="12">
        <v>87.8</v>
      </c>
      <c r="Y52" s="12">
        <v>126</v>
      </c>
      <c r="Z52" s="12">
        <v>52.6</v>
      </c>
      <c r="AA52" s="12">
        <v>119</v>
      </c>
      <c r="AB52" s="12">
        <v>122</v>
      </c>
      <c r="AC52" s="12">
        <v>123</v>
      </c>
      <c r="AD52" s="12">
        <v>120</v>
      </c>
      <c r="AE52" s="12">
        <v>116</v>
      </c>
      <c r="AF52" s="13">
        <v>57.04</v>
      </c>
      <c r="AG52" s="13">
        <v>57.598000000000006</v>
      </c>
      <c r="AH52" s="13">
        <v>96.72</v>
      </c>
      <c r="AI52" s="13">
        <v>97.34</v>
      </c>
      <c r="AJ52" s="13">
        <v>95.48</v>
      </c>
      <c r="AK52" s="13">
        <v>85.56</v>
      </c>
      <c r="AL52" s="13">
        <v>76.88</v>
      </c>
      <c r="AM52" s="12">
        <v>8.5</v>
      </c>
      <c r="AN52" s="12">
        <v>4.8</v>
      </c>
      <c r="AO52" s="12">
        <v>5.3</v>
      </c>
      <c r="AP52" s="12">
        <v>9.1</v>
      </c>
      <c r="AQ52" s="12">
        <v>10.1</v>
      </c>
      <c r="AR52" s="12">
        <v>8.1999999999999993</v>
      </c>
      <c r="AS52" s="12">
        <v>8.8000000000000007</v>
      </c>
      <c r="AT52" s="13">
        <v>3.472</v>
      </c>
      <c r="AU52" s="13">
        <v>5.3939999999999992</v>
      </c>
      <c r="AV52" s="13">
        <v>6.5720000000000001</v>
      </c>
      <c r="AW52" s="13">
        <v>0</v>
      </c>
      <c r="AX52" s="13">
        <v>2.9140000000000001</v>
      </c>
      <c r="AY52" s="13">
        <v>14.074</v>
      </c>
      <c r="AZ52" s="13">
        <v>17.856000000000002</v>
      </c>
    </row>
    <row r="53" spans="1:52">
      <c r="B53" s="11" t="s">
        <v>48</v>
      </c>
      <c r="C53" s="12">
        <v>7.6</v>
      </c>
      <c r="D53" s="12">
        <v>82</v>
      </c>
      <c r="E53" s="12">
        <v>66</v>
      </c>
      <c r="F53" s="12">
        <v>98.4</v>
      </c>
      <c r="G53" s="12">
        <v>99</v>
      </c>
      <c r="H53" s="12">
        <v>98.1</v>
      </c>
      <c r="I53" s="12">
        <v>98.8</v>
      </c>
      <c r="J53" s="12">
        <v>82.8</v>
      </c>
      <c r="K53" s="12">
        <v>100</v>
      </c>
      <c r="L53" s="12">
        <v>89</v>
      </c>
      <c r="M53" s="12">
        <v>97.3</v>
      </c>
      <c r="N53" s="12">
        <v>81.3</v>
      </c>
      <c r="O53" s="12">
        <v>97.3</v>
      </c>
      <c r="P53" s="12">
        <v>102</v>
      </c>
      <c r="Q53" s="12">
        <v>80.8</v>
      </c>
      <c r="R53" s="12">
        <v>92.5</v>
      </c>
      <c r="S53" s="12">
        <v>84.2</v>
      </c>
      <c r="T53" s="12">
        <v>108</v>
      </c>
      <c r="U53" s="12">
        <v>96.4</v>
      </c>
      <c r="V53" s="12">
        <v>92.5</v>
      </c>
      <c r="W53" s="12">
        <v>91.7</v>
      </c>
      <c r="X53" s="12">
        <v>91.1</v>
      </c>
      <c r="Y53" s="12">
        <v>123</v>
      </c>
      <c r="Z53" s="12">
        <v>50</v>
      </c>
      <c r="AA53" s="12">
        <v>117</v>
      </c>
      <c r="AB53" s="12">
        <v>120</v>
      </c>
      <c r="AC53" s="12">
        <v>120</v>
      </c>
      <c r="AD53" s="12">
        <v>117</v>
      </c>
      <c r="AE53" s="12">
        <v>114</v>
      </c>
      <c r="AF53" s="13">
        <v>54.436</v>
      </c>
      <c r="AG53" s="13">
        <v>54.931999999999995</v>
      </c>
      <c r="AH53" s="13">
        <v>93.62</v>
      </c>
      <c r="AI53" s="13">
        <v>94.86</v>
      </c>
      <c r="AJ53" s="13">
        <v>92.38</v>
      </c>
      <c r="AK53" s="13">
        <v>83.08</v>
      </c>
      <c r="AL53" s="13">
        <v>74.400000000000006</v>
      </c>
      <c r="AM53" s="12">
        <v>7.1</v>
      </c>
      <c r="AN53" s="12">
        <v>3.5</v>
      </c>
      <c r="AO53" s="12">
        <v>4.2</v>
      </c>
      <c r="AP53" s="12">
        <v>10.199999999999999</v>
      </c>
      <c r="AQ53" s="12">
        <v>9.6999999999999993</v>
      </c>
      <c r="AR53" s="12">
        <v>8.8000000000000007</v>
      </c>
      <c r="AS53" s="12">
        <v>10</v>
      </c>
      <c r="AT53" s="13">
        <v>4.8980000000000006</v>
      </c>
      <c r="AU53" s="13">
        <v>7.8119999999999994</v>
      </c>
      <c r="AV53" s="13">
        <v>7.1920000000000002</v>
      </c>
      <c r="AW53" s="13">
        <v>2.9140000000000001</v>
      </c>
      <c r="AX53" s="13">
        <v>0</v>
      </c>
      <c r="AY53" s="13">
        <v>11.407999999999999</v>
      </c>
      <c r="AZ53" s="13">
        <v>15.252000000000001</v>
      </c>
    </row>
    <row r="54" spans="1:52">
      <c r="B54" s="11" t="s">
        <v>49</v>
      </c>
      <c r="C54" s="12">
        <v>17.7</v>
      </c>
      <c r="D54" s="12">
        <v>92.5</v>
      </c>
      <c r="E54" s="12">
        <v>77.099999999999994</v>
      </c>
      <c r="F54" s="12">
        <v>109</v>
      </c>
      <c r="G54" s="12">
        <v>110</v>
      </c>
      <c r="H54" s="12">
        <v>109</v>
      </c>
      <c r="I54" s="12">
        <v>109</v>
      </c>
      <c r="J54" s="12">
        <v>94</v>
      </c>
      <c r="K54" s="12">
        <v>111.2</v>
      </c>
      <c r="L54" s="12">
        <v>102</v>
      </c>
      <c r="M54" s="12">
        <v>101</v>
      </c>
      <c r="N54" s="12">
        <v>92.6</v>
      </c>
      <c r="O54" s="12">
        <v>101</v>
      </c>
      <c r="P54" s="12">
        <v>116</v>
      </c>
      <c r="Q54" s="12">
        <v>92</v>
      </c>
      <c r="R54" s="12">
        <v>106</v>
      </c>
      <c r="S54" s="12">
        <v>95.4</v>
      </c>
      <c r="T54" s="12">
        <v>121</v>
      </c>
      <c r="U54" s="12">
        <v>108</v>
      </c>
      <c r="V54" s="12">
        <v>106</v>
      </c>
      <c r="W54" s="12">
        <v>104</v>
      </c>
      <c r="X54" s="12">
        <v>104</v>
      </c>
      <c r="Y54" s="12">
        <v>113</v>
      </c>
      <c r="Z54" s="12">
        <v>40</v>
      </c>
      <c r="AA54" s="12">
        <v>107</v>
      </c>
      <c r="AB54" s="12">
        <v>110</v>
      </c>
      <c r="AC54" s="12">
        <v>110</v>
      </c>
      <c r="AD54" s="12">
        <v>107</v>
      </c>
      <c r="AE54" s="12">
        <v>104</v>
      </c>
      <c r="AF54" s="13">
        <v>44.33</v>
      </c>
      <c r="AG54" s="13">
        <v>44.888000000000005</v>
      </c>
      <c r="AH54" s="13">
        <v>83.7</v>
      </c>
      <c r="AI54" s="13">
        <v>84.32</v>
      </c>
      <c r="AJ54" s="13">
        <v>82.46</v>
      </c>
      <c r="AK54" s="13">
        <v>73.16</v>
      </c>
      <c r="AL54" s="13">
        <v>64.48</v>
      </c>
      <c r="AM54" s="12">
        <v>12.6</v>
      </c>
      <c r="AN54" s="12">
        <v>12.4</v>
      </c>
      <c r="AO54" s="12">
        <v>13.2</v>
      </c>
      <c r="AP54" s="12">
        <v>16.399999999999999</v>
      </c>
      <c r="AQ54" s="12">
        <v>13.5</v>
      </c>
      <c r="AR54" s="12">
        <v>14.7</v>
      </c>
      <c r="AS54" s="12">
        <v>17.399999999999999</v>
      </c>
      <c r="AT54" s="13">
        <v>14.197999999999999</v>
      </c>
      <c r="AU54" s="13">
        <v>17.483999999999998</v>
      </c>
      <c r="AV54" s="13">
        <v>14.197999999999999</v>
      </c>
      <c r="AW54" s="13">
        <v>14.074</v>
      </c>
      <c r="AX54" s="13">
        <v>11.407999999999999</v>
      </c>
      <c r="AY54" s="13">
        <v>0</v>
      </c>
      <c r="AZ54" s="13">
        <v>4.2780000000000005</v>
      </c>
    </row>
    <row r="55" spans="1:52">
      <c r="B55" s="11" t="s">
        <v>50</v>
      </c>
      <c r="C55" s="12">
        <v>21.6</v>
      </c>
      <c r="D55" s="12">
        <v>96.4</v>
      </c>
      <c r="E55" s="12">
        <v>80.599999999999994</v>
      </c>
      <c r="F55" s="12">
        <v>113</v>
      </c>
      <c r="G55" s="12">
        <v>113</v>
      </c>
      <c r="H55" s="12">
        <v>112</v>
      </c>
      <c r="I55" s="12">
        <v>113</v>
      </c>
      <c r="J55" s="12">
        <v>97.6</v>
      </c>
      <c r="K55" s="12">
        <v>119.2</v>
      </c>
      <c r="L55" s="12">
        <v>108</v>
      </c>
      <c r="M55" s="12">
        <v>109</v>
      </c>
      <c r="N55" s="12">
        <v>101</v>
      </c>
      <c r="O55" s="12">
        <v>118</v>
      </c>
      <c r="P55" s="12">
        <v>124</v>
      </c>
      <c r="Q55" s="12">
        <v>100</v>
      </c>
      <c r="R55" s="12">
        <v>114</v>
      </c>
      <c r="S55" s="12">
        <v>103</v>
      </c>
      <c r="T55" s="12">
        <v>124</v>
      </c>
      <c r="U55" s="12">
        <v>117</v>
      </c>
      <c r="V55" s="12">
        <v>114</v>
      </c>
      <c r="W55" s="12">
        <v>113</v>
      </c>
      <c r="X55" s="12">
        <v>112</v>
      </c>
      <c r="Y55" s="12">
        <v>109</v>
      </c>
      <c r="Z55" s="12">
        <v>36.4</v>
      </c>
      <c r="AA55" s="12">
        <v>103</v>
      </c>
      <c r="AB55" s="12">
        <v>106</v>
      </c>
      <c r="AC55" s="12">
        <v>106</v>
      </c>
      <c r="AD55" s="12">
        <v>103</v>
      </c>
      <c r="AE55" s="12">
        <v>99.6</v>
      </c>
      <c r="AF55" s="13">
        <v>40.361999999999995</v>
      </c>
      <c r="AG55" s="13">
        <v>40.92</v>
      </c>
      <c r="AH55" s="13">
        <v>79.98</v>
      </c>
      <c r="AI55" s="13">
        <v>80.599999999999994</v>
      </c>
      <c r="AJ55" s="13">
        <v>78.739999999999995</v>
      </c>
      <c r="AK55" s="13">
        <v>68.819999999999993</v>
      </c>
      <c r="AL55" s="13">
        <v>60.14</v>
      </c>
      <c r="AM55" s="12">
        <v>15.1</v>
      </c>
      <c r="AN55" s="12">
        <v>16.3</v>
      </c>
      <c r="AO55" s="12">
        <v>15.1</v>
      </c>
      <c r="AP55" s="12">
        <v>19.899999999999999</v>
      </c>
      <c r="AQ55" s="12">
        <v>17</v>
      </c>
      <c r="AR55" s="12">
        <v>18.600000000000001</v>
      </c>
      <c r="AS55" s="12">
        <v>21.2</v>
      </c>
      <c r="AT55" s="13">
        <v>18.042000000000002</v>
      </c>
      <c r="AU55" s="13">
        <v>21.327999999999999</v>
      </c>
      <c r="AV55" s="13">
        <v>17.98</v>
      </c>
      <c r="AW55" s="13">
        <v>17.856000000000002</v>
      </c>
      <c r="AX55" s="13">
        <v>15.252000000000001</v>
      </c>
      <c r="AY55" s="13">
        <v>4.2780000000000005</v>
      </c>
      <c r="AZ55" s="13">
        <v>0</v>
      </c>
    </row>
    <row r="57" spans="1:52">
      <c r="B57" s="14" t="s">
        <v>79</v>
      </c>
      <c r="C57" s="15">
        <v>40</v>
      </c>
    </row>
    <row r="61" spans="1:52">
      <c r="A61" s="1" t="s">
        <v>51</v>
      </c>
      <c r="B61" s="1"/>
      <c r="D61" s="1"/>
      <c r="E61" s="20" t="s">
        <v>52</v>
      </c>
      <c r="F61" s="20"/>
      <c r="G61" s="20"/>
      <c r="H61" s="20"/>
      <c r="I61" s="20"/>
      <c r="J61" s="20"/>
      <c r="K61" s="20"/>
      <c r="P61" s="1"/>
      <c r="Q61" s="1"/>
      <c r="U61" s="1"/>
    </row>
    <row r="62" spans="1:52" ht="34">
      <c r="A62" s="8" t="s">
        <v>53</v>
      </c>
      <c r="B62" s="7" t="s">
        <v>54</v>
      </c>
      <c r="C62" s="18" t="s">
        <v>80</v>
      </c>
      <c r="D62" s="2"/>
      <c r="E62" s="7" t="s">
        <v>55</v>
      </c>
      <c r="F62" s="7" t="s">
        <v>56</v>
      </c>
      <c r="G62" s="7" t="s">
        <v>57</v>
      </c>
      <c r="H62" s="7" t="s">
        <v>58</v>
      </c>
      <c r="I62" s="7" t="s">
        <v>59</v>
      </c>
      <c r="J62" s="7" t="s">
        <v>60</v>
      </c>
      <c r="K62" s="7" t="s">
        <v>61</v>
      </c>
      <c r="M62" s="6" t="s">
        <v>62</v>
      </c>
      <c r="N62" s="6" t="s">
        <v>63</v>
      </c>
      <c r="O62" s="6" t="s">
        <v>64</v>
      </c>
      <c r="P62" s="6" t="s">
        <v>65</v>
      </c>
      <c r="Q62" s="6" t="s">
        <v>66</v>
      </c>
      <c r="R62" s="6" t="s">
        <v>67</v>
      </c>
      <c r="S62" s="6" t="s">
        <v>68</v>
      </c>
      <c r="U62" s="6" t="s">
        <v>70</v>
      </c>
      <c r="V62" s="6" t="s">
        <v>71</v>
      </c>
      <c r="W62" s="6" t="s">
        <v>72</v>
      </c>
      <c r="X62" s="6" t="s">
        <v>73</v>
      </c>
      <c r="Y62" s="6" t="s">
        <v>74</v>
      </c>
      <c r="Z62" s="6" t="s">
        <v>75</v>
      </c>
      <c r="AA62" s="6" t="s">
        <v>76</v>
      </c>
    </row>
    <row r="63" spans="1:52">
      <c r="A63" s="1" t="s">
        <v>0</v>
      </c>
      <c r="B63" s="2">
        <v>0</v>
      </c>
      <c r="D63" s="2"/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P63" s="1"/>
      <c r="Q63" s="1"/>
      <c r="R63" s="1"/>
    </row>
    <row r="64" spans="1:52">
      <c r="A64" s="1" t="s">
        <v>1</v>
      </c>
      <c r="B64" s="2">
        <v>1</v>
      </c>
      <c r="C64" s="15">
        <v>6</v>
      </c>
      <c r="D64" s="2"/>
      <c r="E64" s="4">
        <v>1</v>
      </c>
      <c r="F64" s="4">
        <v>2</v>
      </c>
      <c r="G64" s="4">
        <v>14</v>
      </c>
      <c r="H64" s="4">
        <v>28</v>
      </c>
      <c r="I64" s="4">
        <v>29</v>
      </c>
      <c r="J64" s="4">
        <v>37</v>
      </c>
      <c r="K64" s="4">
        <v>38</v>
      </c>
      <c r="M64" s="5">
        <f>INDEX($C$6:$AZ$55,E63+1,E64+1)</f>
        <v>77.2</v>
      </c>
      <c r="N64" s="5">
        <f>INDEX($C$6:$AZ$55,F63+1,F64+1)</f>
        <v>93.4</v>
      </c>
      <c r="O64" s="5">
        <f>INDEX($C$6:$AZ$55,G63+1,G64+1)</f>
        <v>70.900000000000006</v>
      </c>
      <c r="P64" s="5">
        <f t="shared" ref="P64:S71" si="0">INDEX($C$6:$AZ$55,H63+1,H64+1)</f>
        <v>120</v>
      </c>
      <c r="Q64" s="5">
        <f t="shared" si="0"/>
        <v>60.8</v>
      </c>
      <c r="R64" s="5">
        <f t="shared" si="0"/>
        <v>9.5</v>
      </c>
      <c r="S64" s="5">
        <f t="shared" si="0"/>
        <v>9.1999999999999993</v>
      </c>
      <c r="U64" s="5">
        <f>VLOOKUP(E64,$B$62:$C$112,2,FALSE)</f>
        <v>6</v>
      </c>
      <c r="V64" s="5">
        <f t="shared" ref="V64:AA70" si="1">VLOOKUP(F64,$B$62:$C$112,2,FALSE)</f>
        <v>10</v>
      </c>
      <c r="W64" s="5">
        <f t="shared" si="1"/>
        <v>6</v>
      </c>
      <c r="X64" s="5">
        <f t="shared" si="1"/>
        <v>9</v>
      </c>
      <c r="Y64" s="5">
        <f t="shared" si="1"/>
        <v>8</v>
      </c>
      <c r="Z64" s="5">
        <f t="shared" si="1"/>
        <v>8</v>
      </c>
      <c r="AA64" s="5">
        <f t="shared" si="1"/>
        <v>10</v>
      </c>
    </row>
    <row r="65" spans="1:31">
      <c r="A65" s="1" t="s">
        <v>2</v>
      </c>
      <c r="B65" s="2">
        <v>2</v>
      </c>
      <c r="C65" s="15">
        <v>10</v>
      </c>
      <c r="D65" s="2"/>
      <c r="E65" s="4">
        <v>5</v>
      </c>
      <c r="F65" s="4">
        <v>4</v>
      </c>
      <c r="G65" s="4">
        <v>12</v>
      </c>
      <c r="H65" s="4">
        <v>24</v>
      </c>
      <c r="I65" s="4">
        <v>30</v>
      </c>
      <c r="J65" s="4">
        <v>36</v>
      </c>
      <c r="K65" s="4">
        <v>40</v>
      </c>
      <c r="M65" s="5">
        <f t="shared" ref="M65:O71" si="2">INDEX($C$6:$AZ$55,E64+1,E65+1)</f>
        <v>25.3</v>
      </c>
      <c r="N65" s="5">
        <f t="shared" si="2"/>
        <v>35.4</v>
      </c>
      <c r="O65" s="5">
        <f t="shared" si="2"/>
        <v>4.2</v>
      </c>
      <c r="P65" s="5">
        <f t="shared" si="0"/>
        <v>6</v>
      </c>
      <c r="Q65" s="5">
        <f t="shared" si="0"/>
        <v>0.68200000000000005</v>
      </c>
      <c r="R65" s="5">
        <f t="shared" si="0"/>
        <v>4.2</v>
      </c>
      <c r="S65" s="5">
        <f t="shared" si="0"/>
        <v>20.6</v>
      </c>
      <c r="U65" s="5">
        <f t="shared" ref="U65:U70" si="3">VLOOKUP(E65,$B$62:$C$112,2,FALSE)</f>
        <v>5</v>
      </c>
      <c r="V65" s="5">
        <f t="shared" si="1"/>
        <v>8</v>
      </c>
      <c r="W65" s="5">
        <f t="shared" si="1"/>
        <v>8</v>
      </c>
      <c r="X65" s="5">
        <f t="shared" si="1"/>
        <v>7</v>
      </c>
      <c r="Y65" s="5">
        <f t="shared" si="1"/>
        <v>5</v>
      </c>
      <c r="Z65" s="5">
        <f t="shared" si="1"/>
        <v>7</v>
      </c>
      <c r="AA65" s="5">
        <f t="shared" si="1"/>
        <v>6</v>
      </c>
    </row>
    <row r="66" spans="1:31">
      <c r="A66" s="1" t="s">
        <v>3</v>
      </c>
      <c r="B66" s="2">
        <v>3</v>
      </c>
      <c r="C66" s="15">
        <v>8</v>
      </c>
      <c r="D66" s="2"/>
      <c r="E66" s="4">
        <v>6</v>
      </c>
      <c r="F66" s="4">
        <v>8</v>
      </c>
      <c r="G66" s="4">
        <v>15</v>
      </c>
      <c r="H66" s="4">
        <v>25</v>
      </c>
      <c r="I66" s="4">
        <v>35</v>
      </c>
      <c r="J66" s="4">
        <v>39</v>
      </c>
      <c r="K66" s="4">
        <v>41</v>
      </c>
      <c r="M66" s="5">
        <f t="shared" si="2"/>
        <v>7.5</v>
      </c>
      <c r="N66" s="5">
        <f t="shared" si="2"/>
        <v>3</v>
      </c>
      <c r="O66" s="5">
        <f t="shared" si="2"/>
        <v>13.8</v>
      </c>
      <c r="P66" s="5">
        <f t="shared" si="0"/>
        <v>3.3</v>
      </c>
      <c r="Q66" s="5">
        <f t="shared" si="0"/>
        <v>21.265999999999998</v>
      </c>
      <c r="R66" s="5">
        <f t="shared" si="0"/>
        <v>23.8</v>
      </c>
      <c r="S66" s="5">
        <f t="shared" si="0"/>
        <v>3.1</v>
      </c>
      <c r="U66" s="5">
        <f t="shared" si="3"/>
        <v>4</v>
      </c>
      <c r="V66" s="5">
        <f t="shared" si="1"/>
        <v>3</v>
      </c>
      <c r="W66" s="5">
        <f t="shared" si="1"/>
        <v>5</v>
      </c>
      <c r="X66" s="5">
        <f t="shared" si="1"/>
        <v>4</v>
      </c>
      <c r="Y66" s="5">
        <f t="shared" si="1"/>
        <v>8</v>
      </c>
      <c r="Z66" s="5">
        <f t="shared" si="1"/>
        <v>5</v>
      </c>
      <c r="AA66" s="5">
        <f t="shared" si="1"/>
        <v>2</v>
      </c>
    </row>
    <row r="67" spans="1:31">
      <c r="A67" s="1" t="s">
        <v>4</v>
      </c>
      <c r="B67" s="2">
        <v>4</v>
      </c>
      <c r="C67" s="15">
        <v>8</v>
      </c>
      <c r="D67" s="2"/>
      <c r="E67" s="4">
        <v>3</v>
      </c>
      <c r="F67" s="4">
        <v>21</v>
      </c>
      <c r="G67" s="4">
        <v>18</v>
      </c>
      <c r="H67" s="4">
        <v>26</v>
      </c>
      <c r="I67" s="4">
        <v>31</v>
      </c>
      <c r="J67" s="4">
        <v>42</v>
      </c>
      <c r="K67" s="4">
        <v>45</v>
      </c>
      <c r="M67" s="5">
        <f t="shared" si="2"/>
        <v>8.1999999999999993</v>
      </c>
      <c r="N67" s="5">
        <f t="shared" si="2"/>
        <v>13.8</v>
      </c>
      <c r="O67" s="5">
        <f t="shared" si="2"/>
        <v>3.8</v>
      </c>
      <c r="P67" s="5">
        <f t="shared" si="0"/>
        <v>1</v>
      </c>
      <c r="Q67" s="5">
        <f t="shared" si="0"/>
        <v>19.592000000000002</v>
      </c>
      <c r="R67" s="5">
        <f t="shared" si="0"/>
        <v>1.5</v>
      </c>
      <c r="S67" s="5">
        <f t="shared" si="0"/>
        <v>1.6</v>
      </c>
      <c r="U67" s="5">
        <f t="shared" si="3"/>
        <v>8</v>
      </c>
      <c r="V67" s="5">
        <f t="shared" si="1"/>
        <v>5</v>
      </c>
      <c r="W67" s="5">
        <f t="shared" si="1"/>
        <v>4</v>
      </c>
      <c r="X67" s="5">
        <f t="shared" si="1"/>
        <v>8</v>
      </c>
      <c r="Y67" s="5">
        <f t="shared" si="1"/>
        <v>6</v>
      </c>
      <c r="Z67" s="5">
        <f t="shared" si="1"/>
        <v>8</v>
      </c>
      <c r="AA67" s="5">
        <f t="shared" si="1"/>
        <v>4</v>
      </c>
    </row>
    <row r="68" spans="1:31">
      <c r="A68" s="1" t="s">
        <v>5</v>
      </c>
      <c r="B68" s="2">
        <v>5</v>
      </c>
      <c r="C68" s="15">
        <v>5</v>
      </c>
      <c r="D68" s="2"/>
      <c r="E68" s="4">
        <v>10</v>
      </c>
      <c r="F68" s="4">
        <v>7</v>
      </c>
      <c r="G68" s="4">
        <v>13</v>
      </c>
      <c r="H68" s="4">
        <v>27</v>
      </c>
      <c r="I68" s="4">
        <v>32</v>
      </c>
      <c r="J68" s="4">
        <v>43</v>
      </c>
      <c r="K68" s="4">
        <v>44</v>
      </c>
      <c r="M68" s="5">
        <f t="shared" si="2"/>
        <v>12.4</v>
      </c>
      <c r="N68" s="5">
        <f t="shared" si="2"/>
        <v>9.6999999999999993</v>
      </c>
      <c r="O68" s="5">
        <f t="shared" si="2"/>
        <v>5.7</v>
      </c>
      <c r="P68" s="5">
        <f t="shared" si="0"/>
        <v>4.3</v>
      </c>
      <c r="Q68" s="5">
        <f t="shared" si="0"/>
        <v>1.6120000000000001</v>
      </c>
      <c r="R68" s="5">
        <f t="shared" si="0"/>
        <v>6.2</v>
      </c>
      <c r="S68" s="5">
        <f t="shared" si="0"/>
        <v>6.51</v>
      </c>
      <c r="U68" s="5">
        <f t="shared" si="3"/>
        <v>9</v>
      </c>
      <c r="V68" s="5">
        <f t="shared" si="1"/>
        <v>8</v>
      </c>
      <c r="W68" s="5">
        <f t="shared" si="1"/>
        <v>10</v>
      </c>
      <c r="X68" s="5">
        <f t="shared" si="1"/>
        <v>1</v>
      </c>
      <c r="Y68" s="5">
        <f t="shared" si="1"/>
        <v>4</v>
      </c>
      <c r="Z68" s="5">
        <f t="shared" si="1"/>
        <v>6</v>
      </c>
      <c r="AA68" s="5">
        <f t="shared" si="1"/>
        <v>6</v>
      </c>
    </row>
    <row r="69" spans="1:31">
      <c r="A69" s="1" t="s">
        <v>6</v>
      </c>
      <c r="B69" s="2">
        <v>6</v>
      </c>
      <c r="C69" s="15">
        <v>4</v>
      </c>
      <c r="D69" s="2"/>
      <c r="E69" s="4">
        <v>19</v>
      </c>
      <c r="F69" s="4">
        <v>9</v>
      </c>
      <c r="G69" s="4">
        <v>17</v>
      </c>
      <c r="H69" s="4">
        <v>22</v>
      </c>
      <c r="I69" s="4">
        <v>33</v>
      </c>
      <c r="J69" s="4">
        <v>48</v>
      </c>
      <c r="K69" s="4">
        <v>47</v>
      </c>
      <c r="M69" s="5">
        <f t="shared" si="2"/>
        <v>13.8</v>
      </c>
      <c r="N69" s="5">
        <f t="shared" si="2"/>
        <v>1.6</v>
      </c>
      <c r="O69" s="5">
        <f t="shared" si="2"/>
        <v>3.7</v>
      </c>
      <c r="P69" s="5">
        <f t="shared" si="0"/>
        <v>9.5</v>
      </c>
      <c r="Q69" s="5">
        <f t="shared" si="0"/>
        <v>4.2160000000000002</v>
      </c>
      <c r="R69" s="5">
        <f t="shared" si="0"/>
        <v>14.197999999999999</v>
      </c>
      <c r="S69" s="5">
        <f t="shared" si="0"/>
        <v>7.8119999999999994</v>
      </c>
      <c r="U69" s="5">
        <f t="shared" si="3"/>
        <v>5</v>
      </c>
      <c r="V69" s="5">
        <f t="shared" si="1"/>
        <v>2</v>
      </c>
      <c r="W69" s="5">
        <f t="shared" si="1"/>
        <v>4</v>
      </c>
      <c r="X69" s="5">
        <f t="shared" si="1"/>
        <v>6</v>
      </c>
      <c r="Y69" s="5">
        <f t="shared" si="1"/>
        <v>7</v>
      </c>
      <c r="Z69" s="5">
        <f t="shared" si="1"/>
        <v>3</v>
      </c>
      <c r="AA69" s="5">
        <f t="shared" si="1"/>
        <v>4</v>
      </c>
    </row>
    <row r="70" spans="1:31">
      <c r="A70" s="1" t="s">
        <v>7</v>
      </c>
      <c r="B70" s="2">
        <v>7</v>
      </c>
      <c r="C70" s="15">
        <v>8</v>
      </c>
      <c r="D70" s="2"/>
      <c r="E70" s="4">
        <v>16</v>
      </c>
      <c r="F70" s="4">
        <v>11</v>
      </c>
      <c r="G70" s="4">
        <v>20</v>
      </c>
      <c r="H70" s="4">
        <v>23</v>
      </c>
      <c r="I70" s="4">
        <v>34</v>
      </c>
      <c r="J70" s="4">
        <v>49</v>
      </c>
      <c r="K70" s="4">
        <v>46</v>
      </c>
      <c r="M70" s="5">
        <f t="shared" si="2"/>
        <v>12.8</v>
      </c>
      <c r="N70" s="5">
        <f t="shared" si="2"/>
        <v>4.7</v>
      </c>
      <c r="O70" s="5">
        <f t="shared" si="2"/>
        <v>20.399999999999999</v>
      </c>
      <c r="P70" s="5">
        <f t="shared" si="0"/>
        <v>35.5</v>
      </c>
      <c r="Q70" s="5">
        <f t="shared" si="0"/>
        <v>10.353999999999999</v>
      </c>
      <c r="R70" s="5">
        <f t="shared" si="0"/>
        <v>4.2780000000000005</v>
      </c>
      <c r="S70" s="5">
        <f t="shared" si="0"/>
        <v>2.9140000000000001</v>
      </c>
      <c r="U70" s="5">
        <f t="shared" si="3"/>
        <v>3</v>
      </c>
      <c r="V70" s="5">
        <f t="shared" si="1"/>
        <v>4</v>
      </c>
      <c r="W70" s="5">
        <f t="shared" si="1"/>
        <v>3</v>
      </c>
      <c r="X70" s="5">
        <f t="shared" si="1"/>
        <v>5</v>
      </c>
      <c r="Y70" s="5">
        <f t="shared" si="1"/>
        <v>2</v>
      </c>
      <c r="Z70" s="5">
        <f t="shared" si="1"/>
        <v>3</v>
      </c>
      <c r="AA70" s="5">
        <f t="shared" si="1"/>
        <v>8</v>
      </c>
    </row>
    <row r="71" spans="1:31">
      <c r="A71" s="1" t="s">
        <v>8</v>
      </c>
      <c r="B71" s="2">
        <v>8</v>
      </c>
      <c r="C71" s="15">
        <v>3</v>
      </c>
      <c r="D71" s="2"/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M71" s="5">
        <f t="shared" si="2"/>
        <v>77</v>
      </c>
      <c r="N71" s="5">
        <f t="shared" si="2"/>
        <v>73</v>
      </c>
      <c r="O71" s="5">
        <f t="shared" si="2"/>
        <v>81.900000000000006</v>
      </c>
      <c r="P71" s="5">
        <f t="shared" si="0"/>
        <v>56.4</v>
      </c>
      <c r="Q71" s="5">
        <f t="shared" si="0"/>
        <v>89.6</v>
      </c>
      <c r="R71" s="5">
        <f t="shared" si="0"/>
        <v>21.6</v>
      </c>
      <c r="S71" s="5">
        <f t="shared" si="0"/>
        <v>5</v>
      </c>
    </row>
    <row r="72" spans="1:31">
      <c r="A72" s="1" t="s">
        <v>9</v>
      </c>
      <c r="B72" s="2">
        <v>9</v>
      </c>
      <c r="C72" s="15">
        <v>2</v>
      </c>
      <c r="D72" s="2"/>
      <c r="G72" s="2"/>
      <c r="P72" s="1"/>
      <c r="Q72" s="1"/>
      <c r="R72" s="1"/>
    </row>
    <row r="73" spans="1:31">
      <c r="A73" s="1" t="s">
        <v>10</v>
      </c>
      <c r="B73" s="2">
        <v>10</v>
      </c>
      <c r="C73" s="15">
        <v>9</v>
      </c>
      <c r="D73" s="2"/>
      <c r="G73" s="2"/>
      <c r="L73" s="3" t="s">
        <v>69</v>
      </c>
      <c r="M73" s="9">
        <f>SUM(M64:M71)</f>
        <v>234.20000000000002</v>
      </c>
      <c r="N73" s="9">
        <f t="shared" ref="N73:S73" si="4">SUM(N64:N71)</f>
        <v>234.6</v>
      </c>
      <c r="O73" s="9">
        <f t="shared" si="4"/>
        <v>204.4</v>
      </c>
      <c r="P73" s="9">
        <f t="shared" si="4"/>
        <v>236.00000000000003</v>
      </c>
      <c r="Q73" s="9">
        <f t="shared" si="4"/>
        <v>208.12199999999996</v>
      </c>
      <c r="R73" s="9">
        <f t="shared" si="4"/>
        <v>85.27600000000001</v>
      </c>
      <c r="S73" s="9">
        <f t="shared" si="4"/>
        <v>56.735999999999997</v>
      </c>
      <c r="U73" s="5">
        <f>SUM(U64:U71)</f>
        <v>40</v>
      </c>
      <c r="V73" s="5">
        <f t="shared" ref="V73:AA73" si="5">SUM(V64:V71)</f>
        <v>40</v>
      </c>
      <c r="W73" s="5">
        <f t="shared" si="5"/>
        <v>40</v>
      </c>
      <c r="X73" s="5">
        <f t="shared" si="5"/>
        <v>40</v>
      </c>
      <c r="Y73" s="5">
        <f t="shared" si="5"/>
        <v>40</v>
      </c>
      <c r="Z73" s="5">
        <f t="shared" si="5"/>
        <v>40</v>
      </c>
      <c r="AA73" s="5">
        <f t="shared" si="5"/>
        <v>40</v>
      </c>
    </row>
    <row r="74" spans="1:31">
      <c r="A74" s="1" t="s">
        <v>11</v>
      </c>
      <c r="B74" s="2">
        <v>11</v>
      </c>
      <c r="C74" s="15">
        <v>4</v>
      </c>
      <c r="D74" s="2"/>
      <c r="G74" s="2"/>
      <c r="P74" s="1"/>
      <c r="Q74" s="1"/>
      <c r="R74" s="1"/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</row>
    <row r="75" spans="1:31">
      <c r="A75" s="1" t="s">
        <v>12</v>
      </c>
      <c r="B75" s="2">
        <v>12</v>
      </c>
      <c r="C75" s="15">
        <v>8</v>
      </c>
      <c r="D75" s="2"/>
      <c r="E75" s="2"/>
      <c r="F75" s="2"/>
      <c r="G75" s="2"/>
      <c r="P75" s="1"/>
      <c r="Q75" s="1"/>
      <c r="R75" s="1"/>
      <c r="U75">
        <v>40</v>
      </c>
      <c r="V75">
        <v>40</v>
      </c>
      <c r="W75">
        <v>40</v>
      </c>
      <c r="X75">
        <v>40</v>
      </c>
      <c r="Y75">
        <v>40</v>
      </c>
      <c r="Z75">
        <v>40</v>
      </c>
      <c r="AA75">
        <v>40</v>
      </c>
    </row>
    <row r="76" spans="1:31">
      <c r="A76" s="1" t="s">
        <v>13</v>
      </c>
      <c r="B76" s="2">
        <v>13</v>
      </c>
      <c r="C76" s="15">
        <v>10</v>
      </c>
      <c r="D76" s="2"/>
      <c r="E76" s="2"/>
      <c r="F76" s="2"/>
      <c r="G76" s="2"/>
      <c r="P76" s="1"/>
      <c r="Q76" s="1"/>
      <c r="R76" s="1"/>
    </row>
    <row r="77" spans="1:31" ht="40">
      <c r="A77" s="1" t="s">
        <v>14</v>
      </c>
      <c r="B77" s="2">
        <v>14</v>
      </c>
      <c r="C77" s="15">
        <v>6</v>
      </c>
      <c r="D77" s="2"/>
      <c r="E77" s="17" t="s">
        <v>69</v>
      </c>
      <c r="F77" s="16">
        <f>SUM(M73:S73)</f>
        <v>1259.3340000000003</v>
      </c>
      <c r="G77" s="2"/>
      <c r="I77" s="21" t="s">
        <v>81</v>
      </c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>
      <c r="A78" s="1" t="s">
        <v>15</v>
      </c>
      <c r="B78" s="2">
        <v>15</v>
      </c>
      <c r="C78" s="15">
        <v>5</v>
      </c>
      <c r="D78" s="2"/>
      <c r="E78" s="2"/>
      <c r="F78" s="2"/>
      <c r="G78" s="2"/>
    </row>
    <row r="79" spans="1:31">
      <c r="A79" s="1" t="s">
        <v>16</v>
      </c>
      <c r="B79" s="2">
        <v>16</v>
      </c>
      <c r="C79" s="15">
        <v>3</v>
      </c>
      <c r="D79" s="2"/>
      <c r="E79" s="2"/>
      <c r="F79" s="2"/>
      <c r="G79" s="2"/>
      <c r="I79" s="20" t="s">
        <v>52</v>
      </c>
      <c r="J79" s="20"/>
      <c r="K79" s="20"/>
      <c r="L79" s="20"/>
      <c r="M79" s="20"/>
      <c r="N79" s="20"/>
      <c r="O79" s="20"/>
      <c r="T79" s="1"/>
      <c r="U79" s="1"/>
    </row>
    <row r="80" spans="1:31" ht="32">
      <c r="A80" s="1" t="s">
        <v>17</v>
      </c>
      <c r="B80" s="2">
        <v>17</v>
      </c>
      <c r="C80" s="15">
        <v>4</v>
      </c>
      <c r="D80" s="2"/>
      <c r="E80" s="2"/>
      <c r="F80" s="2"/>
      <c r="G80" s="2"/>
      <c r="H80" s="1"/>
      <c r="I80" s="7" t="s">
        <v>55</v>
      </c>
      <c r="J80" s="7" t="s">
        <v>56</v>
      </c>
      <c r="K80" s="7" t="s">
        <v>57</v>
      </c>
      <c r="L80" s="7" t="s">
        <v>58</v>
      </c>
      <c r="M80" s="7" t="s">
        <v>59</v>
      </c>
      <c r="N80" s="7" t="s">
        <v>60</v>
      </c>
      <c r="O80" s="7" t="s">
        <v>61</v>
      </c>
      <c r="Q80" s="6" t="s">
        <v>62</v>
      </c>
      <c r="R80" s="6" t="s">
        <v>63</v>
      </c>
      <c r="S80" s="6" t="s">
        <v>64</v>
      </c>
      <c r="T80" s="6" t="s">
        <v>65</v>
      </c>
      <c r="U80" s="6" t="s">
        <v>66</v>
      </c>
      <c r="V80" s="6" t="s">
        <v>67</v>
      </c>
      <c r="W80" s="6" t="s">
        <v>68</v>
      </c>
      <c r="Y80" s="6" t="s">
        <v>70</v>
      </c>
      <c r="Z80" s="6" t="s">
        <v>71</v>
      </c>
      <c r="AA80" s="6" t="s">
        <v>72</v>
      </c>
      <c r="AB80" s="6" t="s">
        <v>73</v>
      </c>
      <c r="AC80" s="6" t="s">
        <v>74</v>
      </c>
      <c r="AD80" s="6" t="s">
        <v>75</v>
      </c>
      <c r="AE80" s="6" t="s">
        <v>76</v>
      </c>
    </row>
    <row r="81" spans="1:31">
      <c r="A81" s="1" t="s">
        <v>18</v>
      </c>
      <c r="B81" s="2">
        <v>18</v>
      </c>
      <c r="C81" s="15">
        <v>4</v>
      </c>
      <c r="D81" s="2"/>
      <c r="E81" s="2"/>
      <c r="F81" s="2"/>
      <c r="G81" s="2"/>
      <c r="H81" s="1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T81" s="1"/>
      <c r="U81" s="1"/>
      <c r="V81" s="1"/>
    </row>
    <row r="82" spans="1:31">
      <c r="A82" s="1" t="s">
        <v>19</v>
      </c>
      <c r="B82" s="2">
        <v>19</v>
      </c>
      <c r="C82" s="15">
        <v>5</v>
      </c>
      <c r="D82" s="2"/>
      <c r="E82" s="2"/>
      <c r="F82" s="2"/>
      <c r="G82" s="2"/>
      <c r="H82" s="1"/>
      <c r="I82" s="4">
        <v>1</v>
      </c>
      <c r="J82" s="4">
        <v>8</v>
      </c>
      <c r="K82" s="4">
        <v>15</v>
      </c>
      <c r="L82" s="4">
        <v>22</v>
      </c>
      <c r="M82" s="4">
        <v>29</v>
      </c>
      <c r="N82" s="4">
        <v>36</v>
      </c>
      <c r="O82" s="4">
        <v>43</v>
      </c>
      <c r="Q82" s="5">
        <f>INDEX($C$6:$AZ$55,I81+1,I82+1)</f>
        <v>77.2</v>
      </c>
      <c r="R82" s="5">
        <f>INDEX($C$6:$AZ$55,J81+1,J82+1)</f>
        <v>92.6</v>
      </c>
      <c r="S82" s="5">
        <f>INDEX($C$6:$AZ$55,K81+1,K82+1)</f>
        <v>85.2</v>
      </c>
      <c r="T82" s="5">
        <f t="shared" ref="T82:T89" si="6">INDEX($C$6:$AZ$55,L81+1,L82+1)</f>
        <v>129</v>
      </c>
      <c r="U82" s="5">
        <f t="shared" ref="U82:U89" si="7">INDEX($C$6:$AZ$55,M81+1,M82+1)</f>
        <v>60.8</v>
      </c>
      <c r="V82" s="5">
        <f t="shared" ref="V82:V89" si="8">INDEX($C$6:$AZ$55,N81+1,N82+1)</f>
        <v>13.2</v>
      </c>
      <c r="W82" s="5">
        <f t="shared" ref="W82:W89" si="9">INDEX($C$6:$AZ$55,O81+1,O82+1)</f>
        <v>3.5</v>
      </c>
      <c r="Y82" s="5">
        <f>VLOOKUP(I82,$B$62:$C$112,2,FALSE)</f>
        <v>6</v>
      </c>
      <c r="Z82" s="5">
        <f t="shared" ref="Z82:Z88" si="10">VLOOKUP(J82,$B$62:$C$112,2,FALSE)</f>
        <v>3</v>
      </c>
      <c r="AA82" s="5">
        <f t="shared" ref="AA82:AA88" si="11">VLOOKUP(K82,$B$62:$C$112,2,FALSE)</f>
        <v>5</v>
      </c>
      <c r="AB82" s="5">
        <f t="shared" ref="AB82:AB88" si="12">VLOOKUP(L82,$B$62:$C$112,2,FALSE)</f>
        <v>6</v>
      </c>
      <c r="AC82" s="5">
        <f t="shared" ref="AC82:AC88" si="13">VLOOKUP(M82,$B$62:$C$112,2,FALSE)</f>
        <v>8</v>
      </c>
      <c r="AD82" s="5">
        <f t="shared" ref="AD82:AD88" si="14">VLOOKUP(N82,$B$62:$C$112,2,FALSE)</f>
        <v>7</v>
      </c>
      <c r="AE82" s="5">
        <f t="shared" ref="AE82:AE88" si="15">VLOOKUP(O82,$B$62:$C$112,2,FALSE)</f>
        <v>6</v>
      </c>
    </row>
    <row r="83" spans="1:31">
      <c r="A83" s="1" t="s">
        <v>20</v>
      </c>
      <c r="B83" s="2">
        <v>20</v>
      </c>
      <c r="C83" s="15">
        <v>3</v>
      </c>
      <c r="D83" s="2"/>
      <c r="E83" s="2"/>
      <c r="F83" s="2"/>
      <c r="G83" s="2"/>
      <c r="H83" s="1"/>
      <c r="I83" s="4">
        <v>2</v>
      </c>
      <c r="J83" s="4">
        <v>9</v>
      </c>
      <c r="K83" s="4">
        <v>3</v>
      </c>
      <c r="L83" s="4">
        <v>23</v>
      </c>
      <c r="M83" s="4">
        <v>30</v>
      </c>
      <c r="N83" s="4">
        <v>45</v>
      </c>
      <c r="O83" s="4">
        <v>44</v>
      </c>
      <c r="Q83" s="5">
        <f t="shared" ref="Q83:Q89" si="16">INDEX($C$6:$AZ$55,I82+1,I83+1)</f>
        <v>30.1</v>
      </c>
      <c r="R83" s="5">
        <f t="shared" ref="R83:R89" si="17">INDEX($C$6:$AZ$55,J82+1,J83+1)</f>
        <v>21.2</v>
      </c>
      <c r="S83" s="5">
        <f t="shared" ref="S83:S89" si="18">INDEX($C$6:$AZ$55,K82+1,K83+1)</f>
        <v>7.3</v>
      </c>
      <c r="T83" s="5">
        <f t="shared" si="6"/>
        <v>35.5</v>
      </c>
      <c r="U83" s="5">
        <f t="shared" si="7"/>
        <v>0.68200000000000005</v>
      </c>
      <c r="V83" s="5">
        <f t="shared" si="8"/>
        <v>14.2</v>
      </c>
      <c r="W83" s="5">
        <f t="shared" si="9"/>
        <v>3.286</v>
      </c>
      <c r="Y83" s="5">
        <f t="shared" ref="Y83:Y88" si="19">VLOOKUP(I83,$B$62:$C$112,2,FALSE)</f>
        <v>10</v>
      </c>
      <c r="Z83" s="5">
        <f t="shared" si="10"/>
        <v>2</v>
      </c>
      <c r="AA83" s="5">
        <f t="shared" si="11"/>
        <v>8</v>
      </c>
      <c r="AB83" s="5">
        <f t="shared" si="12"/>
        <v>5</v>
      </c>
      <c r="AC83" s="5">
        <f t="shared" si="13"/>
        <v>5</v>
      </c>
      <c r="AD83" s="5">
        <f t="shared" si="14"/>
        <v>4</v>
      </c>
      <c r="AE83" s="5">
        <f t="shared" si="15"/>
        <v>6</v>
      </c>
    </row>
    <row r="84" spans="1:31">
      <c r="A84" s="1" t="s">
        <v>21</v>
      </c>
      <c r="B84" s="2">
        <v>21</v>
      </c>
      <c r="C84" s="15">
        <v>5</v>
      </c>
      <c r="D84" s="2"/>
      <c r="E84" s="2"/>
      <c r="F84" s="2"/>
      <c r="G84" s="2"/>
      <c r="H84" s="1"/>
      <c r="I84" s="4">
        <v>16</v>
      </c>
      <c r="J84" s="4">
        <v>10</v>
      </c>
      <c r="K84" s="4">
        <v>14</v>
      </c>
      <c r="L84" s="4">
        <v>24</v>
      </c>
      <c r="M84" s="4">
        <v>31</v>
      </c>
      <c r="N84" s="4">
        <v>37</v>
      </c>
      <c r="O84" s="4">
        <v>38</v>
      </c>
      <c r="Q84" s="5">
        <f t="shared" si="16"/>
        <v>20</v>
      </c>
      <c r="R84" s="5">
        <f t="shared" si="17"/>
        <v>10</v>
      </c>
      <c r="S84" s="5">
        <f t="shared" si="18"/>
        <v>21.8</v>
      </c>
      <c r="T84" s="5">
        <f t="shared" si="6"/>
        <v>29.1</v>
      </c>
      <c r="U84" s="5">
        <f t="shared" si="7"/>
        <v>40.61</v>
      </c>
      <c r="V84" s="5">
        <f t="shared" si="8"/>
        <v>10.4</v>
      </c>
      <c r="W84" s="5">
        <f t="shared" si="9"/>
        <v>10.199999999999999</v>
      </c>
      <c r="Y84" s="5">
        <f t="shared" si="19"/>
        <v>3</v>
      </c>
      <c r="Z84" s="5">
        <f t="shared" si="10"/>
        <v>9</v>
      </c>
      <c r="AA84" s="5">
        <f t="shared" si="11"/>
        <v>6</v>
      </c>
      <c r="AB84" s="5">
        <f t="shared" si="12"/>
        <v>7</v>
      </c>
      <c r="AC84" s="5">
        <f t="shared" si="13"/>
        <v>6</v>
      </c>
      <c r="AD84" s="5">
        <f t="shared" si="14"/>
        <v>8</v>
      </c>
      <c r="AE84" s="5">
        <f t="shared" si="15"/>
        <v>10</v>
      </c>
    </row>
    <row r="85" spans="1:31">
      <c r="A85" s="1" t="s">
        <v>22</v>
      </c>
      <c r="B85" s="2">
        <v>22</v>
      </c>
      <c r="C85" s="15">
        <v>6</v>
      </c>
      <c r="I85" s="4">
        <v>18</v>
      </c>
      <c r="J85" s="4">
        <v>11</v>
      </c>
      <c r="K85" s="4">
        <v>4</v>
      </c>
      <c r="L85" s="4">
        <v>25</v>
      </c>
      <c r="M85" s="4">
        <v>32</v>
      </c>
      <c r="N85" s="4">
        <v>39</v>
      </c>
      <c r="O85" s="4">
        <v>46</v>
      </c>
      <c r="Q85" s="5">
        <f t="shared" si="16"/>
        <v>17.2</v>
      </c>
      <c r="R85" s="5">
        <f t="shared" si="17"/>
        <v>12.4</v>
      </c>
      <c r="S85" s="5">
        <f t="shared" si="18"/>
        <v>22.4</v>
      </c>
      <c r="T85" s="5">
        <f t="shared" si="6"/>
        <v>3.3</v>
      </c>
      <c r="U85" s="5">
        <f t="shared" si="7"/>
        <v>1.6120000000000001</v>
      </c>
      <c r="V85" s="5">
        <f t="shared" si="8"/>
        <v>24.2</v>
      </c>
      <c r="W85" s="5">
        <f t="shared" si="9"/>
        <v>5.3</v>
      </c>
      <c r="Y85" s="5">
        <f t="shared" si="19"/>
        <v>4</v>
      </c>
      <c r="Z85" s="5">
        <f t="shared" si="10"/>
        <v>4</v>
      </c>
      <c r="AA85" s="5">
        <f t="shared" si="11"/>
        <v>8</v>
      </c>
      <c r="AB85" s="5">
        <f t="shared" si="12"/>
        <v>4</v>
      </c>
      <c r="AC85" s="5">
        <f t="shared" si="13"/>
        <v>4</v>
      </c>
      <c r="AD85" s="5">
        <f t="shared" si="14"/>
        <v>5</v>
      </c>
      <c r="AE85" s="5">
        <f t="shared" si="15"/>
        <v>8</v>
      </c>
    </row>
    <row r="86" spans="1:31">
      <c r="A86" s="1" t="s">
        <v>23</v>
      </c>
      <c r="B86" s="2">
        <v>23</v>
      </c>
      <c r="C86" s="15">
        <v>5</v>
      </c>
      <c r="I86" s="4">
        <v>5</v>
      </c>
      <c r="J86" s="4">
        <v>12</v>
      </c>
      <c r="K86" s="4">
        <v>19</v>
      </c>
      <c r="L86" s="4">
        <v>26</v>
      </c>
      <c r="M86" s="4">
        <v>33</v>
      </c>
      <c r="N86" s="4">
        <v>40</v>
      </c>
      <c r="O86" s="4">
        <v>47</v>
      </c>
      <c r="Q86" s="5">
        <f t="shared" si="16"/>
        <v>5.5</v>
      </c>
      <c r="R86" s="5">
        <f t="shared" si="17"/>
        <v>11.5</v>
      </c>
      <c r="S86" s="5">
        <f t="shared" si="18"/>
        <v>7.7</v>
      </c>
      <c r="T86" s="5">
        <f t="shared" si="6"/>
        <v>1</v>
      </c>
      <c r="U86" s="5">
        <f t="shared" si="7"/>
        <v>4.2160000000000002</v>
      </c>
      <c r="V86" s="5">
        <f t="shared" si="8"/>
        <v>3.4</v>
      </c>
      <c r="W86" s="5">
        <f t="shared" si="9"/>
        <v>2.9140000000000001</v>
      </c>
      <c r="Y86" s="5">
        <f t="shared" si="19"/>
        <v>5</v>
      </c>
      <c r="Z86" s="5">
        <f t="shared" si="10"/>
        <v>8</v>
      </c>
      <c r="AA86" s="5">
        <f t="shared" si="11"/>
        <v>5</v>
      </c>
      <c r="AB86" s="5">
        <f t="shared" si="12"/>
        <v>8</v>
      </c>
      <c r="AC86" s="5">
        <f t="shared" si="13"/>
        <v>7</v>
      </c>
      <c r="AD86" s="5">
        <f t="shared" si="14"/>
        <v>6</v>
      </c>
      <c r="AE86" s="5">
        <f t="shared" si="15"/>
        <v>4</v>
      </c>
    </row>
    <row r="87" spans="1:31">
      <c r="A87" s="1" t="s">
        <v>24</v>
      </c>
      <c r="B87" s="2">
        <v>24</v>
      </c>
      <c r="C87" s="15">
        <v>7</v>
      </c>
      <c r="I87" s="4">
        <v>6</v>
      </c>
      <c r="J87" s="4">
        <v>13</v>
      </c>
      <c r="K87" s="4">
        <v>20</v>
      </c>
      <c r="L87" s="4">
        <v>27</v>
      </c>
      <c r="M87" s="4">
        <v>34</v>
      </c>
      <c r="N87" s="4">
        <v>42</v>
      </c>
      <c r="O87" s="4">
        <v>48</v>
      </c>
      <c r="Q87" s="5">
        <f t="shared" si="16"/>
        <v>7.5</v>
      </c>
      <c r="R87" s="5">
        <f t="shared" si="17"/>
        <v>16.2</v>
      </c>
      <c r="S87" s="5">
        <f t="shared" si="18"/>
        <v>5.8</v>
      </c>
      <c r="T87" s="5">
        <f t="shared" si="6"/>
        <v>4.3</v>
      </c>
      <c r="U87" s="5">
        <f t="shared" si="7"/>
        <v>10.353999999999999</v>
      </c>
      <c r="V87" s="5">
        <f t="shared" si="8"/>
        <v>5.3</v>
      </c>
      <c r="W87" s="5">
        <f t="shared" si="9"/>
        <v>11.407999999999999</v>
      </c>
      <c r="Y87" s="5">
        <f t="shared" si="19"/>
        <v>4</v>
      </c>
      <c r="Z87" s="5">
        <f t="shared" si="10"/>
        <v>10</v>
      </c>
      <c r="AA87" s="5">
        <f t="shared" si="11"/>
        <v>3</v>
      </c>
      <c r="AB87" s="5">
        <f t="shared" si="12"/>
        <v>1</v>
      </c>
      <c r="AC87" s="5">
        <f t="shared" si="13"/>
        <v>2</v>
      </c>
      <c r="AD87" s="5">
        <f t="shared" si="14"/>
        <v>8</v>
      </c>
      <c r="AE87" s="5">
        <f t="shared" si="15"/>
        <v>3</v>
      </c>
    </row>
    <row r="88" spans="1:31">
      <c r="A88" s="1" t="s">
        <v>25</v>
      </c>
      <c r="B88" s="2">
        <v>25</v>
      </c>
      <c r="C88" s="15">
        <v>4</v>
      </c>
      <c r="I88" s="4">
        <v>7</v>
      </c>
      <c r="J88" s="4">
        <v>17</v>
      </c>
      <c r="K88" s="4">
        <v>21</v>
      </c>
      <c r="L88" s="4">
        <v>28</v>
      </c>
      <c r="M88" s="4">
        <v>35</v>
      </c>
      <c r="N88" s="4">
        <v>41</v>
      </c>
      <c r="O88" s="4">
        <v>49</v>
      </c>
      <c r="Q88" s="5">
        <f t="shared" si="16"/>
        <v>27.1</v>
      </c>
      <c r="R88" s="5">
        <f t="shared" si="17"/>
        <v>3.7</v>
      </c>
      <c r="S88" s="5">
        <f t="shared" si="18"/>
        <v>1.7</v>
      </c>
      <c r="T88" s="5">
        <f t="shared" si="6"/>
        <v>6</v>
      </c>
      <c r="U88" s="5">
        <f t="shared" si="7"/>
        <v>9.2379999999999995</v>
      </c>
      <c r="V88" s="5">
        <f t="shared" si="8"/>
        <v>2.6</v>
      </c>
      <c r="W88" s="5">
        <f t="shared" si="9"/>
        <v>4.2780000000000005</v>
      </c>
      <c r="Y88" s="5">
        <f t="shared" si="19"/>
        <v>8</v>
      </c>
      <c r="Z88" s="5">
        <f t="shared" si="10"/>
        <v>4</v>
      </c>
      <c r="AA88" s="5">
        <f t="shared" si="11"/>
        <v>5</v>
      </c>
      <c r="AB88" s="5">
        <f t="shared" si="12"/>
        <v>9</v>
      </c>
      <c r="AC88" s="5">
        <f t="shared" si="13"/>
        <v>8</v>
      </c>
      <c r="AD88" s="5">
        <f t="shared" si="14"/>
        <v>2</v>
      </c>
      <c r="AE88" s="5">
        <f t="shared" si="15"/>
        <v>3</v>
      </c>
    </row>
    <row r="89" spans="1:31">
      <c r="A89" s="1" t="s">
        <v>26</v>
      </c>
      <c r="B89" s="2">
        <v>26</v>
      </c>
      <c r="C89" s="15">
        <v>8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Q89" s="5">
        <f t="shared" si="16"/>
        <v>77.8</v>
      </c>
      <c r="R89" s="5">
        <f t="shared" si="17"/>
        <v>93.7</v>
      </c>
      <c r="S89" s="5">
        <f t="shared" si="18"/>
        <v>83.1</v>
      </c>
      <c r="T89" s="5">
        <f t="shared" si="6"/>
        <v>120</v>
      </c>
      <c r="U89" s="5">
        <f t="shared" si="7"/>
        <v>80.7</v>
      </c>
      <c r="V89" s="5">
        <f t="shared" si="8"/>
        <v>8.8000000000000007</v>
      </c>
      <c r="W89" s="5">
        <f t="shared" si="9"/>
        <v>21.6</v>
      </c>
    </row>
    <row r="90" spans="1:31">
      <c r="A90" s="1" t="s">
        <v>27</v>
      </c>
      <c r="B90" s="2">
        <v>27</v>
      </c>
      <c r="C90" s="15">
        <v>1</v>
      </c>
      <c r="K90" s="2"/>
      <c r="T90" s="1"/>
      <c r="U90" s="1"/>
      <c r="V90" s="1"/>
    </row>
    <row r="91" spans="1:31">
      <c r="A91" s="1" t="s">
        <v>28</v>
      </c>
      <c r="B91" s="2">
        <v>28</v>
      </c>
      <c r="C91" s="15">
        <v>9</v>
      </c>
      <c r="K91" s="2"/>
      <c r="P91" s="3" t="s">
        <v>69</v>
      </c>
      <c r="Q91" s="9">
        <f>SUM(Q82:Q89)</f>
        <v>262.39999999999998</v>
      </c>
      <c r="R91" s="9">
        <f t="shared" ref="R91:W91" si="20">SUM(R82:R89)</f>
        <v>261.29999999999995</v>
      </c>
      <c r="S91" s="9">
        <f t="shared" si="20"/>
        <v>234.99999999999997</v>
      </c>
      <c r="T91" s="9">
        <f t="shared" si="20"/>
        <v>328.20000000000005</v>
      </c>
      <c r="U91" s="9">
        <f t="shared" si="20"/>
        <v>208.21199999999999</v>
      </c>
      <c r="V91" s="9">
        <f t="shared" si="20"/>
        <v>82.1</v>
      </c>
      <c r="W91" s="9">
        <f t="shared" si="20"/>
        <v>62.485999999999997</v>
      </c>
      <c r="Y91" s="5">
        <f>SUM(Y82:Y89)</f>
        <v>40</v>
      </c>
      <c r="Z91" s="5">
        <f t="shared" ref="Z91:AE91" si="21">SUM(Z82:Z89)</f>
        <v>40</v>
      </c>
      <c r="AA91" s="5">
        <f t="shared" si="21"/>
        <v>40</v>
      </c>
      <c r="AB91" s="5">
        <f t="shared" si="21"/>
        <v>40</v>
      </c>
      <c r="AC91" s="5">
        <f t="shared" si="21"/>
        <v>40</v>
      </c>
      <c r="AD91" s="5">
        <f t="shared" si="21"/>
        <v>40</v>
      </c>
      <c r="AE91" s="5">
        <f t="shared" si="21"/>
        <v>40</v>
      </c>
    </row>
    <row r="92" spans="1:31">
      <c r="A92" s="1" t="s">
        <v>29</v>
      </c>
      <c r="B92" s="2">
        <v>29</v>
      </c>
      <c r="C92" s="15">
        <v>8</v>
      </c>
      <c r="K92" s="2"/>
      <c r="T92" s="1"/>
      <c r="U92" s="1"/>
      <c r="V92" s="1"/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</row>
    <row r="93" spans="1:31" ht="40">
      <c r="A93" s="1" t="s">
        <v>30</v>
      </c>
      <c r="B93" s="2">
        <v>30</v>
      </c>
      <c r="C93" s="15">
        <v>5</v>
      </c>
      <c r="P93" s="17" t="s">
        <v>69</v>
      </c>
      <c r="Q93" s="16">
        <f>SUM(Q91:W91)</f>
        <v>1439.6980000000001</v>
      </c>
      <c r="Y93">
        <v>40</v>
      </c>
      <c r="Z93">
        <v>40</v>
      </c>
      <c r="AA93">
        <v>40</v>
      </c>
      <c r="AB93">
        <v>40</v>
      </c>
      <c r="AC93">
        <v>40</v>
      </c>
      <c r="AD93">
        <v>40</v>
      </c>
      <c r="AE93">
        <v>40</v>
      </c>
    </row>
    <row r="94" spans="1:31">
      <c r="A94" s="1" t="s">
        <v>31</v>
      </c>
      <c r="B94" s="2">
        <v>31</v>
      </c>
      <c r="C94" s="15">
        <v>6</v>
      </c>
      <c r="Q94" s="19"/>
    </row>
    <row r="95" spans="1:31">
      <c r="A95" s="1" t="s">
        <v>32</v>
      </c>
      <c r="B95" s="2">
        <v>32</v>
      </c>
      <c r="C95" s="15">
        <v>4</v>
      </c>
    </row>
    <row r="96" spans="1:31">
      <c r="A96" s="1" t="s">
        <v>33</v>
      </c>
      <c r="B96" s="2">
        <v>33</v>
      </c>
      <c r="C96" s="15">
        <v>7</v>
      </c>
    </row>
    <row r="97" spans="1:3">
      <c r="A97" s="1" t="s">
        <v>34</v>
      </c>
      <c r="B97" s="2">
        <v>34</v>
      </c>
      <c r="C97" s="15">
        <v>2</v>
      </c>
    </row>
    <row r="98" spans="1:3">
      <c r="A98" s="1" t="s">
        <v>35</v>
      </c>
      <c r="B98" s="2">
        <v>35</v>
      </c>
      <c r="C98" s="15">
        <v>8</v>
      </c>
    </row>
    <row r="99" spans="1:3">
      <c r="A99" s="1" t="s">
        <v>37</v>
      </c>
      <c r="B99" s="2">
        <v>36</v>
      </c>
      <c r="C99" s="15">
        <v>7</v>
      </c>
    </row>
    <row r="100" spans="1:3">
      <c r="A100" s="1" t="s">
        <v>38</v>
      </c>
      <c r="B100" s="2">
        <v>37</v>
      </c>
      <c r="C100" s="15">
        <v>8</v>
      </c>
    </row>
    <row r="101" spans="1:3">
      <c r="A101" s="1" t="s">
        <v>39</v>
      </c>
      <c r="B101" s="2">
        <v>38</v>
      </c>
      <c r="C101" s="15">
        <v>10</v>
      </c>
    </row>
    <row r="102" spans="1:3">
      <c r="A102" s="1" t="s">
        <v>40</v>
      </c>
      <c r="B102" s="2">
        <v>39</v>
      </c>
      <c r="C102" s="15">
        <v>5</v>
      </c>
    </row>
    <row r="103" spans="1:3">
      <c r="A103" s="1" t="s">
        <v>41</v>
      </c>
      <c r="B103" s="2">
        <v>40</v>
      </c>
      <c r="C103" s="15">
        <v>6</v>
      </c>
    </row>
    <row r="104" spans="1:3">
      <c r="A104" s="1" t="s">
        <v>42</v>
      </c>
      <c r="B104" s="2">
        <v>41</v>
      </c>
      <c r="C104" s="15">
        <v>2</v>
      </c>
    </row>
    <row r="105" spans="1:3">
      <c r="A105" s="1" t="s">
        <v>43</v>
      </c>
      <c r="B105" s="2">
        <v>42</v>
      </c>
      <c r="C105" s="15">
        <v>8</v>
      </c>
    </row>
    <row r="106" spans="1:3">
      <c r="A106" s="1" t="s">
        <v>44</v>
      </c>
      <c r="B106" s="2">
        <v>43</v>
      </c>
      <c r="C106" s="15">
        <v>6</v>
      </c>
    </row>
    <row r="107" spans="1:3">
      <c r="A107" s="1" t="s">
        <v>45</v>
      </c>
      <c r="B107" s="2">
        <v>44</v>
      </c>
      <c r="C107" s="15">
        <v>6</v>
      </c>
    </row>
    <row r="108" spans="1:3">
      <c r="A108" s="1" t="s">
        <v>46</v>
      </c>
      <c r="B108" s="2">
        <v>45</v>
      </c>
      <c r="C108" s="15">
        <v>4</v>
      </c>
    </row>
    <row r="109" spans="1:3">
      <c r="A109" s="1" t="s">
        <v>47</v>
      </c>
      <c r="B109" s="2">
        <v>46</v>
      </c>
      <c r="C109" s="15">
        <v>8</v>
      </c>
    </row>
    <row r="110" spans="1:3">
      <c r="A110" s="1" t="s">
        <v>48</v>
      </c>
      <c r="B110" s="2">
        <v>47</v>
      </c>
      <c r="C110" s="15">
        <v>4</v>
      </c>
    </row>
    <row r="111" spans="1:3">
      <c r="A111" s="1" t="s">
        <v>49</v>
      </c>
      <c r="B111" s="2">
        <v>48</v>
      </c>
      <c r="C111" s="15">
        <v>3</v>
      </c>
    </row>
    <row r="112" spans="1:3">
      <c r="A112" s="1" t="s">
        <v>50</v>
      </c>
      <c r="B112" s="2">
        <v>49</v>
      </c>
      <c r="C112" s="15">
        <v>3</v>
      </c>
    </row>
  </sheetData>
  <mergeCells count="3">
    <mergeCell ref="E61:K61"/>
    <mergeCell ref="I79:O79"/>
    <mergeCell ref="I77:AE77"/>
  </mergeCells>
  <conditionalFormatting sqref="C6:AZ55">
    <cfRule type="cellIs" dxfId="0" priority="1" operator="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optimal_non_optimal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Seerat Chhabra (Student)</dc:creator>
  <cp:lastModifiedBy>Seerat Chhabra (Student)</cp:lastModifiedBy>
  <dcterms:created xsi:type="dcterms:W3CDTF">2019-12-07T01:24:31Z</dcterms:created>
  <dcterms:modified xsi:type="dcterms:W3CDTF">2019-12-08T00:24:10Z</dcterms:modified>
</cp:coreProperties>
</file>