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443E434-B2D1-4560-92F0-256716B70485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4-Q48" sheetId="1" r:id="rId4"/>
  </sheets>
  <definedNames>
    <definedName name="solver_adj" localSheetId="3" hidden="1">'CH4-Q48'!$G$11:$G$14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'CH4-Q48'!$B$21:$D$21</definedName>
    <definedName name="solver_lhs2" localSheetId="3" hidden="1">'CH4-Q48'!$G$11:$G$14</definedName>
    <definedName name="solver_lhs3" localSheetId="3" hidden="1">'CH4-Q48'!$G$13</definedName>
    <definedName name="solver_lhs4" localSheetId="3" hidden="1">'CH4-Q48'!$G$15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'CH4-Q48'!$G$19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'CH4-Q48'!$B$23:$D$23</definedName>
    <definedName name="solver_rhs2" localSheetId="3" hidden="1">0</definedName>
    <definedName name="solver_rhs3" localSheetId="3" hidden="1">'CH4-Q48'!$I$13</definedName>
    <definedName name="solver_rhs4" localSheetId="3" hidden="1">'CH4-Q48'!$G$17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  <c r="D20" i="1"/>
  <c r="C20" i="1"/>
  <c r="B20" i="1"/>
  <c r="G19" i="1"/>
  <c r="D19" i="1"/>
  <c r="C19" i="1"/>
  <c r="B19" i="1"/>
  <c r="D18" i="1"/>
  <c r="C18" i="1"/>
  <c r="B18" i="1"/>
  <c r="D17" i="1"/>
  <c r="C17" i="1"/>
  <c r="B17" i="1"/>
  <c r="G15" i="1"/>
  <c r="C21" i="1" l="1"/>
  <c r="D21" i="1"/>
  <c r="B21" i="1"/>
</calcChain>
</file>

<file path=xl/sharedStrings.xml><?xml version="1.0" encoding="utf-8"?>
<sst xmlns="http://schemas.openxmlformats.org/spreadsheetml/2006/main" count="197" uniqueCount="89">
  <si>
    <t>NewAge data</t>
  </si>
  <si>
    <t>Cost/lb of chemicals</t>
  </si>
  <si>
    <t>Chemical 1</t>
  </si>
  <si>
    <t>Chemical 2</t>
  </si>
  <si>
    <t>Chemical 3</t>
  </si>
  <si>
    <t>Chemical 4</t>
  </si>
  <si>
    <t>Ingredient/lb of chemical</t>
  </si>
  <si>
    <t>A</t>
  </si>
  <si>
    <t>B</t>
  </si>
  <si>
    <t>C</t>
  </si>
  <si>
    <t>Usage in lb</t>
  </si>
  <si>
    <t>&gt;=</t>
  </si>
  <si>
    <t>Total Cost</t>
  </si>
  <si>
    <t>% Active ingredient required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</si>
  <si>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</si>
  <si>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</si>
  <si>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</si>
  <si>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</si>
  <si>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</si>
  <si>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</si>
  <si>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Worksheet: [16(RA).xlsx]Sheet1</t>
  </si>
  <si>
    <t>Report Created: 1/25/2019 4:30:33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</si>
  <si>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</si>
  <si>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</si>
  <si>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</si>
  <si>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</si>
  <si>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</si>
  <si>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</si>
  <si>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</si>
  <si>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</si>
  <si>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</si>
  <si>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</si>
  <si>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</si>
  <si>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</si>
  <si>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</si>
  <si>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</si>
  <si>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</si>
  <si>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</si>
  <si>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</si>
  <si>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</si>
  <si>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</si>
  <si>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$G$19</t>
  </si>
  <si>
    <t>Total Cost &gt;=</t>
  </si>
  <si>
    <t>$G$11</t>
  </si>
  <si>
    <t>Chemical 1 Usage in lb</t>
  </si>
  <si>
    <t>Contin</t>
  </si>
  <si>
    <t>$G$12</t>
  </si>
  <si>
    <t>Chemical 2 Usage in lb</t>
  </si>
  <si>
    <t>$G$13</t>
  </si>
  <si>
    <t>Chemical 3 Usage in lb</t>
  </si>
  <si>
    <t>$G$14</t>
  </si>
  <si>
    <t>Chemical 4 Usage in lb</t>
  </si>
  <si>
    <t>$B$21</t>
  </si>
  <si>
    <t>$B$21&gt;=$B$23</t>
  </si>
  <si>
    <t>Not Binding</t>
  </si>
  <si>
    <t>$C$21</t>
  </si>
  <si>
    <t>$C$21&gt;=$C$23</t>
  </si>
  <si>
    <t>Binding</t>
  </si>
  <si>
    <t>$D$21</t>
  </si>
  <si>
    <t>$D$21&gt;=$D$23</t>
  </si>
  <si>
    <t>$G$15</t>
  </si>
  <si>
    <t>$G$15&gt;=$G$17</t>
  </si>
  <si>
    <t>$G$11&gt;=0</t>
  </si>
  <si>
    <t>$G$12&gt;=0</t>
  </si>
  <si>
    <t>$G$13&gt;=0</t>
  </si>
  <si>
    <t>$G$14&gt;=0</t>
  </si>
  <si>
    <t>$G$13&gt;=$I$13</t>
  </si>
  <si>
    <t>$G$11:$G$14</t>
  </si>
  <si>
    <t>$B$21:$D$21 &gt;= $B$23:$D$23</t>
  </si>
  <si>
    <t>$G$11:$G$14 &gt;= 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</si>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</sst>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6" fontId="3" fillId="2" borderId="0" xfId="0" applyNumberFormat="1" applyFont="1" applyFill="1" applyBorder="1"/>
    <xf numFmtId="6" fontId="3" fillId="0" borderId="0" xfId="0" applyNumberFormat="1" applyFont="1" applyBorder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3" fillId="2" borderId="0" xfId="0" applyFont="1" applyFill="1" applyBorder="1"/>
    <xf numFmtId="2" fontId="3" fillId="2" borderId="0" xfId="0" applyNumberFormat="1" applyFont="1" applyFill="1" applyBorder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wrapText="1"/>
    </xf>
    <xf numFmtId="0" fontId="0" fillId="7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7" borderId="0" xfId="0" applyFill="1" applyBorder="1"/>
    <xf numFmtId="0" fontId="0" fillId="6" borderId="0" xfId="0" applyFill="1" applyBorder="1"/>
    <xf numFmtId="0" fontId="1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3" fillId="3" borderId="0" xfId="0" applyNumberFormat="1" applyFont="1" applyFill="1"/>
    <xf numFmtId="2" fontId="3" fillId="4" borderId="0" xfId="0" applyNumberFormat="1" applyFont="1" applyFill="1"/>
    <xf numFmtId="2" fontId="2" fillId="4" borderId="0" xfId="0" applyNumberFormat="1" applyFont="1" applyFill="1"/>
    <xf numFmtId="2" fontId="3" fillId="2" borderId="0" xfId="0" applyNumberFormat="1" applyFont="1" applyFill="1"/>
    <xf numFmtId="44" fontId="3" fillId="6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B751-6CEC-40C6-9891-E92630B4F36D}">
  <dimension ref="A1:G43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19.4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11.81640625" bestFit="1" customWidth="1"/>
  </cols>
  <sheetData>
    <row r="1" spans="1:5" x14ac:dyDescent="0.35">
      <c r="A1" s="19" t="s">
        <v>19</v>
      </c>
    </row>
    <row r="2" spans="1:5" x14ac:dyDescent="0.35">
      <c r="A2" s="19" t="s">
        <v>20</v>
      </c>
    </row>
    <row r="3" spans="1:5" x14ac:dyDescent="0.35">
      <c r="A3" s="19" t="s">
        <v>21</v>
      </c>
    </row>
    <row r="4" spans="1:5" x14ac:dyDescent="0.35">
      <c r="A4" s="19" t="s">
        <v>22</v>
      </c>
    </row>
    <row r="5" spans="1:5" x14ac:dyDescent="0.35">
      <c r="A5" s="19" t="s">
        <v>23</v>
      </c>
    </row>
    <row r="6" spans="1:5" hidden="1" outlineLevel="1" x14ac:dyDescent="0.35">
      <c r="A6" s="19"/>
      <c r="B6" t="s">
        <v>24</v>
      </c>
    </row>
    <row r="7" spans="1:5" hidden="1" outlineLevel="1" x14ac:dyDescent="0.35">
      <c r="A7" s="19"/>
      <c r="B7" t="s">
        <v>25</v>
      </c>
    </row>
    <row r="8" spans="1:5" hidden="1" outlineLevel="1" x14ac:dyDescent="0.35">
      <c r="A8" s="19"/>
      <c r="B8" t="s">
        <v>26</v>
      </c>
    </row>
    <row r="9" spans="1:5" collapsed="1" x14ac:dyDescent="0.35">
      <c r="A9" s="19" t="s">
        <v>27</v>
      </c>
    </row>
    <row r="10" spans="1:5" hidden="1" outlineLevel="1" x14ac:dyDescent="0.35">
      <c r="B10" t="s">
        <v>28</v>
      </c>
    </row>
    <row r="11" spans="1:5" hidden="1" outlineLevel="1" x14ac:dyDescent="0.35">
      <c r="B11" t="s">
        <v>29</v>
      </c>
    </row>
    <row r="12" spans="1:5" collapsed="1" x14ac:dyDescent="0.35"/>
    <row r="14" spans="1:5" ht="15" thickBot="1" x14ac:dyDescent="0.4">
      <c r="A14" t="s">
        <v>30</v>
      </c>
    </row>
    <row r="15" spans="1:5" ht="15" thickBot="1" x14ac:dyDescent="0.4">
      <c r="B15" s="21" t="s">
        <v>31</v>
      </c>
      <c r="C15" s="21" t="s">
        <v>32</v>
      </c>
      <c r="D15" s="21" t="s">
        <v>33</v>
      </c>
      <c r="E15" s="21" t="s">
        <v>34</v>
      </c>
    </row>
    <row r="16" spans="1:5" ht="15" thickBot="1" x14ac:dyDescent="0.4">
      <c r="B16" s="20" t="s">
        <v>41</v>
      </c>
      <c r="C16" s="20" t="s">
        <v>42</v>
      </c>
      <c r="D16" s="24">
        <v>0</v>
      </c>
      <c r="E16" s="24">
        <v>48055.555555555547</v>
      </c>
    </row>
    <row r="19" spans="1:7" ht="15" thickBot="1" x14ac:dyDescent="0.4">
      <c r="A19" t="s">
        <v>35</v>
      </c>
    </row>
    <row r="20" spans="1:7" ht="15" thickBot="1" x14ac:dyDescent="0.4">
      <c r="B20" s="21" t="s">
        <v>31</v>
      </c>
      <c r="C20" s="21" t="s">
        <v>32</v>
      </c>
      <c r="D20" s="21" t="s">
        <v>33</v>
      </c>
      <c r="E20" s="21" t="s">
        <v>34</v>
      </c>
      <c r="F20" s="21" t="s">
        <v>36</v>
      </c>
    </row>
    <row r="21" spans="1:7" x14ac:dyDescent="0.35">
      <c r="B21" s="28" t="s">
        <v>67</v>
      </c>
      <c r="C21" s="27"/>
      <c r="D21" s="27"/>
      <c r="E21" s="27"/>
      <c r="F21" s="27"/>
    </row>
    <row r="22" spans="1:7" hidden="1" outlineLevel="1" x14ac:dyDescent="0.35">
      <c r="B22" s="23" t="s">
        <v>43</v>
      </c>
      <c r="C22" s="23" t="s">
        <v>44</v>
      </c>
      <c r="D22" s="25">
        <v>0</v>
      </c>
      <c r="E22" s="25">
        <v>1666.6666666666656</v>
      </c>
      <c r="F22" s="23" t="s">
        <v>45</v>
      </c>
    </row>
    <row r="23" spans="1:7" hidden="1" outlineLevel="1" x14ac:dyDescent="0.35">
      <c r="B23" s="23" t="s">
        <v>46</v>
      </c>
      <c r="C23" s="23" t="s">
        <v>47</v>
      </c>
      <c r="D23" s="25">
        <v>0</v>
      </c>
      <c r="E23" s="25">
        <v>1944.4444444444446</v>
      </c>
      <c r="F23" s="23" t="s">
        <v>45</v>
      </c>
    </row>
    <row r="24" spans="1:7" hidden="1" outlineLevel="1" x14ac:dyDescent="0.35">
      <c r="B24" s="23" t="s">
        <v>48</v>
      </c>
      <c r="C24" s="23" t="s">
        <v>49</v>
      </c>
      <c r="D24" s="25">
        <v>0</v>
      </c>
      <c r="E24" s="25">
        <v>1388.8888888888894</v>
      </c>
      <c r="F24" s="23" t="s">
        <v>45</v>
      </c>
    </row>
    <row r="25" spans="1:7" ht="15" hidden="1" outlineLevel="1" thickBot="1" x14ac:dyDescent="0.4">
      <c r="B25" s="20" t="s">
        <v>50</v>
      </c>
      <c r="C25" s="20" t="s">
        <v>51</v>
      </c>
      <c r="D25" s="24">
        <v>0</v>
      </c>
      <c r="E25" s="24">
        <v>0</v>
      </c>
      <c r="F25" s="20" t="s">
        <v>45</v>
      </c>
    </row>
    <row r="26" spans="1:7" collapsed="1" x14ac:dyDescent="0.35">
      <c r="B26" s="22"/>
      <c r="C26" s="22"/>
      <c r="D26" s="26"/>
      <c r="E26" s="26"/>
      <c r="F26" s="22"/>
    </row>
    <row r="29" spans="1:7" ht="15" thickBot="1" x14ac:dyDescent="0.4">
      <c r="A29" t="s">
        <v>17</v>
      </c>
    </row>
    <row r="30" spans="1:7" ht="15" thickBot="1" x14ac:dyDescent="0.4">
      <c r="B30" s="21" t="s">
        <v>31</v>
      </c>
      <c r="C30" s="21" t="s">
        <v>32</v>
      </c>
      <c r="D30" s="21" t="s">
        <v>37</v>
      </c>
      <c r="E30" s="21" t="s">
        <v>38</v>
      </c>
      <c r="F30" s="21" t="s">
        <v>39</v>
      </c>
      <c r="G30" s="21" t="s">
        <v>40</v>
      </c>
    </row>
    <row r="31" spans="1:7" x14ac:dyDescent="0.35">
      <c r="B31" s="28" t="s">
        <v>68</v>
      </c>
      <c r="C31" s="27"/>
      <c r="D31" s="27"/>
      <c r="E31" s="27"/>
      <c r="F31" s="27"/>
      <c r="G31" s="27"/>
    </row>
    <row r="32" spans="1:7" hidden="1" outlineLevel="1" x14ac:dyDescent="0.35">
      <c r="B32" s="23" t="s">
        <v>52</v>
      </c>
      <c r="C32" s="23" t="s">
        <v>7</v>
      </c>
      <c r="D32" s="25">
        <v>461.11111111111109</v>
      </c>
      <c r="E32" s="23" t="s">
        <v>53</v>
      </c>
      <c r="F32" s="23" t="s">
        <v>54</v>
      </c>
      <c r="G32" s="25">
        <v>111.11111111111103</v>
      </c>
    </row>
    <row r="33" spans="2:7" hidden="1" outlineLevel="1" x14ac:dyDescent="0.35">
      <c r="B33" s="23" t="s">
        <v>55</v>
      </c>
      <c r="C33" s="23" t="s">
        <v>8</v>
      </c>
      <c r="D33" s="25">
        <v>250</v>
      </c>
      <c r="E33" s="23" t="s">
        <v>56</v>
      </c>
      <c r="F33" s="23" t="s">
        <v>57</v>
      </c>
      <c r="G33" s="25">
        <v>0</v>
      </c>
    </row>
    <row r="34" spans="2:7" hidden="1" outlineLevel="1" x14ac:dyDescent="0.35">
      <c r="B34" s="23" t="s">
        <v>58</v>
      </c>
      <c r="C34" s="23" t="s">
        <v>9</v>
      </c>
      <c r="D34" s="25">
        <v>150.00000000000003</v>
      </c>
      <c r="E34" s="23" t="s">
        <v>59</v>
      </c>
      <c r="F34" s="23" t="s">
        <v>57</v>
      </c>
      <c r="G34" s="25">
        <v>0</v>
      </c>
    </row>
    <row r="35" spans="2:7" collapsed="1" x14ac:dyDescent="0.35">
      <c r="B35" s="23"/>
      <c r="C35" s="23"/>
      <c r="D35" s="25"/>
      <c r="E35" s="23"/>
      <c r="F35" s="23"/>
      <c r="G35" s="25"/>
    </row>
    <row r="36" spans="2:7" x14ac:dyDescent="0.35">
      <c r="B36" s="23" t="s">
        <v>60</v>
      </c>
      <c r="C36" s="23" t="s">
        <v>10</v>
      </c>
      <c r="D36" s="25">
        <v>5000</v>
      </c>
      <c r="E36" s="23" t="s">
        <v>61</v>
      </c>
      <c r="F36" s="23" t="s">
        <v>57</v>
      </c>
      <c r="G36" s="25">
        <v>0</v>
      </c>
    </row>
    <row r="37" spans="2:7" x14ac:dyDescent="0.35">
      <c r="B37" s="29" t="s">
        <v>69</v>
      </c>
      <c r="C37" s="23"/>
      <c r="D37" s="25"/>
      <c r="E37" s="23"/>
      <c r="F37" s="23"/>
      <c r="G37" s="25"/>
    </row>
    <row r="38" spans="2:7" hidden="1" outlineLevel="1" x14ac:dyDescent="0.35">
      <c r="B38" s="23" t="s">
        <v>43</v>
      </c>
      <c r="C38" s="23" t="s">
        <v>44</v>
      </c>
      <c r="D38" s="25">
        <v>1666.6666666666656</v>
      </c>
      <c r="E38" s="23" t="s">
        <v>62</v>
      </c>
      <c r="F38" s="23" t="s">
        <v>54</v>
      </c>
      <c r="G38" s="25">
        <v>1666.6666666666656</v>
      </c>
    </row>
    <row r="39" spans="2:7" hidden="1" outlineLevel="1" x14ac:dyDescent="0.35">
      <c r="B39" s="23" t="s">
        <v>46</v>
      </c>
      <c r="C39" s="23" t="s">
        <v>47</v>
      </c>
      <c r="D39" s="25">
        <v>1944.4444444444446</v>
      </c>
      <c r="E39" s="23" t="s">
        <v>63</v>
      </c>
      <c r="F39" s="23" t="s">
        <v>54</v>
      </c>
      <c r="G39" s="25">
        <v>1944.4444444444446</v>
      </c>
    </row>
    <row r="40" spans="2:7" hidden="1" outlineLevel="1" x14ac:dyDescent="0.35">
      <c r="B40" s="23" t="s">
        <v>48</v>
      </c>
      <c r="C40" s="23" t="s">
        <v>49</v>
      </c>
      <c r="D40" s="25">
        <v>1388.8888888888894</v>
      </c>
      <c r="E40" s="23" t="s">
        <v>64</v>
      </c>
      <c r="F40" s="23" t="s">
        <v>54</v>
      </c>
      <c r="G40" s="25">
        <v>788.88888888888937</v>
      </c>
    </row>
    <row r="41" spans="2:7" hidden="1" outlineLevel="1" x14ac:dyDescent="0.35">
      <c r="B41" s="23" t="s">
        <v>50</v>
      </c>
      <c r="C41" s="23" t="s">
        <v>51</v>
      </c>
      <c r="D41" s="25">
        <v>0</v>
      </c>
      <c r="E41" s="23" t="s">
        <v>65</v>
      </c>
      <c r="F41" s="23" t="s">
        <v>57</v>
      </c>
      <c r="G41" s="25">
        <v>0</v>
      </c>
    </row>
    <row r="42" spans="2:7" collapsed="1" x14ac:dyDescent="0.35">
      <c r="B42" s="23"/>
      <c r="C42" s="23"/>
      <c r="D42" s="25"/>
      <c r="E42" s="23"/>
      <c r="F42" s="23"/>
      <c r="G42" s="25"/>
    </row>
    <row r="43" spans="2:7" ht="15" thickBot="1" x14ac:dyDescent="0.4">
      <c r="B43" s="20" t="s">
        <v>48</v>
      </c>
      <c r="C43" s="20" t="s">
        <v>49</v>
      </c>
      <c r="D43" s="24">
        <v>1388.8888888888894</v>
      </c>
      <c r="E43" s="20" t="s">
        <v>66</v>
      </c>
      <c r="F43" s="20" t="s">
        <v>54</v>
      </c>
      <c r="G43" s="24">
        <v>788.88888888888937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4F29-502D-4651-9DDC-7BB5585418EA}">
  <dimension ref="A1:H24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19.453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9" t="s">
        <v>70</v>
      </c>
    </row>
    <row r="2" spans="1:8" x14ac:dyDescent="0.35">
      <c r="A2" s="19" t="s">
        <v>20</v>
      </c>
    </row>
    <row r="3" spans="1:8" x14ac:dyDescent="0.35">
      <c r="A3" s="19" t="s">
        <v>21</v>
      </c>
    </row>
    <row r="6" spans="1:8" ht="15" thickBot="1" x14ac:dyDescent="0.4">
      <c r="A6" t="s">
        <v>35</v>
      </c>
    </row>
    <row r="7" spans="1:8" x14ac:dyDescent="0.35">
      <c r="B7" s="30"/>
      <c r="C7" s="30"/>
      <c r="D7" s="30" t="s">
        <v>71</v>
      </c>
      <c r="E7" s="30" t="s">
        <v>73</v>
      </c>
      <c r="F7" s="30" t="s">
        <v>18</v>
      </c>
      <c r="G7" s="30" t="s">
        <v>76</v>
      </c>
      <c r="H7" s="30" t="s">
        <v>76</v>
      </c>
    </row>
    <row r="8" spans="1:8" ht="15" thickBot="1" x14ac:dyDescent="0.4">
      <c r="B8" s="31" t="s">
        <v>31</v>
      </c>
      <c r="C8" s="31" t="s">
        <v>32</v>
      </c>
      <c r="D8" s="31" t="s">
        <v>72</v>
      </c>
      <c r="E8" s="31" t="s">
        <v>74</v>
      </c>
      <c r="F8" s="31" t="s">
        <v>75</v>
      </c>
      <c r="G8" s="31" t="s">
        <v>77</v>
      </c>
      <c r="H8" s="31" t="s">
        <v>78</v>
      </c>
    </row>
    <row r="9" spans="1:8" x14ac:dyDescent="0.35">
      <c r="B9" s="28" t="s">
        <v>67</v>
      </c>
      <c r="C9" s="27"/>
      <c r="D9" s="27"/>
      <c r="E9" s="27"/>
      <c r="F9" s="27"/>
      <c r="G9" s="27"/>
      <c r="H9" s="27"/>
    </row>
    <row r="10" spans="1:8" hidden="1" outlineLevel="1" x14ac:dyDescent="0.35">
      <c r="B10" s="23" t="s">
        <v>43</v>
      </c>
      <c r="C10" s="23" t="s">
        <v>44</v>
      </c>
      <c r="D10" s="23">
        <v>1666.6666666666656</v>
      </c>
      <c r="E10" s="23">
        <v>0</v>
      </c>
      <c r="F10" s="23">
        <v>8</v>
      </c>
      <c r="G10" s="23">
        <v>2.1666666666666661</v>
      </c>
      <c r="H10" s="23">
        <v>4.9583333333333321</v>
      </c>
    </row>
    <row r="11" spans="1:8" hidden="1" outlineLevel="1" x14ac:dyDescent="0.35">
      <c r="B11" s="23" t="s">
        <v>46</v>
      </c>
      <c r="C11" s="23" t="s">
        <v>47</v>
      </c>
      <c r="D11" s="23">
        <v>1944.4444444444446</v>
      </c>
      <c r="E11" s="23">
        <v>0</v>
      </c>
      <c r="F11" s="23">
        <v>10</v>
      </c>
      <c r="G11" s="23">
        <v>1.0000000000000013</v>
      </c>
      <c r="H11" s="23">
        <v>2.600000000000001</v>
      </c>
    </row>
    <row r="12" spans="1:8" hidden="1" outlineLevel="1" x14ac:dyDescent="0.35">
      <c r="B12" s="23" t="s">
        <v>48</v>
      </c>
      <c r="C12" s="23" t="s">
        <v>49</v>
      </c>
      <c r="D12" s="23">
        <v>1388.8888888888894</v>
      </c>
      <c r="E12" s="23">
        <v>0</v>
      </c>
      <c r="F12" s="23">
        <v>11</v>
      </c>
      <c r="G12" s="23">
        <v>9.1538461538461515</v>
      </c>
      <c r="H12" s="23">
        <v>1.0000000000000011</v>
      </c>
    </row>
    <row r="13" spans="1:8" ht="15" hidden="1" outlineLevel="1" thickBot="1" x14ac:dyDescent="0.4">
      <c r="B13" s="20" t="s">
        <v>50</v>
      </c>
      <c r="C13" s="20" t="s">
        <v>51</v>
      </c>
      <c r="D13" s="20">
        <v>0</v>
      </c>
      <c r="E13" s="20">
        <v>6.3333333333333348</v>
      </c>
      <c r="F13" s="20">
        <v>14</v>
      </c>
      <c r="G13" s="20">
        <v>1E+30</v>
      </c>
      <c r="H13" s="20">
        <v>6.3333333333333348</v>
      </c>
    </row>
    <row r="14" spans="1:8" collapsed="1" x14ac:dyDescent="0.35">
      <c r="B14" s="22"/>
      <c r="C14" s="22"/>
      <c r="D14" s="22"/>
      <c r="E14" s="22"/>
      <c r="F14" s="22"/>
      <c r="G14" s="22"/>
      <c r="H14" s="22"/>
    </row>
    <row r="16" spans="1:8" ht="15" thickBot="1" x14ac:dyDescent="0.4">
      <c r="A16" t="s">
        <v>17</v>
      </c>
    </row>
    <row r="17" spans="2:8" x14ac:dyDescent="0.35">
      <c r="B17" s="30"/>
      <c r="C17" s="30"/>
      <c r="D17" s="30" t="s">
        <v>71</v>
      </c>
      <c r="E17" s="30" t="s">
        <v>79</v>
      </c>
      <c r="F17" s="30" t="s">
        <v>81</v>
      </c>
      <c r="G17" s="30" t="s">
        <v>76</v>
      </c>
      <c r="H17" s="30" t="s">
        <v>76</v>
      </c>
    </row>
    <row r="18" spans="2:8" ht="15" thickBot="1" x14ac:dyDescent="0.4">
      <c r="B18" s="31" t="s">
        <v>31</v>
      </c>
      <c r="C18" s="31" t="s">
        <v>32</v>
      </c>
      <c r="D18" s="31" t="s">
        <v>72</v>
      </c>
      <c r="E18" s="31" t="s">
        <v>80</v>
      </c>
      <c r="F18" s="31" t="s">
        <v>82</v>
      </c>
      <c r="G18" s="31" t="s">
        <v>77</v>
      </c>
      <c r="H18" s="31" t="s">
        <v>78</v>
      </c>
    </row>
    <row r="19" spans="2:8" x14ac:dyDescent="0.35">
      <c r="B19" s="28" t="s">
        <v>68</v>
      </c>
      <c r="C19" s="27"/>
      <c r="D19" s="27"/>
      <c r="E19" s="27"/>
      <c r="F19" s="27"/>
      <c r="G19" s="27"/>
      <c r="H19" s="27"/>
    </row>
    <row r="20" spans="2:8" hidden="1" outlineLevel="1" x14ac:dyDescent="0.35">
      <c r="B20" s="23" t="s">
        <v>52</v>
      </c>
      <c r="C20" s="23" t="s">
        <v>7</v>
      </c>
      <c r="D20" s="23">
        <v>461.11111111111109</v>
      </c>
      <c r="E20" s="23">
        <v>0</v>
      </c>
      <c r="F20" s="23">
        <v>350.00000000000006</v>
      </c>
      <c r="G20" s="23">
        <v>111.11111111111109</v>
      </c>
      <c r="H20" s="23">
        <v>1E+30</v>
      </c>
    </row>
    <row r="21" spans="2:8" hidden="1" outlineLevel="1" x14ac:dyDescent="0.35">
      <c r="B21" s="23" t="s">
        <v>55</v>
      </c>
      <c r="C21" s="23" t="s">
        <v>8</v>
      </c>
      <c r="D21" s="23">
        <v>250</v>
      </c>
      <c r="E21" s="23">
        <v>16.666666666666682</v>
      </c>
      <c r="F21" s="23">
        <v>250</v>
      </c>
      <c r="G21" s="23">
        <v>116.66666666666671</v>
      </c>
      <c r="H21" s="23">
        <v>47.333333333333371</v>
      </c>
    </row>
    <row r="22" spans="2:8" hidden="1" outlineLevel="1" x14ac:dyDescent="0.35">
      <c r="B22" s="23" t="s">
        <v>58</v>
      </c>
      <c r="C22" s="23" t="s">
        <v>9</v>
      </c>
      <c r="D22" s="23">
        <v>150.00000000000003</v>
      </c>
      <c r="E22" s="23">
        <v>72.222222222222229</v>
      </c>
      <c r="F22" s="23">
        <v>150</v>
      </c>
      <c r="G22" s="23">
        <v>49.999999999999957</v>
      </c>
      <c r="H22" s="23">
        <v>70.000000000000028</v>
      </c>
    </row>
    <row r="23" spans="2:8" collapsed="1" x14ac:dyDescent="0.35">
      <c r="B23" s="23"/>
      <c r="C23" s="23"/>
      <c r="D23" s="23"/>
      <c r="E23" s="23"/>
      <c r="F23" s="23"/>
      <c r="G23" s="23"/>
      <c r="H23" s="23"/>
    </row>
    <row r="24" spans="2:8" ht="15" thickBot="1" x14ac:dyDescent="0.4">
      <c r="B24" s="20" t="s">
        <v>60</v>
      </c>
      <c r="C24" s="20" t="s">
        <v>10</v>
      </c>
      <c r="D24" s="20">
        <v>5000</v>
      </c>
      <c r="E24" s="20">
        <v>6.6111111111111089</v>
      </c>
      <c r="F24" s="20">
        <v>5000</v>
      </c>
      <c r="G24" s="20">
        <v>1092.3076923076931</v>
      </c>
      <c r="H24" s="20">
        <v>1249.9999999999993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0C05-3021-4C54-A7C5-0C42C39F2394}">
  <dimension ref="A1:J18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19.453125" bestFit="1" customWidth="1"/>
    <col min="4" max="4" width="11.81640625" bestFit="1" customWidth="1"/>
    <col min="5" max="5" width="2.1796875" customWidth="1"/>
    <col min="6" max="7" width="11.81640625" bestFit="1" customWidth="1"/>
    <col min="8" max="8" width="2.1796875" customWidth="1"/>
    <col min="9" max="9" width="6" bestFit="1" customWidth="1"/>
  </cols>
  <sheetData>
    <row r="1" spans="1:10" x14ac:dyDescent="0.35">
      <c r="A1" s="19" t="s">
        <v>83</v>
      </c>
    </row>
    <row r="2" spans="1:10" x14ac:dyDescent="0.35">
      <c r="A2" s="19" t="s">
        <v>20</v>
      </c>
    </row>
    <row r="3" spans="1:10" x14ac:dyDescent="0.35">
      <c r="A3" s="19" t="s">
        <v>21</v>
      </c>
    </row>
    <row r="5" spans="1:10" ht="15" thickBot="1" x14ac:dyDescent="0.4"/>
    <row r="6" spans="1:10" x14ac:dyDescent="0.35">
      <c r="B6" s="30"/>
      <c r="C6" s="30" t="s">
        <v>18</v>
      </c>
      <c r="D6" s="30"/>
    </row>
    <row r="7" spans="1:10" ht="15" thickBot="1" x14ac:dyDescent="0.4">
      <c r="B7" s="31" t="s">
        <v>31</v>
      </c>
      <c r="C7" s="31" t="s">
        <v>32</v>
      </c>
      <c r="D7" s="31" t="s">
        <v>72</v>
      </c>
    </row>
    <row r="8" spans="1:10" ht="15" thickBot="1" x14ac:dyDescent="0.4">
      <c r="B8" s="20" t="s">
        <v>41</v>
      </c>
      <c r="C8" s="20" t="s">
        <v>42</v>
      </c>
      <c r="D8" s="24">
        <v>48055.555555555547</v>
      </c>
    </row>
    <row r="10" spans="1:10" ht="15" thickBot="1" x14ac:dyDescent="0.4"/>
    <row r="11" spans="1:10" x14ac:dyDescent="0.35">
      <c r="B11" s="30"/>
      <c r="C11" s="30" t="s">
        <v>84</v>
      </c>
      <c r="D11" s="30"/>
      <c r="F11" s="30" t="s">
        <v>85</v>
      </c>
      <c r="G11" s="30" t="s">
        <v>18</v>
      </c>
      <c r="I11" s="30" t="s">
        <v>88</v>
      </c>
      <c r="J11" s="30" t="s">
        <v>18</v>
      </c>
    </row>
    <row r="12" spans="1:10" ht="15" thickBot="1" x14ac:dyDescent="0.4">
      <c r="B12" s="31" t="s">
        <v>31</v>
      </c>
      <c r="C12" s="31" t="s">
        <v>32</v>
      </c>
      <c r="D12" s="31" t="s">
        <v>72</v>
      </c>
      <c r="F12" s="31" t="s">
        <v>86</v>
      </c>
      <c r="G12" s="31" t="s">
        <v>87</v>
      </c>
      <c r="I12" s="31" t="s">
        <v>86</v>
      </c>
      <c r="J12" s="31" t="s">
        <v>87</v>
      </c>
    </row>
    <row r="13" spans="1:10" x14ac:dyDescent="0.35">
      <c r="B13" s="28" t="s">
        <v>67</v>
      </c>
      <c r="C13" s="27"/>
      <c r="D13" s="27"/>
      <c r="F13" s="27"/>
      <c r="G13" s="27"/>
      <c r="I13" s="27"/>
      <c r="J13" s="27"/>
    </row>
    <row r="14" spans="1:10" hidden="1" outlineLevel="1" x14ac:dyDescent="0.35">
      <c r="B14" s="23" t="s">
        <v>43</v>
      </c>
      <c r="C14" s="23" t="s">
        <v>44</v>
      </c>
      <c r="D14" s="25">
        <v>1666.6666666666656</v>
      </c>
      <c r="F14" s="25">
        <v>1666.6666666681786</v>
      </c>
      <c r="G14" s="25">
        <v>48055.555555567655</v>
      </c>
      <c r="I14" s="23" t="e">
        <v>#N/A</v>
      </c>
      <c r="J14" s="23" t="e">
        <v>#N/A</v>
      </c>
    </row>
    <row r="15" spans="1:10" hidden="1" outlineLevel="1" x14ac:dyDescent="0.35">
      <c r="B15" s="23" t="s">
        <v>46</v>
      </c>
      <c r="C15" s="23" t="s">
        <v>47</v>
      </c>
      <c r="D15" s="25">
        <v>1944.4444444444446</v>
      </c>
      <c r="F15" s="25">
        <v>1944.4444444462124</v>
      </c>
      <c r="G15" s="25">
        <v>48055.555555573228</v>
      </c>
      <c r="I15" s="23" t="e">
        <v>#N/A</v>
      </c>
      <c r="J15" s="23" t="e">
        <v>#N/A</v>
      </c>
    </row>
    <row r="16" spans="1:10" hidden="1" outlineLevel="1" x14ac:dyDescent="0.35">
      <c r="B16" s="23" t="s">
        <v>48</v>
      </c>
      <c r="C16" s="23" t="s">
        <v>49</v>
      </c>
      <c r="D16" s="25">
        <v>1388.8888888888894</v>
      </c>
      <c r="F16" s="25">
        <v>1388.8888888888896</v>
      </c>
      <c r="G16" s="25">
        <v>48055.555555555547</v>
      </c>
      <c r="I16" s="23" t="e">
        <v>#N/A</v>
      </c>
      <c r="J16" s="23" t="e">
        <v>#N/A</v>
      </c>
    </row>
    <row r="17" spans="2:10" ht="15" hidden="1" outlineLevel="1" thickBot="1" x14ac:dyDescent="0.4">
      <c r="B17" s="20" t="s">
        <v>50</v>
      </c>
      <c r="C17" s="20" t="s">
        <v>51</v>
      </c>
      <c r="D17" s="24">
        <v>0</v>
      </c>
      <c r="F17" s="24">
        <v>0</v>
      </c>
      <c r="G17" s="24">
        <v>48055.555555555547</v>
      </c>
      <c r="I17" s="20" t="e">
        <v>#N/A</v>
      </c>
      <c r="J17" s="20" t="e">
        <v>#N/A</v>
      </c>
    </row>
    <row r="18" spans="2:10" collapsed="1" x14ac:dyDescent="0.35">
      <c r="B18" s="22"/>
      <c r="C18" s="22"/>
      <c r="D18" s="26"/>
      <c r="F18" s="26"/>
      <c r="G18" s="26"/>
      <c r="I18" s="22"/>
      <c r="J1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I6" sqref="I6"/>
    </sheetView>
  </sheetViews>
  <sheetFormatPr defaultColWidth="9.1796875" defaultRowHeight="14.5" x14ac:dyDescent="0.35"/>
  <cols>
    <col min="1" max="1" width="12.453125" style="2" customWidth="1"/>
    <col min="2" max="5" width="9.1796875" style="2"/>
    <col min="6" max="6" width="17.7265625" style="2" bestFit="1" customWidth="1"/>
    <col min="7" max="7" width="11.08984375" style="2" bestFit="1" customWidth="1"/>
    <col min="8" max="16384" width="9.1796875" style="2"/>
  </cols>
  <sheetData>
    <row r="1" spans="1:9" x14ac:dyDescent="0.35">
      <c r="A1" s="1" t="s">
        <v>0</v>
      </c>
      <c r="F1" s="14" t="s">
        <v>14</v>
      </c>
    </row>
    <row r="2" spans="1:9" x14ac:dyDescent="0.35">
      <c r="F2" s="15" t="s">
        <v>15</v>
      </c>
    </row>
    <row r="3" spans="1:9" x14ac:dyDescent="0.35">
      <c r="A3" s="2" t="s">
        <v>1</v>
      </c>
      <c r="F3" s="16" t="s">
        <v>16</v>
      </c>
    </row>
    <row r="4" spans="1:9" x14ac:dyDescent="0.35">
      <c r="A4" s="2" t="s">
        <v>2</v>
      </c>
      <c r="B4" s="3">
        <v>8</v>
      </c>
      <c r="F4" s="17" t="s">
        <v>17</v>
      </c>
    </row>
    <row r="5" spans="1:9" x14ac:dyDescent="0.35">
      <c r="A5" s="2" t="s">
        <v>3</v>
      </c>
      <c r="B5" s="3">
        <v>10</v>
      </c>
      <c r="F5" s="18" t="s">
        <v>18</v>
      </c>
    </row>
    <row r="6" spans="1:9" x14ac:dyDescent="0.35">
      <c r="A6" s="2" t="s">
        <v>4</v>
      </c>
      <c r="B6" s="3">
        <v>11</v>
      </c>
    </row>
    <row r="7" spans="1:9" x14ac:dyDescent="0.35">
      <c r="A7" s="2" t="s">
        <v>5</v>
      </c>
      <c r="B7" s="3">
        <v>14</v>
      </c>
    </row>
    <row r="8" spans="1:9" x14ac:dyDescent="0.35">
      <c r="B8" s="4"/>
    </row>
    <row r="9" spans="1:9" x14ac:dyDescent="0.35">
      <c r="A9" s="2" t="s">
        <v>6</v>
      </c>
    </row>
    <row r="10" spans="1:9" x14ac:dyDescent="0.35">
      <c r="B10" s="5" t="s">
        <v>7</v>
      </c>
      <c r="C10" s="5" t="s">
        <v>8</v>
      </c>
      <c r="D10" s="5" t="s">
        <v>9</v>
      </c>
      <c r="G10" s="6" t="s">
        <v>10</v>
      </c>
    </row>
    <row r="11" spans="1:9" x14ac:dyDescent="0.35">
      <c r="A11" s="7" t="s">
        <v>2</v>
      </c>
      <c r="B11" s="8">
        <v>0.06</v>
      </c>
      <c r="C11" s="8">
        <v>0.04</v>
      </c>
      <c r="D11" s="8">
        <v>0.01</v>
      </c>
      <c r="F11" s="7" t="s">
        <v>2</v>
      </c>
      <c r="G11" s="32">
        <v>1666.6666666666656</v>
      </c>
    </row>
    <row r="12" spans="1:9" x14ac:dyDescent="0.35">
      <c r="A12" s="7" t="s">
        <v>3</v>
      </c>
      <c r="B12" s="9">
        <v>0.1</v>
      </c>
      <c r="C12" s="8">
        <v>0.03</v>
      </c>
      <c r="D12" s="8">
        <v>0.04</v>
      </c>
      <c r="F12" s="7" t="s">
        <v>3</v>
      </c>
      <c r="G12" s="32">
        <v>1944.4444444444446</v>
      </c>
    </row>
    <row r="13" spans="1:9" x14ac:dyDescent="0.35">
      <c r="A13" s="7" t="s">
        <v>4</v>
      </c>
      <c r="B13" s="8">
        <v>0.12</v>
      </c>
      <c r="C13" s="8">
        <v>0.09</v>
      </c>
      <c r="D13" s="8">
        <v>0.04</v>
      </c>
      <c r="F13" s="7" t="s">
        <v>4</v>
      </c>
      <c r="G13" s="32">
        <v>1388.8888888888894</v>
      </c>
      <c r="H13" s="13" t="s">
        <v>11</v>
      </c>
      <c r="I13" s="10">
        <v>600</v>
      </c>
    </row>
    <row r="14" spans="1:9" x14ac:dyDescent="0.35">
      <c r="A14" s="7" t="s">
        <v>5</v>
      </c>
      <c r="B14" s="8">
        <v>0.03</v>
      </c>
      <c r="C14" s="8">
        <v>0.02</v>
      </c>
      <c r="D14" s="8">
        <v>0.01</v>
      </c>
      <c r="F14" s="7" t="s">
        <v>5</v>
      </c>
      <c r="G14" s="32">
        <v>0</v>
      </c>
    </row>
    <row r="15" spans="1:9" x14ac:dyDescent="0.35">
      <c r="G15" s="33">
        <f>SUM(G11:G14)</f>
        <v>5000</v>
      </c>
    </row>
    <row r="16" spans="1:9" x14ac:dyDescent="0.35">
      <c r="B16" s="5" t="s">
        <v>7</v>
      </c>
      <c r="C16" s="5" t="s">
        <v>8</v>
      </c>
      <c r="D16" s="5" t="s">
        <v>9</v>
      </c>
      <c r="G16" s="13" t="s">
        <v>11</v>
      </c>
    </row>
    <row r="17" spans="1:7" x14ac:dyDescent="0.35">
      <c r="A17" s="7" t="s">
        <v>2</v>
      </c>
      <c r="B17" s="33">
        <f>$G$11*B11</f>
        <v>99.999999999999929</v>
      </c>
      <c r="C17" s="33">
        <f t="shared" ref="C17:D17" si="0">$G$11*C11</f>
        <v>66.666666666666629</v>
      </c>
      <c r="D17" s="33">
        <f t="shared" si="0"/>
        <v>16.666666666666657</v>
      </c>
      <c r="G17" s="35">
        <v>5000</v>
      </c>
    </row>
    <row r="18" spans="1:7" x14ac:dyDescent="0.35">
      <c r="A18" s="7" t="s">
        <v>3</v>
      </c>
      <c r="B18" s="33">
        <f>$G$12*B12</f>
        <v>194.44444444444446</v>
      </c>
      <c r="C18" s="33">
        <f t="shared" ref="C18:D18" si="1">$G$12*C12</f>
        <v>58.333333333333336</v>
      </c>
      <c r="D18" s="33">
        <f t="shared" si="1"/>
        <v>77.777777777777786</v>
      </c>
    </row>
    <row r="19" spans="1:7" x14ac:dyDescent="0.35">
      <c r="A19" s="7" t="s">
        <v>4</v>
      </c>
      <c r="B19" s="33">
        <f>$G$13*B13</f>
        <v>166.66666666666671</v>
      </c>
      <c r="C19" s="33">
        <f t="shared" ref="C19:D19" si="2">$G$13*C13</f>
        <v>125.00000000000004</v>
      </c>
      <c r="D19" s="33">
        <f t="shared" si="2"/>
        <v>55.555555555555578</v>
      </c>
      <c r="F19" s="7" t="s">
        <v>12</v>
      </c>
      <c r="G19" s="36">
        <f>SUMPRODUCT(G11:G14,B4:B7)</f>
        <v>48055.555555555547</v>
      </c>
    </row>
    <row r="20" spans="1:7" x14ac:dyDescent="0.35">
      <c r="A20" s="7" t="s">
        <v>5</v>
      </c>
      <c r="B20" s="33">
        <f>$G$14*B14</f>
        <v>0</v>
      </c>
      <c r="C20" s="33">
        <f t="shared" ref="C20:D20" si="3">$G$14*C14</f>
        <v>0</v>
      </c>
      <c r="D20" s="33">
        <f t="shared" si="3"/>
        <v>0</v>
      </c>
    </row>
    <row r="21" spans="1:7" x14ac:dyDescent="0.35">
      <c r="B21" s="34">
        <f>SUM(B17:B20)</f>
        <v>461.11111111111109</v>
      </c>
      <c r="C21" s="34">
        <f t="shared" ref="C21:D21" si="4">SUM(C17:C20)</f>
        <v>250</v>
      </c>
      <c r="D21" s="34">
        <f t="shared" si="4"/>
        <v>150.00000000000003</v>
      </c>
    </row>
    <row r="22" spans="1:7" x14ac:dyDescent="0.35">
      <c r="B22" s="13" t="s">
        <v>11</v>
      </c>
      <c r="C22" s="13" t="s">
        <v>11</v>
      </c>
      <c r="D22" s="13" t="s">
        <v>11</v>
      </c>
    </row>
    <row r="23" spans="1:7" x14ac:dyDescent="0.35">
      <c r="B23" s="11">
        <f>B24*$G$17</f>
        <v>350.00000000000006</v>
      </c>
      <c r="C23" s="11">
        <f t="shared" ref="C23:D23" si="5">C24*$G$17</f>
        <v>250</v>
      </c>
      <c r="D23" s="11">
        <f t="shared" si="5"/>
        <v>150</v>
      </c>
    </row>
    <row r="24" spans="1:7" ht="43.5" x14ac:dyDescent="0.35">
      <c r="A24" s="12" t="s">
        <v>13</v>
      </c>
      <c r="B24" s="10">
        <v>7.0000000000000007E-2</v>
      </c>
      <c r="C24" s="10">
        <v>0.05</v>
      </c>
      <c r="D24" s="1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CH4-Q48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2019-01-25T23:40:50Z</dcterms:modified>
</cp:coreProperties>
</file>