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EA0CAD54-7162-3248-8C5A-AAE443511BF6}" xr6:coauthVersionLast="38" xr6:coauthVersionMax="40" xr10:uidLastSave="{00000000-0000-0000-0000-000000000000}"/>
  <bookViews>
    <workbookView xWindow="0" yWindow="460" windowWidth="20380" windowHeight="12360" xr2:uid="{E77EE0CD-F88E-3341-89F3-7BC958F3014D}"/>
  </bookViews>
  <sheets>
    <sheet name="Sheet1" sheetId="1" r:id="rId1"/>
  </sheets>
  <definedNames>
    <definedName name="solver_adj" localSheetId="0" hidden="1">Sheet1!$B$9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Sheet1!$C$253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1" i="1" l="1"/>
  <c r="B242" i="1"/>
  <c r="B243" i="1"/>
  <c r="B244" i="1"/>
  <c r="B245" i="1"/>
  <c r="B246" i="1"/>
  <c r="B247" i="1"/>
  <c r="B248" i="1"/>
  <c r="B249" i="1"/>
  <c r="B250" i="1"/>
  <c r="B251" i="1"/>
  <c r="B240" i="1"/>
  <c r="B229" i="1"/>
  <c r="B230" i="1"/>
  <c r="B231" i="1"/>
  <c r="B232" i="1"/>
  <c r="B233" i="1"/>
  <c r="B234" i="1"/>
  <c r="B235" i="1"/>
  <c r="B236" i="1"/>
  <c r="B237" i="1"/>
  <c r="B238" i="1"/>
  <c r="B239" i="1"/>
  <c r="B228" i="1"/>
  <c r="B217" i="1"/>
  <c r="B218" i="1"/>
  <c r="B219" i="1"/>
  <c r="B220" i="1"/>
  <c r="B221" i="1"/>
  <c r="B222" i="1"/>
  <c r="B223" i="1"/>
  <c r="B224" i="1"/>
  <c r="B225" i="1"/>
  <c r="B226" i="1"/>
  <c r="B227" i="1"/>
  <c r="B216" i="1"/>
  <c r="B205" i="1"/>
  <c r="B206" i="1"/>
  <c r="B207" i="1"/>
  <c r="B208" i="1"/>
  <c r="B209" i="1"/>
  <c r="B210" i="1"/>
  <c r="B211" i="1"/>
  <c r="B212" i="1"/>
  <c r="B213" i="1"/>
  <c r="B214" i="1"/>
  <c r="B215" i="1"/>
  <c r="B204" i="1"/>
  <c r="B193" i="1"/>
  <c r="B194" i="1"/>
  <c r="B195" i="1"/>
  <c r="B196" i="1"/>
  <c r="B197" i="1"/>
  <c r="B198" i="1"/>
  <c r="B199" i="1"/>
  <c r="B200" i="1"/>
  <c r="B201" i="1"/>
  <c r="B202" i="1"/>
  <c r="B203" i="1"/>
  <c r="B192" i="1"/>
  <c r="B181" i="1"/>
  <c r="B182" i="1"/>
  <c r="B183" i="1"/>
  <c r="B184" i="1"/>
  <c r="B185" i="1"/>
  <c r="B186" i="1"/>
  <c r="B187" i="1"/>
  <c r="B188" i="1"/>
  <c r="B189" i="1"/>
  <c r="B190" i="1"/>
  <c r="B191" i="1"/>
  <c r="B180" i="1"/>
  <c r="B169" i="1"/>
  <c r="B170" i="1"/>
  <c r="B171" i="1"/>
  <c r="B172" i="1"/>
  <c r="B173" i="1"/>
  <c r="B174" i="1"/>
  <c r="B175" i="1"/>
  <c r="B176" i="1"/>
  <c r="B177" i="1"/>
  <c r="B178" i="1"/>
  <c r="B179" i="1"/>
  <c r="B168" i="1"/>
  <c r="B157" i="1"/>
  <c r="B158" i="1"/>
  <c r="B159" i="1"/>
  <c r="B160" i="1"/>
  <c r="B161" i="1"/>
  <c r="B162" i="1"/>
  <c r="B163" i="1"/>
  <c r="B164" i="1"/>
  <c r="B165" i="1"/>
  <c r="B166" i="1"/>
  <c r="B167" i="1"/>
  <c r="B156" i="1"/>
  <c r="B145" i="1"/>
  <c r="B146" i="1"/>
  <c r="B147" i="1"/>
  <c r="B148" i="1"/>
  <c r="B149" i="1"/>
  <c r="B150" i="1"/>
  <c r="B151" i="1"/>
  <c r="B152" i="1"/>
  <c r="B153" i="1"/>
  <c r="B154" i="1"/>
  <c r="B155" i="1"/>
  <c r="B144" i="1"/>
  <c r="B133" i="1"/>
  <c r="B134" i="1"/>
  <c r="B135" i="1"/>
  <c r="B136" i="1"/>
  <c r="B137" i="1"/>
  <c r="B138" i="1"/>
  <c r="B139" i="1"/>
  <c r="B140" i="1"/>
  <c r="B141" i="1"/>
  <c r="B142" i="1"/>
  <c r="B143" i="1"/>
  <c r="B132" i="1"/>
  <c r="B121" i="1"/>
  <c r="B122" i="1"/>
  <c r="B123" i="1"/>
  <c r="B124" i="1"/>
  <c r="B125" i="1"/>
  <c r="B126" i="1"/>
  <c r="B127" i="1"/>
  <c r="B128" i="1"/>
  <c r="B129" i="1"/>
  <c r="B130" i="1"/>
  <c r="B131" i="1"/>
  <c r="B120" i="1"/>
  <c r="B109" i="1"/>
  <c r="B110" i="1"/>
  <c r="B111" i="1"/>
  <c r="B112" i="1"/>
  <c r="B113" i="1"/>
  <c r="B114" i="1"/>
  <c r="B115" i="1"/>
  <c r="B116" i="1"/>
  <c r="B117" i="1"/>
  <c r="B118" i="1"/>
  <c r="B119" i="1"/>
  <c r="B108" i="1"/>
  <c r="B97" i="1"/>
  <c r="B98" i="1"/>
  <c r="B99" i="1"/>
  <c r="B100" i="1"/>
  <c r="B101" i="1"/>
  <c r="B102" i="1"/>
  <c r="B103" i="1"/>
  <c r="B104" i="1"/>
  <c r="B105" i="1"/>
  <c r="B106" i="1"/>
  <c r="B107" i="1"/>
  <c r="B96" i="1"/>
  <c r="B85" i="1"/>
  <c r="B86" i="1"/>
  <c r="B87" i="1"/>
  <c r="B88" i="1"/>
  <c r="B89" i="1"/>
  <c r="B90" i="1"/>
  <c r="B91" i="1"/>
  <c r="B92" i="1"/>
  <c r="B93" i="1"/>
  <c r="B94" i="1"/>
  <c r="B95" i="1"/>
  <c r="B84" i="1"/>
  <c r="B73" i="1"/>
  <c r="B74" i="1"/>
  <c r="B75" i="1"/>
  <c r="B76" i="1"/>
  <c r="B77" i="1"/>
  <c r="B78" i="1"/>
  <c r="B79" i="1"/>
  <c r="B80" i="1"/>
  <c r="B81" i="1"/>
  <c r="B82" i="1"/>
  <c r="B83" i="1"/>
  <c r="B72" i="1"/>
  <c r="B61" i="1"/>
  <c r="B62" i="1"/>
  <c r="B63" i="1"/>
  <c r="B64" i="1"/>
  <c r="B65" i="1"/>
  <c r="B66" i="1"/>
  <c r="B67" i="1"/>
  <c r="B68" i="1"/>
  <c r="B69" i="1"/>
  <c r="B70" i="1"/>
  <c r="B71" i="1"/>
  <c r="B60" i="1"/>
  <c r="B49" i="1"/>
  <c r="B50" i="1"/>
  <c r="B51" i="1"/>
  <c r="B52" i="1"/>
  <c r="B53" i="1"/>
  <c r="B54" i="1"/>
  <c r="B55" i="1"/>
  <c r="B56" i="1"/>
  <c r="B57" i="1"/>
  <c r="B58" i="1"/>
  <c r="B59" i="1"/>
  <c r="B48" i="1"/>
  <c r="B37" i="1"/>
  <c r="B38" i="1"/>
  <c r="B39" i="1"/>
  <c r="B40" i="1"/>
  <c r="B41" i="1"/>
  <c r="B42" i="1"/>
  <c r="B43" i="1"/>
  <c r="B44" i="1"/>
  <c r="B45" i="1"/>
  <c r="B46" i="1"/>
  <c r="B47" i="1"/>
  <c r="B36" i="1"/>
  <c r="B25" i="1"/>
  <c r="B26" i="1"/>
  <c r="B27" i="1"/>
  <c r="B28" i="1"/>
  <c r="B29" i="1"/>
  <c r="B30" i="1"/>
  <c r="B31" i="1"/>
  <c r="B32" i="1"/>
  <c r="B33" i="1"/>
  <c r="B34" i="1"/>
  <c r="B35" i="1"/>
  <c r="B24" i="1"/>
  <c r="B13" i="1"/>
  <c r="B14" i="1"/>
  <c r="B15" i="1"/>
  <c r="B16" i="1"/>
  <c r="B17" i="1"/>
  <c r="B18" i="1"/>
  <c r="B19" i="1"/>
  <c r="B20" i="1"/>
  <c r="B21" i="1"/>
  <c r="B22" i="1"/>
  <c r="B23" i="1"/>
  <c r="B12" i="1"/>
  <c r="B6" i="1"/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3" i="1" s="1"/>
</calcChain>
</file>

<file path=xl/sharedStrings.xml><?xml version="1.0" encoding="utf-8"?>
<sst xmlns="http://schemas.openxmlformats.org/spreadsheetml/2006/main" count="10" uniqueCount="10">
  <si>
    <t>Loan</t>
  </si>
  <si>
    <t>Balloon payment</t>
  </si>
  <si>
    <t>monthly interest rate</t>
  </si>
  <si>
    <t>Inputs</t>
  </si>
  <si>
    <t>Decision</t>
  </si>
  <si>
    <t>monthly payment for year 1</t>
  </si>
  <si>
    <t>Monthly pay</t>
  </si>
  <si>
    <t>Ending balance</t>
  </si>
  <si>
    <t>Month</t>
  </si>
  <si>
    <t>Ending balance after balloon paymenyt after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</si>
</sst>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BF21-4888-7048-A5EB-1BA13BD0D23D}">
  <dimension ref="A1:C253"/>
  <sheetViews>
    <sheetView tabSelected="1" zoomScale="80" zoomScaleNormal="80" workbookViewId="0">
      <selection activeCell="A18" sqref="A18"/>
    </sheetView>
  </sheetViews>
  <sheetFormatPr baseColWidth="10" defaultColWidth="11.1640625" defaultRowHeight="16" x14ac:dyDescent="0.2"/>
  <cols>
    <col min="1" max="1" width="28" customWidth="1"/>
    <col min="2" max="2" width="37.33203125" customWidth="1"/>
  </cols>
  <sheetData>
    <row r="1" spans="1:3" x14ac:dyDescent="0.2">
      <c r="A1" t="s">
        <v>3</v>
      </c>
    </row>
    <row r="3" spans="1:3" x14ac:dyDescent="0.2">
      <c r="A3" t="s">
        <v>0</v>
      </c>
      <c r="B3">
        <v>450000</v>
      </c>
    </row>
    <row r="4" spans="1:3" x14ac:dyDescent="0.2">
      <c r="A4" t="s">
        <v>1</v>
      </c>
      <c r="B4">
        <v>50000</v>
      </c>
    </row>
    <row r="6" spans="1:3" x14ac:dyDescent="0.2">
      <c r="A6" t="s">
        <v>2</v>
      </c>
      <c r="B6">
        <f>0.03/12</f>
        <v>2.5000000000000001E-3</v>
      </c>
    </row>
    <row r="8" spans="1:3" x14ac:dyDescent="0.2">
      <c r="A8" t="s">
        <v>4</v>
      </c>
    </row>
    <row r="9" spans="1:3" x14ac:dyDescent="0.2">
      <c r="A9" t="s">
        <v>5</v>
      </c>
      <c r="B9" s="1">
        <v>1967.2545707093618</v>
      </c>
    </row>
    <row r="11" spans="1:3" x14ac:dyDescent="0.2">
      <c r="A11" t="s">
        <v>8</v>
      </c>
      <c r="B11" t="s">
        <v>6</v>
      </c>
      <c r="C11" t="s">
        <v>7</v>
      </c>
    </row>
    <row r="12" spans="1:3" x14ac:dyDescent="0.2">
      <c r="A12">
        <v>1</v>
      </c>
      <c r="B12">
        <f>$B$9</f>
        <v>1967.2545707093618</v>
      </c>
      <c r="C12">
        <f>B3-B12+(B3*$B$6)</f>
        <v>449157.74542929063</v>
      </c>
    </row>
    <row r="13" spans="1:3" x14ac:dyDescent="0.2">
      <c r="A13">
        <v>2</v>
      </c>
      <c r="B13">
        <f t="shared" ref="B13:B23" si="0">$B$9</f>
        <v>1967.2545707093618</v>
      </c>
      <c r="C13">
        <f>C12-B13+(C12*$B$6)</f>
        <v>448313.38522215449</v>
      </c>
    </row>
    <row r="14" spans="1:3" x14ac:dyDescent="0.2">
      <c r="A14">
        <v>3</v>
      </c>
      <c r="B14">
        <f t="shared" si="0"/>
        <v>1967.2545707093618</v>
      </c>
      <c r="C14">
        <f t="shared" ref="C14:C77" si="1">C13-B14+(C13*$B$6)</f>
        <v>447466.91411450051</v>
      </c>
    </row>
    <row r="15" spans="1:3" x14ac:dyDescent="0.2">
      <c r="A15">
        <v>4</v>
      </c>
      <c r="B15">
        <f t="shared" si="0"/>
        <v>1967.2545707093618</v>
      </c>
      <c r="C15">
        <f t="shared" si="1"/>
        <v>446618.32682907738</v>
      </c>
    </row>
    <row r="16" spans="1:3" x14ac:dyDescent="0.2">
      <c r="A16">
        <v>5</v>
      </c>
      <c r="B16">
        <f t="shared" si="0"/>
        <v>1967.2545707093618</v>
      </c>
      <c r="C16">
        <f t="shared" si="1"/>
        <v>445767.6180754407</v>
      </c>
    </row>
    <row r="17" spans="1:3" x14ac:dyDescent="0.2">
      <c r="A17">
        <v>6</v>
      </c>
      <c r="B17">
        <f t="shared" si="0"/>
        <v>1967.2545707093618</v>
      </c>
      <c r="C17">
        <f t="shared" si="1"/>
        <v>444914.78254991991</v>
      </c>
    </row>
    <row r="18" spans="1:3" x14ac:dyDescent="0.2">
      <c r="A18">
        <v>7</v>
      </c>
      <c r="B18">
        <f t="shared" si="0"/>
        <v>1967.2545707093618</v>
      </c>
      <c r="C18">
        <f>C17-B18+(C17*$B$6)</f>
        <v>444059.81493558537</v>
      </c>
    </row>
    <row r="19" spans="1:3" x14ac:dyDescent="0.2">
      <c r="A19">
        <v>8</v>
      </c>
      <c r="B19">
        <f t="shared" si="0"/>
        <v>1967.2545707093618</v>
      </c>
      <c r="C19">
        <f t="shared" si="1"/>
        <v>443202.70990221499</v>
      </c>
    </row>
    <row r="20" spans="1:3" x14ac:dyDescent="0.2">
      <c r="A20">
        <v>9</v>
      </c>
      <c r="B20">
        <f t="shared" si="0"/>
        <v>1967.2545707093618</v>
      </c>
      <c r="C20">
        <f t="shared" si="1"/>
        <v>442343.46210626117</v>
      </c>
    </row>
    <row r="21" spans="1:3" x14ac:dyDescent="0.2">
      <c r="A21">
        <v>10</v>
      </c>
      <c r="B21">
        <f t="shared" si="0"/>
        <v>1967.2545707093618</v>
      </c>
      <c r="C21">
        <f t="shared" si="1"/>
        <v>441482.06619081745</v>
      </c>
    </row>
    <row r="22" spans="1:3" x14ac:dyDescent="0.2">
      <c r="A22">
        <v>11</v>
      </c>
      <c r="B22">
        <f t="shared" si="0"/>
        <v>1967.2545707093618</v>
      </c>
      <c r="C22">
        <f t="shared" si="1"/>
        <v>440618.51678558515</v>
      </c>
    </row>
    <row r="23" spans="1:3" x14ac:dyDescent="0.2">
      <c r="A23">
        <v>12</v>
      </c>
      <c r="B23">
        <f t="shared" si="0"/>
        <v>1967.2545707093618</v>
      </c>
      <c r="C23">
        <f t="shared" si="1"/>
        <v>439752.80850683973</v>
      </c>
    </row>
    <row r="24" spans="1:3" x14ac:dyDescent="0.2">
      <c r="A24">
        <v>13</v>
      </c>
      <c r="B24">
        <f>1.02*$B$9</f>
        <v>2006.599662123549</v>
      </c>
      <c r="C24">
        <f t="shared" si="1"/>
        <v>438845.59086598328</v>
      </c>
    </row>
    <row r="25" spans="1:3" x14ac:dyDescent="0.2">
      <c r="A25">
        <v>14</v>
      </c>
      <c r="B25">
        <f t="shared" ref="B25:B35" si="2">1.02*$B$9</f>
        <v>2006.599662123549</v>
      </c>
      <c r="C25">
        <f t="shared" si="1"/>
        <v>437936.1051810247</v>
      </c>
    </row>
    <row r="26" spans="1:3" x14ac:dyDescent="0.2">
      <c r="A26">
        <v>15</v>
      </c>
      <c r="B26">
        <f t="shared" si="2"/>
        <v>2006.599662123549</v>
      </c>
      <c r="C26">
        <f t="shared" si="1"/>
        <v>437024.34578185371</v>
      </c>
    </row>
    <row r="27" spans="1:3" x14ac:dyDescent="0.2">
      <c r="A27">
        <v>16</v>
      </c>
      <c r="B27">
        <f t="shared" si="2"/>
        <v>2006.599662123549</v>
      </c>
      <c r="C27">
        <f t="shared" si="1"/>
        <v>436110.30698418483</v>
      </c>
    </row>
    <row r="28" spans="1:3" x14ac:dyDescent="0.2">
      <c r="A28">
        <v>17</v>
      </c>
      <c r="B28">
        <f t="shared" si="2"/>
        <v>2006.599662123549</v>
      </c>
      <c r="C28">
        <f t="shared" si="1"/>
        <v>435193.98308952176</v>
      </c>
    </row>
    <row r="29" spans="1:3" x14ac:dyDescent="0.2">
      <c r="A29">
        <v>18</v>
      </c>
      <c r="B29">
        <f t="shared" si="2"/>
        <v>2006.599662123549</v>
      </c>
      <c r="C29">
        <f t="shared" si="1"/>
        <v>434275.36838512204</v>
      </c>
    </row>
    <row r="30" spans="1:3" x14ac:dyDescent="0.2">
      <c r="A30">
        <v>19</v>
      </c>
      <c r="B30">
        <f t="shared" si="2"/>
        <v>2006.599662123549</v>
      </c>
      <c r="C30">
        <f t="shared" si="1"/>
        <v>433354.45714396134</v>
      </c>
    </row>
    <row r="31" spans="1:3" x14ac:dyDescent="0.2">
      <c r="A31">
        <v>20</v>
      </c>
      <c r="B31">
        <f t="shared" si="2"/>
        <v>2006.599662123549</v>
      </c>
      <c r="C31">
        <f t="shared" si="1"/>
        <v>432431.24362469767</v>
      </c>
    </row>
    <row r="32" spans="1:3" x14ac:dyDescent="0.2">
      <c r="A32">
        <v>21</v>
      </c>
      <c r="B32">
        <f t="shared" si="2"/>
        <v>2006.599662123549</v>
      </c>
      <c r="C32">
        <f t="shared" si="1"/>
        <v>431505.72207163589</v>
      </c>
    </row>
    <row r="33" spans="1:3" x14ac:dyDescent="0.2">
      <c r="A33">
        <v>22</v>
      </c>
      <c r="B33">
        <f t="shared" si="2"/>
        <v>2006.599662123549</v>
      </c>
      <c r="C33">
        <f t="shared" si="1"/>
        <v>430577.88671469141</v>
      </c>
    </row>
    <row r="34" spans="1:3" x14ac:dyDescent="0.2">
      <c r="A34">
        <v>23</v>
      </c>
      <c r="B34">
        <f t="shared" si="2"/>
        <v>2006.599662123549</v>
      </c>
      <c r="C34">
        <f t="shared" si="1"/>
        <v>429647.73176935461</v>
      </c>
    </row>
    <row r="35" spans="1:3" x14ac:dyDescent="0.2">
      <c r="A35">
        <v>24</v>
      </c>
      <c r="B35">
        <f t="shared" si="2"/>
        <v>2006.599662123549</v>
      </c>
      <c r="C35">
        <f t="shared" si="1"/>
        <v>428715.25143665448</v>
      </c>
    </row>
    <row r="36" spans="1:3" x14ac:dyDescent="0.2">
      <c r="A36">
        <v>25</v>
      </c>
      <c r="B36">
        <f>1.02^2*$B$9</f>
        <v>2046.73165536602</v>
      </c>
      <c r="C36">
        <f t="shared" si="1"/>
        <v>427740.30790988007</v>
      </c>
    </row>
    <row r="37" spans="1:3" x14ac:dyDescent="0.2">
      <c r="A37">
        <v>26</v>
      </c>
      <c r="B37">
        <f t="shared" ref="B37:B47" si="3">1.02^2*$B$9</f>
        <v>2046.73165536602</v>
      </c>
      <c r="C37">
        <f t="shared" si="1"/>
        <v>426762.92702428874</v>
      </c>
    </row>
    <row r="38" spans="1:3" x14ac:dyDescent="0.2">
      <c r="A38">
        <v>27</v>
      </c>
      <c r="B38">
        <f t="shared" si="3"/>
        <v>2046.73165536602</v>
      </c>
      <c r="C38">
        <f t="shared" si="1"/>
        <v>425783.10268648347</v>
      </c>
    </row>
    <row r="39" spans="1:3" x14ac:dyDescent="0.2">
      <c r="A39">
        <v>28</v>
      </c>
      <c r="B39">
        <f t="shared" si="3"/>
        <v>2046.73165536602</v>
      </c>
      <c r="C39">
        <f t="shared" si="1"/>
        <v>424800.82878783369</v>
      </c>
    </row>
    <row r="40" spans="1:3" x14ac:dyDescent="0.2">
      <c r="A40">
        <v>29</v>
      </c>
      <c r="B40">
        <f t="shared" si="3"/>
        <v>2046.73165536602</v>
      </c>
      <c r="C40">
        <f t="shared" si="1"/>
        <v>423816.09920443723</v>
      </c>
    </row>
    <row r="41" spans="1:3" x14ac:dyDescent="0.2">
      <c r="A41">
        <v>30</v>
      </c>
      <c r="B41">
        <f t="shared" si="3"/>
        <v>2046.73165536602</v>
      </c>
      <c r="C41">
        <f t="shared" si="1"/>
        <v>422828.90779708227</v>
      </c>
    </row>
    <row r="42" spans="1:3" x14ac:dyDescent="0.2">
      <c r="A42">
        <v>31</v>
      </c>
      <c r="B42">
        <f t="shared" si="3"/>
        <v>2046.73165536602</v>
      </c>
      <c r="C42">
        <f t="shared" si="1"/>
        <v>421839.24841120897</v>
      </c>
    </row>
    <row r="43" spans="1:3" x14ac:dyDescent="0.2">
      <c r="A43">
        <v>32</v>
      </c>
      <c r="B43">
        <f t="shared" si="3"/>
        <v>2046.73165536602</v>
      </c>
      <c r="C43">
        <f t="shared" si="1"/>
        <v>420847.114876871</v>
      </c>
    </row>
    <row r="44" spans="1:3" x14ac:dyDescent="0.2">
      <c r="A44">
        <v>33</v>
      </c>
      <c r="B44">
        <f t="shared" si="3"/>
        <v>2046.73165536602</v>
      </c>
      <c r="C44">
        <f t="shared" si="1"/>
        <v>419852.50100869715</v>
      </c>
    </row>
    <row r="45" spans="1:3" x14ac:dyDescent="0.2">
      <c r="A45">
        <v>34</v>
      </c>
      <c r="B45">
        <f t="shared" si="3"/>
        <v>2046.73165536602</v>
      </c>
      <c r="C45">
        <f t="shared" si="1"/>
        <v>418855.40060585289</v>
      </c>
    </row>
    <row r="46" spans="1:3" x14ac:dyDescent="0.2">
      <c r="A46">
        <v>35</v>
      </c>
      <c r="B46">
        <f t="shared" si="3"/>
        <v>2046.73165536602</v>
      </c>
      <c r="C46">
        <f t="shared" si="1"/>
        <v>417855.80745200149</v>
      </c>
    </row>
    <row r="47" spans="1:3" x14ac:dyDescent="0.2">
      <c r="A47">
        <v>36</v>
      </c>
      <c r="B47">
        <f t="shared" si="3"/>
        <v>2046.73165536602</v>
      </c>
      <c r="C47">
        <f t="shared" si="1"/>
        <v>416853.71531526546</v>
      </c>
    </row>
    <row r="48" spans="1:3" x14ac:dyDescent="0.2">
      <c r="A48">
        <v>37</v>
      </c>
      <c r="B48">
        <f>1.02^3*$B$9</f>
        <v>2087.6662884733405</v>
      </c>
      <c r="C48">
        <f t="shared" si="1"/>
        <v>415808.1833150803</v>
      </c>
    </row>
    <row r="49" spans="1:3" x14ac:dyDescent="0.2">
      <c r="A49">
        <v>38</v>
      </c>
      <c r="B49">
        <f t="shared" ref="B49:B59" si="4">1.02^3*$B$9</f>
        <v>2087.6662884733405</v>
      </c>
      <c r="C49">
        <f t="shared" si="1"/>
        <v>414760.03748489462</v>
      </c>
    </row>
    <row r="50" spans="1:3" x14ac:dyDescent="0.2">
      <c r="A50">
        <v>39</v>
      </c>
      <c r="B50">
        <f t="shared" si="4"/>
        <v>2087.6662884733405</v>
      </c>
      <c r="C50">
        <f t="shared" si="1"/>
        <v>413709.27129013353</v>
      </c>
    </row>
    <row r="51" spans="1:3" x14ac:dyDescent="0.2">
      <c r="A51">
        <v>40</v>
      </c>
      <c r="B51">
        <f t="shared" si="4"/>
        <v>2087.6662884733405</v>
      </c>
      <c r="C51">
        <f t="shared" si="1"/>
        <v>412655.87817988551</v>
      </c>
    </row>
    <row r="52" spans="1:3" x14ac:dyDescent="0.2">
      <c r="A52">
        <v>41</v>
      </c>
      <c r="B52">
        <f t="shared" si="4"/>
        <v>2087.6662884733405</v>
      </c>
      <c r="C52">
        <f t="shared" si="1"/>
        <v>411599.85158686189</v>
      </c>
    </row>
    <row r="53" spans="1:3" x14ac:dyDescent="0.2">
      <c r="A53">
        <v>42</v>
      </c>
      <c r="B53">
        <f t="shared" si="4"/>
        <v>2087.6662884733405</v>
      </c>
      <c r="C53">
        <f t="shared" si="1"/>
        <v>410541.18492735567</v>
      </c>
    </row>
    <row r="54" spans="1:3" x14ac:dyDescent="0.2">
      <c r="A54">
        <v>43</v>
      </c>
      <c r="B54">
        <f t="shared" si="4"/>
        <v>2087.6662884733405</v>
      </c>
      <c r="C54">
        <f t="shared" si="1"/>
        <v>409479.87160120072</v>
      </c>
    </row>
    <row r="55" spans="1:3" x14ac:dyDescent="0.2">
      <c r="A55">
        <v>44</v>
      </c>
      <c r="B55">
        <f t="shared" si="4"/>
        <v>2087.6662884733405</v>
      </c>
      <c r="C55">
        <f t="shared" si="1"/>
        <v>408415.90499173035</v>
      </c>
    </row>
    <row r="56" spans="1:3" x14ac:dyDescent="0.2">
      <c r="A56">
        <v>45</v>
      </c>
      <c r="B56">
        <f t="shared" si="4"/>
        <v>2087.6662884733405</v>
      </c>
      <c r="C56">
        <f t="shared" si="1"/>
        <v>407349.27846573631</v>
      </c>
    </row>
    <row r="57" spans="1:3" x14ac:dyDescent="0.2">
      <c r="A57">
        <v>46</v>
      </c>
      <c r="B57">
        <f t="shared" si="4"/>
        <v>2087.6662884733405</v>
      </c>
      <c r="C57">
        <f t="shared" si="1"/>
        <v>406279.98537342728</v>
      </c>
    </row>
    <row r="58" spans="1:3" x14ac:dyDescent="0.2">
      <c r="A58">
        <v>47</v>
      </c>
      <c r="B58">
        <f t="shared" si="4"/>
        <v>2087.6662884733405</v>
      </c>
      <c r="C58">
        <f t="shared" si="1"/>
        <v>405208.01904838748</v>
      </c>
    </row>
    <row r="59" spans="1:3" x14ac:dyDescent="0.2">
      <c r="A59">
        <v>48</v>
      </c>
      <c r="B59">
        <f t="shared" si="4"/>
        <v>2087.6662884733405</v>
      </c>
      <c r="C59">
        <f t="shared" si="1"/>
        <v>404133.37280753511</v>
      </c>
    </row>
    <row r="60" spans="1:3" x14ac:dyDescent="0.2">
      <c r="A60">
        <v>49</v>
      </c>
      <c r="B60">
        <f>1.02^4*$B$9</f>
        <v>2129.4196142428073</v>
      </c>
      <c r="C60">
        <f t="shared" si="1"/>
        <v>403014.28662531113</v>
      </c>
    </row>
    <row r="61" spans="1:3" x14ac:dyDescent="0.2">
      <c r="A61">
        <v>50</v>
      </c>
      <c r="B61">
        <f t="shared" ref="B61:B71" si="5">1.02^4*$B$9</f>
        <v>2129.4196142428073</v>
      </c>
      <c r="C61">
        <f t="shared" si="1"/>
        <v>401892.40272763162</v>
      </c>
    </row>
    <row r="62" spans="1:3" x14ac:dyDescent="0.2">
      <c r="A62">
        <v>51</v>
      </c>
      <c r="B62">
        <f t="shared" si="5"/>
        <v>2129.4196142428073</v>
      </c>
      <c r="C62">
        <f t="shared" si="1"/>
        <v>400767.71412020788</v>
      </c>
    </row>
    <row r="63" spans="1:3" x14ac:dyDescent="0.2">
      <c r="A63">
        <v>52</v>
      </c>
      <c r="B63">
        <f t="shared" si="5"/>
        <v>2129.4196142428073</v>
      </c>
      <c r="C63">
        <f t="shared" si="1"/>
        <v>399640.21379126562</v>
      </c>
    </row>
    <row r="64" spans="1:3" x14ac:dyDescent="0.2">
      <c r="A64">
        <v>53</v>
      </c>
      <c r="B64">
        <f t="shared" si="5"/>
        <v>2129.4196142428073</v>
      </c>
      <c r="C64">
        <f t="shared" si="1"/>
        <v>398509.89471150097</v>
      </c>
    </row>
    <row r="65" spans="1:3" x14ac:dyDescent="0.2">
      <c r="A65">
        <v>54</v>
      </c>
      <c r="B65">
        <f t="shared" si="5"/>
        <v>2129.4196142428073</v>
      </c>
      <c r="C65">
        <f t="shared" si="1"/>
        <v>397376.74983403692</v>
      </c>
    </row>
    <row r="66" spans="1:3" x14ac:dyDescent="0.2">
      <c r="A66">
        <v>55</v>
      </c>
      <c r="B66">
        <f t="shared" si="5"/>
        <v>2129.4196142428073</v>
      </c>
      <c r="C66">
        <f t="shared" si="1"/>
        <v>396240.77209437924</v>
      </c>
    </row>
    <row r="67" spans="1:3" x14ac:dyDescent="0.2">
      <c r="A67">
        <v>56</v>
      </c>
      <c r="B67">
        <f t="shared" si="5"/>
        <v>2129.4196142428073</v>
      </c>
      <c r="C67">
        <f t="shared" si="1"/>
        <v>395101.95441037236</v>
      </c>
    </row>
    <row r="68" spans="1:3" x14ac:dyDescent="0.2">
      <c r="A68">
        <v>57</v>
      </c>
      <c r="B68">
        <f t="shared" si="5"/>
        <v>2129.4196142428073</v>
      </c>
      <c r="C68">
        <f t="shared" si="1"/>
        <v>393960.28968215548</v>
      </c>
    </row>
    <row r="69" spans="1:3" x14ac:dyDescent="0.2">
      <c r="A69">
        <v>58</v>
      </c>
      <c r="B69">
        <f t="shared" si="5"/>
        <v>2129.4196142428073</v>
      </c>
      <c r="C69">
        <f t="shared" si="1"/>
        <v>392815.77079211804</v>
      </c>
    </row>
    <row r="70" spans="1:3" x14ac:dyDescent="0.2">
      <c r="A70">
        <v>59</v>
      </c>
      <c r="B70">
        <f t="shared" si="5"/>
        <v>2129.4196142428073</v>
      </c>
      <c r="C70">
        <f t="shared" si="1"/>
        <v>391668.39060485555</v>
      </c>
    </row>
    <row r="71" spans="1:3" x14ac:dyDescent="0.2">
      <c r="A71">
        <v>60</v>
      </c>
      <c r="B71">
        <f t="shared" si="5"/>
        <v>2129.4196142428073</v>
      </c>
      <c r="C71">
        <f t="shared" si="1"/>
        <v>390518.14196712489</v>
      </c>
    </row>
    <row r="72" spans="1:3" x14ac:dyDescent="0.2">
      <c r="A72">
        <v>61</v>
      </c>
      <c r="B72">
        <f>1.02^5*$B$9</f>
        <v>2172.0080065276634</v>
      </c>
      <c r="C72">
        <f t="shared" si="1"/>
        <v>389322.42931551504</v>
      </c>
    </row>
    <row r="73" spans="1:3" x14ac:dyDescent="0.2">
      <c r="A73">
        <v>62</v>
      </c>
      <c r="B73">
        <f t="shared" ref="B73:B83" si="6">1.02^5*$B$9</f>
        <v>2172.0080065276634</v>
      </c>
      <c r="C73">
        <f t="shared" si="1"/>
        <v>388123.72738227615</v>
      </c>
    </row>
    <row r="74" spans="1:3" x14ac:dyDescent="0.2">
      <c r="A74">
        <v>63</v>
      </c>
      <c r="B74">
        <f t="shared" si="6"/>
        <v>2172.0080065276634</v>
      </c>
      <c r="C74">
        <f t="shared" si="1"/>
        <v>386922.02869420417</v>
      </c>
    </row>
    <row r="75" spans="1:3" x14ac:dyDescent="0.2">
      <c r="A75">
        <v>64</v>
      </c>
      <c r="B75">
        <f t="shared" si="6"/>
        <v>2172.0080065276634</v>
      </c>
      <c r="C75">
        <f t="shared" si="1"/>
        <v>385717.32575941202</v>
      </c>
    </row>
    <row r="76" spans="1:3" x14ac:dyDescent="0.2">
      <c r="A76">
        <v>65</v>
      </c>
      <c r="B76">
        <f t="shared" si="6"/>
        <v>2172.0080065276634</v>
      </c>
      <c r="C76">
        <f t="shared" si="1"/>
        <v>384509.61106728291</v>
      </c>
    </row>
    <row r="77" spans="1:3" x14ac:dyDescent="0.2">
      <c r="A77">
        <v>66</v>
      </c>
      <c r="B77">
        <f t="shared" si="6"/>
        <v>2172.0080065276634</v>
      </c>
      <c r="C77">
        <f t="shared" si="1"/>
        <v>383298.87708842347</v>
      </c>
    </row>
    <row r="78" spans="1:3" x14ac:dyDescent="0.2">
      <c r="A78">
        <v>67</v>
      </c>
      <c r="B78">
        <f t="shared" si="6"/>
        <v>2172.0080065276634</v>
      </c>
      <c r="C78">
        <f t="shared" ref="C78:C141" si="7">C77-B78+(C77*$B$6)</f>
        <v>382085.11627461686</v>
      </c>
    </row>
    <row r="79" spans="1:3" x14ac:dyDescent="0.2">
      <c r="A79">
        <v>68</v>
      </c>
      <c r="B79">
        <f t="shared" si="6"/>
        <v>2172.0080065276634</v>
      </c>
      <c r="C79">
        <f t="shared" si="7"/>
        <v>380868.32105877571</v>
      </c>
    </row>
    <row r="80" spans="1:3" x14ac:dyDescent="0.2">
      <c r="A80">
        <v>69</v>
      </c>
      <c r="B80">
        <f t="shared" si="6"/>
        <v>2172.0080065276634</v>
      </c>
      <c r="C80">
        <f t="shared" si="7"/>
        <v>379648.48385489499</v>
      </c>
    </row>
    <row r="81" spans="1:3" x14ac:dyDescent="0.2">
      <c r="A81">
        <v>70</v>
      </c>
      <c r="B81">
        <f t="shared" si="6"/>
        <v>2172.0080065276634</v>
      </c>
      <c r="C81">
        <f t="shared" si="7"/>
        <v>378425.59705800458</v>
      </c>
    </row>
    <row r="82" spans="1:3" x14ac:dyDescent="0.2">
      <c r="A82">
        <v>71</v>
      </c>
      <c r="B82">
        <f t="shared" si="6"/>
        <v>2172.0080065276634</v>
      </c>
      <c r="C82">
        <f t="shared" si="7"/>
        <v>377199.65304412192</v>
      </c>
    </row>
    <row r="83" spans="1:3" x14ac:dyDescent="0.2">
      <c r="A83">
        <v>72</v>
      </c>
      <c r="B83">
        <f t="shared" si="6"/>
        <v>2172.0080065276634</v>
      </c>
      <c r="C83">
        <f t="shared" si="7"/>
        <v>375970.64417020458</v>
      </c>
    </row>
    <row r="84" spans="1:3" x14ac:dyDescent="0.2">
      <c r="A84">
        <v>73</v>
      </c>
      <c r="B84">
        <f>1.02^6*$B$9</f>
        <v>2215.4481666582169</v>
      </c>
      <c r="C84">
        <f t="shared" si="7"/>
        <v>374695.12261397188</v>
      </c>
    </row>
    <row r="85" spans="1:3" x14ac:dyDescent="0.2">
      <c r="A85">
        <v>74</v>
      </c>
      <c r="B85">
        <f t="shared" ref="B85:B95" si="8">1.02^6*$B$9</f>
        <v>2215.4481666582169</v>
      </c>
      <c r="C85">
        <f t="shared" si="7"/>
        <v>373416.41225384857</v>
      </c>
    </row>
    <row r="86" spans="1:3" x14ac:dyDescent="0.2">
      <c r="A86">
        <v>75</v>
      </c>
      <c r="B86">
        <f t="shared" si="8"/>
        <v>2215.4481666582169</v>
      </c>
      <c r="C86">
        <f t="shared" si="7"/>
        <v>372134.50511782494</v>
      </c>
    </row>
    <row r="87" spans="1:3" x14ac:dyDescent="0.2">
      <c r="A87">
        <v>76</v>
      </c>
      <c r="B87">
        <f t="shared" si="8"/>
        <v>2215.4481666582169</v>
      </c>
      <c r="C87">
        <f t="shared" si="7"/>
        <v>370849.39321396127</v>
      </c>
    </row>
    <row r="88" spans="1:3" x14ac:dyDescent="0.2">
      <c r="A88">
        <v>77</v>
      </c>
      <c r="B88">
        <f t="shared" si="8"/>
        <v>2215.4481666582169</v>
      </c>
      <c r="C88">
        <f t="shared" si="7"/>
        <v>369561.06853033794</v>
      </c>
    </row>
    <row r="89" spans="1:3" x14ac:dyDescent="0.2">
      <c r="A89">
        <v>78</v>
      </c>
      <c r="B89">
        <f t="shared" si="8"/>
        <v>2215.4481666582169</v>
      </c>
      <c r="C89">
        <f t="shared" si="7"/>
        <v>368269.52303500555</v>
      </c>
    </row>
    <row r="90" spans="1:3" x14ac:dyDescent="0.2">
      <c r="A90">
        <v>79</v>
      </c>
      <c r="B90">
        <f t="shared" si="8"/>
        <v>2215.4481666582169</v>
      </c>
      <c r="C90">
        <f t="shared" si="7"/>
        <v>366974.74867593485</v>
      </c>
    </row>
    <row r="91" spans="1:3" x14ac:dyDescent="0.2">
      <c r="A91">
        <v>80</v>
      </c>
      <c r="B91">
        <f t="shared" si="8"/>
        <v>2215.4481666582169</v>
      </c>
      <c r="C91">
        <f t="shared" si="7"/>
        <v>365676.73738096649</v>
      </c>
    </row>
    <row r="92" spans="1:3" x14ac:dyDescent="0.2">
      <c r="A92">
        <v>81</v>
      </c>
      <c r="B92">
        <f t="shared" si="8"/>
        <v>2215.4481666582169</v>
      </c>
      <c r="C92">
        <f t="shared" si="7"/>
        <v>364375.48105776065</v>
      </c>
    </row>
    <row r="93" spans="1:3" x14ac:dyDescent="0.2">
      <c r="A93">
        <v>82</v>
      </c>
      <c r="B93">
        <f t="shared" si="8"/>
        <v>2215.4481666582169</v>
      </c>
      <c r="C93">
        <f t="shared" si="7"/>
        <v>363070.9715937468</v>
      </c>
    </row>
    <row r="94" spans="1:3" x14ac:dyDescent="0.2">
      <c r="A94">
        <v>83</v>
      </c>
      <c r="B94">
        <f t="shared" si="8"/>
        <v>2215.4481666582169</v>
      </c>
      <c r="C94">
        <f t="shared" si="7"/>
        <v>361763.20085607294</v>
      </c>
    </row>
    <row r="95" spans="1:3" x14ac:dyDescent="0.2">
      <c r="A95">
        <v>84</v>
      </c>
      <c r="B95">
        <f t="shared" si="8"/>
        <v>2215.4481666582169</v>
      </c>
      <c r="C95">
        <f t="shared" si="7"/>
        <v>360452.16069155489</v>
      </c>
    </row>
    <row r="96" spans="1:3" x14ac:dyDescent="0.2">
      <c r="A96">
        <v>85</v>
      </c>
      <c r="B96">
        <f>1.02^7*$B$9</f>
        <v>2259.7571299913807</v>
      </c>
      <c r="C96">
        <f t="shared" si="7"/>
        <v>359093.53396329243</v>
      </c>
    </row>
    <row r="97" spans="1:3" x14ac:dyDescent="0.2">
      <c r="A97">
        <v>86</v>
      </c>
      <c r="B97">
        <f t="shared" ref="B97:B107" si="9">1.02^7*$B$9</f>
        <v>2259.7571299913807</v>
      </c>
      <c r="C97">
        <f t="shared" si="7"/>
        <v>357731.51066820929</v>
      </c>
    </row>
    <row r="98" spans="1:3" x14ac:dyDescent="0.2">
      <c r="A98">
        <v>87</v>
      </c>
      <c r="B98">
        <f t="shared" si="9"/>
        <v>2259.7571299913807</v>
      </c>
      <c r="C98">
        <f t="shared" si="7"/>
        <v>356366.08231488842</v>
      </c>
    </row>
    <row r="99" spans="1:3" x14ac:dyDescent="0.2">
      <c r="A99">
        <v>88</v>
      </c>
      <c r="B99">
        <f t="shared" si="9"/>
        <v>2259.7571299913807</v>
      </c>
      <c r="C99">
        <f t="shared" si="7"/>
        <v>354997.24039068428</v>
      </c>
    </row>
    <row r="100" spans="1:3" x14ac:dyDescent="0.2">
      <c r="A100">
        <v>89</v>
      </c>
      <c r="B100">
        <f t="shared" si="9"/>
        <v>2259.7571299913807</v>
      </c>
      <c r="C100">
        <f t="shared" si="7"/>
        <v>353624.9763616696</v>
      </c>
    </row>
    <row r="101" spans="1:3" x14ac:dyDescent="0.2">
      <c r="A101">
        <v>90</v>
      </c>
      <c r="B101">
        <f t="shared" si="9"/>
        <v>2259.7571299913807</v>
      </c>
      <c r="C101">
        <f t="shared" si="7"/>
        <v>352249.28167258238</v>
      </c>
    </row>
    <row r="102" spans="1:3" x14ac:dyDescent="0.2">
      <c r="A102">
        <v>91</v>
      </c>
      <c r="B102">
        <f t="shared" si="9"/>
        <v>2259.7571299913807</v>
      </c>
      <c r="C102">
        <f t="shared" si="7"/>
        <v>350870.14774677245</v>
      </c>
    </row>
    <row r="103" spans="1:3" x14ac:dyDescent="0.2">
      <c r="A103">
        <v>92</v>
      </c>
      <c r="B103">
        <f t="shared" si="9"/>
        <v>2259.7571299913807</v>
      </c>
      <c r="C103">
        <f t="shared" si="7"/>
        <v>349487.56598614802</v>
      </c>
    </row>
    <row r="104" spans="1:3" x14ac:dyDescent="0.2">
      <c r="A104">
        <v>93</v>
      </c>
      <c r="B104">
        <f t="shared" si="9"/>
        <v>2259.7571299913807</v>
      </c>
      <c r="C104">
        <f t="shared" si="7"/>
        <v>348101.527771122</v>
      </c>
    </row>
    <row r="105" spans="1:3" x14ac:dyDescent="0.2">
      <c r="A105">
        <v>94</v>
      </c>
      <c r="B105">
        <f t="shared" si="9"/>
        <v>2259.7571299913807</v>
      </c>
      <c r="C105">
        <f t="shared" si="7"/>
        <v>346712.02446055843</v>
      </c>
    </row>
    <row r="106" spans="1:3" x14ac:dyDescent="0.2">
      <c r="A106">
        <v>95</v>
      </c>
      <c r="B106">
        <f t="shared" si="9"/>
        <v>2259.7571299913807</v>
      </c>
      <c r="C106">
        <f t="shared" si="7"/>
        <v>345319.04739171849</v>
      </c>
    </row>
    <row r="107" spans="1:3" x14ac:dyDescent="0.2">
      <c r="A107">
        <v>96</v>
      </c>
      <c r="B107">
        <f t="shared" si="9"/>
        <v>2259.7571299913807</v>
      </c>
      <c r="C107">
        <f t="shared" si="7"/>
        <v>343922.58788020641</v>
      </c>
    </row>
    <row r="108" spans="1:3" x14ac:dyDescent="0.2">
      <c r="A108">
        <v>97</v>
      </c>
      <c r="B108">
        <f>1.02^8*$B$9</f>
        <v>2304.9522725912084</v>
      </c>
      <c r="C108">
        <f t="shared" si="7"/>
        <v>342477.44207731576</v>
      </c>
    </row>
    <row r="109" spans="1:3" x14ac:dyDescent="0.2">
      <c r="A109">
        <v>98</v>
      </c>
      <c r="B109">
        <f t="shared" ref="B109:B119" si="10">1.02^8*$B$9</f>
        <v>2304.9522725912084</v>
      </c>
      <c r="C109">
        <f t="shared" si="7"/>
        <v>341028.68340991787</v>
      </c>
    </row>
    <row r="110" spans="1:3" x14ac:dyDescent="0.2">
      <c r="A110">
        <v>99</v>
      </c>
      <c r="B110">
        <f t="shared" si="10"/>
        <v>2304.9522725912084</v>
      </c>
      <c r="C110">
        <f t="shared" si="7"/>
        <v>339576.30284585146</v>
      </c>
    </row>
    <row r="111" spans="1:3" x14ac:dyDescent="0.2">
      <c r="A111">
        <v>100</v>
      </c>
      <c r="B111">
        <f t="shared" si="10"/>
        <v>2304.9522725912084</v>
      </c>
      <c r="C111">
        <f t="shared" si="7"/>
        <v>338120.29133037489</v>
      </c>
    </row>
    <row r="112" spans="1:3" x14ac:dyDescent="0.2">
      <c r="A112">
        <v>101</v>
      </c>
      <c r="B112">
        <f t="shared" si="10"/>
        <v>2304.9522725912084</v>
      </c>
      <c r="C112">
        <f t="shared" si="7"/>
        <v>336660.63978610968</v>
      </c>
    </row>
    <row r="113" spans="1:3" x14ac:dyDescent="0.2">
      <c r="A113">
        <v>102</v>
      </c>
      <c r="B113">
        <f t="shared" si="10"/>
        <v>2304.9522725912084</v>
      </c>
      <c r="C113">
        <f t="shared" si="7"/>
        <v>335197.33911298378</v>
      </c>
    </row>
    <row r="114" spans="1:3" x14ac:dyDescent="0.2">
      <c r="A114">
        <v>103</v>
      </c>
      <c r="B114">
        <f t="shared" si="10"/>
        <v>2304.9522725912084</v>
      </c>
      <c r="C114">
        <f t="shared" si="7"/>
        <v>333730.38018817507</v>
      </c>
    </row>
    <row r="115" spans="1:3" x14ac:dyDescent="0.2">
      <c r="A115">
        <v>104</v>
      </c>
      <c r="B115">
        <f t="shared" si="10"/>
        <v>2304.9522725912084</v>
      </c>
      <c r="C115">
        <f t="shared" si="7"/>
        <v>332259.75386605435</v>
      </c>
    </row>
    <row r="116" spans="1:3" x14ac:dyDescent="0.2">
      <c r="A116">
        <v>105</v>
      </c>
      <c r="B116">
        <f t="shared" si="10"/>
        <v>2304.9522725912084</v>
      </c>
      <c r="C116">
        <f t="shared" si="7"/>
        <v>330785.4509781283</v>
      </c>
    </row>
    <row r="117" spans="1:3" x14ac:dyDescent="0.2">
      <c r="A117">
        <v>106</v>
      </c>
      <c r="B117">
        <f t="shared" si="10"/>
        <v>2304.9522725912084</v>
      </c>
      <c r="C117">
        <f t="shared" si="7"/>
        <v>329307.46233298245</v>
      </c>
    </row>
    <row r="118" spans="1:3" x14ac:dyDescent="0.2">
      <c r="A118">
        <v>107</v>
      </c>
      <c r="B118">
        <f t="shared" si="10"/>
        <v>2304.9522725912084</v>
      </c>
      <c r="C118">
        <f t="shared" si="7"/>
        <v>327825.77871622372</v>
      </c>
    </row>
    <row r="119" spans="1:3" x14ac:dyDescent="0.2">
      <c r="A119">
        <v>108</v>
      </c>
      <c r="B119">
        <f t="shared" si="10"/>
        <v>2304.9522725912084</v>
      </c>
      <c r="C119">
        <f t="shared" si="7"/>
        <v>326340.39089042309</v>
      </c>
    </row>
    <row r="120" spans="1:3" x14ac:dyDescent="0.2">
      <c r="A120">
        <v>109</v>
      </c>
      <c r="B120">
        <f>1.02^9*$B$9</f>
        <v>2351.0513180430326</v>
      </c>
      <c r="C120">
        <f t="shared" si="7"/>
        <v>324805.19054960611</v>
      </c>
    </row>
    <row r="121" spans="1:3" x14ac:dyDescent="0.2">
      <c r="A121">
        <v>110</v>
      </c>
      <c r="B121">
        <f t="shared" ref="B121:B131" si="11">1.02^9*$B$9</f>
        <v>2351.0513180430326</v>
      </c>
      <c r="C121">
        <f t="shared" si="7"/>
        <v>323266.15220793709</v>
      </c>
    </row>
    <row r="122" spans="1:3" x14ac:dyDescent="0.2">
      <c r="A122">
        <v>111</v>
      </c>
      <c r="B122">
        <f t="shared" si="11"/>
        <v>2351.0513180430326</v>
      </c>
      <c r="C122">
        <f t="shared" si="7"/>
        <v>321723.26627041388</v>
      </c>
    </row>
    <row r="123" spans="1:3" x14ac:dyDescent="0.2">
      <c r="A123">
        <v>112</v>
      </c>
      <c r="B123">
        <f t="shared" si="11"/>
        <v>2351.0513180430326</v>
      </c>
      <c r="C123">
        <f t="shared" si="7"/>
        <v>320176.52311804687</v>
      </c>
    </row>
    <row r="124" spans="1:3" x14ac:dyDescent="0.2">
      <c r="A124">
        <v>113</v>
      </c>
      <c r="B124">
        <f t="shared" si="11"/>
        <v>2351.0513180430326</v>
      </c>
      <c r="C124">
        <f t="shared" si="7"/>
        <v>318625.91310779896</v>
      </c>
    </row>
    <row r="125" spans="1:3" x14ac:dyDescent="0.2">
      <c r="A125">
        <v>114</v>
      </c>
      <c r="B125">
        <f t="shared" si="11"/>
        <v>2351.0513180430326</v>
      </c>
      <c r="C125">
        <f t="shared" si="7"/>
        <v>317071.42657252541</v>
      </c>
    </row>
    <row r="126" spans="1:3" x14ac:dyDescent="0.2">
      <c r="A126">
        <v>115</v>
      </c>
      <c r="B126">
        <f t="shared" si="11"/>
        <v>2351.0513180430326</v>
      </c>
      <c r="C126">
        <f t="shared" si="7"/>
        <v>315513.05382091372</v>
      </c>
    </row>
    <row r="127" spans="1:3" x14ac:dyDescent="0.2">
      <c r="A127">
        <v>116</v>
      </c>
      <c r="B127">
        <f t="shared" si="11"/>
        <v>2351.0513180430326</v>
      </c>
      <c r="C127">
        <f t="shared" si="7"/>
        <v>313950.78513742296</v>
      </c>
    </row>
    <row r="128" spans="1:3" x14ac:dyDescent="0.2">
      <c r="A128">
        <v>117</v>
      </c>
      <c r="B128">
        <f t="shared" si="11"/>
        <v>2351.0513180430326</v>
      </c>
      <c r="C128">
        <f t="shared" si="7"/>
        <v>312384.61078222352</v>
      </c>
    </row>
    <row r="129" spans="1:3" x14ac:dyDescent="0.2">
      <c r="A129">
        <v>118</v>
      </c>
      <c r="B129">
        <f t="shared" si="11"/>
        <v>2351.0513180430326</v>
      </c>
      <c r="C129">
        <f t="shared" si="7"/>
        <v>310814.52099113603</v>
      </c>
    </row>
    <row r="130" spans="1:3" x14ac:dyDescent="0.2">
      <c r="A130">
        <v>119</v>
      </c>
      <c r="B130">
        <f t="shared" si="11"/>
        <v>2351.0513180430326</v>
      </c>
      <c r="C130">
        <f t="shared" si="7"/>
        <v>309240.50597557082</v>
      </c>
    </row>
    <row r="131" spans="1:3" x14ac:dyDescent="0.2">
      <c r="A131">
        <v>120</v>
      </c>
      <c r="B131">
        <f t="shared" si="11"/>
        <v>2351.0513180430326</v>
      </c>
      <c r="C131">
        <f t="shared" si="7"/>
        <v>307662.55592246674</v>
      </c>
    </row>
    <row r="132" spans="1:3" x14ac:dyDescent="0.2">
      <c r="A132">
        <v>121</v>
      </c>
      <c r="B132">
        <f>1.02^10*$B$9</f>
        <v>2398.0723444038936</v>
      </c>
      <c r="C132">
        <f t="shared" si="7"/>
        <v>306033.63996786904</v>
      </c>
    </row>
    <row r="133" spans="1:3" x14ac:dyDescent="0.2">
      <c r="A133">
        <v>122</v>
      </c>
      <c r="B133">
        <f t="shared" ref="B133:B143" si="12">1.02^10*$B$9</f>
        <v>2398.0723444038936</v>
      </c>
      <c r="C133">
        <f t="shared" si="7"/>
        <v>304400.6517233848</v>
      </c>
    </row>
    <row r="134" spans="1:3" x14ac:dyDescent="0.2">
      <c r="A134">
        <v>123</v>
      </c>
      <c r="B134">
        <f t="shared" si="12"/>
        <v>2398.0723444038936</v>
      </c>
      <c r="C134">
        <f t="shared" si="7"/>
        <v>302763.58100828936</v>
      </c>
    </row>
    <row r="135" spans="1:3" x14ac:dyDescent="0.2">
      <c r="A135">
        <v>124</v>
      </c>
      <c r="B135">
        <f t="shared" si="12"/>
        <v>2398.0723444038936</v>
      </c>
      <c r="C135">
        <f t="shared" si="7"/>
        <v>301122.41761640616</v>
      </c>
    </row>
    <row r="136" spans="1:3" x14ac:dyDescent="0.2">
      <c r="A136">
        <v>125</v>
      </c>
      <c r="B136">
        <f t="shared" si="12"/>
        <v>2398.0723444038936</v>
      </c>
      <c r="C136">
        <f t="shared" si="7"/>
        <v>299477.15131604328</v>
      </c>
    </row>
    <row r="137" spans="1:3" x14ac:dyDescent="0.2">
      <c r="A137">
        <v>126</v>
      </c>
      <c r="B137">
        <f t="shared" si="12"/>
        <v>2398.0723444038936</v>
      </c>
      <c r="C137">
        <f t="shared" si="7"/>
        <v>297827.77184992947</v>
      </c>
    </row>
    <row r="138" spans="1:3" x14ac:dyDescent="0.2">
      <c r="A138">
        <v>127</v>
      </c>
      <c r="B138">
        <f t="shared" si="12"/>
        <v>2398.0723444038936</v>
      </c>
      <c r="C138">
        <f t="shared" si="7"/>
        <v>296174.26893515041</v>
      </c>
    </row>
    <row r="139" spans="1:3" x14ac:dyDescent="0.2">
      <c r="A139">
        <v>128</v>
      </c>
      <c r="B139">
        <f t="shared" si="12"/>
        <v>2398.0723444038936</v>
      </c>
      <c r="C139">
        <f t="shared" si="7"/>
        <v>294516.63226308441</v>
      </c>
    </row>
    <row r="140" spans="1:3" x14ac:dyDescent="0.2">
      <c r="A140">
        <v>129</v>
      </c>
      <c r="B140">
        <f t="shared" si="12"/>
        <v>2398.0723444038936</v>
      </c>
      <c r="C140">
        <f t="shared" si="7"/>
        <v>292854.85149933823</v>
      </c>
    </row>
    <row r="141" spans="1:3" x14ac:dyDescent="0.2">
      <c r="A141">
        <v>130</v>
      </c>
      <c r="B141">
        <f t="shared" si="12"/>
        <v>2398.0723444038936</v>
      </c>
      <c r="C141">
        <f t="shared" si="7"/>
        <v>291188.91628368269</v>
      </c>
    </row>
    <row r="142" spans="1:3" x14ac:dyDescent="0.2">
      <c r="A142">
        <v>131</v>
      </c>
      <c r="B142">
        <f t="shared" si="12"/>
        <v>2398.0723444038936</v>
      </c>
      <c r="C142">
        <f t="shared" ref="C142:C205" si="13">C141-B142+(C141*$B$6)</f>
        <v>289518.81622998801</v>
      </c>
    </row>
    <row r="143" spans="1:3" x14ac:dyDescent="0.2">
      <c r="A143">
        <v>132</v>
      </c>
      <c r="B143">
        <f t="shared" si="12"/>
        <v>2398.0723444038936</v>
      </c>
      <c r="C143">
        <f t="shared" si="13"/>
        <v>287844.54092615907</v>
      </c>
    </row>
    <row r="144" spans="1:3" x14ac:dyDescent="0.2">
      <c r="A144">
        <v>133</v>
      </c>
      <c r="B144">
        <f>1.02^11*$B$9</f>
        <v>2446.0337912919708</v>
      </c>
      <c r="C144">
        <f t="shared" si="13"/>
        <v>286118.11848718248</v>
      </c>
    </row>
    <row r="145" spans="1:3" x14ac:dyDescent="0.2">
      <c r="A145">
        <v>134</v>
      </c>
      <c r="B145">
        <f t="shared" ref="B145:B155" si="14">1.02^11*$B$9</f>
        <v>2446.0337912919708</v>
      </c>
      <c r="C145">
        <f t="shared" si="13"/>
        <v>284387.37999210844</v>
      </c>
    </row>
    <row r="146" spans="1:3" x14ac:dyDescent="0.2">
      <c r="A146">
        <v>135</v>
      </c>
      <c r="B146">
        <f t="shared" si="14"/>
        <v>2446.0337912919708</v>
      </c>
      <c r="C146">
        <f t="shared" si="13"/>
        <v>282652.3146507967</v>
      </c>
    </row>
    <row r="147" spans="1:3" x14ac:dyDescent="0.2">
      <c r="A147">
        <v>136</v>
      </c>
      <c r="B147">
        <f t="shared" si="14"/>
        <v>2446.0337912919708</v>
      </c>
      <c r="C147">
        <f t="shared" si="13"/>
        <v>280912.91164613172</v>
      </c>
    </row>
    <row r="148" spans="1:3" x14ac:dyDescent="0.2">
      <c r="A148">
        <v>137</v>
      </c>
      <c r="B148">
        <f t="shared" si="14"/>
        <v>2446.0337912919708</v>
      </c>
      <c r="C148">
        <f t="shared" si="13"/>
        <v>279169.16013395507</v>
      </c>
    </row>
    <row r="149" spans="1:3" x14ac:dyDescent="0.2">
      <c r="A149">
        <v>138</v>
      </c>
      <c r="B149">
        <f t="shared" si="14"/>
        <v>2446.0337912919708</v>
      </c>
      <c r="C149">
        <f t="shared" si="13"/>
        <v>277421.04924299795</v>
      </c>
    </row>
    <row r="150" spans="1:3" x14ac:dyDescent="0.2">
      <c r="A150">
        <v>139</v>
      </c>
      <c r="B150">
        <f t="shared" si="14"/>
        <v>2446.0337912919708</v>
      </c>
      <c r="C150">
        <f t="shared" si="13"/>
        <v>275668.56807481346</v>
      </c>
    </row>
    <row r="151" spans="1:3" x14ac:dyDescent="0.2">
      <c r="A151">
        <v>140</v>
      </c>
      <c r="B151">
        <f t="shared" si="14"/>
        <v>2446.0337912919708</v>
      </c>
      <c r="C151">
        <f t="shared" si="13"/>
        <v>273911.70570370852</v>
      </c>
    </row>
    <row r="152" spans="1:3" x14ac:dyDescent="0.2">
      <c r="A152">
        <v>141</v>
      </c>
      <c r="B152">
        <f t="shared" si="14"/>
        <v>2446.0337912919708</v>
      </c>
      <c r="C152">
        <f t="shared" si="13"/>
        <v>272150.45117667579</v>
      </c>
    </row>
    <row r="153" spans="1:3" x14ac:dyDescent="0.2">
      <c r="A153">
        <v>142</v>
      </c>
      <c r="B153">
        <f t="shared" si="14"/>
        <v>2446.0337912919708</v>
      </c>
      <c r="C153">
        <f t="shared" si="13"/>
        <v>270384.79351332551</v>
      </c>
    </row>
    <row r="154" spans="1:3" x14ac:dyDescent="0.2">
      <c r="A154">
        <v>143</v>
      </c>
      <c r="B154">
        <f t="shared" si="14"/>
        <v>2446.0337912919708</v>
      </c>
      <c r="C154">
        <f t="shared" si="13"/>
        <v>268614.7217058168</v>
      </c>
    </row>
    <row r="155" spans="1:3" x14ac:dyDescent="0.2">
      <c r="A155">
        <v>144</v>
      </c>
      <c r="B155">
        <f t="shared" si="14"/>
        <v>2446.0337912919708</v>
      </c>
      <c r="C155">
        <f t="shared" si="13"/>
        <v>266840.22471878934</v>
      </c>
    </row>
    <row r="156" spans="1:3" x14ac:dyDescent="0.2">
      <c r="A156">
        <v>145</v>
      </c>
      <c r="B156">
        <f>1.02^12*$B$9</f>
        <v>2494.9544671178105</v>
      </c>
      <c r="C156">
        <f t="shared" si="13"/>
        <v>265012.37081346853</v>
      </c>
    </row>
    <row r="157" spans="1:3" x14ac:dyDescent="0.2">
      <c r="A157">
        <v>146</v>
      </c>
      <c r="B157">
        <f t="shared" ref="B157:B167" si="15">1.02^12*$B$9</f>
        <v>2494.9544671178105</v>
      </c>
      <c r="C157">
        <f t="shared" si="13"/>
        <v>263179.94727338443</v>
      </c>
    </row>
    <row r="158" spans="1:3" x14ac:dyDescent="0.2">
      <c r="A158">
        <v>147</v>
      </c>
      <c r="B158">
        <f t="shared" si="15"/>
        <v>2494.9544671178105</v>
      </c>
      <c r="C158">
        <f t="shared" si="13"/>
        <v>261342.94267445008</v>
      </c>
    </row>
    <row r="159" spans="1:3" x14ac:dyDescent="0.2">
      <c r="A159">
        <v>148</v>
      </c>
      <c r="B159">
        <f t="shared" si="15"/>
        <v>2494.9544671178105</v>
      </c>
      <c r="C159">
        <f t="shared" si="13"/>
        <v>259501.34556401838</v>
      </c>
    </row>
    <row r="160" spans="1:3" x14ac:dyDescent="0.2">
      <c r="A160">
        <v>149</v>
      </c>
      <c r="B160">
        <f t="shared" si="15"/>
        <v>2494.9544671178105</v>
      </c>
      <c r="C160">
        <f t="shared" si="13"/>
        <v>257655.14446081061</v>
      </c>
    </row>
    <row r="161" spans="1:3" x14ac:dyDescent="0.2">
      <c r="A161">
        <v>150</v>
      </c>
      <c r="B161">
        <f t="shared" si="15"/>
        <v>2494.9544671178105</v>
      </c>
      <c r="C161">
        <f t="shared" si="13"/>
        <v>255804.32785484483</v>
      </c>
    </row>
    <row r="162" spans="1:3" x14ac:dyDescent="0.2">
      <c r="A162">
        <v>151</v>
      </c>
      <c r="B162">
        <f t="shared" si="15"/>
        <v>2494.9544671178105</v>
      </c>
      <c r="C162">
        <f t="shared" si="13"/>
        <v>253948.88420736411</v>
      </c>
    </row>
    <row r="163" spans="1:3" x14ac:dyDescent="0.2">
      <c r="A163">
        <v>152</v>
      </c>
      <c r="B163">
        <f t="shared" si="15"/>
        <v>2494.9544671178105</v>
      </c>
      <c r="C163">
        <f t="shared" si="13"/>
        <v>252088.8019507647</v>
      </c>
    </row>
    <row r="164" spans="1:3" x14ac:dyDescent="0.2">
      <c r="A164">
        <v>153</v>
      </c>
      <c r="B164">
        <f t="shared" si="15"/>
        <v>2494.9544671178105</v>
      </c>
      <c r="C164">
        <f t="shared" si="13"/>
        <v>250224.06948852379</v>
      </c>
    </row>
    <row r="165" spans="1:3" x14ac:dyDescent="0.2">
      <c r="A165">
        <v>154</v>
      </c>
      <c r="B165">
        <f t="shared" si="15"/>
        <v>2494.9544671178105</v>
      </c>
      <c r="C165">
        <f t="shared" si="13"/>
        <v>248354.67519512729</v>
      </c>
    </row>
    <row r="166" spans="1:3" x14ac:dyDescent="0.2">
      <c r="A166">
        <v>155</v>
      </c>
      <c r="B166">
        <f t="shared" si="15"/>
        <v>2494.9544671178105</v>
      </c>
      <c r="C166">
        <f t="shared" si="13"/>
        <v>246480.60741599728</v>
      </c>
    </row>
    <row r="167" spans="1:3" x14ac:dyDescent="0.2">
      <c r="A167">
        <v>156</v>
      </c>
      <c r="B167">
        <f t="shared" si="15"/>
        <v>2494.9544671178105</v>
      </c>
      <c r="C167">
        <f t="shared" si="13"/>
        <v>244601.85446741944</v>
      </c>
    </row>
    <row r="168" spans="1:3" x14ac:dyDescent="0.2">
      <c r="A168">
        <v>157</v>
      </c>
      <c r="B168">
        <f>1.02^13*$B$9</f>
        <v>2544.8535564601666</v>
      </c>
      <c r="C168">
        <f t="shared" si="13"/>
        <v>242668.5055471278</v>
      </c>
    </row>
    <row r="169" spans="1:3" x14ac:dyDescent="0.2">
      <c r="A169">
        <v>158</v>
      </c>
      <c r="B169">
        <f t="shared" ref="B169:B179" si="16">1.02^13*$B$9</f>
        <v>2544.8535564601666</v>
      </c>
      <c r="C169">
        <f t="shared" si="13"/>
        <v>240730.32325453544</v>
      </c>
    </row>
    <row r="170" spans="1:3" x14ac:dyDescent="0.2">
      <c r="A170">
        <v>159</v>
      </c>
      <c r="B170">
        <f t="shared" si="16"/>
        <v>2544.8535564601666</v>
      </c>
      <c r="C170">
        <f t="shared" si="13"/>
        <v>238787.29550621161</v>
      </c>
    </row>
    <row r="171" spans="1:3" x14ac:dyDescent="0.2">
      <c r="A171">
        <v>160</v>
      </c>
      <c r="B171">
        <f t="shared" si="16"/>
        <v>2544.8535564601666</v>
      </c>
      <c r="C171">
        <f t="shared" si="13"/>
        <v>236839.41018851695</v>
      </c>
    </row>
    <row r="172" spans="1:3" x14ac:dyDescent="0.2">
      <c r="A172">
        <v>161</v>
      </c>
      <c r="B172">
        <f t="shared" si="16"/>
        <v>2544.8535564601666</v>
      </c>
      <c r="C172">
        <f t="shared" si="13"/>
        <v>234886.65515752806</v>
      </c>
    </row>
    <row r="173" spans="1:3" x14ac:dyDescent="0.2">
      <c r="A173">
        <v>162</v>
      </c>
      <c r="B173">
        <f t="shared" si="16"/>
        <v>2544.8535564601666</v>
      </c>
      <c r="C173">
        <f t="shared" si="13"/>
        <v>232929.0182389617</v>
      </c>
    </row>
    <row r="174" spans="1:3" x14ac:dyDescent="0.2">
      <c r="A174">
        <v>163</v>
      </c>
      <c r="B174">
        <f t="shared" si="16"/>
        <v>2544.8535564601666</v>
      </c>
      <c r="C174">
        <f t="shared" si="13"/>
        <v>230966.48722809894</v>
      </c>
    </row>
    <row r="175" spans="1:3" x14ac:dyDescent="0.2">
      <c r="A175">
        <v>164</v>
      </c>
      <c r="B175">
        <f t="shared" si="16"/>
        <v>2544.8535564601666</v>
      </c>
      <c r="C175">
        <f t="shared" si="13"/>
        <v>228999.04988970901</v>
      </c>
    </row>
    <row r="176" spans="1:3" x14ac:dyDescent="0.2">
      <c r="A176">
        <v>165</v>
      </c>
      <c r="B176">
        <f t="shared" si="16"/>
        <v>2544.8535564601666</v>
      </c>
      <c r="C176">
        <f t="shared" si="13"/>
        <v>227026.6939579731</v>
      </c>
    </row>
    <row r="177" spans="1:3" x14ac:dyDescent="0.2">
      <c r="A177">
        <v>166</v>
      </c>
      <c r="B177">
        <f t="shared" si="16"/>
        <v>2544.8535564601666</v>
      </c>
      <c r="C177">
        <f t="shared" si="13"/>
        <v>225049.40713640786</v>
      </c>
    </row>
    <row r="178" spans="1:3" x14ac:dyDescent="0.2">
      <c r="A178">
        <v>167</v>
      </c>
      <c r="B178">
        <f t="shared" si="16"/>
        <v>2544.8535564601666</v>
      </c>
      <c r="C178">
        <f t="shared" si="13"/>
        <v>223067.17709778869</v>
      </c>
    </row>
    <row r="179" spans="1:3" x14ac:dyDescent="0.2">
      <c r="A179">
        <v>168</v>
      </c>
      <c r="B179">
        <f t="shared" si="16"/>
        <v>2544.8535564601666</v>
      </c>
      <c r="C179">
        <f t="shared" si="13"/>
        <v>221079.99148407299</v>
      </c>
    </row>
    <row r="180" spans="1:3" x14ac:dyDescent="0.2">
      <c r="A180">
        <v>169</v>
      </c>
      <c r="B180">
        <f>1.02^14*$B$9</f>
        <v>2595.7506275893702</v>
      </c>
      <c r="C180">
        <f t="shared" si="13"/>
        <v>219036.94083519379</v>
      </c>
    </row>
    <row r="181" spans="1:3" x14ac:dyDescent="0.2">
      <c r="A181">
        <v>170</v>
      </c>
      <c r="B181">
        <f t="shared" ref="B181:B191" si="17">1.02^14*$B$9</f>
        <v>2595.7506275893702</v>
      </c>
      <c r="C181">
        <f t="shared" si="13"/>
        <v>216988.78255969239</v>
      </c>
    </row>
    <row r="182" spans="1:3" x14ac:dyDescent="0.2">
      <c r="A182">
        <v>171</v>
      </c>
      <c r="B182">
        <f t="shared" si="17"/>
        <v>2595.7506275893702</v>
      </c>
      <c r="C182">
        <f t="shared" si="13"/>
        <v>214935.50388850225</v>
      </c>
    </row>
    <row r="183" spans="1:3" x14ac:dyDescent="0.2">
      <c r="A183">
        <v>172</v>
      </c>
      <c r="B183">
        <f t="shared" si="17"/>
        <v>2595.7506275893702</v>
      </c>
      <c r="C183">
        <f t="shared" si="13"/>
        <v>212877.09202063413</v>
      </c>
    </row>
    <row r="184" spans="1:3" x14ac:dyDescent="0.2">
      <c r="A184">
        <v>173</v>
      </c>
      <c r="B184">
        <f t="shared" si="17"/>
        <v>2595.7506275893702</v>
      </c>
      <c r="C184">
        <f t="shared" si="13"/>
        <v>210813.53412309632</v>
      </c>
    </row>
    <row r="185" spans="1:3" x14ac:dyDescent="0.2">
      <c r="A185">
        <v>174</v>
      </c>
      <c r="B185">
        <f t="shared" si="17"/>
        <v>2595.7506275893702</v>
      </c>
      <c r="C185">
        <f t="shared" si="13"/>
        <v>208744.81733081469</v>
      </c>
    </row>
    <row r="186" spans="1:3" x14ac:dyDescent="0.2">
      <c r="A186">
        <v>175</v>
      </c>
      <c r="B186">
        <f t="shared" si="17"/>
        <v>2595.7506275893702</v>
      </c>
      <c r="C186">
        <f t="shared" si="13"/>
        <v>206670.92874655235</v>
      </c>
    </row>
    <row r="187" spans="1:3" x14ac:dyDescent="0.2">
      <c r="A187">
        <v>176</v>
      </c>
      <c r="B187">
        <f t="shared" si="17"/>
        <v>2595.7506275893702</v>
      </c>
      <c r="C187">
        <f t="shared" si="13"/>
        <v>204591.85544082936</v>
      </c>
    </row>
    <row r="188" spans="1:3" x14ac:dyDescent="0.2">
      <c r="A188">
        <v>177</v>
      </c>
      <c r="B188">
        <f t="shared" si="17"/>
        <v>2595.7506275893702</v>
      </c>
      <c r="C188">
        <f t="shared" si="13"/>
        <v>202507.58445184203</v>
      </c>
    </row>
    <row r="189" spans="1:3" x14ac:dyDescent="0.2">
      <c r="A189">
        <v>178</v>
      </c>
      <c r="B189">
        <f t="shared" si="17"/>
        <v>2595.7506275893702</v>
      </c>
      <c r="C189">
        <f t="shared" si="13"/>
        <v>200418.10278538225</v>
      </c>
    </row>
    <row r="190" spans="1:3" x14ac:dyDescent="0.2">
      <c r="A190">
        <v>179</v>
      </c>
      <c r="B190">
        <f t="shared" si="17"/>
        <v>2595.7506275893702</v>
      </c>
      <c r="C190">
        <f t="shared" si="13"/>
        <v>198323.39741475633</v>
      </c>
    </row>
    <row r="191" spans="1:3" x14ac:dyDescent="0.2">
      <c r="A191">
        <v>180</v>
      </c>
      <c r="B191">
        <f t="shared" si="17"/>
        <v>2595.7506275893702</v>
      </c>
      <c r="C191">
        <f t="shared" si="13"/>
        <v>196223.45528070384</v>
      </c>
    </row>
    <row r="192" spans="1:3" x14ac:dyDescent="0.2">
      <c r="A192">
        <v>181</v>
      </c>
      <c r="B192">
        <f>1.02^15*$B$9</f>
        <v>2647.6656401411569</v>
      </c>
      <c r="C192">
        <f t="shared" si="13"/>
        <v>194066.34827876446</v>
      </c>
    </row>
    <row r="193" spans="1:3" x14ac:dyDescent="0.2">
      <c r="A193">
        <v>182</v>
      </c>
      <c r="B193">
        <f t="shared" ref="B193:B203" si="18">1.02^15*$B$9</f>
        <v>2647.6656401411569</v>
      </c>
      <c r="C193">
        <f t="shared" si="13"/>
        <v>191903.84850932023</v>
      </c>
    </row>
    <row r="194" spans="1:3" x14ac:dyDescent="0.2">
      <c r="A194">
        <v>183</v>
      </c>
      <c r="B194">
        <f t="shared" si="18"/>
        <v>2647.6656401411569</v>
      </c>
      <c r="C194">
        <f t="shared" si="13"/>
        <v>189735.94249045238</v>
      </c>
    </row>
    <row r="195" spans="1:3" x14ac:dyDescent="0.2">
      <c r="A195">
        <v>184</v>
      </c>
      <c r="B195">
        <f t="shared" si="18"/>
        <v>2647.6656401411569</v>
      </c>
      <c r="C195">
        <f t="shared" si="13"/>
        <v>187562.61670653737</v>
      </c>
    </row>
    <row r="196" spans="1:3" x14ac:dyDescent="0.2">
      <c r="A196">
        <v>185</v>
      </c>
      <c r="B196">
        <f t="shared" si="18"/>
        <v>2647.6656401411569</v>
      </c>
      <c r="C196">
        <f t="shared" si="13"/>
        <v>185383.85760816257</v>
      </c>
    </row>
    <row r="197" spans="1:3" x14ac:dyDescent="0.2">
      <c r="A197">
        <v>186</v>
      </c>
      <c r="B197">
        <f t="shared" si="18"/>
        <v>2647.6656401411569</v>
      </c>
      <c r="C197">
        <f t="shared" si="13"/>
        <v>183199.65161204184</v>
      </c>
    </row>
    <row r="198" spans="1:3" x14ac:dyDescent="0.2">
      <c r="A198">
        <v>187</v>
      </c>
      <c r="B198">
        <f t="shared" si="18"/>
        <v>2647.6656401411569</v>
      </c>
      <c r="C198">
        <f t="shared" si="13"/>
        <v>181009.98510093079</v>
      </c>
    </row>
    <row r="199" spans="1:3" x14ac:dyDescent="0.2">
      <c r="A199">
        <v>188</v>
      </c>
      <c r="B199">
        <f t="shared" si="18"/>
        <v>2647.6656401411569</v>
      </c>
      <c r="C199">
        <f t="shared" si="13"/>
        <v>178814.84442354197</v>
      </c>
    </row>
    <row r="200" spans="1:3" x14ac:dyDescent="0.2">
      <c r="A200">
        <v>189</v>
      </c>
      <c r="B200">
        <f t="shared" si="18"/>
        <v>2647.6656401411569</v>
      </c>
      <c r="C200">
        <f t="shared" si="13"/>
        <v>176614.21589445969</v>
      </c>
    </row>
    <row r="201" spans="1:3" x14ac:dyDescent="0.2">
      <c r="A201">
        <v>190</v>
      </c>
      <c r="B201">
        <f t="shared" si="18"/>
        <v>2647.6656401411569</v>
      </c>
      <c r="C201">
        <f t="shared" si="13"/>
        <v>174408.0857940547</v>
      </c>
    </row>
    <row r="202" spans="1:3" x14ac:dyDescent="0.2">
      <c r="A202">
        <v>191</v>
      </c>
      <c r="B202">
        <f t="shared" si="18"/>
        <v>2647.6656401411569</v>
      </c>
      <c r="C202">
        <f t="shared" si="13"/>
        <v>172196.4403683987</v>
      </c>
    </row>
    <row r="203" spans="1:3" x14ac:dyDescent="0.2">
      <c r="A203">
        <v>192</v>
      </c>
      <c r="B203">
        <f t="shared" si="18"/>
        <v>2647.6656401411569</v>
      </c>
      <c r="C203">
        <f t="shared" si="13"/>
        <v>169979.26582917856</v>
      </c>
    </row>
    <row r="204" spans="1:3" x14ac:dyDescent="0.2">
      <c r="A204">
        <v>193</v>
      </c>
      <c r="B204">
        <f>1.02^16*$B$9</f>
        <v>2700.6189529439807</v>
      </c>
      <c r="C204">
        <f t="shared" si="13"/>
        <v>167703.59504080753</v>
      </c>
    </row>
    <row r="205" spans="1:3" x14ac:dyDescent="0.2">
      <c r="A205">
        <v>194</v>
      </c>
      <c r="B205">
        <f t="shared" ref="B205:B215" si="19">1.02^16*$B$9</f>
        <v>2700.6189529439807</v>
      </c>
      <c r="C205">
        <f t="shared" si="13"/>
        <v>165422.23507546558</v>
      </c>
    </row>
    <row r="206" spans="1:3" x14ac:dyDescent="0.2">
      <c r="A206">
        <v>195</v>
      </c>
      <c r="B206">
        <f t="shared" si="19"/>
        <v>2700.6189529439807</v>
      </c>
      <c r="C206">
        <f t="shared" ref="C206:C251" si="20">C205-B206+(C205*$B$6)</f>
        <v>163135.17171021027</v>
      </c>
    </row>
    <row r="207" spans="1:3" x14ac:dyDescent="0.2">
      <c r="A207">
        <v>196</v>
      </c>
      <c r="B207">
        <f t="shared" si="19"/>
        <v>2700.6189529439807</v>
      </c>
      <c r="C207">
        <f t="shared" si="20"/>
        <v>160842.39068654182</v>
      </c>
    </row>
    <row r="208" spans="1:3" x14ac:dyDescent="0.2">
      <c r="A208">
        <v>197</v>
      </c>
      <c r="B208">
        <f t="shared" si="19"/>
        <v>2700.6189529439807</v>
      </c>
      <c r="C208">
        <f t="shared" si="20"/>
        <v>158543.87771031421</v>
      </c>
    </row>
    <row r="209" spans="1:3" x14ac:dyDescent="0.2">
      <c r="A209">
        <v>198</v>
      </c>
      <c r="B209">
        <f t="shared" si="19"/>
        <v>2700.6189529439807</v>
      </c>
      <c r="C209">
        <f t="shared" si="20"/>
        <v>156239.61845164601</v>
      </c>
    </row>
    <row r="210" spans="1:3" x14ac:dyDescent="0.2">
      <c r="A210">
        <v>199</v>
      </c>
      <c r="B210">
        <f t="shared" si="19"/>
        <v>2700.6189529439807</v>
      </c>
      <c r="C210">
        <f t="shared" si="20"/>
        <v>153929.59854483115</v>
      </c>
    </row>
    <row r="211" spans="1:3" x14ac:dyDescent="0.2">
      <c r="A211">
        <v>200</v>
      </c>
      <c r="B211">
        <f t="shared" si="19"/>
        <v>2700.6189529439807</v>
      </c>
      <c r="C211">
        <f t="shared" si="20"/>
        <v>151613.80358824925</v>
      </c>
    </row>
    <row r="212" spans="1:3" x14ac:dyDescent="0.2">
      <c r="A212">
        <v>201</v>
      </c>
      <c r="B212">
        <f t="shared" si="19"/>
        <v>2700.6189529439807</v>
      </c>
      <c r="C212">
        <f t="shared" si="20"/>
        <v>149292.21914427591</v>
      </c>
    </row>
    <row r="213" spans="1:3" x14ac:dyDescent="0.2">
      <c r="A213">
        <v>202</v>
      </c>
      <c r="B213">
        <f t="shared" si="19"/>
        <v>2700.6189529439807</v>
      </c>
      <c r="C213">
        <f t="shared" si="20"/>
        <v>146964.83073919264</v>
      </c>
    </row>
    <row r="214" spans="1:3" x14ac:dyDescent="0.2">
      <c r="A214">
        <v>203</v>
      </c>
      <c r="B214">
        <f t="shared" si="19"/>
        <v>2700.6189529439807</v>
      </c>
      <c r="C214">
        <f t="shared" si="20"/>
        <v>144631.62386309664</v>
      </c>
    </row>
    <row r="215" spans="1:3" x14ac:dyDescent="0.2">
      <c r="A215">
        <v>204</v>
      </c>
      <c r="B215">
        <f t="shared" si="19"/>
        <v>2700.6189529439807</v>
      </c>
      <c r="C215">
        <f t="shared" si="20"/>
        <v>142292.5839698104</v>
      </c>
    </row>
    <row r="216" spans="1:3" x14ac:dyDescent="0.2">
      <c r="A216">
        <v>205</v>
      </c>
      <c r="B216">
        <f>1.02^17*$B$9</f>
        <v>2754.6313320028603</v>
      </c>
      <c r="C216">
        <f t="shared" si="20"/>
        <v>139893.68409773204</v>
      </c>
    </row>
    <row r="217" spans="1:3" x14ac:dyDescent="0.2">
      <c r="A217">
        <v>206</v>
      </c>
      <c r="B217">
        <f t="shared" ref="B217:B227" si="21">1.02^17*$B$9</f>
        <v>2754.6313320028603</v>
      </c>
      <c r="C217">
        <f t="shared" si="20"/>
        <v>137488.78697597349</v>
      </c>
    </row>
    <row r="218" spans="1:3" x14ac:dyDescent="0.2">
      <c r="A218">
        <v>207</v>
      </c>
      <c r="B218">
        <f t="shared" si="21"/>
        <v>2754.6313320028603</v>
      </c>
      <c r="C218">
        <f t="shared" si="20"/>
        <v>135077.87761141054</v>
      </c>
    </row>
    <row r="219" spans="1:3" x14ac:dyDescent="0.2">
      <c r="A219">
        <v>208</v>
      </c>
      <c r="B219">
        <f t="shared" si="21"/>
        <v>2754.6313320028603</v>
      </c>
      <c r="C219">
        <f t="shared" si="20"/>
        <v>132660.9409734362</v>
      </c>
    </row>
    <row r="220" spans="1:3" x14ac:dyDescent="0.2">
      <c r="A220">
        <v>209</v>
      </c>
      <c r="B220">
        <f t="shared" si="21"/>
        <v>2754.6313320028603</v>
      </c>
      <c r="C220">
        <f t="shared" si="20"/>
        <v>130237.96199386693</v>
      </c>
    </row>
    <row r="221" spans="1:3" x14ac:dyDescent="0.2">
      <c r="A221">
        <v>210</v>
      </c>
      <c r="B221">
        <f t="shared" si="21"/>
        <v>2754.6313320028603</v>
      </c>
      <c r="C221">
        <f t="shared" si="20"/>
        <v>127808.92556684875</v>
      </c>
    </row>
    <row r="222" spans="1:3" x14ac:dyDescent="0.2">
      <c r="A222">
        <v>211</v>
      </c>
      <c r="B222">
        <f t="shared" si="21"/>
        <v>2754.6313320028603</v>
      </c>
      <c r="C222">
        <f t="shared" si="20"/>
        <v>125373.81654876302</v>
      </c>
    </row>
    <row r="223" spans="1:3" x14ac:dyDescent="0.2">
      <c r="A223">
        <v>212</v>
      </c>
      <c r="B223">
        <f t="shared" si="21"/>
        <v>2754.6313320028603</v>
      </c>
      <c r="C223">
        <f t="shared" si="20"/>
        <v>122932.61975813207</v>
      </c>
    </row>
    <row r="224" spans="1:3" x14ac:dyDescent="0.2">
      <c r="A224">
        <v>213</v>
      </c>
      <c r="B224">
        <f t="shared" si="21"/>
        <v>2754.6313320028603</v>
      </c>
      <c r="C224">
        <f t="shared" si="20"/>
        <v>120485.31997552454</v>
      </c>
    </row>
    <row r="225" spans="1:3" x14ac:dyDescent="0.2">
      <c r="A225">
        <v>214</v>
      </c>
      <c r="B225">
        <f t="shared" si="21"/>
        <v>2754.6313320028603</v>
      </c>
      <c r="C225">
        <f t="shared" si="20"/>
        <v>118031.9019434605</v>
      </c>
    </row>
    <row r="226" spans="1:3" x14ac:dyDescent="0.2">
      <c r="A226">
        <v>215</v>
      </c>
      <c r="B226">
        <f t="shared" si="21"/>
        <v>2754.6313320028603</v>
      </c>
      <c r="C226">
        <f t="shared" si="20"/>
        <v>115572.3503663163</v>
      </c>
    </row>
    <row r="227" spans="1:3" x14ac:dyDescent="0.2">
      <c r="A227">
        <v>216</v>
      </c>
      <c r="B227">
        <f t="shared" si="21"/>
        <v>2754.6313320028603</v>
      </c>
      <c r="C227">
        <f t="shared" si="20"/>
        <v>113106.64991022923</v>
      </c>
    </row>
    <row r="228" spans="1:3" x14ac:dyDescent="0.2">
      <c r="A228">
        <v>217</v>
      </c>
      <c r="B228">
        <f>1.02^18*$B$9</f>
        <v>2809.7239586429173</v>
      </c>
      <c r="C228">
        <f t="shared" si="20"/>
        <v>110579.69257636188</v>
      </c>
    </row>
    <row r="229" spans="1:3" x14ac:dyDescent="0.2">
      <c r="A229">
        <v>218</v>
      </c>
      <c r="B229">
        <f t="shared" ref="B229:B239" si="22">1.02^18*$B$9</f>
        <v>2809.7239586429173</v>
      </c>
      <c r="C229">
        <f t="shared" si="20"/>
        <v>108046.41784915986</v>
      </c>
    </row>
    <row r="230" spans="1:3" x14ac:dyDescent="0.2">
      <c r="A230">
        <v>219</v>
      </c>
      <c r="B230">
        <f t="shared" si="22"/>
        <v>2809.7239586429173</v>
      </c>
      <c r="C230">
        <f t="shared" si="20"/>
        <v>105506.80993513984</v>
      </c>
    </row>
    <row r="231" spans="1:3" x14ac:dyDescent="0.2">
      <c r="A231">
        <v>220</v>
      </c>
      <c r="B231">
        <f t="shared" si="22"/>
        <v>2809.7239586429173</v>
      </c>
      <c r="C231">
        <f t="shared" si="20"/>
        <v>102960.85300133478</v>
      </c>
    </row>
    <row r="232" spans="1:3" x14ac:dyDescent="0.2">
      <c r="A232">
        <v>221</v>
      </c>
      <c r="B232">
        <f t="shared" si="22"/>
        <v>2809.7239586429173</v>
      </c>
      <c r="C232">
        <f t="shared" si="20"/>
        <v>100408.5311751952</v>
      </c>
    </row>
    <row r="233" spans="1:3" x14ac:dyDescent="0.2">
      <c r="A233">
        <v>222</v>
      </c>
      <c r="B233">
        <f t="shared" si="22"/>
        <v>2809.7239586429173</v>
      </c>
      <c r="C233">
        <f t="shared" si="20"/>
        <v>97849.828544490258</v>
      </c>
    </row>
    <row r="234" spans="1:3" x14ac:dyDescent="0.2">
      <c r="A234">
        <v>223</v>
      </c>
      <c r="B234">
        <f t="shared" si="22"/>
        <v>2809.7239586429173</v>
      </c>
      <c r="C234">
        <f t="shared" si="20"/>
        <v>95284.729157208567</v>
      </c>
    </row>
    <row r="235" spans="1:3" x14ac:dyDescent="0.2">
      <c r="A235">
        <v>224</v>
      </c>
      <c r="B235">
        <f t="shared" si="22"/>
        <v>2809.7239586429173</v>
      </c>
      <c r="C235">
        <f t="shared" si="20"/>
        <v>92713.217021458666</v>
      </c>
    </row>
    <row r="236" spans="1:3" x14ac:dyDescent="0.2">
      <c r="A236">
        <v>225</v>
      </c>
      <c r="B236">
        <f t="shared" si="22"/>
        <v>2809.7239586429173</v>
      </c>
      <c r="C236">
        <f t="shared" si="20"/>
        <v>90135.276105369398</v>
      </c>
    </row>
    <row r="237" spans="1:3" x14ac:dyDescent="0.2">
      <c r="A237">
        <v>226</v>
      </c>
      <c r="B237">
        <f t="shared" si="22"/>
        <v>2809.7239586429173</v>
      </c>
      <c r="C237">
        <f t="shared" si="20"/>
        <v>87550.890336989905</v>
      </c>
    </row>
    <row r="238" spans="1:3" x14ac:dyDescent="0.2">
      <c r="A238">
        <v>227</v>
      </c>
      <c r="B238">
        <f t="shared" si="22"/>
        <v>2809.7239586429173</v>
      </c>
      <c r="C238">
        <f t="shared" si="20"/>
        <v>84960.043604189457</v>
      </c>
    </row>
    <row r="239" spans="1:3" x14ac:dyDescent="0.2">
      <c r="A239">
        <v>228</v>
      </c>
      <c r="B239">
        <f t="shared" si="22"/>
        <v>2809.7239586429173</v>
      </c>
      <c r="C239">
        <f t="shared" si="20"/>
        <v>82362.719754557009</v>
      </c>
    </row>
    <row r="240" spans="1:3" x14ac:dyDescent="0.2">
      <c r="A240">
        <v>229</v>
      </c>
      <c r="B240">
        <f>1.02^19*$B$9</f>
        <v>2865.9184378157756</v>
      </c>
      <c r="C240">
        <f t="shared" si="20"/>
        <v>79702.708116127615</v>
      </c>
    </row>
    <row r="241" spans="1:3" x14ac:dyDescent="0.2">
      <c r="A241">
        <v>230</v>
      </c>
      <c r="B241">
        <f t="shared" ref="B241:B251" si="23">1.02^19*$B$9</f>
        <v>2865.9184378157756</v>
      </c>
      <c r="C241">
        <f t="shared" si="20"/>
        <v>77036.046448602152</v>
      </c>
    </row>
    <row r="242" spans="1:3" x14ac:dyDescent="0.2">
      <c r="A242">
        <v>231</v>
      </c>
      <c r="B242">
        <f t="shared" si="23"/>
        <v>2865.9184378157756</v>
      </c>
      <c r="C242">
        <f t="shared" si="20"/>
        <v>74362.718126907872</v>
      </c>
    </row>
    <row r="243" spans="1:3" x14ac:dyDescent="0.2">
      <c r="A243">
        <v>232</v>
      </c>
      <c r="B243">
        <f t="shared" si="23"/>
        <v>2865.9184378157756</v>
      </c>
      <c r="C243">
        <f t="shared" si="20"/>
        <v>71682.706484409355</v>
      </c>
    </row>
    <row r="244" spans="1:3" x14ac:dyDescent="0.2">
      <c r="A244">
        <v>233</v>
      </c>
      <c r="B244">
        <f t="shared" si="23"/>
        <v>2865.9184378157756</v>
      </c>
      <c r="C244">
        <f t="shared" si="20"/>
        <v>68995.994812804594</v>
      </c>
    </row>
    <row r="245" spans="1:3" x14ac:dyDescent="0.2">
      <c r="A245">
        <v>234</v>
      </c>
      <c r="B245">
        <f t="shared" si="23"/>
        <v>2865.9184378157756</v>
      </c>
      <c r="C245">
        <f t="shared" si="20"/>
        <v>66302.566362020822</v>
      </c>
    </row>
    <row r="246" spans="1:3" x14ac:dyDescent="0.2">
      <c r="A246">
        <v>235</v>
      </c>
      <c r="B246">
        <f t="shared" si="23"/>
        <v>2865.9184378157756</v>
      </c>
      <c r="C246">
        <f t="shared" si="20"/>
        <v>63602.404340110101</v>
      </c>
    </row>
    <row r="247" spans="1:3" x14ac:dyDescent="0.2">
      <c r="A247">
        <v>236</v>
      </c>
      <c r="B247">
        <f t="shared" si="23"/>
        <v>2865.9184378157756</v>
      </c>
      <c r="C247">
        <f t="shared" si="20"/>
        <v>60895.4919131446</v>
      </c>
    </row>
    <row r="248" spans="1:3" x14ac:dyDescent="0.2">
      <c r="A248">
        <v>237</v>
      </c>
      <c r="B248">
        <f t="shared" si="23"/>
        <v>2865.9184378157756</v>
      </c>
      <c r="C248">
        <f t="shared" si="20"/>
        <v>58181.812205111688</v>
      </c>
    </row>
    <row r="249" spans="1:3" x14ac:dyDescent="0.2">
      <c r="A249">
        <v>238</v>
      </c>
      <c r="B249">
        <f t="shared" si="23"/>
        <v>2865.9184378157756</v>
      </c>
      <c r="C249">
        <f t="shared" si="20"/>
        <v>55461.34829780869</v>
      </c>
    </row>
    <row r="250" spans="1:3" x14ac:dyDescent="0.2">
      <c r="A250">
        <v>239</v>
      </c>
      <c r="B250">
        <f t="shared" si="23"/>
        <v>2865.9184378157756</v>
      </c>
      <c r="C250">
        <f t="shared" si="20"/>
        <v>52734.083230737437</v>
      </c>
    </row>
    <row r="251" spans="1:3" x14ac:dyDescent="0.2">
      <c r="A251">
        <v>240</v>
      </c>
      <c r="B251">
        <f t="shared" si="23"/>
        <v>2865.9184378157756</v>
      </c>
      <c r="C251">
        <f t="shared" si="20"/>
        <v>50000.000000998509</v>
      </c>
    </row>
    <row r="253" spans="1:3" x14ac:dyDescent="0.2">
      <c r="B253" t="s">
        <v>9</v>
      </c>
      <c r="C253" s="2">
        <f>C251-B4</f>
        <v>9.9850876722484827E-7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Athira Praveen (Student)</cp:lastModifiedBy>
  <dcterms:created xsi:type="dcterms:W3CDTF">2019-02-05T07:13:30Z</dcterms:created>
  <dcterms:modified xsi:type="dcterms:W3CDTF">2019-02-06T00:13:36Z</dcterms:modified>
</cp:coreProperties>
</file>