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min\Dropbox (ASU)\teaching\SCM518\bookproject\"/>
    </mc:Choice>
  </mc:AlternateContent>
  <xr:revisionPtr revIDLastSave="0" documentId="13_ncr:1_{F980C39B-1647-4B4A-A756-9244B4BA2D47}" xr6:coauthVersionLast="40" xr6:coauthVersionMax="40" xr10:uidLastSave="{00000000-0000-0000-0000-000000000000}"/>
  <bookViews>
    <workbookView xWindow="-108" yWindow="-108" windowWidth="20376" windowHeight="12360" xr2:uid="{E05DBEB5-F6A5-0C43-A638-6AB429117A2C}"/>
  </bookViews>
  <sheets>
    <sheet name="Sheet1" sheetId="1" r:id="rId1"/>
  </sheets>
  <definedNames>
    <definedName name="solver_adj" localSheetId="0" hidden="1">Sheet1!$B$21:$C$22,Sheet1!$B$25:$C$25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Sheet1!$B$21:$B$22</definedName>
    <definedName name="solver_lhs2" localSheetId="0" hidden="1">Sheet1!$B$23:$C$23</definedName>
    <definedName name="solver_lhs3" localSheetId="0" hidden="1">Sheet1!$B$30:$B$31</definedName>
    <definedName name="solver_lhs4" localSheetId="0" hidden="1">Sheet1!$C$21:$C$22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Sheet1!$B$28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Sheet1!$E$21:$E$22</definedName>
    <definedName name="solver_rhs2" localSheetId="0" hidden="1">Sheet1!$B$3:$C$3</definedName>
    <definedName name="solver_rhs3" localSheetId="0" hidden="1">Sheet1!$D$30:$D$31</definedName>
    <definedName name="solver_rhs4" localSheetId="0" hidden="1">Sheet1!$F$21:$F$22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30" i="1"/>
  <c r="C3" i="1"/>
  <c r="B3" i="1"/>
  <c r="D31" i="1"/>
  <c r="D30" i="1"/>
  <c r="D22" i="1"/>
  <c r="F22" i="1" s="1"/>
  <c r="D21" i="1"/>
  <c r="C23" i="1"/>
  <c r="B23" i="1"/>
  <c r="B28" i="1" l="1"/>
  <c r="E22" i="1"/>
  <c r="D16" i="1" s="1"/>
  <c r="E21" i="1"/>
  <c r="D15" i="1" s="1"/>
  <c r="F21" i="1"/>
</calcChain>
</file>

<file path=xl/sharedStrings.xml><?xml version="1.0" encoding="utf-8"?>
<sst xmlns="http://schemas.openxmlformats.org/spreadsheetml/2006/main" count="45" uniqueCount="26">
  <si>
    <t>Inputs</t>
  </si>
  <si>
    <t>Available onces of material</t>
  </si>
  <si>
    <t>Minimum fraction of material needed</t>
  </si>
  <si>
    <t>&gt;constraint</t>
  </si>
  <si>
    <t>Decision</t>
  </si>
  <si>
    <t>materials to be allocated to each candy</t>
  </si>
  <si>
    <t>Objective</t>
  </si>
  <si>
    <t>Chemical 1</t>
  </si>
  <si>
    <t>Chemical 2</t>
  </si>
  <si>
    <t>Selling Price</t>
  </si>
  <si>
    <t>Drug 1</t>
  </si>
  <si>
    <t>Drug 2</t>
  </si>
  <si>
    <t>Raw material</t>
  </si>
  <si>
    <t>Labor</t>
  </si>
  <si>
    <t>Availibility</t>
  </si>
  <si>
    <t>Process 1</t>
  </si>
  <si>
    <t>Process 2</t>
  </si>
  <si>
    <t>total amt of drug type</t>
  </si>
  <si>
    <t>Total amt of material</t>
  </si>
  <si>
    <t>Number of hrs to run</t>
  </si>
  <si>
    <t>Raw material used</t>
  </si>
  <si>
    <t>Labour used</t>
  </si>
  <si>
    <t>Minimum proportion of chemical 1</t>
  </si>
  <si>
    <t>Minimum proportion of chemical 2</t>
  </si>
  <si>
    <t>constraint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</si>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</sst>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EC4B-14AC-3F4D-8A0F-6818690524A4}">
  <dimension ref="A1:G31"/>
  <sheetViews>
    <sheetView tabSelected="1" zoomScale="80" zoomScaleNormal="80" workbookViewId="0">
      <selection activeCell="D12" sqref="D12"/>
    </sheetView>
  </sheetViews>
  <sheetFormatPr defaultColWidth="11.19921875" defaultRowHeight="15.6" x14ac:dyDescent="0.3"/>
  <cols>
    <col min="1" max="1" width="49.296875" customWidth="1"/>
    <col min="4" max="4" width="18.19921875" customWidth="1"/>
    <col min="5" max="5" width="29.296875" customWidth="1"/>
    <col min="6" max="6" width="29.5" customWidth="1"/>
  </cols>
  <sheetData>
    <row r="1" spans="1:7" x14ac:dyDescent="0.3">
      <c r="A1" t="s">
        <v>0</v>
      </c>
    </row>
    <row r="2" spans="1:7" x14ac:dyDescent="0.3">
      <c r="B2" t="s">
        <v>7</v>
      </c>
      <c r="C2" t="s">
        <v>8</v>
      </c>
      <c r="F2" t="s">
        <v>15</v>
      </c>
      <c r="G2" t="s">
        <v>16</v>
      </c>
    </row>
    <row r="3" spans="1:7" x14ac:dyDescent="0.3">
      <c r="A3" t="s">
        <v>1</v>
      </c>
      <c r="B3">
        <f>SUMPRODUCT(B25:C25,F5:G5)</f>
        <v>5000</v>
      </c>
      <c r="C3">
        <f>SUMPRODUCT(B25:C25,F6:G6)</f>
        <v>5000</v>
      </c>
      <c r="E3" t="s">
        <v>13</v>
      </c>
      <c r="F3">
        <v>3</v>
      </c>
      <c r="G3">
        <v>2</v>
      </c>
    </row>
    <row r="4" spans="1:7" x14ac:dyDescent="0.3">
      <c r="B4" t="s">
        <v>24</v>
      </c>
      <c r="C4" t="s">
        <v>24</v>
      </c>
      <c r="E4" t="s">
        <v>12</v>
      </c>
      <c r="F4">
        <v>8</v>
      </c>
      <c r="G4">
        <v>6</v>
      </c>
    </row>
    <row r="5" spans="1:7" x14ac:dyDescent="0.3">
      <c r="A5" t="s">
        <v>9</v>
      </c>
      <c r="E5" t="s">
        <v>7</v>
      </c>
      <c r="F5">
        <v>4</v>
      </c>
      <c r="G5">
        <v>5</v>
      </c>
    </row>
    <row r="6" spans="1:7" x14ac:dyDescent="0.3">
      <c r="A6" t="s">
        <v>10</v>
      </c>
      <c r="B6">
        <v>10</v>
      </c>
      <c r="E6" t="s">
        <v>8</v>
      </c>
      <c r="F6">
        <v>4</v>
      </c>
      <c r="G6">
        <v>5</v>
      </c>
    </row>
    <row r="7" spans="1:7" x14ac:dyDescent="0.3">
      <c r="A7" t="s">
        <v>11</v>
      </c>
      <c r="B7">
        <v>7</v>
      </c>
    </row>
    <row r="9" spans="1:7" x14ac:dyDescent="0.3">
      <c r="A9" t="s">
        <v>2</v>
      </c>
      <c r="B9" t="s">
        <v>7</v>
      </c>
      <c r="C9" t="s">
        <v>8</v>
      </c>
    </row>
    <row r="10" spans="1:7" x14ac:dyDescent="0.3">
      <c r="A10" t="s">
        <v>10</v>
      </c>
      <c r="B10">
        <v>0.75</v>
      </c>
      <c r="C10">
        <v>0</v>
      </c>
    </row>
    <row r="11" spans="1:7" x14ac:dyDescent="0.3">
      <c r="A11" t="s">
        <v>11</v>
      </c>
      <c r="B11">
        <v>0.45</v>
      </c>
      <c r="C11">
        <v>0</v>
      </c>
    </row>
    <row r="14" spans="1:7" x14ac:dyDescent="0.3">
      <c r="A14" t="s">
        <v>14</v>
      </c>
    </row>
    <row r="15" spans="1:7" x14ac:dyDescent="0.3">
      <c r="A15" t="s">
        <v>13</v>
      </c>
      <c r="B15">
        <v>2000</v>
      </c>
      <c r="D15">
        <f t="shared" ref="D15" si="0">D10*$E$21</f>
        <v>0</v>
      </c>
      <c r="E15" t="s">
        <v>3</v>
      </c>
    </row>
    <row r="16" spans="1:7" x14ac:dyDescent="0.3">
      <c r="A16" t="s">
        <v>12</v>
      </c>
      <c r="B16" s="1">
        <v>6000</v>
      </c>
      <c r="C16" s="1"/>
      <c r="D16" s="1">
        <f>D11*$E$22</f>
        <v>0</v>
      </c>
      <c r="E16" t="s">
        <v>3</v>
      </c>
    </row>
    <row r="17" spans="1:6" x14ac:dyDescent="0.3">
      <c r="A17" s="1"/>
      <c r="B17" s="1"/>
    </row>
    <row r="18" spans="1:6" x14ac:dyDescent="0.3">
      <c r="A18" s="1"/>
      <c r="B18" s="1"/>
    </row>
    <row r="19" spans="1:6" x14ac:dyDescent="0.3">
      <c r="A19" s="2" t="s">
        <v>4</v>
      </c>
    </row>
    <row r="20" spans="1:6" x14ac:dyDescent="0.3">
      <c r="A20" t="s">
        <v>5</v>
      </c>
      <c r="B20" t="s">
        <v>7</v>
      </c>
      <c r="C20" t="s">
        <v>8</v>
      </c>
      <c r="D20" t="s">
        <v>17</v>
      </c>
      <c r="E20" t="s">
        <v>22</v>
      </c>
      <c r="F20" t="s">
        <v>23</v>
      </c>
    </row>
    <row r="21" spans="1:6" x14ac:dyDescent="0.3">
      <c r="A21" t="s">
        <v>10</v>
      </c>
      <c r="B21" s="3">
        <v>1249.9999999999991</v>
      </c>
      <c r="C21" s="3">
        <v>416.66666666666652</v>
      </c>
      <c r="D21" s="1">
        <f>SUM(B21:C21)</f>
        <v>1666.6666666666656</v>
      </c>
      <c r="E21">
        <f>D21*B10</f>
        <v>1249.9999999999991</v>
      </c>
      <c r="F21">
        <f>D21*C10</f>
        <v>0</v>
      </c>
    </row>
    <row r="22" spans="1:6" x14ac:dyDescent="0.3">
      <c r="A22" t="s">
        <v>11</v>
      </c>
      <c r="B22" s="3">
        <v>3750.0000000000009</v>
      </c>
      <c r="C22" s="3">
        <v>4583.3333333333339</v>
      </c>
      <c r="D22" s="1">
        <f>SUM(B22:C22)</f>
        <v>8333.3333333333358</v>
      </c>
      <c r="E22">
        <f>D22*B11</f>
        <v>3750.0000000000014</v>
      </c>
      <c r="F22">
        <f>D22*C11</f>
        <v>0</v>
      </c>
    </row>
    <row r="23" spans="1:6" x14ac:dyDescent="0.3">
      <c r="A23" t="s">
        <v>18</v>
      </c>
      <c r="B23">
        <f>SUM(B21:B22)</f>
        <v>5000</v>
      </c>
      <c r="C23">
        <f>SUM(C21:C22)</f>
        <v>5000</v>
      </c>
      <c r="E23" t="s">
        <v>24</v>
      </c>
      <c r="F23" t="s">
        <v>24</v>
      </c>
    </row>
    <row r="24" spans="1:6" x14ac:dyDescent="0.3">
      <c r="B24" t="s">
        <v>15</v>
      </c>
      <c r="C24" t="s">
        <v>16</v>
      </c>
    </row>
    <row r="25" spans="1:6" x14ac:dyDescent="0.3">
      <c r="A25" t="s">
        <v>19</v>
      </c>
      <c r="B25" s="3">
        <v>0</v>
      </c>
      <c r="C25" s="3">
        <v>1000</v>
      </c>
    </row>
    <row r="28" spans="1:6" x14ac:dyDescent="0.3">
      <c r="A28" s="2" t="s">
        <v>6</v>
      </c>
      <c r="B28">
        <f>SUMPRODUCT(D21:D22,B6:B7)</f>
        <v>75000</v>
      </c>
    </row>
    <row r="30" spans="1:6" x14ac:dyDescent="0.3">
      <c r="A30" t="s">
        <v>20</v>
      </c>
      <c r="B30">
        <f>SUMPRODUCT(B25:C25,F4:G4)</f>
        <v>6000</v>
      </c>
      <c r="C30" t="s">
        <v>25</v>
      </c>
      <c r="D30">
        <f>B16</f>
        <v>6000</v>
      </c>
    </row>
    <row r="31" spans="1:6" x14ac:dyDescent="0.3">
      <c r="A31" t="s">
        <v>21</v>
      </c>
      <c r="B31">
        <f>SUMPRODUCT(B25:C25,F3:G3)</f>
        <v>2000</v>
      </c>
      <c r="C31" t="s">
        <v>25</v>
      </c>
      <c r="D31">
        <f>B15</f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Yimin</cp:lastModifiedBy>
  <dcterms:created xsi:type="dcterms:W3CDTF">2019-02-05T07:44:10Z</dcterms:created>
  <dcterms:modified xsi:type="dcterms:W3CDTF">2019-02-05T17:55:56Z</dcterms:modified>
</cp:coreProperties>
</file>