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5BAD9CF5-202A-D942-B37C-87C31BC5E763}" xr6:coauthVersionLast="41" xr6:coauthVersionMax="41" xr10:uidLastSave="{00000000-0000-0000-0000-000000000000}"/>
  <bookViews>
    <workbookView xWindow="0" yWindow="460" windowWidth="28800" windowHeight="16500" activeTab="1" xr2:uid="{00000000-000D-0000-FFFF-FFFF00000000}"/>
  </bookViews>
  <sheets>
    <sheet name="Approach 1" sheetId="1" r:id="rId1"/>
    <sheet name="Approach 2" sheetId="2" r:id="rId2"/>
  </sheets>
  <definedNames>
    <definedName name="solver_adj" localSheetId="0" hidden="1">'Approach 1'!$C$18:$H$23</definedName>
    <definedName name="solver_adj" localSheetId="1" hidden="1">'Approach 2'!$P$5:$P$20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'Approach 1'!$E$24:$F$24</definedName>
    <definedName name="solver_lhs1" localSheetId="1" hidden="1">'Approach 2'!$I$18:$I$19</definedName>
    <definedName name="solver_lhs2" localSheetId="0" hidden="1">'Approach 1'!$G$24:$H$24</definedName>
    <definedName name="solver_lhs2" localSheetId="1" hidden="1">'Approach 2'!$I$20:$I$21</definedName>
    <definedName name="solver_lhs3" localSheetId="0" hidden="1">'Approach 1'!$I$18:$I$19</definedName>
    <definedName name="solver_lhs3" localSheetId="1" hidden="1">'Approach 2'!$I$22:$I$23</definedName>
    <definedName name="solver_lhs4" localSheetId="0" hidden="1">'Approach 1'!$I$22:$I$23</definedName>
    <definedName name="solver_lhs4" localSheetId="1" hidden="1">'Approach 2'!$N$24:$N$25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opt" localSheetId="0" hidden="1">'Approach 1'!$B$28</definedName>
    <definedName name="solver_opt" localSheetId="1" hidden="1">'Approach 2'!$B$28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3</definedName>
    <definedName name="solver_rel2" localSheetId="1" hidden="1">2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hs1" localSheetId="0" hidden="1">'Approach 1'!$E$25:$F$25</definedName>
    <definedName name="solver_rhs1" localSheetId="1" hidden="1">'Approach 2'!$K$18:$K$19</definedName>
    <definedName name="solver_rhs2" localSheetId="0" hidden="1">'Approach 1'!$G$26:$H$26</definedName>
    <definedName name="solver_rhs2" localSheetId="1" hidden="1">'Approach 2'!$K$20:$K$21</definedName>
    <definedName name="solver_rhs3" localSheetId="0" hidden="1">'Approach 1'!$K$18:$K$19</definedName>
    <definedName name="solver_rhs3" localSheetId="1" hidden="1">'Approach 2'!$K$22:$K$23</definedName>
    <definedName name="solver_rhs4" localSheetId="0" hidden="1">'Approach 1'!$K$22:$K$23</definedName>
    <definedName name="solver_rhs4" localSheetId="1" hidden="1">'Approach 2'!$P$24:$P$25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K20" i="2"/>
  <c r="I20" i="2"/>
  <c r="B28" i="2"/>
  <c r="P25" i="2"/>
  <c r="P24" i="2"/>
  <c r="N25" i="2"/>
  <c r="N24" i="2"/>
  <c r="K21" i="2"/>
  <c r="I23" i="2"/>
  <c r="I21" i="2"/>
  <c r="I19" i="2"/>
  <c r="I18" i="2"/>
  <c r="B28" i="1" l="1"/>
  <c r="I22" i="1"/>
  <c r="I23" i="1"/>
  <c r="I21" i="1"/>
  <c r="F25" i="1" s="1"/>
  <c r="I20" i="1"/>
  <c r="E25" i="1" s="1"/>
  <c r="D24" i="1"/>
  <c r="E24" i="1"/>
  <c r="F24" i="1"/>
  <c r="G24" i="1"/>
  <c r="K22" i="1" s="1"/>
  <c r="H24" i="1"/>
  <c r="K23" i="1" s="1"/>
  <c r="C24" i="1"/>
  <c r="I19" i="1"/>
  <c r="I18" i="1"/>
</calcChain>
</file>

<file path=xl/sharedStrings.xml><?xml version="1.0" encoding="utf-8"?>
<sst xmlns="http://schemas.openxmlformats.org/spreadsheetml/2006/main" count="114" uniqueCount="24">
  <si>
    <t>Sunco Oil data</t>
  </si>
  <si>
    <t>To</t>
  </si>
  <si>
    <t>Well 1</t>
  </si>
  <si>
    <t>Well 2</t>
  </si>
  <si>
    <t>Mobile</t>
  </si>
  <si>
    <t>Galveston</t>
  </si>
  <si>
    <t>NY</t>
  </si>
  <si>
    <t>LA</t>
  </si>
  <si>
    <t>From</t>
  </si>
  <si>
    <t>Amount of barrels to be transported</t>
  </si>
  <si>
    <t>&lt;=</t>
  </si>
  <si>
    <t>total in destination</t>
  </si>
  <si>
    <t>total from source</t>
  </si>
  <si>
    <t>constraint</t>
  </si>
  <si>
    <t>&gt;=</t>
  </si>
  <si>
    <t>objective</t>
  </si>
  <si>
    <t xml:space="preserve">Unit shipping costs </t>
  </si>
  <si>
    <t>Cost</t>
  </si>
  <si>
    <t>Decision</t>
  </si>
  <si>
    <t xml:space="preserve">Galveston </t>
  </si>
  <si>
    <t>destination requirement</t>
  </si>
  <si>
    <t>WELL 1</t>
  </si>
  <si>
    <t>WELL 2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</si>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</sst>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164" fontId="3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164" fontId="3" fillId="0" borderId="0" xfId="0" applyNumberFormat="1" applyFont="1"/>
    <xf numFmtId="0" fontId="3" fillId="3" borderId="0" xfId="0" applyFont="1" applyFill="1"/>
    <xf numFmtId="0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/>
    <xf numFmtId="0" fontId="3" fillId="0" borderId="0" xfId="0" applyNumberFormat="1" applyFont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/>
    <xf numFmtId="0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8"/>
  <sheetViews>
    <sheetView zoomScaleNormal="100" workbookViewId="0">
      <selection activeCell="D28" sqref="A1:XFD1048576"/>
    </sheetView>
  </sheetViews>
  <sheetFormatPr baseColWidth="10" defaultColWidth="9.1640625" defaultRowHeight="15"/>
  <cols>
    <col min="1" max="1" width="9.1640625" style="2"/>
    <col min="2" max="2" width="18" style="2" customWidth="1"/>
    <col min="3" max="3" width="13.6640625" style="2" bestFit="1" customWidth="1"/>
    <col min="4" max="4" width="13.83203125" style="2" customWidth="1"/>
    <col min="5" max="5" width="18.5" style="2" customWidth="1"/>
    <col min="6" max="6" width="18.1640625" style="2" customWidth="1"/>
    <col min="7" max="7" width="15.5" style="2" customWidth="1"/>
    <col min="8" max="8" width="16.33203125" style="2" customWidth="1"/>
    <col min="9" max="9" width="15.5" style="2" customWidth="1"/>
    <col min="10" max="10" width="9.1640625" style="2"/>
    <col min="11" max="11" width="16.33203125" style="2" customWidth="1"/>
    <col min="12" max="16384" width="9.1640625" style="2"/>
  </cols>
  <sheetData>
    <row r="1" spans="1:8">
      <c r="A1" s="1" t="s">
        <v>0</v>
      </c>
    </row>
    <row r="3" spans="1:8">
      <c r="A3" s="2" t="s">
        <v>16</v>
      </c>
    </row>
    <row r="4" spans="1:8">
      <c r="C4" s="3" t="s">
        <v>1</v>
      </c>
      <c r="D4" s="4"/>
      <c r="E4" s="4"/>
      <c r="F4" s="4"/>
      <c r="G4" s="4"/>
      <c r="H4" s="4"/>
    </row>
    <row r="5" spans="1:8">
      <c r="A5" s="5"/>
      <c r="B5" s="5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8">
      <c r="A6" s="2" t="s">
        <v>8</v>
      </c>
      <c r="B6" s="2" t="s">
        <v>2</v>
      </c>
      <c r="C6" s="7">
        <v>1000000</v>
      </c>
      <c r="D6" s="7">
        <v>1000000</v>
      </c>
      <c r="E6" s="6">
        <v>3.53</v>
      </c>
      <c r="F6" s="6">
        <v>3.42</v>
      </c>
      <c r="G6" s="6">
        <v>3.92</v>
      </c>
      <c r="H6" s="6">
        <v>3.71</v>
      </c>
    </row>
    <row r="7" spans="1:8">
      <c r="B7" s="2" t="s">
        <v>3</v>
      </c>
      <c r="C7" s="7">
        <v>1000000</v>
      </c>
      <c r="D7" s="7">
        <v>1000000</v>
      </c>
      <c r="E7" s="6">
        <v>3.65</v>
      </c>
      <c r="F7" s="6">
        <v>3.58</v>
      </c>
      <c r="G7" s="6">
        <v>3.84</v>
      </c>
      <c r="H7" s="6">
        <v>3.62</v>
      </c>
    </row>
    <row r="8" spans="1:8">
      <c r="B8" s="2" t="s">
        <v>4</v>
      </c>
      <c r="C8" s="7">
        <v>1000000</v>
      </c>
      <c r="D8" s="7">
        <v>1000000</v>
      </c>
      <c r="E8" s="7">
        <v>1000000</v>
      </c>
      <c r="F8" s="6">
        <v>1.2</v>
      </c>
      <c r="G8" s="6">
        <v>3.68</v>
      </c>
      <c r="H8" s="6">
        <v>3.74</v>
      </c>
    </row>
    <row r="9" spans="1:8">
      <c r="B9" s="2" t="s">
        <v>5</v>
      </c>
      <c r="C9" s="7">
        <v>1000000</v>
      </c>
      <c r="D9" s="7">
        <v>1000000</v>
      </c>
      <c r="E9" s="6">
        <v>1.5</v>
      </c>
      <c r="F9" s="7">
        <v>1000000</v>
      </c>
      <c r="G9" s="6">
        <v>3.57</v>
      </c>
      <c r="H9" s="6">
        <v>3.65</v>
      </c>
    </row>
    <row r="10" spans="1:8">
      <c r="B10" s="2" t="s">
        <v>6</v>
      </c>
      <c r="C10" s="7">
        <v>1000000</v>
      </c>
      <c r="D10" s="7">
        <v>1000000</v>
      </c>
      <c r="E10" s="7">
        <v>1000000</v>
      </c>
      <c r="F10" s="7">
        <v>1000000</v>
      </c>
      <c r="G10" s="7">
        <v>1000000</v>
      </c>
      <c r="H10" s="6">
        <v>4.12</v>
      </c>
    </row>
    <row r="11" spans="1:8">
      <c r="B11" s="2" t="s">
        <v>7</v>
      </c>
      <c r="C11" s="7">
        <v>1000000</v>
      </c>
      <c r="D11" s="7">
        <v>1000000</v>
      </c>
      <c r="E11" s="7">
        <v>1000000</v>
      </c>
      <c r="F11" s="7">
        <v>1000000</v>
      </c>
      <c r="G11" s="6">
        <v>3.98</v>
      </c>
      <c r="H11" s="7">
        <v>1000000</v>
      </c>
    </row>
    <row r="15" spans="1:8">
      <c r="A15" s="2" t="s">
        <v>9</v>
      </c>
    </row>
    <row r="16" spans="1:8">
      <c r="C16" s="3" t="s">
        <v>1</v>
      </c>
      <c r="D16" s="4"/>
      <c r="E16" s="4"/>
      <c r="F16" s="4"/>
      <c r="G16" s="4"/>
      <c r="H16" s="4"/>
    </row>
    <row r="17" spans="1:11">
      <c r="A17" s="5"/>
      <c r="B17" s="5"/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2" t="s">
        <v>12</v>
      </c>
      <c r="K17" s="2" t="s">
        <v>13</v>
      </c>
    </row>
    <row r="18" spans="1:11">
      <c r="A18" s="2" t="s">
        <v>8</v>
      </c>
      <c r="B18" s="2" t="s">
        <v>2</v>
      </c>
      <c r="C18" s="10">
        <v>0</v>
      </c>
      <c r="D18" s="10">
        <v>0</v>
      </c>
      <c r="E18" s="11">
        <v>0</v>
      </c>
      <c r="F18" s="11">
        <v>0</v>
      </c>
      <c r="G18" s="11">
        <v>100000</v>
      </c>
      <c r="H18" s="11">
        <v>0</v>
      </c>
      <c r="I18" s="12">
        <f>SUM(C18:H18)</f>
        <v>100000</v>
      </c>
      <c r="J18" s="2" t="s">
        <v>10</v>
      </c>
      <c r="K18" s="2">
        <v>150000</v>
      </c>
    </row>
    <row r="19" spans="1:11">
      <c r="B19" s="2" t="s">
        <v>3</v>
      </c>
      <c r="C19" s="10">
        <v>0</v>
      </c>
      <c r="D19" s="10">
        <v>0</v>
      </c>
      <c r="E19" s="11">
        <v>0</v>
      </c>
      <c r="F19" s="11">
        <v>0</v>
      </c>
      <c r="G19" s="11">
        <v>40000</v>
      </c>
      <c r="H19" s="11">
        <v>160000</v>
      </c>
      <c r="I19" s="12">
        <f>SUM(C19:H19)</f>
        <v>200000</v>
      </c>
      <c r="J19" s="2" t="s">
        <v>10</v>
      </c>
      <c r="K19" s="2">
        <v>200000</v>
      </c>
    </row>
    <row r="20" spans="1:11">
      <c r="B20" s="2" t="s">
        <v>4</v>
      </c>
      <c r="C20" s="10">
        <v>0</v>
      </c>
      <c r="D20" s="10">
        <v>0</v>
      </c>
      <c r="E20" s="10">
        <v>0</v>
      </c>
      <c r="F20" s="11">
        <v>0</v>
      </c>
      <c r="G20" s="11">
        <v>0</v>
      </c>
      <c r="H20" s="11">
        <v>0</v>
      </c>
      <c r="I20" s="12">
        <f>SUM(C20:H20)</f>
        <v>0</v>
      </c>
    </row>
    <row r="21" spans="1:11">
      <c r="B21" s="2" t="s">
        <v>5</v>
      </c>
      <c r="C21" s="10">
        <v>0</v>
      </c>
      <c r="D21" s="10">
        <v>0</v>
      </c>
      <c r="E21" s="11">
        <v>0</v>
      </c>
      <c r="F21" s="10">
        <v>0</v>
      </c>
      <c r="G21" s="11">
        <v>0</v>
      </c>
      <c r="H21" s="11">
        <v>0</v>
      </c>
      <c r="I21" s="12">
        <f t="shared" ref="I21:I23" si="0">SUM(C21:H21)</f>
        <v>0</v>
      </c>
    </row>
    <row r="22" spans="1:11">
      <c r="B22" s="2" t="s">
        <v>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1">
        <v>0</v>
      </c>
      <c r="I22" s="12">
        <f t="shared" si="0"/>
        <v>0</v>
      </c>
      <c r="J22" s="2" t="s">
        <v>10</v>
      </c>
      <c r="K22" s="8">
        <f>G24</f>
        <v>140000</v>
      </c>
    </row>
    <row r="23" spans="1:11">
      <c r="B23" s="2" t="s">
        <v>7</v>
      </c>
      <c r="C23" s="10">
        <v>0</v>
      </c>
      <c r="D23" s="10">
        <v>0</v>
      </c>
      <c r="E23" s="10">
        <v>0</v>
      </c>
      <c r="F23" s="10">
        <v>0</v>
      </c>
      <c r="G23" s="11">
        <v>0</v>
      </c>
      <c r="H23" s="10">
        <v>0</v>
      </c>
      <c r="I23" s="12">
        <f t="shared" si="0"/>
        <v>0</v>
      </c>
      <c r="J23" s="2" t="s">
        <v>10</v>
      </c>
      <c r="K23" s="8">
        <f>H24</f>
        <v>160000</v>
      </c>
    </row>
    <row r="24" spans="1:11">
      <c r="B24" s="2" t="s">
        <v>11</v>
      </c>
      <c r="C24" s="12">
        <f>SUM(C18:C23)</f>
        <v>0</v>
      </c>
      <c r="D24" s="12">
        <f t="shared" ref="D24:H24" si="1">SUM(D18:D23)</f>
        <v>0</v>
      </c>
      <c r="E24" s="12">
        <f t="shared" si="1"/>
        <v>0</v>
      </c>
      <c r="F24" s="12">
        <f t="shared" si="1"/>
        <v>0</v>
      </c>
      <c r="G24" s="12">
        <f t="shared" si="1"/>
        <v>140000</v>
      </c>
      <c r="H24" s="12">
        <f t="shared" si="1"/>
        <v>160000</v>
      </c>
    </row>
    <row r="25" spans="1:11">
      <c r="B25" s="2" t="s">
        <v>13</v>
      </c>
      <c r="C25" s="12"/>
      <c r="D25" s="12"/>
      <c r="E25" s="12">
        <f>I20</f>
        <v>0</v>
      </c>
      <c r="F25" s="12">
        <f>I21</f>
        <v>0</v>
      </c>
      <c r="G25" s="12" t="s">
        <v>14</v>
      </c>
      <c r="H25" s="12" t="s">
        <v>14</v>
      </c>
    </row>
    <row r="26" spans="1:11">
      <c r="G26" s="2">
        <v>140000</v>
      </c>
      <c r="H26" s="2">
        <v>160000</v>
      </c>
    </row>
    <row r="28" spans="1:11">
      <c r="A28" s="2" t="s">
        <v>15</v>
      </c>
      <c r="B28" s="9">
        <f>SUMPRODUCT(C6:H11,C18:H23)</f>
        <v>1124800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2E86-2236-024C-8D9B-21DD87E894D9}">
  <dimension ref="A1:P28"/>
  <sheetViews>
    <sheetView tabSelected="1" workbookViewId="0">
      <selection activeCell="I20" sqref="I20"/>
    </sheetView>
  </sheetViews>
  <sheetFormatPr baseColWidth="10" defaultColWidth="9.1640625" defaultRowHeight="15"/>
  <cols>
    <col min="1" max="1" width="9.1640625" style="2"/>
    <col min="2" max="2" width="18" style="2" customWidth="1"/>
    <col min="3" max="3" width="13.6640625" style="2" bestFit="1" customWidth="1"/>
    <col min="4" max="4" width="13.83203125" style="2" customWidth="1"/>
    <col min="5" max="5" width="18.5" style="2" customWidth="1"/>
    <col min="6" max="6" width="18.1640625" style="2" customWidth="1"/>
    <col min="7" max="7" width="15.5" style="2" customWidth="1"/>
    <col min="8" max="8" width="16.33203125" style="2" customWidth="1"/>
    <col min="9" max="9" width="15.5" style="2" customWidth="1"/>
    <col min="10" max="10" width="9.1640625" style="2"/>
    <col min="11" max="11" width="16.33203125" style="2" customWidth="1"/>
    <col min="12" max="15" width="9.1640625" style="2"/>
    <col min="16" max="16" width="16.6640625" style="2" customWidth="1"/>
    <col min="17" max="16384" width="9.1640625" style="2"/>
  </cols>
  <sheetData>
    <row r="1" spans="1:16">
      <c r="A1" s="1" t="s">
        <v>0</v>
      </c>
    </row>
    <row r="3" spans="1:16">
      <c r="A3" s="2" t="s">
        <v>16</v>
      </c>
      <c r="L3" s="2" t="s">
        <v>9</v>
      </c>
    </row>
    <row r="4" spans="1:16">
      <c r="C4" s="3" t="s">
        <v>1</v>
      </c>
      <c r="D4" s="4"/>
      <c r="E4" s="4"/>
      <c r="F4" s="4"/>
      <c r="G4" s="4"/>
      <c r="H4" s="4"/>
      <c r="M4" s="2" t="s">
        <v>8</v>
      </c>
      <c r="N4" s="2" t="s">
        <v>1</v>
      </c>
      <c r="O4" s="2" t="s">
        <v>17</v>
      </c>
      <c r="P4" s="2" t="s">
        <v>18</v>
      </c>
    </row>
    <row r="5" spans="1:16">
      <c r="A5" s="5"/>
      <c r="B5" s="5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M5" s="2" t="s">
        <v>2</v>
      </c>
      <c r="N5" s="2" t="s">
        <v>4</v>
      </c>
      <c r="O5" s="2">
        <v>3.53</v>
      </c>
      <c r="P5" s="13">
        <v>0</v>
      </c>
    </row>
    <row r="6" spans="1:16">
      <c r="A6" s="2" t="s">
        <v>8</v>
      </c>
      <c r="B6" s="2" t="s">
        <v>2</v>
      </c>
      <c r="C6" s="7"/>
      <c r="D6" s="7"/>
      <c r="E6" s="6">
        <v>3.53</v>
      </c>
      <c r="F6" s="6">
        <v>3.42</v>
      </c>
      <c r="G6" s="6">
        <v>3.92</v>
      </c>
      <c r="H6" s="6">
        <v>3.71</v>
      </c>
      <c r="M6" s="2" t="s">
        <v>2</v>
      </c>
      <c r="N6" s="2" t="s">
        <v>19</v>
      </c>
      <c r="O6" s="2">
        <v>3.42</v>
      </c>
      <c r="P6" s="13">
        <v>0</v>
      </c>
    </row>
    <row r="7" spans="1:16">
      <c r="B7" s="2" t="s">
        <v>3</v>
      </c>
      <c r="C7" s="7"/>
      <c r="D7" s="7"/>
      <c r="E7" s="6">
        <v>3.65</v>
      </c>
      <c r="F7" s="6">
        <v>3.58</v>
      </c>
      <c r="G7" s="6">
        <v>3.84</v>
      </c>
      <c r="H7" s="6">
        <v>3.62</v>
      </c>
      <c r="M7" s="2" t="s">
        <v>2</v>
      </c>
      <c r="N7" s="2" t="s">
        <v>6</v>
      </c>
      <c r="O7" s="2">
        <v>3.92</v>
      </c>
      <c r="P7" s="13">
        <v>100000</v>
      </c>
    </row>
    <row r="8" spans="1:16">
      <c r="B8" s="2" t="s">
        <v>4</v>
      </c>
      <c r="C8" s="7"/>
      <c r="D8" s="7"/>
      <c r="E8" s="7"/>
      <c r="F8" s="6">
        <v>1.2</v>
      </c>
      <c r="G8" s="6">
        <v>3.68</v>
      </c>
      <c r="H8" s="6">
        <v>3.74</v>
      </c>
      <c r="M8" s="2" t="s">
        <v>2</v>
      </c>
      <c r="N8" s="2" t="s">
        <v>7</v>
      </c>
      <c r="O8" s="2">
        <v>3.71</v>
      </c>
      <c r="P8" s="13">
        <v>0</v>
      </c>
    </row>
    <row r="9" spans="1:16">
      <c r="B9" s="2" t="s">
        <v>5</v>
      </c>
      <c r="C9" s="7"/>
      <c r="D9" s="7"/>
      <c r="E9" s="6">
        <v>1.5</v>
      </c>
      <c r="F9" s="7"/>
      <c r="G9" s="6">
        <v>3.57</v>
      </c>
      <c r="H9" s="6">
        <v>3.65</v>
      </c>
      <c r="M9" s="2" t="s">
        <v>3</v>
      </c>
      <c r="N9" s="2" t="s">
        <v>4</v>
      </c>
      <c r="O9" s="2">
        <v>3.65</v>
      </c>
      <c r="P9" s="13">
        <v>0</v>
      </c>
    </row>
    <row r="10" spans="1:16">
      <c r="B10" s="2" t="s">
        <v>6</v>
      </c>
      <c r="C10" s="7"/>
      <c r="D10" s="7"/>
      <c r="E10" s="7"/>
      <c r="F10" s="7"/>
      <c r="G10" s="7"/>
      <c r="H10" s="6">
        <v>4.12</v>
      </c>
      <c r="M10" s="2" t="s">
        <v>3</v>
      </c>
      <c r="N10" s="2" t="s">
        <v>19</v>
      </c>
      <c r="O10" s="2">
        <v>3.58</v>
      </c>
      <c r="P10" s="13">
        <v>0</v>
      </c>
    </row>
    <row r="11" spans="1:16">
      <c r="B11" s="2" t="s">
        <v>7</v>
      </c>
      <c r="C11" s="7"/>
      <c r="D11" s="7"/>
      <c r="E11" s="7"/>
      <c r="F11" s="7"/>
      <c r="G11" s="6">
        <v>3.98</v>
      </c>
      <c r="H11" s="7"/>
      <c r="M11" s="2" t="s">
        <v>3</v>
      </c>
      <c r="N11" s="2" t="s">
        <v>6</v>
      </c>
      <c r="O11" s="2">
        <v>3.84</v>
      </c>
      <c r="P11" s="13">
        <v>60000</v>
      </c>
    </row>
    <row r="12" spans="1:16">
      <c r="M12" s="2" t="s">
        <v>3</v>
      </c>
      <c r="N12" s="2" t="s">
        <v>7</v>
      </c>
      <c r="O12" s="2">
        <v>3.62</v>
      </c>
      <c r="P12" s="13">
        <v>140000</v>
      </c>
    </row>
    <row r="13" spans="1:16">
      <c r="M13" s="2" t="s">
        <v>4</v>
      </c>
      <c r="N13" s="2" t="s">
        <v>19</v>
      </c>
      <c r="O13" s="2">
        <v>1.2</v>
      </c>
      <c r="P13" s="13">
        <v>0</v>
      </c>
    </row>
    <row r="14" spans="1:16">
      <c r="M14" s="2" t="s">
        <v>4</v>
      </c>
      <c r="N14" s="2" t="s">
        <v>6</v>
      </c>
      <c r="O14" s="2">
        <v>3.68</v>
      </c>
      <c r="P14" s="13">
        <v>0</v>
      </c>
    </row>
    <row r="15" spans="1:16">
      <c r="A15" s="2" t="s">
        <v>9</v>
      </c>
      <c r="M15" s="2" t="s">
        <v>4</v>
      </c>
      <c r="N15" s="2" t="s">
        <v>7</v>
      </c>
      <c r="O15" s="2">
        <v>3.74</v>
      </c>
      <c r="P15" s="13">
        <v>0</v>
      </c>
    </row>
    <row r="16" spans="1:16">
      <c r="A16" s="14"/>
      <c r="B16" s="14"/>
      <c r="C16" s="15"/>
      <c r="D16" s="16"/>
      <c r="E16" s="16"/>
      <c r="F16" s="16"/>
      <c r="G16" s="16"/>
      <c r="H16" s="16"/>
      <c r="M16" s="2" t="s">
        <v>5</v>
      </c>
      <c r="N16" s="2" t="s">
        <v>4</v>
      </c>
      <c r="O16" s="2">
        <v>1.5</v>
      </c>
      <c r="P16" s="13">
        <v>0</v>
      </c>
    </row>
    <row r="17" spans="1:16">
      <c r="A17" s="17"/>
      <c r="B17" s="17"/>
      <c r="C17" s="17"/>
      <c r="D17" s="17"/>
      <c r="E17" s="17"/>
      <c r="F17" s="17"/>
      <c r="G17" s="17"/>
      <c r="H17" s="17"/>
      <c r="I17" s="2" t="s">
        <v>12</v>
      </c>
      <c r="K17" s="2" t="s">
        <v>13</v>
      </c>
      <c r="M17" s="2" t="s">
        <v>5</v>
      </c>
      <c r="N17" s="2" t="s">
        <v>6</v>
      </c>
      <c r="O17" s="2">
        <v>3.57</v>
      </c>
      <c r="P17" s="13">
        <v>0</v>
      </c>
    </row>
    <row r="18" spans="1:16">
      <c r="A18" s="14"/>
      <c r="B18" s="14"/>
      <c r="C18" s="18"/>
      <c r="D18" s="18"/>
      <c r="E18" s="19"/>
      <c r="F18" s="19"/>
      <c r="G18" s="19"/>
      <c r="H18" s="19" t="s">
        <v>21</v>
      </c>
      <c r="I18" s="12">
        <f>SUM(P5:P8)</f>
        <v>100000</v>
      </c>
      <c r="J18" s="2" t="s">
        <v>10</v>
      </c>
      <c r="K18" s="2">
        <v>150000</v>
      </c>
      <c r="M18" s="2" t="s">
        <v>5</v>
      </c>
      <c r="N18" s="2" t="s">
        <v>7</v>
      </c>
      <c r="O18" s="2">
        <v>3.65</v>
      </c>
      <c r="P18" s="13">
        <v>0</v>
      </c>
    </row>
    <row r="19" spans="1:16">
      <c r="A19" s="14"/>
      <c r="B19" s="14"/>
      <c r="C19" s="18"/>
      <c r="D19" s="18"/>
      <c r="E19" s="19"/>
      <c r="F19" s="19"/>
      <c r="G19" s="19"/>
      <c r="H19" s="19" t="s">
        <v>22</v>
      </c>
      <c r="I19" s="12">
        <f>SUM(P9:P12)</f>
        <v>200000</v>
      </c>
      <c r="J19" s="2" t="s">
        <v>10</v>
      </c>
      <c r="K19" s="2">
        <v>200000</v>
      </c>
      <c r="M19" s="2" t="s">
        <v>7</v>
      </c>
      <c r="N19" s="2" t="s">
        <v>6</v>
      </c>
      <c r="O19" s="2">
        <v>3.98</v>
      </c>
      <c r="P19" s="13">
        <v>0</v>
      </c>
    </row>
    <row r="20" spans="1:16">
      <c r="A20" s="14"/>
      <c r="B20" s="14"/>
      <c r="C20" s="18"/>
      <c r="D20" s="18"/>
      <c r="E20" s="18"/>
      <c r="F20" s="19"/>
      <c r="G20" s="19"/>
      <c r="H20" s="19" t="s">
        <v>23</v>
      </c>
      <c r="I20" s="12">
        <f>SUM(P13:P15)</f>
        <v>0</v>
      </c>
      <c r="K20" s="2">
        <f>SUM(P5,P9,P16)</f>
        <v>0</v>
      </c>
      <c r="M20" s="2" t="s">
        <v>6</v>
      </c>
      <c r="N20" s="2" t="s">
        <v>7</v>
      </c>
      <c r="O20" s="2">
        <v>4.12</v>
      </c>
      <c r="P20" s="13">
        <v>0</v>
      </c>
    </row>
    <row r="21" spans="1:16">
      <c r="A21" s="14"/>
      <c r="B21" s="14"/>
      <c r="C21" s="18"/>
      <c r="D21" s="18"/>
      <c r="E21" s="19"/>
      <c r="F21" s="18"/>
      <c r="G21" s="19"/>
      <c r="H21" s="19" t="s">
        <v>5</v>
      </c>
      <c r="I21" s="12">
        <f>SUM(P16:P18)</f>
        <v>0</v>
      </c>
      <c r="K21" s="2">
        <f>SUM(P6,P10,P13)</f>
        <v>0</v>
      </c>
    </row>
    <row r="22" spans="1:16">
      <c r="A22" s="14"/>
      <c r="B22" s="14"/>
      <c r="C22" s="18"/>
      <c r="D22" s="18"/>
      <c r="E22" s="18"/>
      <c r="F22" s="18"/>
      <c r="G22" s="18"/>
      <c r="H22" s="19" t="s">
        <v>7</v>
      </c>
      <c r="I22" s="12">
        <f>P20</f>
        <v>0</v>
      </c>
      <c r="J22" s="2" t="s">
        <v>10</v>
      </c>
      <c r="K22" s="8">
        <v>160000</v>
      </c>
    </row>
    <row r="23" spans="1:16">
      <c r="A23" s="14"/>
      <c r="B23" s="14"/>
      <c r="C23" s="18"/>
      <c r="D23" s="18"/>
      <c r="E23" s="18"/>
      <c r="F23" s="18"/>
      <c r="G23" s="19"/>
      <c r="H23" s="18" t="s">
        <v>6</v>
      </c>
      <c r="I23" s="12">
        <f>P19</f>
        <v>0</v>
      </c>
      <c r="J23" s="2" t="s">
        <v>10</v>
      </c>
      <c r="K23" s="8">
        <v>140000</v>
      </c>
      <c r="M23" s="2" t="s">
        <v>20</v>
      </c>
    </row>
    <row r="24" spans="1:16">
      <c r="A24" s="14"/>
      <c r="B24" s="14"/>
      <c r="C24" s="20"/>
      <c r="D24" s="20"/>
      <c r="E24" s="20"/>
      <c r="F24" s="20"/>
      <c r="G24" s="20"/>
      <c r="H24" s="20"/>
      <c r="M24" s="2" t="s">
        <v>7</v>
      </c>
      <c r="N24" s="2">
        <f>SUM(P8,P12,P15,P20)</f>
        <v>140000</v>
      </c>
      <c r="O24" s="2" t="s">
        <v>14</v>
      </c>
      <c r="P24" s="8">
        <f>K23</f>
        <v>140000</v>
      </c>
    </row>
    <row r="25" spans="1:16">
      <c r="A25" s="14"/>
      <c r="B25" s="14"/>
      <c r="C25" s="20"/>
      <c r="D25" s="20"/>
      <c r="E25" s="20"/>
      <c r="F25" s="20"/>
      <c r="G25" s="20"/>
      <c r="H25" s="20"/>
      <c r="M25" s="2" t="s">
        <v>6</v>
      </c>
      <c r="N25" s="2">
        <f>SUM(P7,P11,P17,P19)</f>
        <v>160000</v>
      </c>
      <c r="O25" s="2" t="s">
        <v>14</v>
      </c>
      <c r="P25" s="8">
        <f>K22</f>
        <v>160000</v>
      </c>
    </row>
    <row r="26" spans="1:16">
      <c r="A26" s="14"/>
      <c r="B26" s="14"/>
      <c r="C26" s="14"/>
      <c r="D26" s="14"/>
      <c r="E26" s="14"/>
      <c r="F26" s="14"/>
      <c r="G26" s="14"/>
      <c r="H26" s="14"/>
    </row>
    <row r="27" spans="1:16">
      <c r="A27" s="14"/>
      <c r="B27" s="14"/>
      <c r="C27" s="14"/>
      <c r="D27" s="14"/>
      <c r="E27" s="14"/>
      <c r="F27" s="14"/>
      <c r="G27" s="14"/>
      <c r="H27" s="14"/>
    </row>
    <row r="28" spans="1:16">
      <c r="A28" s="2" t="s">
        <v>15</v>
      </c>
      <c r="B28" s="9">
        <f>SUMPRODUCT(O5:O20,P5:P20)</f>
        <v>1129200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 1</vt:lpstr>
      <vt:lpstr>Approach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Athira Praveen (Student)</cp:lastModifiedBy>
  <dcterms:created xsi:type="dcterms:W3CDTF">2003-07-09T23:09:46Z</dcterms:created>
  <dcterms:modified xsi:type="dcterms:W3CDTF">2019-03-23T19:58:25Z</dcterms:modified>
</cp:coreProperties>
</file>