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3EC7ADB8-CF9F-654E-B953-B9357E566171}" xr6:coauthVersionLast="41" xr6:coauthVersionMax="41" xr10:uidLastSave="{00000000-0000-0000-0000-000000000000}"/>
  <bookViews>
    <workbookView xWindow="0" yWindow="460" windowWidth="28800" windowHeight="16520" activeTab="1" xr2:uid="{00000000-000D-0000-FFFF-FFFF00000000}"/>
  </bookViews>
  <sheets>
    <sheet name="Sensitivity Report 1" sheetId="2" r:id="rId1"/>
    <sheet name="Data" sheetId="1" r:id="rId2"/>
  </sheets>
  <definedNames>
    <definedName name="solver_adj" localSheetId="1" hidden="1">Data!$C$18:$E$19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Data!$C$20:$E$20</definedName>
    <definedName name="solver_lhs2" localSheetId="1" hidden="1">Data!$C$22:$E$22</definedName>
    <definedName name="solver_lhs3" localSheetId="1" hidden="1">Data!$F$18:$F$19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Data!$C$30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hs1" localSheetId="1" hidden="1">Data!$C$11:$E$11</definedName>
    <definedName name="solver_rhs2" localSheetId="1" hidden="1">0</definedName>
    <definedName name="solver_rhs3" localSheetId="1" hidden="1">Data!$H$18:$H$19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C27" i="1"/>
  <c r="E20" i="1"/>
  <c r="E22" i="1" s="1"/>
  <c r="F19" i="1"/>
  <c r="F18" i="1"/>
  <c r="D20" i="1" l="1"/>
  <c r="D22" i="1" s="1"/>
  <c r="C20" i="1"/>
  <c r="C22" i="1" s="1"/>
  <c r="H19" i="1"/>
  <c r="H18" i="1"/>
  <c r="C24" i="1" l="1"/>
  <c r="C30" i="1" s="1"/>
</calcChain>
</file>

<file path=xl/sharedStrings.xml><?xml version="1.0" encoding="utf-8"?>
<sst xmlns="http://schemas.openxmlformats.org/spreadsheetml/2006/main" count="87" uniqueCount="59">
  <si>
    <t>Allied Freight data</t>
  </si>
  <si>
    <t>To</t>
  </si>
  <si>
    <t>Customer 1</t>
  </si>
  <si>
    <t>Customer 2</t>
  </si>
  <si>
    <t>Customer 3</t>
  </si>
  <si>
    <t>From</t>
  </si>
  <si>
    <t>Warehouse 1</t>
  </si>
  <si>
    <t>Warehouse 2</t>
  </si>
  <si>
    <t>Unit shipping costs</t>
  </si>
  <si>
    <t>Requirements</t>
  </si>
  <si>
    <t>Available units</t>
  </si>
  <si>
    <t>Penalty cost per unit of requirement not satisfied</t>
  </si>
  <si>
    <t>No of goods from warehouse j assigned to customer</t>
  </si>
  <si>
    <t>&lt;=</t>
  </si>
  <si>
    <t>Dissatisfied demand</t>
  </si>
  <si>
    <t>Penality Cost</t>
  </si>
  <si>
    <t>Shipping Cost from</t>
  </si>
  <si>
    <t>Total Cost</t>
  </si>
  <si>
    <t>Microsoft Excel 16.18 Sensitivity Report</t>
  </si>
  <si>
    <t>Worksheet: [WinstonAlbright_6e_P05_67.xlsx]Data</t>
  </si>
  <si>
    <t>Report Created: 11/1/18 9:33:39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</si>
  <si>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</si>
  <si>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</si>
  <si>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</si>
  <si>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</si>
  <si>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</si>
  <si>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</si>
  <si>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</si>
  <si>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</si>
  <si>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</si>
  <si>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</si>
  <si>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</si>
  <si>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</si>
  <si>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</si>
  <si>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</si>
  <si>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</si>
  <si>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</si>
  <si>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</si>
  <si>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$C$18</t>
  </si>
  <si>
    <t>Warehouse 1 Customer 1</t>
  </si>
  <si>
    <t>$D$18</t>
  </si>
  <si>
    <t>Warehouse 1 Customer 2</t>
  </si>
  <si>
    <t>$E$18</t>
  </si>
  <si>
    <t>Warehouse 1 Customer 3</t>
  </si>
  <si>
    <t>$C$19</t>
  </si>
  <si>
    <t>Warehouse 2 Customer 1</t>
  </si>
  <si>
    <t>$D$19</t>
  </si>
  <si>
    <t>Warehouse 2 Customer 2</t>
  </si>
  <si>
    <t>$E$19</t>
  </si>
  <si>
    <t>Warehouse 2 Customer 3</t>
  </si>
  <si>
    <t>$C$20</t>
  </si>
  <si>
    <t>$D$20</t>
  </si>
  <si>
    <t>$E$20</t>
  </si>
  <si>
    <t>$C$22</t>
  </si>
  <si>
    <t>Dissatisfied demand Customer 1</t>
  </si>
  <si>
    <t>$D$22</t>
  </si>
  <si>
    <t>Dissatisfied demand Customer 2</t>
  </si>
  <si>
    <t>$E$22</t>
  </si>
  <si>
    <t>Dissatisfied demand Customer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</si>
</sst>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0" fillId="0" borderId="0" xfId="0" applyFont="1"/>
    <xf numFmtId="164" fontId="3" fillId="0" borderId="0" xfId="0" applyNumberFormat="1" applyFont="1" applyFill="1" applyBorder="1"/>
    <xf numFmtId="0" fontId="3" fillId="2" borderId="0" xfId="0" applyFont="1" applyFill="1"/>
    <xf numFmtId="0" fontId="3" fillId="3" borderId="0" xfId="0" applyFont="1" applyFill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0A2A-432F-9A46-A036-6EDDBC83A61C}">
  <dimension ref="A1:H2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5.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18</v>
      </c>
    </row>
    <row r="2" spans="1:8" x14ac:dyDescent="0.2">
      <c r="A2" s="1" t="s">
        <v>19</v>
      </c>
    </row>
    <row r="3" spans="1:8" x14ac:dyDescent="0.2">
      <c r="A3" s="1" t="s">
        <v>20</v>
      </c>
    </row>
    <row r="6" spans="1:8" ht="16" thickBot="1" x14ac:dyDescent="0.25">
      <c r="A6" t="s">
        <v>21</v>
      </c>
    </row>
    <row r="7" spans="1:8" x14ac:dyDescent="0.2">
      <c r="B7" s="12"/>
      <c r="C7" s="12"/>
      <c r="D7" s="12" t="s">
        <v>24</v>
      </c>
      <c r="E7" s="12" t="s">
        <v>26</v>
      </c>
      <c r="F7" s="12" t="s">
        <v>28</v>
      </c>
      <c r="G7" s="12" t="s">
        <v>30</v>
      </c>
      <c r="H7" s="12" t="s">
        <v>30</v>
      </c>
    </row>
    <row r="8" spans="1:8" ht="16" thickBot="1" x14ac:dyDescent="0.25">
      <c r="B8" s="13" t="s">
        <v>22</v>
      </c>
      <c r="C8" s="13" t="s">
        <v>23</v>
      </c>
      <c r="D8" s="13" t="s">
        <v>25</v>
      </c>
      <c r="E8" s="13" t="s">
        <v>27</v>
      </c>
      <c r="F8" s="13" t="s">
        <v>29</v>
      </c>
      <c r="G8" s="13" t="s">
        <v>31</v>
      </c>
      <c r="H8" s="13" t="s">
        <v>32</v>
      </c>
    </row>
    <row r="9" spans="1:8" x14ac:dyDescent="0.2">
      <c r="B9" s="10" t="s">
        <v>38</v>
      </c>
      <c r="C9" s="10" t="s">
        <v>39</v>
      </c>
      <c r="D9" s="10">
        <v>0</v>
      </c>
      <c r="E9" s="10">
        <v>5</v>
      </c>
      <c r="F9" s="10">
        <v>-90</v>
      </c>
      <c r="G9" s="10">
        <v>1E+30</v>
      </c>
      <c r="H9" s="10">
        <v>5</v>
      </c>
    </row>
    <row r="10" spans="1:8" x14ac:dyDescent="0.2">
      <c r="B10" s="10" t="s">
        <v>40</v>
      </c>
      <c r="C10" s="10" t="s">
        <v>41</v>
      </c>
      <c r="D10" s="10">
        <v>0</v>
      </c>
      <c r="E10" s="10">
        <v>5</v>
      </c>
      <c r="F10" s="10">
        <v>-85</v>
      </c>
      <c r="G10" s="10">
        <v>1E+30</v>
      </c>
      <c r="H10" s="10">
        <v>5</v>
      </c>
    </row>
    <row r="11" spans="1:8" x14ac:dyDescent="0.2">
      <c r="B11" s="10" t="s">
        <v>42</v>
      </c>
      <c r="C11" s="10" t="s">
        <v>43</v>
      </c>
      <c r="D11" s="10">
        <v>300</v>
      </c>
      <c r="E11" s="10">
        <v>0</v>
      </c>
      <c r="F11" s="10">
        <v>-65</v>
      </c>
      <c r="G11" s="10">
        <v>15</v>
      </c>
      <c r="H11" s="10">
        <v>1E+30</v>
      </c>
    </row>
    <row r="12" spans="1:8" x14ac:dyDescent="0.2">
      <c r="B12" s="10" t="s">
        <v>44</v>
      </c>
      <c r="C12" s="10" t="s">
        <v>45</v>
      </c>
      <c r="D12" s="10">
        <v>150</v>
      </c>
      <c r="E12" s="10">
        <v>0</v>
      </c>
      <c r="F12" s="10">
        <v>-95</v>
      </c>
      <c r="G12" s="10">
        <v>5</v>
      </c>
      <c r="H12" s="10">
        <v>1E+30</v>
      </c>
    </row>
    <row r="13" spans="1:8" x14ac:dyDescent="0.2">
      <c r="B13" s="10" t="s">
        <v>46</v>
      </c>
      <c r="C13" s="10" t="s">
        <v>47</v>
      </c>
      <c r="D13" s="10">
        <v>250</v>
      </c>
      <c r="E13" s="10">
        <v>0</v>
      </c>
      <c r="F13" s="10">
        <v>-90</v>
      </c>
      <c r="G13" s="10">
        <v>5</v>
      </c>
      <c r="H13" s="10">
        <v>1E+30</v>
      </c>
    </row>
    <row r="14" spans="1:8" ht="16" thickBot="1" x14ac:dyDescent="0.25">
      <c r="B14" s="11" t="s">
        <v>48</v>
      </c>
      <c r="C14" s="11" t="s">
        <v>49</v>
      </c>
      <c r="D14" s="11">
        <v>0</v>
      </c>
      <c r="E14" s="11">
        <v>15</v>
      </c>
      <c r="F14" s="11">
        <v>-50</v>
      </c>
      <c r="G14" s="11">
        <v>1E+30</v>
      </c>
      <c r="H14" s="11">
        <v>15</v>
      </c>
    </row>
    <row r="16" spans="1:8" ht="16" thickBot="1" x14ac:dyDescent="0.25">
      <c r="A16" t="s">
        <v>33</v>
      </c>
    </row>
    <row r="17" spans="2:8" x14ac:dyDescent="0.2">
      <c r="B17" s="12"/>
      <c r="C17" s="12"/>
      <c r="D17" s="12" t="s">
        <v>24</v>
      </c>
      <c r="E17" s="12" t="s">
        <v>34</v>
      </c>
      <c r="F17" s="12" t="s">
        <v>36</v>
      </c>
      <c r="G17" s="12" t="s">
        <v>30</v>
      </c>
      <c r="H17" s="12" t="s">
        <v>30</v>
      </c>
    </row>
    <row r="18" spans="2:8" ht="16" thickBot="1" x14ac:dyDescent="0.25">
      <c r="B18" s="13" t="s">
        <v>22</v>
      </c>
      <c r="C18" s="13" t="s">
        <v>23</v>
      </c>
      <c r="D18" s="13" t="s">
        <v>25</v>
      </c>
      <c r="E18" s="13" t="s">
        <v>35</v>
      </c>
      <c r="F18" s="13" t="s">
        <v>37</v>
      </c>
      <c r="G18" s="13" t="s">
        <v>31</v>
      </c>
      <c r="H18" s="13" t="s">
        <v>32</v>
      </c>
    </row>
    <row r="19" spans="2:8" x14ac:dyDescent="0.2">
      <c r="B19" s="10" t="s">
        <v>50</v>
      </c>
      <c r="C19" s="10" t="s">
        <v>2</v>
      </c>
      <c r="D19" s="10">
        <v>150</v>
      </c>
      <c r="E19" s="10">
        <v>0</v>
      </c>
      <c r="F19" s="10">
        <v>150</v>
      </c>
      <c r="G19" s="10">
        <v>1E+30</v>
      </c>
      <c r="H19" s="10">
        <v>0</v>
      </c>
    </row>
    <row r="20" spans="2:8" x14ac:dyDescent="0.2">
      <c r="B20" s="10" t="s">
        <v>51</v>
      </c>
      <c r="C20" s="10" t="s">
        <v>3</v>
      </c>
      <c r="D20" s="10">
        <v>250</v>
      </c>
      <c r="E20" s="10">
        <v>0</v>
      </c>
      <c r="F20" s="10">
        <v>250</v>
      </c>
      <c r="G20" s="10">
        <v>1E+30</v>
      </c>
      <c r="H20" s="10">
        <v>0</v>
      </c>
    </row>
    <row r="21" spans="2:8" x14ac:dyDescent="0.2">
      <c r="B21" s="10" t="s">
        <v>52</v>
      </c>
      <c r="C21" s="10" t="s">
        <v>4</v>
      </c>
      <c r="D21" s="10">
        <v>300</v>
      </c>
      <c r="E21" s="10">
        <v>0</v>
      </c>
      <c r="F21" s="10">
        <v>300</v>
      </c>
      <c r="G21" s="10">
        <v>1E+30</v>
      </c>
      <c r="H21" s="10">
        <v>0</v>
      </c>
    </row>
    <row r="22" spans="2:8" x14ac:dyDescent="0.2">
      <c r="B22" s="10" t="s">
        <v>53</v>
      </c>
      <c r="C22" s="10" t="s">
        <v>54</v>
      </c>
      <c r="D22" s="10">
        <v>0</v>
      </c>
      <c r="E22" s="10">
        <v>95</v>
      </c>
      <c r="F22" s="10">
        <v>0</v>
      </c>
      <c r="G22" s="10">
        <v>150</v>
      </c>
      <c r="H22" s="10">
        <v>0</v>
      </c>
    </row>
    <row r="23" spans="2:8" x14ac:dyDescent="0.2">
      <c r="B23" s="10" t="s">
        <v>55</v>
      </c>
      <c r="C23" s="10" t="s">
        <v>56</v>
      </c>
      <c r="D23" s="10">
        <v>0</v>
      </c>
      <c r="E23" s="10">
        <v>90</v>
      </c>
      <c r="F23" s="10">
        <v>0</v>
      </c>
      <c r="G23" s="10">
        <v>250</v>
      </c>
      <c r="H23" s="10">
        <v>0</v>
      </c>
    </row>
    <row r="24" spans="2:8" ht="16" thickBot="1" x14ac:dyDescent="0.25">
      <c r="B24" s="11" t="s">
        <v>57</v>
      </c>
      <c r="C24" s="11" t="s">
        <v>58</v>
      </c>
      <c r="D24" s="11">
        <v>0</v>
      </c>
      <c r="E24" s="11">
        <v>65</v>
      </c>
      <c r="F24" s="11">
        <v>0</v>
      </c>
      <c r="G24" s="11">
        <v>300</v>
      </c>
      <c r="H2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"/>
  <sheetViews>
    <sheetView tabSelected="1" workbookViewId="0">
      <selection activeCell="J16" sqref="J16"/>
    </sheetView>
  </sheetViews>
  <sheetFormatPr baseColWidth="10" defaultColWidth="9.1640625" defaultRowHeight="15" x14ac:dyDescent="0.2"/>
  <cols>
    <col min="1" max="1" width="48.33203125" style="2" customWidth="1"/>
    <col min="2" max="2" width="16.83203125" style="2" customWidth="1"/>
    <col min="3" max="4" width="11" style="2" customWidth="1"/>
    <col min="5" max="5" width="18" style="2" customWidth="1"/>
    <col min="6" max="6" width="9.1640625" style="2"/>
    <col min="7" max="7" width="13" style="2" customWidth="1"/>
    <col min="8" max="16384" width="9.1640625" style="2"/>
  </cols>
  <sheetData>
    <row r="1" spans="1:8" x14ac:dyDescent="0.2">
      <c r="A1" s="1" t="s">
        <v>0</v>
      </c>
    </row>
    <row r="3" spans="1:8" x14ac:dyDescent="0.2">
      <c r="A3" s="2" t="s">
        <v>8</v>
      </c>
    </row>
    <row r="4" spans="1:8" x14ac:dyDescent="0.2">
      <c r="C4" s="3" t="s">
        <v>1</v>
      </c>
      <c r="D4" s="4"/>
      <c r="E4" s="4"/>
    </row>
    <row r="5" spans="1:8" x14ac:dyDescent="0.2">
      <c r="C5" s="5" t="s">
        <v>2</v>
      </c>
      <c r="D5" s="5" t="s">
        <v>3</v>
      </c>
      <c r="E5" s="5" t="s">
        <v>4</v>
      </c>
      <c r="G5" s="6" t="s">
        <v>10</v>
      </c>
    </row>
    <row r="6" spans="1:8" x14ac:dyDescent="0.2">
      <c r="A6" s="2" t="s">
        <v>5</v>
      </c>
      <c r="B6" s="2" t="s">
        <v>6</v>
      </c>
      <c r="C6" s="7">
        <v>35</v>
      </c>
      <c r="D6" s="7">
        <v>15</v>
      </c>
      <c r="E6" s="7">
        <v>25</v>
      </c>
      <c r="G6" s="2" t="s">
        <v>6</v>
      </c>
      <c r="H6" s="2">
        <v>400</v>
      </c>
    </row>
    <row r="7" spans="1:8" x14ac:dyDescent="0.2">
      <c r="B7" s="2" t="s">
        <v>7</v>
      </c>
      <c r="C7" s="7">
        <v>30</v>
      </c>
      <c r="D7" s="7">
        <v>10</v>
      </c>
      <c r="E7" s="7">
        <v>40</v>
      </c>
      <c r="G7" s="2" t="s">
        <v>7</v>
      </c>
      <c r="H7" s="2">
        <v>200</v>
      </c>
    </row>
    <row r="9" spans="1:8" x14ac:dyDescent="0.2">
      <c r="A9" s="6" t="s">
        <v>9</v>
      </c>
    </row>
    <row r="10" spans="1:8" x14ac:dyDescent="0.2">
      <c r="C10" s="5" t="s">
        <v>2</v>
      </c>
      <c r="D10" s="5" t="s">
        <v>3</v>
      </c>
      <c r="E10" s="5" t="s">
        <v>4</v>
      </c>
    </row>
    <row r="11" spans="1:8" x14ac:dyDescent="0.2">
      <c r="C11" s="2">
        <v>150</v>
      </c>
      <c r="D11" s="2">
        <v>250</v>
      </c>
      <c r="E11" s="2">
        <v>300</v>
      </c>
    </row>
    <row r="13" spans="1:8" x14ac:dyDescent="0.2">
      <c r="A13" s="6" t="s">
        <v>11</v>
      </c>
    </row>
    <row r="14" spans="1:8" x14ac:dyDescent="0.2">
      <c r="C14" s="5" t="s">
        <v>2</v>
      </c>
      <c r="D14" s="5" t="s">
        <v>3</v>
      </c>
      <c r="E14" s="5" t="s">
        <v>4</v>
      </c>
    </row>
    <row r="15" spans="1:8" x14ac:dyDescent="0.2">
      <c r="C15" s="7">
        <v>125</v>
      </c>
      <c r="D15" s="7">
        <v>100</v>
      </c>
      <c r="E15" s="7">
        <v>90</v>
      </c>
    </row>
    <row r="17" spans="1:8" x14ac:dyDescent="0.2">
      <c r="A17" s="6" t="s">
        <v>12</v>
      </c>
      <c r="C17" s="5" t="s">
        <v>2</v>
      </c>
      <c r="D17" s="5" t="s">
        <v>3</v>
      </c>
      <c r="E17" s="5" t="s">
        <v>4</v>
      </c>
    </row>
    <row r="18" spans="1:8" x14ac:dyDescent="0.2">
      <c r="B18" s="2" t="s">
        <v>6</v>
      </c>
      <c r="C18" s="8">
        <v>0</v>
      </c>
      <c r="D18" s="8">
        <v>200</v>
      </c>
      <c r="E18" s="8">
        <v>200</v>
      </c>
      <c r="F18" s="2">
        <f>SUM(C18:E18)</f>
        <v>400</v>
      </c>
      <c r="G18" s="6" t="s">
        <v>13</v>
      </c>
      <c r="H18" s="2">
        <f>H6</f>
        <v>400</v>
      </c>
    </row>
    <row r="19" spans="1:8" x14ac:dyDescent="0.2">
      <c r="B19" s="2" t="s">
        <v>7</v>
      </c>
      <c r="C19" s="8">
        <v>150</v>
      </c>
      <c r="D19" s="8">
        <v>50</v>
      </c>
      <c r="E19" s="8">
        <v>0</v>
      </c>
      <c r="F19" s="2">
        <f>SUM(C19:E19)</f>
        <v>200</v>
      </c>
      <c r="G19" s="6" t="s">
        <v>13</v>
      </c>
      <c r="H19" s="2">
        <f>H7</f>
        <v>200</v>
      </c>
    </row>
    <row r="20" spans="1:8" x14ac:dyDescent="0.2">
      <c r="C20" s="2">
        <f>SUM(C18:C19)</f>
        <v>150</v>
      </c>
      <c r="D20" s="2">
        <f t="shared" ref="D20:E20" si="0">SUM(D18:D19)</f>
        <v>250</v>
      </c>
      <c r="E20" s="2">
        <f>SUM(E18:E19)</f>
        <v>200</v>
      </c>
    </row>
    <row r="22" spans="1:8" x14ac:dyDescent="0.2">
      <c r="B22" s="6" t="s">
        <v>14</v>
      </c>
      <c r="C22" s="2">
        <f>C11-C20</f>
        <v>0</v>
      </c>
      <c r="D22" s="2">
        <f>D11-D20</f>
        <v>0</v>
      </c>
      <c r="E22" s="2">
        <f>E11-E20</f>
        <v>100</v>
      </c>
    </row>
    <row r="24" spans="1:8" x14ac:dyDescent="0.2">
      <c r="B24" s="6" t="s">
        <v>15</v>
      </c>
      <c r="C24" s="2">
        <f>SUMPRODUCT(C22:E22,C15:E15)</f>
        <v>9000</v>
      </c>
    </row>
    <row r="26" spans="1:8" x14ac:dyDescent="0.2">
      <c r="B26" s="6" t="s">
        <v>16</v>
      </c>
    </row>
    <row r="27" spans="1:8" x14ac:dyDescent="0.2">
      <c r="B27" s="6" t="s">
        <v>6</v>
      </c>
      <c r="C27" s="2">
        <f>SUMPRODUCT(C18:E18,C6:E6)</f>
        <v>8000</v>
      </c>
    </row>
    <row r="28" spans="1:8" x14ac:dyDescent="0.2">
      <c r="B28" s="6" t="s">
        <v>7</v>
      </c>
      <c r="C28" s="2">
        <f>SUMPRODUCT(C19:E19,C7:E7)</f>
        <v>5000</v>
      </c>
    </row>
    <row r="30" spans="1:8" x14ac:dyDescent="0.2">
      <c r="B30" s="6" t="s">
        <v>17</v>
      </c>
      <c r="C30" s="9">
        <f>C24+C27+C28</f>
        <v>22000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Athira Praveen (Student)</cp:lastModifiedBy>
  <dcterms:created xsi:type="dcterms:W3CDTF">2003-07-10T00:28:09Z</dcterms:created>
  <dcterms:modified xsi:type="dcterms:W3CDTF">2019-03-23T20:19:01Z</dcterms:modified>
</cp:coreProperties>
</file>