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F4BE408D-A37A-4B9D-9F44-B26FB8F87D89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swer Report 1" sheetId="4" r:id="rId1"/>
    <sheet name="CH6-Q53" sheetId="1" r:id="rId2"/>
  </sheets>
  <definedNames>
    <definedName name="solver_adj" localSheetId="1" hidden="1">'CH6-Q53'!$C$7:$F$8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'CH6-Q53'!$C$7:$F$7</definedName>
    <definedName name="solver_lhs2" localSheetId="1" hidden="1">'CH6-Q53'!$C$8:$F$8</definedName>
    <definedName name="solver_lhs3" localSheetId="1" hidden="1">'CH6-Q53'!$C$8:$F$8</definedName>
    <definedName name="solver_lhs4" localSheetId="1" hidden="1">'CH6-Q53'!$G$8</definedName>
    <definedName name="solver_lhs5" localSheetId="1" hidden="1">'CH6-Q53'!$G$8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'CH6-Q53'!$C$14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hs1" localSheetId="1" hidden="1">binary</definedName>
    <definedName name="solver_rhs2" localSheetId="1" hidden="1">'CH6-Q53'!$C$10:$F$10</definedName>
    <definedName name="solver_rhs3" localSheetId="1" hidden="1">0</definedName>
    <definedName name="solver_rhs4" localSheetId="1" hidden="1">'CH6-Q53'!$I$8</definedName>
    <definedName name="solver_rhs5" localSheetId="1" hidden="1">'CH6-Q53'!$I$8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C10" i="1"/>
  <c r="G8" i="1"/>
  <c r="C13" i="1" l="1"/>
  <c r="C12" i="1"/>
  <c r="C14" i="1" l="1"/>
</calcChain>
</file>

<file path=xl/sharedStrings.xml><?xml version="1.0" encoding="utf-8"?>
<sst xmlns="http://schemas.openxmlformats.org/spreadsheetml/2006/main" count="115" uniqueCount="74">
  <si>
    <t>Inputs</t>
  </si>
  <si>
    <t>Decision variables</t>
  </si>
  <si>
    <t>Calculated Variables</t>
  </si>
  <si>
    <t>Constraints</t>
  </si>
  <si>
    <t>Objective</t>
  </si>
  <si>
    <t>Machine 1</t>
  </si>
  <si>
    <t>Machine 2</t>
  </si>
  <si>
    <t>Machine 3</t>
  </si>
  <si>
    <t>Machine 4</t>
  </si>
  <si>
    <t>Fixed cost</t>
  </si>
  <si>
    <t>Variable cost</t>
  </si>
  <si>
    <t>Capacity</t>
  </si>
  <si>
    <t>Decision</t>
  </si>
  <si>
    <t>Units produced</t>
  </si>
  <si>
    <t>&gt;=</t>
  </si>
  <si>
    <t>Fixed Cost</t>
  </si>
  <si>
    <t>Variable Cost</t>
  </si>
  <si>
    <t>Total Cost</t>
  </si>
  <si>
    <t>Microsoft Excel 16.0 Answer Report</t>
  </si>
  <si>
    <t>Worksheet: [42(RA).xlsx]CH6-Q53</t>
  </si>
  <si>
    <t>Result: Solver found a solution.  All Constraints and optimality conditions are satisfied.</t>
  </si>
  <si>
    <t>Solver Engine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</si>
  <si>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</si>
  <si>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</si>
  <si>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</si>
  <si>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</si>
  <si>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</si>
  <si>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</si>
  <si>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</si>
  <si>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</si>
  <si>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</si>
  <si>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</si>
  <si>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</si>
  <si>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</si>
  <si>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</si>
  <si>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</si>
  <si>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$C$7</t>
  </si>
  <si>
    <t>Decision Machine 1</t>
  </si>
  <si>
    <t>Contin</t>
  </si>
  <si>
    <t>$D$7</t>
  </si>
  <si>
    <t>Decision Machine 2</t>
  </si>
  <si>
    <t>$E$7</t>
  </si>
  <si>
    <t>Decision Machine 3</t>
  </si>
  <si>
    <t>$F$7</t>
  </si>
  <si>
    <t>Decision Machine 4</t>
  </si>
  <si>
    <t>$C$8</t>
  </si>
  <si>
    <t>Units produced Machine 1</t>
  </si>
  <si>
    <t>$D$8</t>
  </si>
  <si>
    <t>Units produced Machine 2</t>
  </si>
  <si>
    <t>$E$8</t>
  </si>
  <si>
    <t>Units produced Machine 3</t>
  </si>
  <si>
    <t>$F$8</t>
  </si>
  <si>
    <t>Units produced Machine 4</t>
  </si>
  <si>
    <t>Binding</t>
  </si>
  <si>
    <t>$G$8</t>
  </si>
  <si>
    <t>$G$8&gt;=$I$8</t>
  </si>
  <si>
    <t>$C$8&gt;=0</t>
  </si>
  <si>
    <t>Not Binding</t>
  </si>
  <si>
    <t>$D$8&gt;=0</t>
  </si>
  <si>
    <t>$E$8&gt;=0</t>
  </si>
  <si>
    <t>$F$8&gt;=0</t>
  </si>
  <si>
    <t>$C$7:$F$7=Binary</t>
  </si>
  <si>
    <t>Binary</t>
  </si>
  <si>
    <t>&lt;=</t>
  </si>
  <si>
    <t>$C$14</t>
  </si>
  <si>
    <t>Total Cost &lt;=</t>
  </si>
  <si>
    <t>$C$8&lt;=$C$10</t>
  </si>
  <si>
    <t>$D$8&lt;=$D$10</t>
  </si>
  <si>
    <t>$E$8&lt;=$E$10</t>
  </si>
  <si>
    <t>$F$8&lt;=$F$10</t>
  </si>
  <si>
    <t>Report Created: 3/14/2019 2:37:23 PM</t>
  </si>
  <si>
    <t>Engine: Simplex LP</t>
  </si>
  <si>
    <t>Solution Time: 0.062 Seconds.</t>
  </si>
  <si>
    <t>Iterations: 1 Subproblems: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</si>
</sst>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1" applyFont="1" applyFill="1" applyBorder="1"/>
    <xf numFmtId="0" fontId="0" fillId="3" borderId="2" xfId="0" applyFill="1" applyBorder="1"/>
    <xf numFmtId="0" fontId="3" fillId="0" borderId="4" xfId="1" applyFont="1" applyFill="1" applyBorder="1"/>
    <xf numFmtId="0" fontId="0" fillId="0" borderId="0" xfId="0" applyBorder="1"/>
    <xf numFmtId="0" fontId="2" fillId="0" borderId="1" xfId="1" applyBorder="1"/>
    <xf numFmtId="0" fontId="3" fillId="0" borderId="2" xfId="1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7" xfId="1" applyFont="1" applyBorder="1"/>
    <xf numFmtId="0" fontId="3" fillId="0" borderId="4" xfId="1" applyFont="1" applyBorder="1"/>
    <xf numFmtId="164" fontId="3" fillId="2" borderId="0" xfId="1" applyNumberFormat="1" applyFont="1" applyFill="1" applyBorder="1"/>
    <xf numFmtId="164" fontId="3" fillId="2" borderId="8" xfId="1" applyNumberFormat="1" applyFont="1" applyFill="1" applyBorder="1"/>
    <xf numFmtId="0" fontId="3" fillId="2" borderId="5" xfId="1" applyFont="1" applyFill="1" applyBorder="1"/>
    <xf numFmtId="0" fontId="3" fillId="2" borderId="6" xfId="1" applyFont="1" applyFill="1" applyBorder="1"/>
    <xf numFmtId="0" fontId="1" fillId="0" borderId="0" xfId="0" applyFo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3" xfId="0" applyFill="1" applyBorder="1"/>
    <xf numFmtId="0" fontId="3" fillId="0" borderId="7" xfId="1" applyFont="1" applyFill="1" applyBorder="1"/>
    <xf numFmtId="0" fontId="0" fillId="4" borderId="8" xfId="0" applyFill="1" applyBorder="1"/>
    <xf numFmtId="0" fontId="0" fillId="6" borderId="6" xfId="0" applyFill="1" applyBorder="1"/>
    <xf numFmtId="0" fontId="4" fillId="0" borderId="9" xfId="0" applyFont="1" applyFill="1" applyBorder="1" applyAlignment="1">
      <alignment horizontal="center"/>
    </xf>
    <xf numFmtId="0" fontId="0" fillId="2" borderId="8" xfId="0" applyFill="1" applyBorder="1"/>
    <xf numFmtId="0" fontId="0" fillId="2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6" borderId="14" xfId="0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376B-655F-4E6B-9540-4304EE019560}">
  <dimension ref="A1:G42"/>
  <sheetViews>
    <sheetView showGridLines="0" workbookViewId="0"/>
  </sheetViews>
  <sheetFormatPr defaultRowHeight="14.5" x14ac:dyDescent="0.35"/>
  <cols>
    <col min="1" max="1" width="2.1796875" customWidth="1"/>
    <col min="2" max="2" width="15.7265625" bestFit="1" customWidth="1"/>
    <col min="3" max="3" width="22.90625" bestFit="1" customWidth="1"/>
    <col min="4" max="4" width="12.453125" bestFit="1" customWidth="1"/>
    <col min="5" max="5" width="12.36328125" bestFit="1" customWidth="1"/>
    <col min="6" max="6" width="10.453125" bestFit="1" customWidth="1"/>
    <col min="7" max="7" width="5" bestFit="1" customWidth="1"/>
  </cols>
  <sheetData>
    <row r="1" spans="1:5" x14ac:dyDescent="0.35">
      <c r="A1" s="20" t="s">
        <v>18</v>
      </c>
    </row>
    <row r="2" spans="1:5" x14ac:dyDescent="0.35">
      <c r="A2" s="20" t="s">
        <v>19</v>
      </c>
    </row>
    <row r="3" spans="1:5" x14ac:dyDescent="0.35">
      <c r="A3" s="20" t="s">
        <v>70</v>
      </c>
    </row>
    <row r="4" spans="1:5" x14ac:dyDescent="0.35">
      <c r="A4" s="20" t="s">
        <v>20</v>
      </c>
    </row>
    <row r="5" spans="1:5" x14ac:dyDescent="0.35">
      <c r="A5" s="20" t="s">
        <v>21</v>
      </c>
    </row>
    <row r="6" spans="1:5" x14ac:dyDescent="0.35">
      <c r="A6" s="20"/>
      <c r="B6" t="s">
        <v>71</v>
      </c>
    </row>
    <row r="7" spans="1:5" x14ac:dyDescent="0.35">
      <c r="A7" s="20"/>
      <c r="B7" t="s">
        <v>72</v>
      </c>
    </row>
    <row r="8" spans="1:5" x14ac:dyDescent="0.35">
      <c r="A8" s="20"/>
      <c r="B8" t="s">
        <v>73</v>
      </c>
    </row>
    <row r="9" spans="1:5" x14ac:dyDescent="0.35">
      <c r="A9" s="20" t="s">
        <v>22</v>
      </c>
    </row>
    <row r="10" spans="1:5" x14ac:dyDescent="0.35">
      <c r="B10" t="s">
        <v>23</v>
      </c>
    </row>
    <row r="11" spans="1:5" x14ac:dyDescent="0.35">
      <c r="B11" t="s">
        <v>24</v>
      </c>
    </row>
    <row r="14" spans="1:5" ht="15" thickBot="1" x14ac:dyDescent="0.4">
      <c r="A14" t="s">
        <v>25</v>
      </c>
    </row>
    <row r="15" spans="1:5" ht="15" thickBot="1" x14ac:dyDescent="0.4">
      <c r="B15" s="35" t="s">
        <v>26</v>
      </c>
      <c r="C15" s="35" t="s">
        <v>27</v>
      </c>
      <c r="D15" s="35" t="s">
        <v>28</v>
      </c>
      <c r="E15" s="35" t="s">
        <v>29</v>
      </c>
    </row>
    <row r="16" spans="1:5" ht="15" thickBot="1" x14ac:dyDescent="0.4">
      <c r="B16" s="21" t="s">
        <v>64</v>
      </c>
      <c r="C16" s="21" t="s">
        <v>65</v>
      </c>
      <c r="D16" s="23">
        <v>37000</v>
      </c>
      <c r="E16" s="23">
        <v>37000</v>
      </c>
    </row>
    <row r="19" spans="1:7" ht="15" thickBot="1" x14ac:dyDescent="0.4">
      <c r="A19" t="s">
        <v>30</v>
      </c>
    </row>
    <row r="20" spans="1:7" ht="15" thickBot="1" x14ac:dyDescent="0.4">
      <c r="B20" s="35" t="s">
        <v>26</v>
      </c>
      <c r="C20" s="35" t="s">
        <v>27</v>
      </c>
      <c r="D20" s="35" t="s">
        <v>28</v>
      </c>
      <c r="E20" s="35" t="s">
        <v>29</v>
      </c>
      <c r="F20" s="35" t="s">
        <v>31</v>
      </c>
    </row>
    <row r="21" spans="1:7" x14ac:dyDescent="0.35">
      <c r="B21" s="22" t="s">
        <v>36</v>
      </c>
      <c r="C21" s="22" t="s">
        <v>37</v>
      </c>
      <c r="D21" s="24">
        <v>1</v>
      </c>
      <c r="E21" s="24">
        <v>1</v>
      </c>
      <c r="F21" s="22" t="s">
        <v>62</v>
      </c>
    </row>
    <row r="22" spans="1:7" x14ac:dyDescent="0.35">
      <c r="B22" s="22" t="s">
        <v>39</v>
      </c>
      <c r="C22" s="22" t="s">
        <v>40</v>
      </c>
      <c r="D22" s="24">
        <v>0</v>
      </c>
      <c r="E22" s="24">
        <v>0</v>
      </c>
      <c r="F22" s="22" t="s">
        <v>62</v>
      </c>
    </row>
    <row r="23" spans="1:7" x14ac:dyDescent="0.35">
      <c r="B23" s="22" t="s">
        <v>41</v>
      </c>
      <c r="C23" s="22" t="s">
        <v>42</v>
      </c>
      <c r="D23" s="24">
        <v>1</v>
      </c>
      <c r="E23" s="24">
        <v>1</v>
      </c>
      <c r="F23" s="22" t="s">
        <v>62</v>
      </c>
    </row>
    <row r="24" spans="1:7" x14ac:dyDescent="0.35">
      <c r="B24" s="22" t="s">
        <v>43</v>
      </c>
      <c r="C24" s="22" t="s">
        <v>44</v>
      </c>
      <c r="D24" s="24">
        <v>0</v>
      </c>
      <c r="E24" s="24">
        <v>0</v>
      </c>
      <c r="F24" s="22" t="s">
        <v>62</v>
      </c>
    </row>
    <row r="25" spans="1:7" x14ac:dyDescent="0.35">
      <c r="B25" s="22" t="s">
        <v>45</v>
      </c>
      <c r="C25" s="22" t="s">
        <v>46</v>
      </c>
      <c r="D25" s="24">
        <v>800.00000000000023</v>
      </c>
      <c r="E25" s="24">
        <v>800</v>
      </c>
      <c r="F25" s="22" t="s">
        <v>38</v>
      </c>
    </row>
    <row r="26" spans="1:7" x14ac:dyDescent="0.35">
      <c r="B26" s="22" t="s">
        <v>47</v>
      </c>
      <c r="C26" s="22" t="s">
        <v>48</v>
      </c>
      <c r="D26" s="24">
        <v>0</v>
      </c>
      <c r="E26" s="24">
        <v>0</v>
      </c>
      <c r="F26" s="22" t="s">
        <v>38</v>
      </c>
    </row>
    <row r="27" spans="1:7" x14ac:dyDescent="0.35">
      <c r="B27" s="22" t="s">
        <v>49</v>
      </c>
      <c r="C27" s="22" t="s">
        <v>50</v>
      </c>
      <c r="D27" s="24">
        <v>1200</v>
      </c>
      <c r="E27" s="24">
        <v>1200</v>
      </c>
      <c r="F27" s="22" t="s">
        <v>38</v>
      </c>
    </row>
    <row r="28" spans="1:7" ht="15" thickBot="1" x14ac:dyDescent="0.4">
      <c r="B28" s="21" t="s">
        <v>51</v>
      </c>
      <c r="C28" s="21" t="s">
        <v>52</v>
      </c>
      <c r="D28" s="23">
        <v>0</v>
      </c>
      <c r="E28" s="23">
        <v>0</v>
      </c>
      <c r="F28" s="21" t="s">
        <v>38</v>
      </c>
    </row>
    <row r="31" spans="1:7" ht="15" thickBot="1" x14ac:dyDescent="0.4">
      <c r="A31" t="s">
        <v>3</v>
      </c>
    </row>
    <row r="32" spans="1:7" ht="15" thickBot="1" x14ac:dyDescent="0.4">
      <c r="B32" s="35" t="s">
        <v>26</v>
      </c>
      <c r="C32" s="35" t="s">
        <v>27</v>
      </c>
      <c r="D32" s="35" t="s">
        <v>32</v>
      </c>
      <c r="E32" s="35" t="s">
        <v>33</v>
      </c>
      <c r="F32" s="35" t="s">
        <v>34</v>
      </c>
      <c r="G32" s="35" t="s">
        <v>35</v>
      </c>
    </row>
    <row r="33" spans="2:7" x14ac:dyDescent="0.35">
      <c r="B33" s="22" t="s">
        <v>45</v>
      </c>
      <c r="C33" s="22" t="s">
        <v>46</v>
      </c>
      <c r="D33" s="24">
        <v>800</v>
      </c>
      <c r="E33" s="22" t="s">
        <v>66</v>
      </c>
      <c r="F33" s="22" t="s">
        <v>57</v>
      </c>
      <c r="G33" s="22">
        <v>100</v>
      </c>
    </row>
    <row r="34" spans="2:7" x14ac:dyDescent="0.35">
      <c r="B34" s="22" t="s">
        <v>47</v>
      </c>
      <c r="C34" s="22" t="s">
        <v>48</v>
      </c>
      <c r="D34" s="24">
        <v>0</v>
      </c>
      <c r="E34" s="22" t="s">
        <v>67</v>
      </c>
      <c r="F34" s="22" t="s">
        <v>53</v>
      </c>
      <c r="G34" s="22">
        <v>0</v>
      </c>
    </row>
    <row r="35" spans="2:7" x14ac:dyDescent="0.35">
      <c r="B35" s="22" t="s">
        <v>49</v>
      </c>
      <c r="C35" s="22" t="s">
        <v>50</v>
      </c>
      <c r="D35" s="24">
        <v>1200</v>
      </c>
      <c r="E35" s="22" t="s">
        <v>68</v>
      </c>
      <c r="F35" s="22" t="s">
        <v>53</v>
      </c>
      <c r="G35" s="22">
        <v>0</v>
      </c>
    </row>
    <row r="36" spans="2:7" x14ac:dyDescent="0.35">
      <c r="B36" s="22" t="s">
        <v>51</v>
      </c>
      <c r="C36" s="22" t="s">
        <v>52</v>
      </c>
      <c r="D36" s="24">
        <v>0</v>
      </c>
      <c r="E36" s="22" t="s">
        <v>69</v>
      </c>
      <c r="F36" s="22" t="s">
        <v>53</v>
      </c>
      <c r="G36" s="22">
        <v>0</v>
      </c>
    </row>
    <row r="37" spans="2:7" x14ac:dyDescent="0.35">
      <c r="B37" s="22" t="s">
        <v>54</v>
      </c>
      <c r="C37" s="22" t="s">
        <v>13</v>
      </c>
      <c r="D37" s="24">
        <v>2000</v>
      </c>
      <c r="E37" s="22" t="s">
        <v>55</v>
      </c>
      <c r="F37" s="22" t="s">
        <v>53</v>
      </c>
      <c r="G37" s="24">
        <v>0</v>
      </c>
    </row>
    <row r="38" spans="2:7" x14ac:dyDescent="0.35">
      <c r="B38" s="22" t="s">
        <v>45</v>
      </c>
      <c r="C38" s="22" t="s">
        <v>46</v>
      </c>
      <c r="D38" s="24">
        <v>800</v>
      </c>
      <c r="E38" s="22" t="s">
        <v>56</v>
      </c>
      <c r="F38" s="22" t="s">
        <v>57</v>
      </c>
      <c r="G38" s="24">
        <v>800</v>
      </c>
    </row>
    <row r="39" spans="2:7" x14ac:dyDescent="0.35">
      <c r="B39" s="22" t="s">
        <v>47</v>
      </c>
      <c r="C39" s="22" t="s">
        <v>48</v>
      </c>
      <c r="D39" s="24">
        <v>0</v>
      </c>
      <c r="E39" s="22" t="s">
        <v>58</v>
      </c>
      <c r="F39" s="22" t="s">
        <v>53</v>
      </c>
      <c r="G39" s="24">
        <v>0</v>
      </c>
    </row>
    <row r="40" spans="2:7" x14ac:dyDescent="0.35">
      <c r="B40" s="22" t="s">
        <v>49</v>
      </c>
      <c r="C40" s="22" t="s">
        <v>50</v>
      </c>
      <c r="D40" s="24">
        <v>1200</v>
      </c>
      <c r="E40" s="22" t="s">
        <v>59</v>
      </c>
      <c r="F40" s="22" t="s">
        <v>57</v>
      </c>
      <c r="G40" s="24">
        <v>1200</v>
      </c>
    </row>
    <row r="41" spans="2:7" x14ac:dyDescent="0.35">
      <c r="B41" s="22" t="s">
        <v>51</v>
      </c>
      <c r="C41" s="22" t="s">
        <v>52</v>
      </c>
      <c r="D41" s="24">
        <v>0</v>
      </c>
      <c r="E41" s="22" t="s">
        <v>60</v>
      </c>
      <c r="F41" s="22" t="s">
        <v>53</v>
      </c>
      <c r="G41" s="24">
        <v>0</v>
      </c>
    </row>
    <row r="42" spans="2:7" ht="15" thickBot="1" x14ac:dyDescent="0.4">
      <c r="B42" s="21" t="s">
        <v>61</v>
      </c>
      <c r="C42" s="21"/>
      <c r="D42" s="21"/>
      <c r="E42" s="21"/>
      <c r="F42" s="21"/>
      <c r="G4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8" sqref="M8"/>
    </sheetView>
  </sheetViews>
  <sheetFormatPr defaultRowHeight="14.5" x14ac:dyDescent="0.35"/>
  <cols>
    <col min="1" max="1" width="4.08984375" customWidth="1"/>
    <col min="2" max="2" width="13.6328125" bestFit="1" customWidth="1"/>
    <col min="3" max="6" width="9.453125" bestFit="1" customWidth="1"/>
    <col min="10" max="10" width="17.7265625" bestFit="1" customWidth="1"/>
    <col min="11" max="11" width="3.90625" customWidth="1"/>
  </cols>
  <sheetData>
    <row r="1" spans="1:11" ht="15" thickBot="1" x14ac:dyDescent="0.4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35">
      <c r="A2" s="26"/>
      <c r="B2" s="11"/>
      <c r="C2" s="12" t="s">
        <v>5</v>
      </c>
      <c r="D2" s="12" t="s">
        <v>6</v>
      </c>
      <c r="E2" s="12" t="s">
        <v>7</v>
      </c>
      <c r="F2" s="13" t="s">
        <v>8</v>
      </c>
      <c r="G2" s="10"/>
      <c r="H2" s="10"/>
      <c r="I2" s="10"/>
      <c r="J2" s="37" t="s">
        <v>0</v>
      </c>
      <c r="K2" s="27"/>
    </row>
    <row r="3" spans="1:11" x14ac:dyDescent="0.35">
      <c r="A3" s="26"/>
      <c r="B3" s="14" t="s">
        <v>9</v>
      </c>
      <c r="C3" s="16">
        <v>1000</v>
      </c>
      <c r="D3" s="16">
        <v>920</v>
      </c>
      <c r="E3" s="16">
        <v>800</v>
      </c>
      <c r="F3" s="17">
        <v>700</v>
      </c>
      <c r="G3" s="10"/>
      <c r="H3" s="10"/>
      <c r="I3" s="10"/>
      <c r="J3" s="38" t="s">
        <v>1</v>
      </c>
      <c r="K3" s="27"/>
    </row>
    <row r="4" spans="1:11" x14ac:dyDescent="0.35">
      <c r="A4" s="26"/>
      <c r="B4" s="14" t="s">
        <v>10</v>
      </c>
      <c r="C4" s="16">
        <v>20</v>
      </c>
      <c r="D4" s="16">
        <v>24</v>
      </c>
      <c r="E4" s="16">
        <v>16</v>
      </c>
      <c r="F4" s="17">
        <v>28</v>
      </c>
      <c r="G4" s="10"/>
      <c r="H4" s="10"/>
      <c r="I4" s="10"/>
      <c r="J4" s="39" t="s">
        <v>2</v>
      </c>
      <c r="K4" s="27"/>
    </row>
    <row r="5" spans="1:11" ht="15" thickBot="1" x14ac:dyDescent="0.4">
      <c r="A5" s="26"/>
      <c r="B5" s="15" t="s">
        <v>11</v>
      </c>
      <c r="C5" s="18">
        <v>900</v>
      </c>
      <c r="D5" s="18">
        <v>1000</v>
      </c>
      <c r="E5" s="18">
        <v>1200</v>
      </c>
      <c r="F5" s="19">
        <v>1600</v>
      </c>
      <c r="G5" s="10"/>
      <c r="H5" s="10"/>
      <c r="I5" s="10"/>
      <c r="J5" s="40" t="s">
        <v>3</v>
      </c>
      <c r="K5" s="27"/>
    </row>
    <row r="6" spans="1:11" ht="15" thickBot="1" x14ac:dyDescent="0.4">
      <c r="A6" s="26"/>
      <c r="B6" s="10"/>
      <c r="C6" s="10"/>
      <c r="D6" s="10"/>
      <c r="E6" s="10"/>
      <c r="F6" s="10"/>
      <c r="G6" s="10"/>
      <c r="H6" s="10"/>
      <c r="I6" s="10"/>
      <c r="J6" s="41" t="s">
        <v>4</v>
      </c>
      <c r="K6" s="27"/>
    </row>
    <row r="7" spans="1:11" x14ac:dyDescent="0.35">
      <c r="A7" s="26"/>
      <c r="B7" s="7" t="s">
        <v>12</v>
      </c>
      <c r="C7" s="8">
        <v>1</v>
      </c>
      <c r="D7" s="8">
        <v>0</v>
      </c>
      <c r="E7" s="8">
        <v>1</v>
      </c>
      <c r="F7" s="8">
        <v>0</v>
      </c>
      <c r="G7" s="5"/>
      <c r="H7" s="5"/>
      <c r="I7" s="6"/>
      <c r="J7" s="10"/>
      <c r="K7" s="27"/>
    </row>
    <row r="8" spans="1:11" x14ac:dyDescent="0.35">
      <c r="A8" s="26"/>
      <c r="B8" s="32" t="s">
        <v>13</v>
      </c>
      <c r="C8" s="1">
        <v>800</v>
      </c>
      <c r="D8" s="1">
        <v>0</v>
      </c>
      <c r="E8" s="1">
        <v>1200</v>
      </c>
      <c r="F8" s="1">
        <v>0</v>
      </c>
      <c r="G8" s="2">
        <f>SUM(C8:F8)</f>
        <v>2000</v>
      </c>
      <c r="H8" s="3" t="s">
        <v>14</v>
      </c>
      <c r="I8" s="36">
        <v>2000</v>
      </c>
      <c r="J8" s="10"/>
      <c r="K8" s="27"/>
    </row>
    <row r="9" spans="1:11" x14ac:dyDescent="0.35">
      <c r="A9" s="26"/>
      <c r="B9" s="26"/>
      <c r="C9" s="3" t="s">
        <v>63</v>
      </c>
      <c r="D9" s="3" t="s">
        <v>63</v>
      </c>
      <c r="E9" s="3" t="s">
        <v>63</v>
      </c>
      <c r="F9" s="3" t="s">
        <v>63</v>
      </c>
      <c r="G9" s="10"/>
      <c r="H9" s="10"/>
      <c r="I9" s="27"/>
      <c r="J9" s="10"/>
      <c r="K9" s="27"/>
    </row>
    <row r="10" spans="1:11" ht="15" thickBot="1" x14ac:dyDescent="0.4">
      <c r="A10" s="26"/>
      <c r="B10" s="9" t="s">
        <v>11</v>
      </c>
      <c r="C10" s="25">
        <f>C5*C7</f>
        <v>900</v>
      </c>
      <c r="D10" s="25">
        <f t="shared" ref="D10:F10" si="0">D5*D7</f>
        <v>0</v>
      </c>
      <c r="E10" s="25">
        <f t="shared" si="0"/>
        <v>1200</v>
      </c>
      <c r="F10" s="25">
        <f t="shared" si="0"/>
        <v>0</v>
      </c>
      <c r="G10" s="29"/>
      <c r="H10" s="29"/>
      <c r="I10" s="30"/>
      <c r="J10" s="10"/>
      <c r="K10" s="27"/>
    </row>
    <row r="11" spans="1:11" ht="15" thickBot="1" x14ac:dyDescent="0.4">
      <c r="A11" s="26"/>
      <c r="B11" s="10"/>
      <c r="C11" s="10"/>
      <c r="D11" s="10"/>
      <c r="E11" s="10"/>
      <c r="F11" s="10"/>
      <c r="G11" s="10"/>
      <c r="H11" s="10"/>
      <c r="I11" s="10"/>
      <c r="J11" s="10"/>
      <c r="K11" s="27"/>
    </row>
    <row r="12" spans="1:11" x14ac:dyDescent="0.35">
      <c r="A12" s="26"/>
      <c r="B12" s="7" t="s">
        <v>15</v>
      </c>
      <c r="C12" s="31">
        <f>SUMPRODUCT(C7:F7,C3:F3)</f>
        <v>1800</v>
      </c>
      <c r="D12" s="10"/>
      <c r="E12" s="10"/>
      <c r="F12" s="10"/>
      <c r="G12" s="10"/>
      <c r="H12" s="10"/>
      <c r="I12" s="10"/>
      <c r="J12" s="10"/>
      <c r="K12" s="27"/>
    </row>
    <row r="13" spans="1:11" x14ac:dyDescent="0.35">
      <c r="A13" s="26"/>
      <c r="B13" s="32" t="s">
        <v>16</v>
      </c>
      <c r="C13" s="33">
        <f>SUMPRODUCT(C8:F8,C4:F4)</f>
        <v>35200</v>
      </c>
      <c r="D13" s="10"/>
      <c r="E13" s="10"/>
      <c r="F13" s="10"/>
      <c r="G13" s="10"/>
      <c r="H13" s="10"/>
      <c r="I13" s="10"/>
      <c r="J13" s="10"/>
      <c r="K13" s="27"/>
    </row>
    <row r="14" spans="1:11" ht="15" thickBot="1" x14ac:dyDescent="0.4">
      <c r="A14" s="26"/>
      <c r="B14" s="9" t="s">
        <v>17</v>
      </c>
      <c r="C14" s="34">
        <f>C12+C13</f>
        <v>37000</v>
      </c>
      <c r="D14" s="10"/>
      <c r="E14" s="10"/>
      <c r="F14" s="10"/>
      <c r="G14" s="10"/>
      <c r="H14" s="10"/>
      <c r="I14" s="10"/>
      <c r="J14" s="10"/>
      <c r="K14" s="27"/>
    </row>
    <row r="15" spans="1:11" ht="15" thickBot="1" x14ac:dyDescent="0.4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CH6-Q53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2019-03-14T21:39:47Z</dcterms:modified>
</cp:coreProperties>
</file>