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codeName="ThisWorkbook"/>
  <xr:revisionPtr revIDLastSave="0" documentId="13_ncr:1_{51E56A85-382D-3344-810D-4AE089B578A6}" xr6:coauthVersionLast="41" xr6:coauthVersionMax="41" xr10:uidLastSave="{00000000-0000-0000-0000-000000000000}"/>
  <bookViews>
    <workbookView xWindow="0" yWindow="460" windowWidth="19240" windowHeight="10500" xr2:uid="{00000000-000D-0000-FFFF-FFFF00000000}"/>
  </bookViews>
  <sheets>
    <sheet name="Model" sheetId="1" r:id="rId1"/>
    <sheet name="Model_STS" sheetId="3" state="hidden" r:id="rId2"/>
  </sheets>
  <definedNames>
    <definedName name="Assigned_to_jobs">Model!#REF!</definedName>
    <definedName name="Assigned_to_machines">Model!#REF!</definedName>
    <definedName name="Assignments">Model!#REF!</definedName>
    <definedName name="Maximum">Model!#REF!</definedName>
    <definedName name="Required">Model!#REF!</definedName>
    <definedName name="solver_adj" localSheetId="0" hidden="1">Model!$B$14:$F$18,Model!$H$14:$H$18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Model!$B$14:$B$18</definedName>
    <definedName name="solver_lhs2" localSheetId="0" hidden="1">Model!$B$14:$F$18</definedName>
    <definedName name="solver_lhs3" localSheetId="0" hidden="1">Model!$B$19:$F$19</definedName>
    <definedName name="solver_lhs4" localSheetId="0" hidden="1">Model!$B$23</definedName>
    <definedName name="solver_lhs5" localSheetId="0" hidden="1">Model!$C$14:$C$18</definedName>
    <definedName name="solver_lhs6" localSheetId="0" hidden="1">Model!$D$14:$D$18</definedName>
    <definedName name="solver_lhs7" localSheetId="0" hidden="1">Model!$E$14:$E$18</definedName>
    <definedName name="solver_lhs8" localSheetId="0" hidden="1">Model!$F$14:$F$18</definedName>
    <definedName name="solver_lhs9" localSheetId="0" hidden="1">Model!$H$14:$H$18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9</definedName>
    <definedName name="solver_nwt" localSheetId="0" hidden="1">1</definedName>
    <definedName name="solver_ofx" localSheetId="0" hidden="1">2</definedName>
    <definedName name="solver_opt" localSheetId="0" hidden="1">Model!$B$21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5</definedName>
    <definedName name="solver_reo" localSheetId="0" hidden="1">2</definedName>
    <definedName name="solver_rep" localSheetId="0" hidden="1">2</definedName>
    <definedName name="solver_rhs1" localSheetId="0" hidden="1">Model!$H$14:$H$18</definedName>
    <definedName name="solver_rhs2" localSheetId="0" hidden="1">binary</definedName>
    <definedName name="solver_rhs3" localSheetId="0" hidden="1">1</definedName>
    <definedName name="solver_rhs4" localSheetId="0" hidden="1">Model!$D$23</definedName>
    <definedName name="solver_rhs5" localSheetId="0" hidden="1">Model!$H$14:$H$18</definedName>
    <definedName name="solver_rhs6" localSheetId="0" hidden="1">Model!$H$14:$H$18</definedName>
    <definedName name="solver_rhs7" localSheetId="0" hidden="1">Model!$H$14:$H$18</definedName>
    <definedName name="solver_rhs8" localSheetId="0" hidden="1">Model!$H$14:$H$18</definedName>
    <definedName name="solver_rhs9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time">Model!#REF!</definedName>
    <definedName name="Used">Model!#REF!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B19" i="1"/>
  <c r="B21" i="1"/>
  <c r="B23" i="1" l="1"/>
</calcChain>
</file>

<file path=xl/sharedStrings.xml><?xml version="1.0" encoding="utf-8"?>
<sst xmlns="http://schemas.openxmlformats.org/spreadsheetml/2006/main" count="31" uniqueCount="21">
  <si>
    <t xml:space="preserve">Times to do jobs (large times mean machine can't do job) and setup times </t>
  </si>
  <si>
    <t>Job 1</t>
  </si>
  <si>
    <t>Job 2</t>
  </si>
  <si>
    <t>Job 3</t>
  </si>
  <si>
    <t>Job 4</t>
  </si>
  <si>
    <t>Job 5</t>
  </si>
  <si>
    <t>Setup time</t>
  </si>
  <si>
    <t>Machine 1</t>
  </si>
  <si>
    <t>Machine 2</t>
  </si>
  <si>
    <t>Machine 3</t>
  </si>
  <si>
    <t>Machine 4</t>
  </si>
  <si>
    <t>Machine 5</t>
  </si>
  <si>
    <t>$B$12:$B$16,$B$31</t>
  </si>
  <si>
    <t>Assigning jobs to machines</t>
  </si>
  <si>
    <t>$D$5</t>
  </si>
  <si>
    <t>Time machine 1 job 3</t>
  </si>
  <si>
    <t>Whether machine must be chosen</t>
  </si>
  <si>
    <t>Whether machine must beused for the job</t>
  </si>
  <si>
    <t>Objective</t>
  </si>
  <si>
    <t>Constraints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</si>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</sst>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Border="1"/>
    <xf numFmtId="49" fontId="0" fillId="0" borderId="0" xfId="0" applyNumberFormat="1"/>
    <xf numFmtId="0" fontId="0" fillId="0" borderId="0" xfId="0" applyFont="1"/>
    <xf numFmtId="0" fontId="2" fillId="3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23"/>
  <sheetViews>
    <sheetView tabSelected="1" topLeftCell="A11" workbookViewId="0">
      <selection activeCell="B20" sqref="B20"/>
    </sheetView>
  </sheetViews>
  <sheetFormatPr baseColWidth="10" defaultColWidth="9.1640625" defaultRowHeight="15" x14ac:dyDescent="0.2"/>
  <cols>
    <col min="1" max="1" width="21.83203125" style="2" customWidth="1"/>
    <col min="2" max="6" width="9.1640625" style="2"/>
    <col min="7" max="7" width="15.5" style="2" customWidth="1"/>
    <col min="8" max="8" width="10.6640625" style="2" customWidth="1"/>
    <col min="9" max="9" width="11" style="2" customWidth="1"/>
    <col min="10" max="16384" width="9.1640625" style="2"/>
  </cols>
  <sheetData>
    <row r="1" spans="1:12" x14ac:dyDescent="0.2">
      <c r="A1" s="1" t="s">
        <v>13</v>
      </c>
      <c r="K1" s="3"/>
    </row>
    <row r="2" spans="1:12" x14ac:dyDescent="0.2">
      <c r="K2" s="4"/>
      <c r="L2" s="5"/>
    </row>
    <row r="3" spans="1:12" x14ac:dyDescent="0.2">
      <c r="A3" s="2" t="s">
        <v>0</v>
      </c>
      <c r="K3" s="4"/>
      <c r="L3" s="5"/>
    </row>
    <row r="4" spans="1:12" s="6" customFormat="1" x14ac:dyDescent="0.2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H4" s="6" t="s">
        <v>6</v>
      </c>
      <c r="K4" s="4"/>
      <c r="L4" s="5"/>
    </row>
    <row r="5" spans="1:12" x14ac:dyDescent="0.2">
      <c r="A5" s="2" t="s">
        <v>7</v>
      </c>
      <c r="B5" s="7">
        <v>42</v>
      </c>
      <c r="C5" s="7">
        <v>70</v>
      </c>
      <c r="D5" s="7">
        <v>93</v>
      </c>
      <c r="E5" s="7">
        <v>1000</v>
      </c>
      <c r="F5" s="7">
        <v>1000</v>
      </c>
      <c r="H5" s="7">
        <v>30</v>
      </c>
      <c r="K5" s="4"/>
      <c r="L5" s="5"/>
    </row>
    <row r="6" spans="1:12" x14ac:dyDescent="0.2">
      <c r="A6" s="2" t="s">
        <v>8</v>
      </c>
      <c r="B6" s="7">
        <v>1000</v>
      </c>
      <c r="C6" s="7">
        <v>85</v>
      </c>
      <c r="D6" s="7">
        <v>45</v>
      </c>
      <c r="E6" s="7">
        <v>1000</v>
      </c>
      <c r="F6" s="7">
        <v>1000</v>
      </c>
      <c r="H6" s="7">
        <v>40</v>
      </c>
      <c r="K6" s="4"/>
      <c r="L6" s="5"/>
    </row>
    <row r="7" spans="1:12" x14ac:dyDescent="0.2">
      <c r="A7" s="2" t="s">
        <v>9</v>
      </c>
      <c r="B7" s="7">
        <v>58</v>
      </c>
      <c r="C7" s="7">
        <v>1000</v>
      </c>
      <c r="D7" s="7">
        <v>1000</v>
      </c>
      <c r="E7" s="7">
        <v>37</v>
      </c>
      <c r="F7" s="7">
        <v>1000</v>
      </c>
      <c r="H7" s="7">
        <v>50</v>
      </c>
      <c r="K7" s="4"/>
      <c r="L7" s="5"/>
    </row>
    <row r="8" spans="1:12" x14ac:dyDescent="0.2">
      <c r="A8" s="2" t="s">
        <v>10</v>
      </c>
      <c r="B8" s="7">
        <v>58</v>
      </c>
      <c r="C8" s="7">
        <v>1000</v>
      </c>
      <c r="D8" s="7">
        <v>55</v>
      </c>
      <c r="E8" s="7">
        <v>1000</v>
      </c>
      <c r="F8" s="7">
        <v>38</v>
      </c>
      <c r="H8" s="7">
        <v>60</v>
      </c>
      <c r="K8" s="4"/>
      <c r="L8" s="5"/>
    </row>
    <row r="9" spans="1:12" x14ac:dyDescent="0.2">
      <c r="A9" s="2" t="s">
        <v>11</v>
      </c>
      <c r="B9" s="7">
        <v>1000</v>
      </c>
      <c r="C9" s="7">
        <v>60</v>
      </c>
      <c r="D9" s="7">
        <v>1000</v>
      </c>
      <c r="E9" s="7">
        <v>54</v>
      </c>
      <c r="F9" s="7">
        <v>1000</v>
      </c>
      <c r="H9" s="7">
        <v>20</v>
      </c>
      <c r="K9" s="4"/>
      <c r="L9" s="5"/>
    </row>
    <row r="12" spans="1:12" x14ac:dyDescent="0.2">
      <c r="B12" s="9" t="s">
        <v>17</v>
      </c>
      <c r="H12" s="9" t="s">
        <v>16</v>
      </c>
    </row>
    <row r="13" spans="1:12" x14ac:dyDescent="0.2">
      <c r="A13" s="6"/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</row>
    <row r="14" spans="1:12" x14ac:dyDescent="0.2">
      <c r="A14" s="2" t="s">
        <v>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H14" s="10">
        <v>0</v>
      </c>
    </row>
    <row r="15" spans="1:12" x14ac:dyDescent="0.2">
      <c r="A15" s="2" t="s">
        <v>8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H15" s="10">
        <v>0</v>
      </c>
    </row>
    <row r="16" spans="1:12" x14ac:dyDescent="0.2">
      <c r="A16" s="2" t="s">
        <v>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H16" s="10">
        <v>0</v>
      </c>
    </row>
    <row r="17" spans="1:8" x14ac:dyDescent="0.2">
      <c r="A17" s="2" t="s">
        <v>10</v>
      </c>
      <c r="B17" s="10">
        <v>1</v>
      </c>
      <c r="C17" s="10">
        <v>0</v>
      </c>
      <c r="D17" s="10">
        <v>1</v>
      </c>
      <c r="E17" s="10">
        <v>0</v>
      </c>
      <c r="F17" s="10">
        <v>1</v>
      </c>
      <c r="H17" s="10">
        <v>1</v>
      </c>
    </row>
    <row r="18" spans="1:8" x14ac:dyDescent="0.2">
      <c r="A18" s="2" t="s">
        <v>11</v>
      </c>
      <c r="B18" s="10">
        <v>0</v>
      </c>
      <c r="C18" s="10">
        <v>1</v>
      </c>
      <c r="D18" s="10">
        <v>0</v>
      </c>
      <c r="E18" s="10">
        <v>1</v>
      </c>
      <c r="F18" s="10">
        <v>0</v>
      </c>
      <c r="H18" s="10">
        <v>1</v>
      </c>
    </row>
    <row r="19" spans="1:8" x14ac:dyDescent="0.2">
      <c r="B19" s="2">
        <f>SUM(B14:B18)</f>
        <v>1</v>
      </c>
      <c r="C19" s="2">
        <f t="shared" ref="C19:F19" si="0">SUM(C14:C18)</f>
        <v>1</v>
      </c>
      <c r="D19" s="2">
        <f t="shared" si="0"/>
        <v>1</v>
      </c>
      <c r="E19" s="2">
        <f t="shared" si="0"/>
        <v>1</v>
      </c>
      <c r="F19" s="2">
        <f t="shared" si="0"/>
        <v>1</v>
      </c>
    </row>
    <row r="21" spans="1:8" x14ac:dyDescent="0.2">
      <c r="A21" s="9" t="s">
        <v>18</v>
      </c>
      <c r="B21" s="2">
        <f>SUMPRODUCT(H14:H18,H5:H9)+SUMPRODUCT(B5:F9,B14:F18)</f>
        <v>345</v>
      </c>
    </row>
    <row r="23" spans="1:8" x14ac:dyDescent="0.2">
      <c r="A23" s="9" t="s">
        <v>19</v>
      </c>
      <c r="B23" s="2">
        <f>SUM(B19:F19)</f>
        <v>5</v>
      </c>
      <c r="C23" s="9" t="s">
        <v>20</v>
      </c>
      <c r="D23" s="2">
        <v>5</v>
      </c>
    </row>
  </sheetData>
  <phoneticPr fontId="0" type="noConversion"/>
  <printOptions headings="1" gridLines="1"/>
  <pageMargins left="0.75" right="0.75" top="1" bottom="1" header="0.5" footer="0.5"/>
  <pageSetup scale="97" orientation="portrait" horizontalDpi="300" verticalDpi="300" r:id="rId1"/>
  <headerFooter alignWithMargins="0">
    <oddFooter>&amp;CProblem 5.39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</row>
    <row r="2" spans="1:2" x14ac:dyDescent="0.2">
      <c r="A2" t="s">
        <v>14</v>
      </c>
    </row>
    <row r="3" spans="1:2" x14ac:dyDescent="0.2">
      <c r="A3">
        <v>1</v>
      </c>
    </row>
    <row r="4" spans="1:2" x14ac:dyDescent="0.2">
      <c r="A4">
        <v>5</v>
      </c>
    </row>
    <row r="5" spans="1:2" x14ac:dyDescent="0.2">
      <c r="A5">
        <v>90</v>
      </c>
    </row>
    <row r="6" spans="1:2" x14ac:dyDescent="0.2">
      <c r="A6">
        <v>5</v>
      </c>
    </row>
    <row r="8" spans="1:2" x14ac:dyDescent="0.2">
      <c r="A8" s="8"/>
      <c r="B8" s="8"/>
    </row>
    <row r="9" spans="1:2" x14ac:dyDescent="0.2">
      <c r="A9" t="s">
        <v>12</v>
      </c>
    </row>
    <row r="10" spans="1:2" x14ac:dyDescent="0.2">
      <c r="A10" t="s">
        <v>15</v>
      </c>
    </row>
    <row r="15" spans="1:2" x14ac:dyDescent="0.2">
      <c r="B1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Model_STS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2019-03-06T20:33:43Z</dcterms:created>
  <dcterms:modified xsi:type="dcterms:W3CDTF">2019-03-09T22:18:16Z</dcterms:modified>
</cp:coreProperties>
</file>