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filterPrivacy="1" defaultThemeVersion="124226"/>
  <xr:revisionPtr revIDLastSave="0" documentId="13_ncr:1_{340DF31C-AACC-684E-A440-46CA35612E55}" xr6:coauthVersionLast="41" xr6:coauthVersionMax="41" xr10:uidLastSave="{00000000-0000-0000-0000-000000000000}"/>
  <bookViews>
    <workbookView xWindow="0" yWindow="460" windowWidth="20380" windowHeight="12360" xr2:uid="{00000000-000D-0000-FFFF-FFFF00000000}"/>
  </bookViews>
  <sheets>
    <sheet name="Model" sheetId="1" r:id="rId1"/>
  </sheets>
  <definedNames>
    <definedName name="Assignments">Model!#REF!</definedName>
    <definedName name="Days_worked">Model!#REF!</definedName>
    <definedName name="Locate_here">Model!#REF!</definedName>
    <definedName name="Logical_capacity">Model!#REF!</definedName>
    <definedName name="Number_assigned_to">Model!#REF!</definedName>
    <definedName name="solver_adj" localSheetId="0" hidden="1">Model!$J$8:$J$15,Model!$L$8:$S$15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Model!$J$8:$J$15</definedName>
    <definedName name="solver_lhs10" localSheetId="0" hidden="1">Model!$Q$8:$Q$15</definedName>
    <definedName name="solver_lhs11" localSheetId="0" hidden="1">Model!$R$8:$R$15</definedName>
    <definedName name="solver_lhs12" localSheetId="0" hidden="1">Model!$S$8:$S$15</definedName>
    <definedName name="solver_lhs13" localSheetId="0" hidden="1">Model!$T$8:$T$15</definedName>
    <definedName name="solver_lhs2" localSheetId="0" hidden="1">Model!$L$16:$S$16</definedName>
    <definedName name="solver_lhs3" localSheetId="0" hidden="1">Model!$L$8:$L$15</definedName>
    <definedName name="solver_lhs4" localSheetId="0" hidden="1">Model!$L$8:$S$15</definedName>
    <definedName name="solver_lhs5" localSheetId="0" hidden="1">Model!$M$8:$M$15</definedName>
    <definedName name="solver_lhs6" localSheetId="0" hidden="1">Model!$N$8:$N$15</definedName>
    <definedName name="solver_lhs7" localSheetId="0" hidden="1">Model!$O$8:$O$15</definedName>
    <definedName name="solver_lhs8" localSheetId="0" hidden="1">Model!$P$8:$P$15</definedName>
    <definedName name="solver_lhs9" localSheetId="0" hidden="1">Model!$Q$8:$Q$15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13</definedName>
    <definedName name="solver_nwt" localSheetId="0" hidden="1">1</definedName>
    <definedName name="solver_opt" localSheetId="0" hidden="1">Model!$B$31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2" localSheetId="0" hidden="1">2</definedName>
    <definedName name="solver_rel3" localSheetId="0" hidden="1">1</definedName>
    <definedName name="solver_rel4" localSheetId="0" hidden="1">5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integer</definedName>
    <definedName name="solver_rhs10" localSheetId="0" hidden="1">Model!$J$8:$J$15</definedName>
    <definedName name="solver_rhs11" localSheetId="0" hidden="1">Model!$J$8:$J$15</definedName>
    <definedName name="solver_rhs12" localSheetId="0" hidden="1">Model!$J$8:$J$15</definedName>
    <definedName name="solver_rhs13" localSheetId="0" hidden="1">Model!$V$8:$V$15</definedName>
    <definedName name="solver_rhs2" localSheetId="0" hidden="1">Model!$L$18:$S$18</definedName>
    <definedName name="solver_rhs3" localSheetId="0" hidden="1">Model!$J$8:$J$15</definedName>
    <definedName name="solver_rhs4" localSheetId="0" hidden="1">binary</definedName>
    <definedName name="solver_rhs5" localSheetId="0" hidden="1">Model!$J$8:$J$15</definedName>
    <definedName name="solver_rhs6" localSheetId="0" hidden="1">Model!$J$8:$J$15</definedName>
    <definedName name="solver_rhs7" localSheetId="0" hidden="1">Model!$J$8:$J$15</definedName>
    <definedName name="solver_rhs8" localSheetId="0" hidden="1">Model!$J$8:$J$15</definedName>
    <definedName name="solver_rhs9" localSheetId="0" hidden="1">Model!$J$8:$J$15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</definedName>
    <definedName name="solver_typ" localSheetId="0" hidden="1">2</definedName>
    <definedName name="solver_val" localSheetId="0" hidden="1">0</definedName>
    <definedName name="solver_ver" localSheetId="0" hidden="1">2</definedName>
    <definedName name="Total_cost">Model!#REF!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8" i="1" l="1"/>
  <c r="V9" i="1"/>
  <c r="V10" i="1"/>
  <c r="V11" i="1"/>
  <c r="V12" i="1"/>
  <c r="V13" i="1"/>
  <c r="V14" i="1"/>
  <c r="V15" i="1"/>
  <c r="V8" i="1"/>
  <c r="T15" i="1"/>
  <c r="T9" i="1"/>
  <c r="T10" i="1"/>
  <c r="T11" i="1"/>
  <c r="T12" i="1"/>
  <c r="T13" i="1"/>
  <c r="T14" i="1"/>
  <c r="J16" i="1"/>
  <c r="B31" i="1" s="1"/>
  <c r="M16" i="1"/>
  <c r="N16" i="1"/>
  <c r="O16" i="1"/>
  <c r="P16" i="1"/>
  <c r="Q16" i="1"/>
  <c r="R16" i="1"/>
  <c r="S16" i="1"/>
  <c r="L16" i="1"/>
</calcChain>
</file>

<file path=xl/sharedStrings.xml><?xml version="1.0" encoding="utf-8"?>
<sst xmlns="http://schemas.openxmlformats.org/spreadsheetml/2006/main" count="78" uniqueCount="22">
  <si>
    <t>Assigning salespeople to locations</t>
  </si>
  <si>
    <t>Annual travel costs</t>
  </si>
  <si>
    <t>Annual salary</t>
  </si>
  <si>
    <t>From\To</t>
  </si>
  <si>
    <t>New Orleans</t>
  </si>
  <si>
    <t>New York</t>
  </si>
  <si>
    <t>Orlando</t>
  </si>
  <si>
    <t>Philadelphia</t>
  </si>
  <si>
    <t>Phoenix</t>
  </si>
  <si>
    <t>Portland</t>
  </si>
  <si>
    <t>Sacramento</t>
  </si>
  <si>
    <t>Annual days traveling</t>
  </si>
  <si>
    <t>Days of work</t>
  </si>
  <si>
    <t>Max days worked</t>
  </si>
  <si>
    <t>Boston</t>
  </si>
  <si>
    <t>Number of sales person</t>
  </si>
  <si>
    <t>Assignment</t>
  </si>
  <si>
    <t>sales person serving a city</t>
  </si>
  <si>
    <t>&lt;=</t>
  </si>
  <si>
    <t>&lt;==</t>
  </si>
  <si>
    <t>objective</t>
  </si>
  <si>
    <t>total ppl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</si>
</sst>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2" fontId="0" fillId="0" borderId="0" xfId="0" applyNumberFormat="1"/>
    <xf numFmtId="2" fontId="0" fillId="3" borderId="0" xfId="0" applyNumberFormat="1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"/>
  <sheetViews>
    <sheetView tabSelected="1" workbookViewId="0">
      <selection activeCell="C1" sqref="C1:G1048576"/>
    </sheetView>
  </sheetViews>
  <sheetFormatPr baseColWidth="10" defaultColWidth="8.83203125" defaultRowHeight="15" x14ac:dyDescent="0.2"/>
  <cols>
    <col min="1" max="1" width="21.6640625" customWidth="1"/>
    <col min="2" max="9" width="12.33203125" customWidth="1"/>
    <col min="10" max="10" width="18.5" customWidth="1"/>
    <col min="11" max="11" width="14.6640625" bestFit="1" customWidth="1"/>
    <col min="12" max="12" width="8" customWidth="1"/>
    <col min="13" max="13" width="9.6640625" customWidth="1"/>
    <col min="16" max="16" width="12" customWidth="1"/>
    <col min="21" max="21" width="3.5" customWidth="1"/>
  </cols>
  <sheetData>
    <row r="1" spans="1:22" x14ac:dyDescent="0.2">
      <c r="A1" s="1" t="s">
        <v>0</v>
      </c>
    </row>
    <row r="3" spans="1:22" x14ac:dyDescent="0.2">
      <c r="A3" t="s">
        <v>2</v>
      </c>
      <c r="B3" s="3">
        <v>50000</v>
      </c>
    </row>
    <row r="4" spans="1:22" x14ac:dyDescent="0.2">
      <c r="A4" t="s">
        <v>13</v>
      </c>
      <c r="B4" s="4">
        <v>230</v>
      </c>
    </row>
    <row r="6" spans="1:22" x14ac:dyDescent="0.2">
      <c r="A6" t="s">
        <v>1</v>
      </c>
      <c r="J6" t="s">
        <v>15</v>
      </c>
      <c r="K6" t="s">
        <v>16</v>
      </c>
    </row>
    <row r="7" spans="1:22" x14ac:dyDescent="0.2">
      <c r="A7" t="s">
        <v>3</v>
      </c>
      <c r="B7" s="2" t="s">
        <v>14</v>
      </c>
      <c r="C7" s="2" t="s">
        <v>4</v>
      </c>
      <c r="D7" s="2" t="s">
        <v>5</v>
      </c>
      <c r="E7" s="2" t="s">
        <v>6</v>
      </c>
      <c r="F7" s="2" t="s">
        <v>7</v>
      </c>
      <c r="G7" s="2" t="s">
        <v>8</v>
      </c>
      <c r="H7" s="2" t="s">
        <v>9</v>
      </c>
      <c r="I7" s="2" t="s">
        <v>10</v>
      </c>
      <c r="K7" t="s">
        <v>3</v>
      </c>
      <c r="L7" s="2" t="s">
        <v>14</v>
      </c>
      <c r="M7" s="2" t="s">
        <v>4</v>
      </c>
      <c r="N7" s="2" t="s">
        <v>5</v>
      </c>
      <c r="O7" s="2" t="s">
        <v>6</v>
      </c>
      <c r="P7" s="2" t="s">
        <v>7</v>
      </c>
      <c r="Q7" s="2" t="s">
        <v>8</v>
      </c>
      <c r="R7" s="2" t="s">
        <v>9</v>
      </c>
      <c r="S7" s="2" t="s">
        <v>10</v>
      </c>
    </row>
    <row r="8" spans="1:22" x14ac:dyDescent="0.2">
      <c r="A8" t="s">
        <v>14</v>
      </c>
      <c r="B8" s="3">
        <v>1800</v>
      </c>
      <c r="C8" s="3">
        <v>19340</v>
      </c>
      <c r="D8" s="3">
        <v>1920</v>
      </c>
      <c r="E8" s="3">
        <v>15940</v>
      </c>
      <c r="F8" s="3">
        <v>3080</v>
      </c>
      <c r="G8" s="3">
        <v>33890</v>
      </c>
      <c r="H8" s="3">
        <v>38360</v>
      </c>
      <c r="I8" s="3">
        <v>39280</v>
      </c>
      <c r="J8" s="5">
        <v>0</v>
      </c>
      <c r="K8" t="s">
        <v>14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6">
        <f>SUMPRODUCT(L8:S8,$B$17:$I$17)+SUMPRODUCT(L8:S8,B21:I21)</f>
        <v>0</v>
      </c>
      <c r="U8" t="s">
        <v>18</v>
      </c>
      <c r="V8">
        <f>$B$4*J8</f>
        <v>0</v>
      </c>
    </row>
    <row r="9" spans="1:22" x14ac:dyDescent="0.2">
      <c r="A9" t="s">
        <v>4</v>
      </c>
      <c r="B9" s="3">
        <v>19340</v>
      </c>
      <c r="C9" s="3">
        <v>1800</v>
      </c>
      <c r="D9" s="3">
        <v>19360</v>
      </c>
      <c r="E9" s="3">
        <v>9810</v>
      </c>
      <c r="F9" s="3">
        <v>18100</v>
      </c>
      <c r="G9" s="3">
        <v>21530</v>
      </c>
      <c r="H9" s="3">
        <v>32730</v>
      </c>
      <c r="I9" s="3">
        <v>30040</v>
      </c>
      <c r="J9" s="5">
        <v>1</v>
      </c>
      <c r="K9" t="s">
        <v>4</v>
      </c>
      <c r="L9" s="7">
        <v>0</v>
      </c>
      <c r="M9" s="7">
        <v>1</v>
      </c>
      <c r="N9" s="7">
        <v>0</v>
      </c>
      <c r="O9" s="7">
        <v>1</v>
      </c>
      <c r="P9" s="7">
        <v>0</v>
      </c>
      <c r="Q9" s="7">
        <v>0</v>
      </c>
      <c r="R9" s="7">
        <v>0</v>
      </c>
      <c r="S9" s="7">
        <v>0</v>
      </c>
      <c r="T9" s="6">
        <f t="shared" ref="T9:T14" si="0">SUMPRODUCT(L9:S9,$B$17:$I$17)+SUMPRODUCT(L9:S9,B22:I22)</f>
        <v>171</v>
      </c>
      <c r="U9" t="s">
        <v>18</v>
      </c>
      <c r="V9">
        <f t="shared" ref="V9:V15" si="1">$B$4*J9</f>
        <v>230</v>
      </c>
    </row>
    <row r="10" spans="1:22" x14ac:dyDescent="0.2">
      <c r="A10" t="s">
        <v>5</v>
      </c>
      <c r="B10" s="3">
        <v>1920</v>
      </c>
      <c r="C10" s="3">
        <v>19360</v>
      </c>
      <c r="D10" s="3">
        <v>1800</v>
      </c>
      <c r="E10" s="3">
        <v>15900</v>
      </c>
      <c r="F10" s="3">
        <v>3080</v>
      </c>
      <c r="G10" s="3">
        <v>33980</v>
      </c>
      <c r="H10" s="3">
        <v>38480</v>
      </c>
      <c r="I10" s="3">
        <v>39390</v>
      </c>
      <c r="J10" s="5">
        <v>2</v>
      </c>
      <c r="K10" t="s">
        <v>5</v>
      </c>
      <c r="L10" s="7">
        <v>1</v>
      </c>
      <c r="M10" s="7">
        <v>0</v>
      </c>
      <c r="N10" s="7">
        <v>1</v>
      </c>
      <c r="O10" s="7">
        <v>0</v>
      </c>
      <c r="P10" s="7">
        <v>1</v>
      </c>
      <c r="Q10" s="7">
        <v>0</v>
      </c>
      <c r="R10" s="7">
        <v>0</v>
      </c>
      <c r="S10" s="7">
        <v>0</v>
      </c>
      <c r="T10" s="6">
        <f t="shared" si="0"/>
        <v>439</v>
      </c>
      <c r="U10" t="s">
        <v>18</v>
      </c>
      <c r="V10">
        <f t="shared" si="1"/>
        <v>460</v>
      </c>
    </row>
    <row r="11" spans="1:22" x14ac:dyDescent="0.2">
      <c r="A11" t="s">
        <v>6</v>
      </c>
      <c r="B11" s="3">
        <v>15940</v>
      </c>
      <c r="C11" s="3">
        <v>9810</v>
      </c>
      <c r="D11" s="3">
        <v>15900</v>
      </c>
      <c r="E11" s="3">
        <v>1800</v>
      </c>
      <c r="F11" s="3">
        <v>14700</v>
      </c>
      <c r="G11" s="3">
        <v>29490</v>
      </c>
      <c r="H11" s="3">
        <v>39740</v>
      </c>
      <c r="I11" s="3">
        <v>37720</v>
      </c>
      <c r="J11" s="5">
        <v>0</v>
      </c>
      <c r="K11" t="s">
        <v>6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6">
        <f t="shared" si="0"/>
        <v>0</v>
      </c>
      <c r="U11" t="s">
        <v>18</v>
      </c>
      <c r="V11">
        <f t="shared" si="1"/>
        <v>0</v>
      </c>
    </row>
    <row r="12" spans="1:22" x14ac:dyDescent="0.2">
      <c r="A12" t="s">
        <v>7</v>
      </c>
      <c r="B12" s="3">
        <v>3080</v>
      </c>
      <c r="C12" s="3">
        <v>18100</v>
      </c>
      <c r="D12" s="3">
        <v>3080</v>
      </c>
      <c r="E12" s="3">
        <v>14700</v>
      </c>
      <c r="F12" s="3">
        <v>1800</v>
      </c>
      <c r="G12" s="3">
        <v>33030</v>
      </c>
      <c r="H12" s="3">
        <v>37990</v>
      </c>
      <c r="I12" s="3">
        <v>38670</v>
      </c>
      <c r="J12" s="5">
        <v>0</v>
      </c>
      <c r="K12" t="s">
        <v>7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6">
        <f t="shared" si="0"/>
        <v>0</v>
      </c>
      <c r="U12" t="s">
        <v>18</v>
      </c>
      <c r="V12">
        <f t="shared" si="1"/>
        <v>0</v>
      </c>
    </row>
    <row r="13" spans="1:22" x14ac:dyDescent="0.2">
      <c r="A13" t="s">
        <v>8</v>
      </c>
      <c r="B13" s="3">
        <v>33890</v>
      </c>
      <c r="C13" s="3">
        <v>21530</v>
      </c>
      <c r="D13" s="3">
        <v>33980</v>
      </c>
      <c r="E13" s="3">
        <v>29490</v>
      </c>
      <c r="F13" s="3">
        <v>33030</v>
      </c>
      <c r="G13" s="3">
        <v>1800</v>
      </c>
      <c r="H13" s="3">
        <v>16880</v>
      </c>
      <c r="I13" s="3">
        <v>11320</v>
      </c>
      <c r="J13" s="5">
        <v>1</v>
      </c>
      <c r="K13" t="s">
        <v>8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1</v>
      </c>
      <c r="R13" s="7">
        <v>0</v>
      </c>
      <c r="S13" s="7">
        <v>0</v>
      </c>
      <c r="T13" s="6">
        <f t="shared" si="0"/>
        <v>69</v>
      </c>
      <c r="U13" t="s">
        <v>18</v>
      </c>
      <c r="V13">
        <f t="shared" si="1"/>
        <v>230</v>
      </c>
    </row>
    <row r="14" spans="1:22" x14ac:dyDescent="0.2">
      <c r="A14" t="s">
        <v>9</v>
      </c>
      <c r="B14" s="3">
        <v>38360</v>
      </c>
      <c r="C14" s="3">
        <v>32730</v>
      </c>
      <c r="D14" s="3">
        <v>38480</v>
      </c>
      <c r="E14" s="3">
        <v>39740</v>
      </c>
      <c r="F14" s="3">
        <v>37990</v>
      </c>
      <c r="G14" s="3">
        <v>16880</v>
      </c>
      <c r="H14" s="3">
        <v>1800</v>
      </c>
      <c r="I14" s="3">
        <v>9040</v>
      </c>
      <c r="J14" s="5">
        <v>1</v>
      </c>
      <c r="K14" t="s">
        <v>9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1</v>
      </c>
      <c r="S14" s="7">
        <v>1</v>
      </c>
      <c r="T14" s="6">
        <f t="shared" si="0"/>
        <v>161</v>
      </c>
      <c r="U14" t="s">
        <v>18</v>
      </c>
      <c r="V14">
        <f t="shared" si="1"/>
        <v>230</v>
      </c>
    </row>
    <row r="15" spans="1:22" x14ac:dyDescent="0.2">
      <c r="A15" t="s">
        <v>10</v>
      </c>
      <c r="B15" s="3">
        <v>39280</v>
      </c>
      <c r="C15" s="3">
        <v>30040</v>
      </c>
      <c r="D15" s="3">
        <v>39390</v>
      </c>
      <c r="E15" s="3">
        <v>37720</v>
      </c>
      <c r="F15" s="3">
        <v>38670</v>
      </c>
      <c r="G15" s="3">
        <v>11320</v>
      </c>
      <c r="H15" s="3">
        <v>9040</v>
      </c>
      <c r="I15" s="3">
        <v>1800</v>
      </c>
      <c r="J15" s="5">
        <v>0</v>
      </c>
      <c r="K15" t="s">
        <v>10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6">
        <f>SUMPRODUCT(L15:S15,$B$17:$I$17)+SUMPRODUCT(L15:S15,B28:I28)</f>
        <v>0</v>
      </c>
      <c r="U15" t="s">
        <v>18</v>
      </c>
      <c r="V15">
        <f t="shared" si="1"/>
        <v>0</v>
      </c>
    </row>
    <row r="16" spans="1:22" x14ac:dyDescent="0.2">
      <c r="I16" t="s">
        <v>21</v>
      </c>
      <c r="J16">
        <f>SUM(J8:J15)</f>
        <v>5</v>
      </c>
      <c r="K16" t="s">
        <v>17</v>
      </c>
      <c r="L16" s="6">
        <f>SUM(L8:L15)</f>
        <v>1</v>
      </c>
      <c r="M16" s="6">
        <f t="shared" ref="M16:S16" si="2">SUM(M8:M15)</f>
        <v>1</v>
      </c>
      <c r="N16" s="6">
        <f t="shared" si="2"/>
        <v>1</v>
      </c>
      <c r="O16" s="6">
        <f t="shared" si="2"/>
        <v>1</v>
      </c>
      <c r="P16" s="6">
        <f t="shared" si="2"/>
        <v>1</v>
      </c>
      <c r="Q16" s="6">
        <f t="shared" si="2"/>
        <v>1</v>
      </c>
      <c r="R16" s="6">
        <f t="shared" si="2"/>
        <v>1</v>
      </c>
      <c r="S16" s="6">
        <f t="shared" si="2"/>
        <v>1</v>
      </c>
    </row>
    <row r="17" spans="1:19" x14ac:dyDescent="0.2">
      <c r="A17" t="s">
        <v>12</v>
      </c>
      <c r="B17" s="4">
        <v>120</v>
      </c>
      <c r="C17" s="4">
        <v>80</v>
      </c>
      <c r="D17" s="4">
        <v>160</v>
      </c>
      <c r="E17" s="4">
        <v>70</v>
      </c>
      <c r="F17" s="4">
        <v>130</v>
      </c>
      <c r="G17" s="4">
        <v>65</v>
      </c>
      <c r="H17" s="4">
        <v>75</v>
      </c>
      <c r="I17" s="4">
        <v>65</v>
      </c>
      <c r="L17" t="s">
        <v>19</v>
      </c>
      <c r="M17" t="s">
        <v>19</v>
      </c>
      <c r="N17" t="s">
        <v>19</v>
      </c>
      <c r="O17" t="s">
        <v>19</v>
      </c>
      <c r="P17" t="s">
        <v>19</v>
      </c>
      <c r="Q17" t="s">
        <v>19</v>
      </c>
      <c r="R17" t="s">
        <v>19</v>
      </c>
      <c r="S17" t="s">
        <v>19</v>
      </c>
    </row>
    <row r="18" spans="1:19" x14ac:dyDescent="0.2"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</row>
    <row r="19" spans="1:19" x14ac:dyDescent="0.2">
      <c r="A19" t="s">
        <v>11</v>
      </c>
    </row>
    <row r="20" spans="1:19" x14ac:dyDescent="0.2">
      <c r="A20" t="s">
        <v>3</v>
      </c>
      <c r="B20" s="2" t="s">
        <v>14</v>
      </c>
      <c r="C20" s="2" t="s">
        <v>4</v>
      </c>
      <c r="D20" s="2" t="s">
        <v>5</v>
      </c>
      <c r="E20" s="2" t="s">
        <v>6</v>
      </c>
      <c r="F20" s="2" t="s">
        <v>7</v>
      </c>
      <c r="G20" s="2" t="s">
        <v>8</v>
      </c>
      <c r="H20" s="2" t="s">
        <v>9</v>
      </c>
      <c r="I20" s="2" t="s">
        <v>10</v>
      </c>
    </row>
    <row r="21" spans="1:19" x14ac:dyDescent="0.2">
      <c r="A21" t="s">
        <v>14</v>
      </c>
      <c r="B21" s="4">
        <v>4</v>
      </c>
      <c r="C21" s="4">
        <v>24</v>
      </c>
      <c r="D21" s="4">
        <v>12</v>
      </c>
      <c r="E21" s="4">
        <v>21</v>
      </c>
      <c r="F21" s="4">
        <v>13</v>
      </c>
      <c r="G21" s="4">
        <v>33</v>
      </c>
      <c r="H21" s="4">
        <v>36</v>
      </c>
      <c r="I21" s="4">
        <v>37</v>
      </c>
    </row>
    <row r="22" spans="1:19" x14ac:dyDescent="0.2">
      <c r="A22" t="s">
        <v>4</v>
      </c>
      <c r="B22" s="4">
        <v>24</v>
      </c>
      <c r="C22" s="4">
        <v>4</v>
      </c>
      <c r="D22" s="4">
        <v>24</v>
      </c>
      <c r="E22" s="4">
        <v>17</v>
      </c>
      <c r="F22" s="4">
        <v>23</v>
      </c>
      <c r="G22" s="4">
        <v>25</v>
      </c>
      <c r="H22" s="4">
        <v>33</v>
      </c>
      <c r="I22" s="4">
        <v>31</v>
      </c>
    </row>
    <row r="23" spans="1:19" x14ac:dyDescent="0.2">
      <c r="A23" t="s">
        <v>5</v>
      </c>
      <c r="B23" s="4">
        <v>12</v>
      </c>
      <c r="C23" s="4">
        <v>24</v>
      </c>
      <c r="D23" s="4">
        <v>4</v>
      </c>
      <c r="E23" s="4">
        <v>21</v>
      </c>
      <c r="F23" s="4">
        <v>13</v>
      </c>
      <c r="G23" s="4">
        <v>33</v>
      </c>
      <c r="H23" s="4">
        <v>36</v>
      </c>
      <c r="I23" s="4">
        <v>37</v>
      </c>
    </row>
    <row r="24" spans="1:19" x14ac:dyDescent="0.2">
      <c r="A24" t="s">
        <v>6</v>
      </c>
      <c r="B24" s="4">
        <v>21</v>
      </c>
      <c r="C24" s="4">
        <v>17</v>
      </c>
      <c r="D24" s="4">
        <v>21</v>
      </c>
      <c r="E24" s="4">
        <v>4</v>
      </c>
      <c r="F24" s="4">
        <v>21</v>
      </c>
      <c r="G24" s="4">
        <v>30</v>
      </c>
      <c r="H24" s="4">
        <v>37</v>
      </c>
      <c r="I24" s="4">
        <v>36</v>
      </c>
    </row>
    <row r="25" spans="1:19" x14ac:dyDescent="0.2">
      <c r="A25" t="s">
        <v>7</v>
      </c>
      <c r="B25" s="4">
        <v>13</v>
      </c>
      <c r="C25" s="4">
        <v>23</v>
      </c>
      <c r="D25" s="4">
        <v>13</v>
      </c>
      <c r="E25" s="4">
        <v>21</v>
      </c>
      <c r="F25" s="4">
        <v>4</v>
      </c>
      <c r="G25" s="4">
        <v>33</v>
      </c>
      <c r="H25" s="4">
        <v>36</v>
      </c>
      <c r="I25" s="4">
        <v>37</v>
      </c>
    </row>
    <row r="26" spans="1:19" x14ac:dyDescent="0.2">
      <c r="A26" t="s">
        <v>8</v>
      </c>
      <c r="B26" s="4">
        <v>33</v>
      </c>
      <c r="C26" s="4">
        <v>25</v>
      </c>
      <c r="D26" s="4">
        <v>33</v>
      </c>
      <c r="E26" s="4">
        <v>30</v>
      </c>
      <c r="F26" s="4">
        <v>33</v>
      </c>
      <c r="G26" s="4">
        <v>4</v>
      </c>
      <c r="H26" s="4">
        <v>22</v>
      </c>
      <c r="I26" s="4">
        <v>18</v>
      </c>
    </row>
    <row r="27" spans="1:19" x14ac:dyDescent="0.2">
      <c r="A27" t="s">
        <v>9</v>
      </c>
      <c r="B27" s="4">
        <v>36</v>
      </c>
      <c r="C27" s="4">
        <v>33</v>
      </c>
      <c r="D27" s="4">
        <v>36</v>
      </c>
      <c r="E27" s="4">
        <v>37</v>
      </c>
      <c r="F27" s="4">
        <v>36</v>
      </c>
      <c r="G27" s="4">
        <v>22</v>
      </c>
      <c r="H27" s="4">
        <v>4</v>
      </c>
      <c r="I27" s="4">
        <v>17</v>
      </c>
    </row>
    <row r="28" spans="1:19" x14ac:dyDescent="0.2">
      <c r="A28" t="s">
        <v>10</v>
      </c>
      <c r="B28" s="4">
        <v>37</v>
      </c>
      <c r="C28" s="4">
        <v>31</v>
      </c>
      <c r="D28" s="4">
        <v>37</v>
      </c>
      <c r="E28" s="4">
        <v>36</v>
      </c>
      <c r="F28" s="4">
        <v>37</v>
      </c>
      <c r="G28" s="4">
        <v>18</v>
      </c>
      <c r="H28" s="4">
        <v>17</v>
      </c>
      <c r="I28" s="4">
        <v>4</v>
      </c>
    </row>
    <row r="31" spans="1:19" x14ac:dyDescent="0.2">
      <c r="A31" t="s">
        <v>20</v>
      </c>
      <c r="B31" s="8">
        <f>J16*B3+ SUMPRODUCT(B8:I15,L8:S15)</f>
        <v>281050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2019-03-06T20:37:15Z</dcterms:created>
  <dcterms:modified xsi:type="dcterms:W3CDTF">2019-03-09T21:41:37Z</dcterms:modified>
</cp:coreProperties>
</file>