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C3CF61C-D835-4AEB-BF22-332481602BF6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3" r:id="rId1"/>
    <sheet name="CH8-Q24" sheetId="1" r:id="rId2"/>
  </sheets>
  <definedNames>
    <definedName name="solver_adj" localSheetId="1" hidden="1">'CH8-Q24'!$H$17:$P$17,'CH8-Q24'!$H$20:$P$28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'CH8-Q24'!$H$17:$P$17</definedName>
    <definedName name="solver_lhs2" localSheetId="1" hidden="1">'CH8-Q24'!$H$20:$P$28</definedName>
    <definedName name="solver_lhs3" localSheetId="1" hidden="1">'CH8-Q24'!$H$29:$P$29</definedName>
    <definedName name="solver_lhs4" localSheetId="1" hidden="1">'CH8-Q24'!$Q$17</definedName>
    <definedName name="solver_lhs5" localSheetId="1" hidden="1">'CH8-Q24'!$Q$20:$Q$28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'CH8-Q24'!$H$43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5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hs1" localSheetId="1" hidden="1">binary</definedName>
    <definedName name="solver_rhs2" localSheetId="1" hidden="1">binary</definedName>
    <definedName name="solver_rhs3" localSheetId="1" hidden="1">'CH8-Q24'!$H$31:$P$31</definedName>
    <definedName name="solver_rhs4" localSheetId="1" hidden="1">'CH8-Q24'!$S$17</definedName>
    <definedName name="solver_rhs5" localSheetId="1" hidden="1">'CH8-Q24'!$S$20:$S$28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H35" i="1"/>
  <c r="H36" i="1"/>
  <c r="H37" i="1"/>
  <c r="H38" i="1"/>
  <c r="H39" i="1"/>
  <c r="H40" i="1"/>
  <c r="H41" i="1"/>
  <c r="H42" i="1"/>
  <c r="H34" i="1"/>
  <c r="Q21" i="1"/>
  <c r="Q22" i="1"/>
  <c r="Q23" i="1"/>
  <c r="Q24" i="1"/>
  <c r="Q25" i="1"/>
  <c r="Q26" i="1"/>
  <c r="Q27" i="1"/>
  <c r="Q28" i="1"/>
  <c r="Q20" i="1"/>
  <c r="I31" i="1"/>
  <c r="J31" i="1"/>
  <c r="K31" i="1"/>
  <c r="L31" i="1"/>
  <c r="M31" i="1"/>
  <c r="N31" i="1"/>
  <c r="O31" i="1"/>
  <c r="P31" i="1"/>
  <c r="H31" i="1"/>
  <c r="I29" i="1"/>
  <c r="J29" i="1"/>
  <c r="K29" i="1"/>
  <c r="L29" i="1"/>
  <c r="M29" i="1"/>
  <c r="N29" i="1"/>
  <c r="O29" i="1"/>
  <c r="P29" i="1"/>
  <c r="H29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P13" i="1"/>
  <c r="O13" i="1"/>
  <c r="O12" i="1"/>
  <c r="N12" i="1"/>
  <c r="N13" i="1"/>
  <c r="N11" i="1"/>
  <c r="M11" i="1"/>
  <c r="M12" i="1"/>
  <c r="M13" i="1"/>
  <c r="M10" i="1"/>
  <c r="L10" i="1"/>
  <c r="L11" i="1"/>
  <c r="L12" i="1"/>
  <c r="L13" i="1"/>
  <c r="L9" i="1"/>
  <c r="K9" i="1"/>
  <c r="K10" i="1"/>
  <c r="K11" i="1"/>
  <c r="K12" i="1"/>
  <c r="K13" i="1"/>
  <c r="K8" i="1"/>
  <c r="J13" i="1"/>
  <c r="I13" i="1"/>
  <c r="H6" i="1"/>
  <c r="H7" i="1"/>
  <c r="H8" i="1"/>
  <c r="H9" i="1"/>
  <c r="H10" i="1"/>
  <c r="H11" i="1"/>
  <c r="H12" i="1"/>
  <c r="H13" i="1"/>
  <c r="H5" i="1"/>
  <c r="H43" i="1" l="1"/>
</calcChain>
</file>

<file path=xl/sharedStrings.xml><?xml version="1.0" encoding="utf-8"?>
<sst xmlns="http://schemas.openxmlformats.org/spreadsheetml/2006/main" count="302" uniqueCount="171">
  <si>
    <t>Inputs</t>
  </si>
  <si>
    <t>Decision variables</t>
  </si>
  <si>
    <t>Calculated Variables</t>
  </si>
  <si>
    <t>Constraints</t>
  </si>
  <si>
    <t>Objective</t>
  </si>
  <si>
    <t>Cook County Hospitals</t>
  </si>
  <si>
    <t>City</t>
  </si>
  <si>
    <t>x</t>
  </si>
  <si>
    <t>y</t>
  </si>
  <si>
    <t>Visits</t>
  </si>
  <si>
    <t>Distance between Cities</t>
  </si>
  <si>
    <t>Hospital (Yes/No)</t>
  </si>
  <si>
    <t>&lt;=</t>
  </si>
  <si>
    <t>&gt;=</t>
  </si>
  <si>
    <t>City-&gt;Hospital</t>
  </si>
  <si>
    <t>Microsoft Excel 16.0 Answer Report</t>
  </si>
  <si>
    <t>Worksheet: [57(RA).xlsx]CH8-Q24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</si>
  <si>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</si>
  <si>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</si>
  <si>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</si>
  <si>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</si>
  <si>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</si>
  <si>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</si>
  <si>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</si>
  <si>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</si>
  <si>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</si>
  <si>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</si>
  <si>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</si>
  <si>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</si>
  <si>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</si>
  <si>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</si>
  <si>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</si>
  <si>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</si>
  <si>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</si>
  <si>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$H$43</t>
  </si>
  <si>
    <t>$H$17</t>
  </si>
  <si>
    <t>$I$17</t>
  </si>
  <si>
    <t>$J$17</t>
  </si>
  <si>
    <t>$K$17</t>
  </si>
  <si>
    <t>$L$17</t>
  </si>
  <si>
    <t>$M$17</t>
  </si>
  <si>
    <t>$N$17</t>
  </si>
  <si>
    <t>$O$17</t>
  </si>
  <si>
    <t>$P$17</t>
  </si>
  <si>
    <t>$H$20</t>
  </si>
  <si>
    <t>$I$20</t>
  </si>
  <si>
    <t>$J$20</t>
  </si>
  <si>
    <t>$K$20</t>
  </si>
  <si>
    <t>$L$20</t>
  </si>
  <si>
    <t>$M$20</t>
  </si>
  <si>
    <t>$N$20</t>
  </si>
  <si>
    <t>$O$20</t>
  </si>
  <si>
    <t>$P$20</t>
  </si>
  <si>
    <t>$H$21</t>
  </si>
  <si>
    <t>$I$21</t>
  </si>
  <si>
    <t>$J$21</t>
  </si>
  <si>
    <t>$K$21</t>
  </si>
  <si>
    <t>$L$21</t>
  </si>
  <si>
    <t>$M$21</t>
  </si>
  <si>
    <t>$N$21</t>
  </si>
  <si>
    <t>$O$21</t>
  </si>
  <si>
    <t>$P$21</t>
  </si>
  <si>
    <t>$H$22</t>
  </si>
  <si>
    <t>$I$22</t>
  </si>
  <si>
    <t>$J$22</t>
  </si>
  <si>
    <t>$K$22</t>
  </si>
  <si>
    <t>$L$22</t>
  </si>
  <si>
    <t>$M$22</t>
  </si>
  <si>
    <t>$N$22</t>
  </si>
  <si>
    <t>$O$22</t>
  </si>
  <si>
    <t>$P$22</t>
  </si>
  <si>
    <t>$H$23</t>
  </si>
  <si>
    <t>$I$23</t>
  </si>
  <si>
    <t>$J$23</t>
  </si>
  <si>
    <t>$K$23</t>
  </si>
  <si>
    <t>$L$23</t>
  </si>
  <si>
    <t>$M$23</t>
  </si>
  <si>
    <t>$N$23</t>
  </si>
  <si>
    <t>$O$23</t>
  </si>
  <si>
    <t>$P$23</t>
  </si>
  <si>
    <t>$H$24</t>
  </si>
  <si>
    <t>$I$24</t>
  </si>
  <si>
    <t>$J$24</t>
  </si>
  <si>
    <t>$K$24</t>
  </si>
  <si>
    <t>$L$24</t>
  </si>
  <si>
    <t>$M$24</t>
  </si>
  <si>
    <t>$N$24</t>
  </si>
  <si>
    <t>$O$24</t>
  </si>
  <si>
    <t>$P$24</t>
  </si>
  <si>
    <t>$H$25</t>
  </si>
  <si>
    <t>$I$25</t>
  </si>
  <si>
    <t>$J$25</t>
  </si>
  <si>
    <t>$K$25</t>
  </si>
  <si>
    <t>$L$25</t>
  </si>
  <si>
    <t>$M$25</t>
  </si>
  <si>
    <t>$N$25</t>
  </si>
  <si>
    <t>$O$25</t>
  </si>
  <si>
    <t>$P$25</t>
  </si>
  <si>
    <t>$H$26</t>
  </si>
  <si>
    <t>$I$26</t>
  </si>
  <si>
    <t>$J$26</t>
  </si>
  <si>
    <t>$K$26</t>
  </si>
  <si>
    <t>$L$26</t>
  </si>
  <si>
    <t>$M$26</t>
  </si>
  <si>
    <t>$N$26</t>
  </si>
  <si>
    <t>$O$26</t>
  </si>
  <si>
    <t>$P$26</t>
  </si>
  <si>
    <t>$H$27</t>
  </si>
  <si>
    <t>$I$27</t>
  </si>
  <si>
    <t>$J$27</t>
  </si>
  <si>
    <t>$K$27</t>
  </si>
  <si>
    <t>$L$27</t>
  </si>
  <si>
    <t>$M$27</t>
  </si>
  <si>
    <t>$N$27</t>
  </si>
  <si>
    <t>$O$27</t>
  </si>
  <si>
    <t>$P$27</t>
  </si>
  <si>
    <t>$H$28</t>
  </si>
  <si>
    <t>$I$28</t>
  </si>
  <si>
    <t>$J$28</t>
  </si>
  <si>
    <t>$K$28</t>
  </si>
  <si>
    <t>$L$28</t>
  </si>
  <si>
    <t>$M$28</t>
  </si>
  <si>
    <t>$N$28</t>
  </si>
  <si>
    <t>$O$28</t>
  </si>
  <si>
    <t>$P$28</t>
  </si>
  <si>
    <t>$H$29</t>
  </si>
  <si>
    <t>$H$29&lt;=$H$31</t>
  </si>
  <si>
    <t>Binding</t>
  </si>
  <si>
    <t>$I$29</t>
  </si>
  <si>
    <t>$I$29&lt;=$I$31</t>
  </si>
  <si>
    <t>$J$29</t>
  </si>
  <si>
    <t>$J$29&lt;=$J$31</t>
  </si>
  <si>
    <t>$K$29</t>
  </si>
  <si>
    <t>$K$29&lt;=$K$31</t>
  </si>
  <si>
    <t>Not Binding</t>
  </si>
  <si>
    <t>$L$29</t>
  </si>
  <si>
    <t>$L$29&lt;=$L$31</t>
  </si>
  <si>
    <t>$M$29</t>
  </si>
  <si>
    <t>$M$29&lt;=$M$31</t>
  </si>
  <si>
    <t>$N$29</t>
  </si>
  <si>
    <t>$N$29&lt;=$N$31</t>
  </si>
  <si>
    <t>$O$29</t>
  </si>
  <si>
    <t>$O$29&lt;=$O$31</t>
  </si>
  <si>
    <t>$P$29</t>
  </si>
  <si>
    <t>$P$29&lt;=$P$31</t>
  </si>
  <si>
    <t>$Q$17</t>
  </si>
  <si>
    <t>$Q$20</t>
  </si>
  <si>
    <t>$Q$20&gt;=$S$20</t>
  </si>
  <si>
    <t>$Q$21</t>
  </si>
  <si>
    <t>$Q$21&gt;=$S$21</t>
  </si>
  <si>
    <t>$Q$22</t>
  </si>
  <si>
    <t>$Q$22&gt;=$S$22</t>
  </si>
  <si>
    <t>$Q$23</t>
  </si>
  <si>
    <t>$Q$23&gt;=$S$23</t>
  </si>
  <si>
    <t>$Q$24</t>
  </si>
  <si>
    <t>$Q$24&gt;=$S$24</t>
  </si>
  <si>
    <t>$Q$25</t>
  </si>
  <si>
    <t>$Q$25&gt;=$S$25</t>
  </si>
  <si>
    <t>$Q$26</t>
  </si>
  <si>
    <t>$Q$26&gt;=$S$26</t>
  </si>
  <si>
    <t>$Q$27</t>
  </si>
  <si>
    <t>$Q$27&gt;=$S$27</t>
  </si>
  <si>
    <t>$Q$28</t>
  </si>
  <si>
    <t>$Q$28&gt;=$S$28</t>
  </si>
  <si>
    <t>$H$17:$P$17=Binary</t>
  </si>
  <si>
    <t>Binary</t>
  </si>
  <si>
    <t>$H$20:$P$28=Binary</t>
  </si>
  <si>
    <t>Report Created: 3/30/2019 7:48:37 PM</t>
  </si>
  <si>
    <t>Solution Time: 0.39 Seconds.</t>
  </si>
  <si>
    <t>Iterations: 10 Subproblems: 46</t>
  </si>
  <si>
    <t>$Q$17&lt;=$S$17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</si>
</sst>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 applyAlignment="1">
      <alignment wrapText="1"/>
    </xf>
    <xf numFmtId="2" fontId="0" fillId="4" borderId="0" xfId="0" applyNumberFormat="1" applyFill="1" applyBorder="1"/>
    <xf numFmtId="2" fontId="0" fillId="4" borderId="6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2" xfId="0" applyBorder="1" applyAlignment="1">
      <alignment wrapText="1"/>
    </xf>
    <xf numFmtId="0" fontId="1" fillId="0" borderId="10" xfId="0" applyFont="1" applyBorder="1"/>
    <xf numFmtId="0" fontId="1" fillId="0" borderId="0" xfId="0" applyFont="1"/>
    <xf numFmtId="0" fontId="0" fillId="0" borderId="13" xfId="0" applyFill="1" applyBorder="1" applyAlignment="1"/>
    <xf numFmtId="0" fontId="5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4" xfId="0" applyNumberFormat="1" applyFill="1" applyBorder="1" applyAlignment="1"/>
    <xf numFmtId="1" fontId="0" fillId="0" borderId="14" xfId="0" applyNumberFormat="1" applyFill="1" applyBorder="1" applyAlignment="1"/>
    <xf numFmtId="1" fontId="0" fillId="3" borderId="0" xfId="0" applyNumberFormat="1" applyFill="1" applyBorder="1"/>
    <xf numFmtId="1" fontId="0" fillId="3" borderId="6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1" fontId="0" fillId="6" borderId="1" xfId="0" applyNumberFormat="1" applyFill="1" applyBorder="1"/>
    <xf numFmtId="1" fontId="0" fillId="0" borderId="13" xfId="0" applyNumberFormat="1" applyFill="1" applyBorder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2" borderId="0" xfId="0" applyFont="1" applyFill="1" applyBorder="1"/>
    <xf numFmtId="1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01F-B547-4C36-A3C5-F516D0EEB9C3}">
  <dimension ref="A1:G135"/>
  <sheetViews>
    <sheetView showGridLines="0" workbookViewId="0"/>
  </sheetViews>
  <sheetFormatPr defaultRowHeight="14.5" x14ac:dyDescent="0.35"/>
  <cols>
    <col min="1" max="1" width="2.1796875" customWidth="1"/>
    <col min="2" max="2" width="18.08984375" bestFit="1" customWidth="1"/>
    <col min="3" max="3" width="5.7265625" bestFit="1" customWidth="1"/>
    <col min="4" max="4" width="12.453125" bestFit="1" customWidth="1"/>
    <col min="5" max="5" width="14.36328125" bestFit="1" customWidth="1"/>
    <col min="6" max="6" width="10.453125" bestFit="1" customWidth="1"/>
    <col min="7" max="7" width="5" bestFit="1" customWidth="1"/>
  </cols>
  <sheetData>
    <row r="1" spans="1:5" x14ac:dyDescent="0.35">
      <c r="A1" s="28" t="s">
        <v>15</v>
      </c>
    </row>
    <row r="2" spans="1:5" x14ac:dyDescent="0.35">
      <c r="A2" s="28" t="s">
        <v>16</v>
      </c>
    </row>
    <row r="3" spans="1:5" x14ac:dyDescent="0.35">
      <c r="A3" s="28" t="s">
        <v>167</v>
      </c>
    </row>
    <row r="4" spans="1:5" x14ac:dyDescent="0.35">
      <c r="A4" s="28" t="s">
        <v>17</v>
      </c>
    </row>
    <row r="5" spans="1:5" x14ac:dyDescent="0.35">
      <c r="A5" s="28" t="s">
        <v>18</v>
      </c>
    </row>
    <row r="6" spans="1:5" x14ac:dyDescent="0.35">
      <c r="A6" s="28"/>
      <c r="B6" t="s">
        <v>19</v>
      </c>
    </row>
    <row r="7" spans="1:5" x14ac:dyDescent="0.35">
      <c r="A7" s="28"/>
      <c r="B7" t="s">
        <v>168</v>
      </c>
    </row>
    <row r="8" spans="1:5" x14ac:dyDescent="0.35">
      <c r="A8" s="28"/>
      <c r="B8" t="s">
        <v>169</v>
      </c>
    </row>
    <row r="9" spans="1:5" x14ac:dyDescent="0.35">
      <c r="A9" s="28" t="s">
        <v>20</v>
      </c>
    </row>
    <row r="10" spans="1:5" x14ac:dyDescent="0.35">
      <c r="B10" t="s">
        <v>21</v>
      </c>
    </row>
    <row r="11" spans="1:5" x14ac:dyDescent="0.35">
      <c r="B11" t="s">
        <v>22</v>
      </c>
    </row>
    <row r="14" spans="1:5" ht="15" thickBot="1" x14ac:dyDescent="0.4">
      <c r="A14" t="s">
        <v>23</v>
      </c>
    </row>
    <row r="15" spans="1:5" ht="15" thickBot="1" x14ac:dyDescent="0.4">
      <c r="B15" s="30" t="s">
        <v>24</v>
      </c>
      <c r="C15" s="30" t="s">
        <v>25</v>
      </c>
      <c r="D15" s="30" t="s">
        <v>26</v>
      </c>
      <c r="E15" s="30" t="s">
        <v>27</v>
      </c>
    </row>
    <row r="16" spans="1:5" ht="15" thickBot="1" x14ac:dyDescent="0.4">
      <c r="B16" s="29" t="s">
        <v>34</v>
      </c>
      <c r="C16" s="29" t="s">
        <v>12</v>
      </c>
      <c r="D16" s="41">
        <v>0</v>
      </c>
      <c r="E16" s="41">
        <v>132503.16185007873</v>
      </c>
    </row>
    <row r="19" spans="1:6" ht="15" thickBot="1" x14ac:dyDescent="0.4">
      <c r="A19" t="s">
        <v>28</v>
      </c>
    </row>
    <row r="20" spans="1:6" ht="15" thickBot="1" x14ac:dyDescent="0.4">
      <c r="B20" s="30" t="s">
        <v>24</v>
      </c>
      <c r="C20" s="30" t="s">
        <v>25</v>
      </c>
      <c r="D20" s="30" t="s">
        <v>26</v>
      </c>
      <c r="E20" s="30" t="s">
        <v>27</v>
      </c>
      <c r="F20" s="30" t="s">
        <v>29</v>
      </c>
    </row>
    <row r="21" spans="1:6" x14ac:dyDescent="0.35">
      <c r="B21" s="31" t="s">
        <v>35</v>
      </c>
      <c r="C21" s="31"/>
      <c r="D21" s="32">
        <v>0</v>
      </c>
      <c r="E21" s="32">
        <v>0</v>
      </c>
      <c r="F21" s="31" t="s">
        <v>165</v>
      </c>
    </row>
    <row r="22" spans="1:6" x14ac:dyDescent="0.35">
      <c r="B22" s="31" t="s">
        <v>36</v>
      </c>
      <c r="C22" s="31"/>
      <c r="D22" s="32">
        <v>0</v>
      </c>
      <c r="E22" s="32">
        <v>0</v>
      </c>
      <c r="F22" s="31" t="s">
        <v>165</v>
      </c>
    </row>
    <row r="23" spans="1:6" x14ac:dyDescent="0.35">
      <c r="B23" s="31" t="s">
        <v>37</v>
      </c>
      <c r="C23" s="31"/>
      <c r="D23" s="32">
        <v>0</v>
      </c>
      <c r="E23" s="32">
        <v>0</v>
      </c>
      <c r="F23" s="31" t="s">
        <v>165</v>
      </c>
    </row>
    <row r="24" spans="1:6" x14ac:dyDescent="0.35">
      <c r="B24" s="31" t="s">
        <v>38</v>
      </c>
      <c r="C24" s="31"/>
      <c r="D24" s="32">
        <v>0</v>
      </c>
      <c r="E24" s="32">
        <v>1</v>
      </c>
      <c r="F24" s="31" t="s">
        <v>165</v>
      </c>
    </row>
    <row r="25" spans="1:6" x14ac:dyDescent="0.35">
      <c r="B25" s="31" t="s">
        <v>39</v>
      </c>
      <c r="C25" s="31"/>
      <c r="D25" s="32">
        <v>0</v>
      </c>
      <c r="E25" s="32">
        <v>0</v>
      </c>
      <c r="F25" s="31" t="s">
        <v>165</v>
      </c>
    </row>
    <row r="26" spans="1:6" x14ac:dyDescent="0.35">
      <c r="B26" s="31" t="s">
        <v>40</v>
      </c>
      <c r="C26" s="31"/>
      <c r="D26" s="32">
        <v>0</v>
      </c>
      <c r="E26" s="32">
        <v>0</v>
      </c>
      <c r="F26" s="31" t="s">
        <v>165</v>
      </c>
    </row>
    <row r="27" spans="1:6" x14ac:dyDescent="0.35">
      <c r="B27" s="31" t="s">
        <v>41</v>
      </c>
      <c r="C27" s="31"/>
      <c r="D27" s="32">
        <v>0</v>
      </c>
      <c r="E27" s="32">
        <v>0</v>
      </c>
      <c r="F27" s="31" t="s">
        <v>165</v>
      </c>
    </row>
    <row r="28" spans="1:6" x14ac:dyDescent="0.35">
      <c r="B28" s="31" t="s">
        <v>42</v>
      </c>
      <c r="C28" s="31"/>
      <c r="D28" s="32">
        <v>0</v>
      </c>
      <c r="E28" s="32">
        <v>1</v>
      </c>
      <c r="F28" s="31" t="s">
        <v>165</v>
      </c>
    </row>
    <row r="29" spans="1:6" x14ac:dyDescent="0.35">
      <c r="B29" s="31" t="s">
        <v>43</v>
      </c>
      <c r="C29" s="31"/>
      <c r="D29" s="32">
        <v>0</v>
      </c>
      <c r="E29" s="32">
        <v>0</v>
      </c>
      <c r="F29" s="31" t="s">
        <v>165</v>
      </c>
    </row>
    <row r="30" spans="1:6" x14ac:dyDescent="0.35">
      <c r="B30" s="31" t="s">
        <v>44</v>
      </c>
      <c r="C30" s="31"/>
      <c r="D30" s="33">
        <v>0</v>
      </c>
      <c r="E30" s="33">
        <v>0</v>
      </c>
      <c r="F30" s="31" t="s">
        <v>165</v>
      </c>
    </row>
    <row r="31" spans="1:6" x14ac:dyDescent="0.35">
      <c r="B31" s="31" t="s">
        <v>45</v>
      </c>
      <c r="C31" s="31"/>
      <c r="D31" s="33">
        <v>0</v>
      </c>
      <c r="E31" s="33">
        <v>0</v>
      </c>
      <c r="F31" s="31" t="s">
        <v>165</v>
      </c>
    </row>
    <row r="32" spans="1:6" x14ac:dyDescent="0.35">
      <c r="B32" s="31" t="s">
        <v>46</v>
      </c>
      <c r="C32" s="31"/>
      <c r="D32" s="33">
        <v>0</v>
      </c>
      <c r="E32" s="33">
        <v>0</v>
      </c>
      <c r="F32" s="31" t="s">
        <v>165</v>
      </c>
    </row>
    <row r="33" spans="2:6" x14ac:dyDescent="0.35">
      <c r="B33" s="31" t="s">
        <v>47</v>
      </c>
      <c r="C33" s="31"/>
      <c r="D33" s="33">
        <v>0</v>
      </c>
      <c r="E33" s="33">
        <v>0</v>
      </c>
      <c r="F33" s="31" t="s">
        <v>165</v>
      </c>
    </row>
    <row r="34" spans="2:6" x14ac:dyDescent="0.35">
      <c r="B34" s="31" t="s">
        <v>48</v>
      </c>
      <c r="C34" s="31"/>
      <c r="D34" s="33">
        <v>0</v>
      </c>
      <c r="E34" s="33">
        <v>0</v>
      </c>
      <c r="F34" s="31" t="s">
        <v>165</v>
      </c>
    </row>
    <row r="35" spans="2:6" x14ac:dyDescent="0.35">
      <c r="B35" s="31" t="s">
        <v>49</v>
      </c>
      <c r="C35" s="31"/>
      <c r="D35" s="33">
        <v>0</v>
      </c>
      <c r="E35" s="33">
        <v>0</v>
      </c>
      <c r="F35" s="31" t="s">
        <v>165</v>
      </c>
    </row>
    <row r="36" spans="2:6" x14ac:dyDescent="0.35">
      <c r="B36" s="31" t="s">
        <v>50</v>
      </c>
      <c r="C36" s="31"/>
      <c r="D36" s="33">
        <v>0</v>
      </c>
      <c r="E36" s="33">
        <v>0</v>
      </c>
      <c r="F36" s="31" t="s">
        <v>165</v>
      </c>
    </row>
    <row r="37" spans="2:6" x14ac:dyDescent="0.35">
      <c r="B37" s="31" t="s">
        <v>51</v>
      </c>
      <c r="C37" s="31"/>
      <c r="D37" s="33">
        <v>0</v>
      </c>
      <c r="E37" s="33">
        <v>1</v>
      </c>
      <c r="F37" s="31" t="s">
        <v>165</v>
      </c>
    </row>
    <row r="38" spans="2:6" x14ac:dyDescent="0.35">
      <c r="B38" s="31" t="s">
        <v>52</v>
      </c>
      <c r="C38" s="31"/>
      <c r="D38" s="33">
        <v>0</v>
      </c>
      <c r="E38" s="33">
        <v>0</v>
      </c>
      <c r="F38" s="31" t="s">
        <v>165</v>
      </c>
    </row>
    <row r="39" spans="2:6" x14ac:dyDescent="0.35">
      <c r="B39" s="31" t="s">
        <v>53</v>
      </c>
      <c r="C39" s="31"/>
      <c r="D39" s="33">
        <v>0</v>
      </c>
      <c r="E39" s="33">
        <v>0</v>
      </c>
      <c r="F39" s="31" t="s">
        <v>165</v>
      </c>
    </row>
    <row r="40" spans="2:6" x14ac:dyDescent="0.35">
      <c r="B40" s="31" t="s">
        <v>54</v>
      </c>
      <c r="C40" s="31"/>
      <c r="D40" s="33">
        <v>0</v>
      </c>
      <c r="E40" s="33">
        <v>0</v>
      </c>
      <c r="F40" s="31" t="s">
        <v>165</v>
      </c>
    </row>
    <row r="41" spans="2:6" x14ac:dyDescent="0.35">
      <c r="B41" s="31" t="s">
        <v>55</v>
      </c>
      <c r="C41" s="31"/>
      <c r="D41" s="33">
        <v>0</v>
      </c>
      <c r="E41" s="33">
        <v>0</v>
      </c>
      <c r="F41" s="31" t="s">
        <v>165</v>
      </c>
    </row>
    <row r="42" spans="2:6" x14ac:dyDescent="0.35">
      <c r="B42" s="31" t="s">
        <v>56</v>
      </c>
      <c r="C42" s="31"/>
      <c r="D42" s="33">
        <v>0</v>
      </c>
      <c r="E42" s="33">
        <v>0</v>
      </c>
      <c r="F42" s="31" t="s">
        <v>165</v>
      </c>
    </row>
    <row r="43" spans="2:6" x14ac:dyDescent="0.35">
      <c r="B43" s="31" t="s">
        <v>57</v>
      </c>
      <c r="C43" s="31"/>
      <c r="D43" s="33">
        <v>0</v>
      </c>
      <c r="E43" s="33">
        <v>0</v>
      </c>
      <c r="F43" s="31" t="s">
        <v>165</v>
      </c>
    </row>
    <row r="44" spans="2:6" x14ac:dyDescent="0.35">
      <c r="B44" s="31" t="s">
        <v>58</v>
      </c>
      <c r="C44" s="31"/>
      <c r="D44" s="33">
        <v>0</v>
      </c>
      <c r="E44" s="33">
        <v>0</v>
      </c>
      <c r="F44" s="31" t="s">
        <v>165</v>
      </c>
    </row>
    <row r="45" spans="2:6" x14ac:dyDescent="0.35">
      <c r="B45" s="31" t="s">
        <v>59</v>
      </c>
      <c r="C45" s="31"/>
      <c r="D45" s="33">
        <v>0</v>
      </c>
      <c r="E45" s="33">
        <v>0</v>
      </c>
      <c r="F45" s="31" t="s">
        <v>165</v>
      </c>
    </row>
    <row r="46" spans="2:6" x14ac:dyDescent="0.35">
      <c r="B46" s="31" t="s">
        <v>60</v>
      </c>
      <c r="C46" s="31"/>
      <c r="D46" s="33">
        <v>0</v>
      </c>
      <c r="E46" s="33">
        <v>1</v>
      </c>
      <c r="F46" s="31" t="s">
        <v>165</v>
      </c>
    </row>
    <row r="47" spans="2:6" x14ac:dyDescent="0.35">
      <c r="B47" s="31" t="s">
        <v>61</v>
      </c>
      <c r="C47" s="31"/>
      <c r="D47" s="33">
        <v>0</v>
      </c>
      <c r="E47" s="33">
        <v>0</v>
      </c>
      <c r="F47" s="31" t="s">
        <v>165</v>
      </c>
    </row>
    <row r="48" spans="2:6" x14ac:dyDescent="0.35">
      <c r="B48" s="31" t="s">
        <v>62</v>
      </c>
      <c r="C48" s="31"/>
      <c r="D48" s="33">
        <v>0</v>
      </c>
      <c r="E48" s="33">
        <v>0</v>
      </c>
      <c r="F48" s="31" t="s">
        <v>165</v>
      </c>
    </row>
    <row r="49" spans="2:6" x14ac:dyDescent="0.35">
      <c r="B49" s="31" t="s">
        <v>63</v>
      </c>
      <c r="C49" s="31"/>
      <c r="D49" s="33">
        <v>0</v>
      </c>
      <c r="E49" s="33">
        <v>0</v>
      </c>
      <c r="F49" s="31" t="s">
        <v>165</v>
      </c>
    </row>
    <row r="50" spans="2:6" x14ac:dyDescent="0.35">
      <c r="B50" s="31" t="s">
        <v>64</v>
      </c>
      <c r="C50" s="31"/>
      <c r="D50" s="33">
        <v>0</v>
      </c>
      <c r="E50" s="33">
        <v>0</v>
      </c>
      <c r="F50" s="31" t="s">
        <v>165</v>
      </c>
    </row>
    <row r="51" spans="2:6" x14ac:dyDescent="0.35">
      <c r="B51" s="31" t="s">
        <v>65</v>
      </c>
      <c r="C51" s="31"/>
      <c r="D51" s="33">
        <v>0</v>
      </c>
      <c r="E51" s="33">
        <v>1</v>
      </c>
      <c r="F51" s="31" t="s">
        <v>165</v>
      </c>
    </row>
    <row r="52" spans="2:6" x14ac:dyDescent="0.35">
      <c r="B52" s="31" t="s">
        <v>66</v>
      </c>
      <c r="C52" s="31"/>
      <c r="D52" s="33">
        <v>0</v>
      </c>
      <c r="E52" s="33">
        <v>0</v>
      </c>
      <c r="F52" s="31" t="s">
        <v>165</v>
      </c>
    </row>
    <row r="53" spans="2:6" x14ac:dyDescent="0.35">
      <c r="B53" s="31" t="s">
        <v>67</v>
      </c>
      <c r="C53" s="31"/>
      <c r="D53" s="33">
        <v>0</v>
      </c>
      <c r="E53" s="33">
        <v>0</v>
      </c>
      <c r="F53" s="31" t="s">
        <v>165</v>
      </c>
    </row>
    <row r="54" spans="2:6" x14ac:dyDescent="0.35">
      <c r="B54" s="31" t="s">
        <v>68</v>
      </c>
      <c r="C54" s="31"/>
      <c r="D54" s="33">
        <v>0</v>
      </c>
      <c r="E54" s="33">
        <v>0</v>
      </c>
      <c r="F54" s="31" t="s">
        <v>165</v>
      </c>
    </row>
    <row r="55" spans="2:6" x14ac:dyDescent="0.35">
      <c r="B55" s="31" t="s">
        <v>69</v>
      </c>
      <c r="C55" s="31"/>
      <c r="D55" s="33">
        <v>0</v>
      </c>
      <c r="E55" s="33">
        <v>0</v>
      </c>
      <c r="F55" s="31" t="s">
        <v>165</v>
      </c>
    </row>
    <row r="56" spans="2:6" x14ac:dyDescent="0.35">
      <c r="B56" s="31" t="s">
        <v>70</v>
      </c>
      <c r="C56" s="31"/>
      <c r="D56" s="33">
        <v>0</v>
      </c>
      <c r="E56" s="33">
        <v>0</v>
      </c>
      <c r="F56" s="31" t="s">
        <v>165</v>
      </c>
    </row>
    <row r="57" spans="2:6" x14ac:dyDescent="0.35">
      <c r="B57" s="31" t="s">
        <v>71</v>
      </c>
      <c r="C57" s="31"/>
      <c r="D57" s="33">
        <v>0</v>
      </c>
      <c r="E57" s="33">
        <v>0</v>
      </c>
      <c r="F57" s="31" t="s">
        <v>165</v>
      </c>
    </row>
    <row r="58" spans="2:6" x14ac:dyDescent="0.35">
      <c r="B58" s="31" t="s">
        <v>72</v>
      </c>
      <c r="C58" s="31"/>
      <c r="D58" s="33">
        <v>0</v>
      </c>
      <c r="E58" s="33">
        <v>0</v>
      </c>
      <c r="F58" s="31" t="s">
        <v>165</v>
      </c>
    </row>
    <row r="59" spans="2:6" x14ac:dyDescent="0.35">
      <c r="B59" s="31" t="s">
        <v>73</v>
      </c>
      <c r="C59" s="31"/>
      <c r="D59" s="33">
        <v>0</v>
      </c>
      <c r="E59" s="33">
        <v>0</v>
      </c>
      <c r="F59" s="31" t="s">
        <v>165</v>
      </c>
    </row>
    <row r="60" spans="2:6" x14ac:dyDescent="0.35">
      <c r="B60" s="31" t="s">
        <v>74</v>
      </c>
      <c r="C60" s="31"/>
      <c r="D60" s="33">
        <v>0</v>
      </c>
      <c r="E60" s="33">
        <v>1</v>
      </c>
      <c r="F60" s="31" t="s">
        <v>165</v>
      </c>
    </row>
    <row r="61" spans="2:6" x14ac:dyDescent="0.35">
      <c r="B61" s="31" t="s">
        <v>75</v>
      </c>
      <c r="C61" s="31"/>
      <c r="D61" s="33">
        <v>0</v>
      </c>
      <c r="E61" s="33">
        <v>0</v>
      </c>
      <c r="F61" s="31" t="s">
        <v>165</v>
      </c>
    </row>
    <row r="62" spans="2:6" x14ac:dyDescent="0.35">
      <c r="B62" s="31" t="s">
        <v>76</v>
      </c>
      <c r="C62" s="31"/>
      <c r="D62" s="33">
        <v>0</v>
      </c>
      <c r="E62" s="33">
        <v>0</v>
      </c>
      <c r="F62" s="31" t="s">
        <v>165</v>
      </c>
    </row>
    <row r="63" spans="2:6" x14ac:dyDescent="0.35">
      <c r="B63" s="31" t="s">
        <v>77</v>
      </c>
      <c r="C63" s="31"/>
      <c r="D63" s="33">
        <v>0</v>
      </c>
      <c r="E63" s="33">
        <v>0</v>
      </c>
      <c r="F63" s="31" t="s">
        <v>165</v>
      </c>
    </row>
    <row r="64" spans="2:6" x14ac:dyDescent="0.35">
      <c r="B64" s="31" t="s">
        <v>78</v>
      </c>
      <c r="C64" s="31"/>
      <c r="D64" s="33">
        <v>0</v>
      </c>
      <c r="E64" s="33">
        <v>0</v>
      </c>
      <c r="F64" s="31" t="s">
        <v>165</v>
      </c>
    </row>
    <row r="65" spans="2:6" x14ac:dyDescent="0.35">
      <c r="B65" s="31" t="s">
        <v>79</v>
      </c>
      <c r="C65" s="31"/>
      <c r="D65" s="33">
        <v>0</v>
      </c>
      <c r="E65" s="33">
        <v>0</v>
      </c>
      <c r="F65" s="31" t="s">
        <v>165</v>
      </c>
    </row>
    <row r="66" spans="2:6" x14ac:dyDescent="0.35">
      <c r="B66" s="31" t="s">
        <v>80</v>
      </c>
      <c r="C66" s="31"/>
      <c r="D66" s="33">
        <v>0</v>
      </c>
      <c r="E66" s="33">
        <v>0</v>
      </c>
      <c r="F66" s="31" t="s">
        <v>165</v>
      </c>
    </row>
    <row r="67" spans="2:6" x14ac:dyDescent="0.35">
      <c r="B67" s="31" t="s">
        <v>81</v>
      </c>
      <c r="C67" s="31"/>
      <c r="D67" s="33">
        <v>0</v>
      </c>
      <c r="E67" s="33">
        <v>0</v>
      </c>
      <c r="F67" s="31" t="s">
        <v>165</v>
      </c>
    </row>
    <row r="68" spans="2:6" x14ac:dyDescent="0.35">
      <c r="B68" s="31" t="s">
        <v>82</v>
      </c>
      <c r="C68" s="31"/>
      <c r="D68" s="33">
        <v>0</v>
      </c>
      <c r="E68" s="33">
        <v>0</v>
      </c>
      <c r="F68" s="31" t="s">
        <v>165</v>
      </c>
    </row>
    <row r="69" spans="2:6" x14ac:dyDescent="0.35">
      <c r="B69" s="31" t="s">
        <v>83</v>
      </c>
      <c r="C69" s="31"/>
      <c r="D69" s="33">
        <v>0</v>
      </c>
      <c r="E69" s="33">
        <v>1</v>
      </c>
      <c r="F69" s="31" t="s">
        <v>165</v>
      </c>
    </row>
    <row r="70" spans="2:6" x14ac:dyDescent="0.35">
      <c r="B70" s="31" t="s">
        <v>84</v>
      </c>
      <c r="C70" s="31"/>
      <c r="D70" s="33">
        <v>0</v>
      </c>
      <c r="E70" s="33">
        <v>0</v>
      </c>
      <c r="F70" s="31" t="s">
        <v>165</v>
      </c>
    </row>
    <row r="71" spans="2:6" x14ac:dyDescent="0.35">
      <c r="B71" s="31" t="s">
        <v>85</v>
      </c>
      <c r="C71" s="31"/>
      <c r="D71" s="33">
        <v>0</v>
      </c>
      <c r="E71" s="33">
        <v>0</v>
      </c>
      <c r="F71" s="31" t="s">
        <v>165</v>
      </c>
    </row>
    <row r="72" spans="2:6" x14ac:dyDescent="0.35">
      <c r="B72" s="31" t="s">
        <v>86</v>
      </c>
      <c r="C72" s="31"/>
      <c r="D72" s="33">
        <v>0</v>
      </c>
      <c r="E72" s="33">
        <v>0</v>
      </c>
      <c r="F72" s="31" t="s">
        <v>165</v>
      </c>
    </row>
    <row r="73" spans="2:6" x14ac:dyDescent="0.35">
      <c r="B73" s="31" t="s">
        <v>87</v>
      </c>
      <c r="C73" s="31"/>
      <c r="D73" s="33">
        <v>0</v>
      </c>
      <c r="E73" s="33">
        <v>0</v>
      </c>
      <c r="F73" s="31" t="s">
        <v>165</v>
      </c>
    </row>
    <row r="74" spans="2:6" x14ac:dyDescent="0.35">
      <c r="B74" s="31" t="s">
        <v>88</v>
      </c>
      <c r="C74" s="31"/>
      <c r="D74" s="33">
        <v>0</v>
      </c>
      <c r="E74" s="33">
        <v>0</v>
      </c>
      <c r="F74" s="31" t="s">
        <v>165</v>
      </c>
    </row>
    <row r="75" spans="2:6" x14ac:dyDescent="0.35">
      <c r="B75" s="31" t="s">
        <v>89</v>
      </c>
      <c r="C75" s="31"/>
      <c r="D75" s="33">
        <v>0</v>
      </c>
      <c r="E75" s="33">
        <v>0</v>
      </c>
      <c r="F75" s="31" t="s">
        <v>165</v>
      </c>
    </row>
    <row r="76" spans="2:6" x14ac:dyDescent="0.35">
      <c r="B76" s="31" t="s">
        <v>90</v>
      </c>
      <c r="C76" s="31"/>
      <c r="D76" s="33">
        <v>0</v>
      </c>
      <c r="E76" s="33">
        <v>0</v>
      </c>
      <c r="F76" s="31" t="s">
        <v>165</v>
      </c>
    </row>
    <row r="77" spans="2:6" x14ac:dyDescent="0.35">
      <c r="B77" s="31" t="s">
        <v>91</v>
      </c>
      <c r="C77" s="31"/>
      <c r="D77" s="33">
        <v>0</v>
      </c>
      <c r="E77" s="33">
        <v>0</v>
      </c>
      <c r="F77" s="31" t="s">
        <v>165</v>
      </c>
    </row>
    <row r="78" spans="2:6" x14ac:dyDescent="0.35">
      <c r="B78" s="31" t="s">
        <v>92</v>
      </c>
      <c r="C78" s="31"/>
      <c r="D78" s="33">
        <v>0</v>
      </c>
      <c r="E78" s="33">
        <v>1</v>
      </c>
      <c r="F78" s="31" t="s">
        <v>165</v>
      </c>
    </row>
    <row r="79" spans="2:6" x14ac:dyDescent="0.35">
      <c r="B79" s="31" t="s">
        <v>93</v>
      </c>
      <c r="C79" s="31"/>
      <c r="D79" s="33">
        <v>0</v>
      </c>
      <c r="E79" s="33">
        <v>0</v>
      </c>
      <c r="F79" s="31" t="s">
        <v>165</v>
      </c>
    </row>
    <row r="80" spans="2:6" x14ac:dyDescent="0.35">
      <c r="B80" s="31" t="s">
        <v>94</v>
      </c>
      <c r="C80" s="31"/>
      <c r="D80" s="33">
        <v>0</v>
      </c>
      <c r="E80" s="33">
        <v>0</v>
      </c>
      <c r="F80" s="31" t="s">
        <v>165</v>
      </c>
    </row>
    <row r="81" spans="2:6" x14ac:dyDescent="0.35">
      <c r="B81" s="31" t="s">
        <v>95</v>
      </c>
      <c r="C81" s="31"/>
      <c r="D81" s="33">
        <v>0</v>
      </c>
      <c r="E81" s="33">
        <v>0</v>
      </c>
      <c r="F81" s="31" t="s">
        <v>165</v>
      </c>
    </row>
    <row r="82" spans="2:6" x14ac:dyDescent="0.35">
      <c r="B82" s="31" t="s">
        <v>96</v>
      </c>
      <c r="C82" s="31"/>
      <c r="D82" s="33">
        <v>0</v>
      </c>
      <c r="E82" s="33">
        <v>0</v>
      </c>
      <c r="F82" s="31" t="s">
        <v>165</v>
      </c>
    </row>
    <row r="83" spans="2:6" x14ac:dyDescent="0.35">
      <c r="B83" s="31" t="s">
        <v>97</v>
      </c>
      <c r="C83" s="31"/>
      <c r="D83" s="33">
        <v>0</v>
      </c>
      <c r="E83" s="33">
        <v>0</v>
      </c>
      <c r="F83" s="31" t="s">
        <v>165</v>
      </c>
    </row>
    <row r="84" spans="2:6" x14ac:dyDescent="0.35">
      <c r="B84" s="31" t="s">
        <v>98</v>
      </c>
      <c r="C84" s="31"/>
      <c r="D84" s="33">
        <v>0</v>
      </c>
      <c r="E84" s="33">
        <v>0</v>
      </c>
      <c r="F84" s="31" t="s">
        <v>165</v>
      </c>
    </row>
    <row r="85" spans="2:6" x14ac:dyDescent="0.35">
      <c r="B85" s="31" t="s">
        <v>99</v>
      </c>
      <c r="C85" s="31"/>
      <c r="D85" s="33">
        <v>0</v>
      </c>
      <c r="E85" s="33">
        <v>0</v>
      </c>
      <c r="F85" s="31" t="s">
        <v>165</v>
      </c>
    </row>
    <row r="86" spans="2:6" x14ac:dyDescent="0.35">
      <c r="B86" s="31" t="s">
        <v>100</v>
      </c>
      <c r="C86" s="31"/>
      <c r="D86" s="33">
        <v>0</v>
      </c>
      <c r="E86" s="33">
        <v>0</v>
      </c>
      <c r="F86" s="31" t="s">
        <v>165</v>
      </c>
    </row>
    <row r="87" spans="2:6" x14ac:dyDescent="0.35">
      <c r="B87" s="31" t="s">
        <v>101</v>
      </c>
      <c r="C87" s="31"/>
      <c r="D87" s="33">
        <v>0</v>
      </c>
      <c r="E87" s="33">
        <v>0</v>
      </c>
      <c r="F87" s="31" t="s">
        <v>165</v>
      </c>
    </row>
    <row r="88" spans="2:6" x14ac:dyDescent="0.35">
      <c r="B88" s="31" t="s">
        <v>102</v>
      </c>
      <c r="C88" s="31"/>
      <c r="D88" s="33">
        <v>0</v>
      </c>
      <c r="E88" s="33">
        <v>0</v>
      </c>
      <c r="F88" s="31" t="s">
        <v>165</v>
      </c>
    </row>
    <row r="89" spans="2:6" x14ac:dyDescent="0.35">
      <c r="B89" s="31" t="s">
        <v>103</v>
      </c>
      <c r="C89" s="31"/>
      <c r="D89" s="33">
        <v>0</v>
      </c>
      <c r="E89" s="33">
        <v>0</v>
      </c>
      <c r="F89" s="31" t="s">
        <v>165</v>
      </c>
    </row>
    <row r="90" spans="2:6" x14ac:dyDescent="0.35">
      <c r="B90" s="31" t="s">
        <v>104</v>
      </c>
      <c r="C90" s="31"/>
      <c r="D90" s="33">
        <v>0</v>
      </c>
      <c r="E90" s="33">
        <v>0</v>
      </c>
      <c r="F90" s="31" t="s">
        <v>165</v>
      </c>
    </row>
    <row r="91" spans="2:6" x14ac:dyDescent="0.35">
      <c r="B91" s="31" t="s">
        <v>105</v>
      </c>
      <c r="C91" s="31"/>
      <c r="D91" s="33">
        <v>0</v>
      </c>
      <c r="E91" s="33">
        <v>1</v>
      </c>
      <c r="F91" s="31" t="s">
        <v>165</v>
      </c>
    </row>
    <row r="92" spans="2:6" x14ac:dyDescent="0.35">
      <c r="B92" s="31" t="s">
        <v>106</v>
      </c>
      <c r="C92" s="31"/>
      <c r="D92" s="33">
        <v>0</v>
      </c>
      <c r="E92" s="33">
        <v>0</v>
      </c>
      <c r="F92" s="31" t="s">
        <v>165</v>
      </c>
    </row>
    <row r="93" spans="2:6" x14ac:dyDescent="0.35">
      <c r="B93" s="31" t="s">
        <v>107</v>
      </c>
      <c r="C93" s="31"/>
      <c r="D93" s="33">
        <v>0</v>
      </c>
      <c r="E93" s="33">
        <v>0</v>
      </c>
      <c r="F93" s="31" t="s">
        <v>165</v>
      </c>
    </row>
    <row r="94" spans="2:6" x14ac:dyDescent="0.35">
      <c r="B94" s="31" t="s">
        <v>108</v>
      </c>
      <c r="C94" s="31"/>
      <c r="D94" s="33">
        <v>0</v>
      </c>
      <c r="E94" s="33">
        <v>0</v>
      </c>
      <c r="F94" s="31" t="s">
        <v>165</v>
      </c>
    </row>
    <row r="95" spans="2:6" x14ac:dyDescent="0.35">
      <c r="B95" s="31" t="s">
        <v>109</v>
      </c>
      <c r="C95" s="31"/>
      <c r="D95" s="33">
        <v>0</v>
      </c>
      <c r="E95" s="33">
        <v>0</v>
      </c>
      <c r="F95" s="31" t="s">
        <v>165</v>
      </c>
    </row>
    <row r="96" spans="2:6" x14ac:dyDescent="0.35">
      <c r="B96" s="31" t="s">
        <v>110</v>
      </c>
      <c r="C96" s="31"/>
      <c r="D96" s="33">
        <v>0</v>
      </c>
      <c r="E96" s="33">
        <v>0</v>
      </c>
      <c r="F96" s="31" t="s">
        <v>165</v>
      </c>
    </row>
    <row r="97" spans="2:6" x14ac:dyDescent="0.35">
      <c r="B97" s="31" t="s">
        <v>111</v>
      </c>
      <c r="C97" s="31"/>
      <c r="D97" s="33">
        <v>0</v>
      </c>
      <c r="E97" s="33">
        <v>0</v>
      </c>
      <c r="F97" s="31" t="s">
        <v>165</v>
      </c>
    </row>
    <row r="98" spans="2:6" x14ac:dyDescent="0.35">
      <c r="B98" s="31" t="s">
        <v>112</v>
      </c>
      <c r="C98" s="31"/>
      <c r="D98" s="33">
        <v>0</v>
      </c>
      <c r="E98" s="33">
        <v>0</v>
      </c>
      <c r="F98" s="31" t="s">
        <v>165</v>
      </c>
    </row>
    <row r="99" spans="2:6" x14ac:dyDescent="0.35">
      <c r="B99" s="31" t="s">
        <v>113</v>
      </c>
      <c r="C99" s="31"/>
      <c r="D99" s="33">
        <v>0</v>
      </c>
      <c r="E99" s="33">
        <v>0</v>
      </c>
      <c r="F99" s="31" t="s">
        <v>165</v>
      </c>
    </row>
    <row r="100" spans="2:6" x14ac:dyDescent="0.35">
      <c r="B100" s="31" t="s">
        <v>114</v>
      </c>
      <c r="C100" s="31"/>
      <c r="D100" s="33">
        <v>0</v>
      </c>
      <c r="E100" s="33">
        <v>1</v>
      </c>
      <c r="F100" s="31" t="s">
        <v>165</v>
      </c>
    </row>
    <row r="101" spans="2:6" x14ac:dyDescent="0.35">
      <c r="B101" s="31" t="s">
        <v>115</v>
      </c>
      <c r="C101" s="31"/>
      <c r="D101" s="33">
        <v>0</v>
      </c>
      <c r="E101" s="33">
        <v>0</v>
      </c>
      <c r="F101" s="31" t="s">
        <v>165</v>
      </c>
    </row>
    <row r="102" spans="2:6" x14ac:dyDescent="0.35">
      <c r="B102" s="31" t="s">
        <v>116</v>
      </c>
      <c r="C102" s="31"/>
      <c r="D102" s="33">
        <v>0</v>
      </c>
      <c r="E102" s="33">
        <v>0</v>
      </c>
      <c r="F102" s="31" t="s">
        <v>165</v>
      </c>
    </row>
    <row r="103" spans="2:6" x14ac:dyDescent="0.35">
      <c r="B103" s="31" t="s">
        <v>117</v>
      </c>
      <c r="C103" s="31"/>
      <c r="D103" s="33">
        <v>0</v>
      </c>
      <c r="E103" s="33">
        <v>0</v>
      </c>
      <c r="F103" s="31" t="s">
        <v>165</v>
      </c>
    </row>
    <row r="104" spans="2:6" x14ac:dyDescent="0.35">
      <c r="B104" s="31" t="s">
        <v>118</v>
      </c>
      <c r="C104" s="31"/>
      <c r="D104" s="33">
        <v>0</v>
      </c>
      <c r="E104" s="33">
        <v>0</v>
      </c>
      <c r="F104" s="31" t="s">
        <v>165</v>
      </c>
    </row>
    <row r="105" spans="2:6" x14ac:dyDescent="0.35">
      <c r="B105" s="31" t="s">
        <v>119</v>
      </c>
      <c r="C105" s="31"/>
      <c r="D105" s="33">
        <v>0</v>
      </c>
      <c r="E105" s="33">
        <v>0</v>
      </c>
      <c r="F105" s="31" t="s">
        <v>165</v>
      </c>
    </row>
    <row r="106" spans="2:6" x14ac:dyDescent="0.35">
      <c r="B106" s="31" t="s">
        <v>120</v>
      </c>
      <c r="C106" s="31"/>
      <c r="D106" s="33">
        <v>0</v>
      </c>
      <c r="E106" s="33">
        <v>0</v>
      </c>
      <c r="F106" s="31" t="s">
        <v>165</v>
      </c>
    </row>
    <row r="107" spans="2:6" x14ac:dyDescent="0.35">
      <c r="B107" s="31" t="s">
        <v>121</v>
      </c>
      <c r="C107" s="31"/>
      <c r="D107" s="33">
        <v>0</v>
      </c>
      <c r="E107" s="33">
        <v>0</v>
      </c>
      <c r="F107" s="31" t="s">
        <v>165</v>
      </c>
    </row>
    <row r="108" spans="2:6" x14ac:dyDescent="0.35">
      <c r="B108" s="31" t="s">
        <v>122</v>
      </c>
      <c r="C108" s="31"/>
      <c r="D108" s="33">
        <v>0</v>
      </c>
      <c r="E108" s="33">
        <v>0</v>
      </c>
      <c r="F108" s="31" t="s">
        <v>165</v>
      </c>
    </row>
    <row r="109" spans="2:6" x14ac:dyDescent="0.35">
      <c r="B109" s="31" t="s">
        <v>123</v>
      </c>
      <c r="C109" s="31"/>
      <c r="D109" s="33">
        <v>0</v>
      </c>
      <c r="E109" s="33">
        <v>1</v>
      </c>
      <c r="F109" s="31" t="s">
        <v>165</v>
      </c>
    </row>
    <row r="110" spans="2:6" ht="15" thickBot="1" x14ac:dyDescent="0.4">
      <c r="B110" s="29" t="s">
        <v>124</v>
      </c>
      <c r="C110" s="29"/>
      <c r="D110" s="41">
        <v>0</v>
      </c>
      <c r="E110" s="41">
        <v>0</v>
      </c>
      <c r="F110" s="29" t="s">
        <v>165</v>
      </c>
    </row>
    <row r="113" spans="1:7" ht="15" thickBot="1" x14ac:dyDescent="0.4">
      <c r="A113" t="s">
        <v>3</v>
      </c>
    </row>
    <row r="114" spans="1:7" ht="15" thickBot="1" x14ac:dyDescent="0.4">
      <c r="B114" s="30" t="s">
        <v>24</v>
      </c>
      <c r="C114" s="30" t="s">
        <v>25</v>
      </c>
      <c r="D114" s="30" t="s">
        <v>30</v>
      </c>
      <c r="E114" s="30" t="s">
        <v>31</v>
      </c>
      <c r="F114" s="30" t="s">
        <v>32</v>
      </c>
      <c r="G114" s="30" t="s">
        <v>33</v>
      </c>
    </row>
    <row r="115" spans="1:7" x14ac:dyDescent="0.35">
      <c r="B115" s="31" t="s">
        <v>125</v>
      </c>
      <c r="C115" s="31"/>
      <c r="D115" s="33">
        <v>0</v>
      </c>
      <c r="E115" s="31" t="s">
        <v>126</v>
      </c>
      <c r="F115" s="31" t="s">
        <v>127</v>
      </c>
      <c r="G115" s="31">
        <v>0</v>
      </c>
    </row>
    <row r="116" spans="1:7" x14ac:dyDescent="0.35">
      <c r="B116" s="31" t="s">
        <v>128</v>
      </c>
      <c r="C116" s="31"/>
      <c r="D116" s="33">
        <v>0</v>
      </c>
      <c r="E116" s="31" t="s">
        <v>129</v>
      </c>
      <c r="F116" s="31" t="s">
        <v>127</v>
      </c>
      <c r="G116" s="31">
        <v>0</v>
      </c>
    </row>
    <row r="117" spans="1:7" x14ac:dyDescent="0.35">
      <c r="B117" s="31" t="s">
        <v>130</v>
      </c>
      <c r="C117" s="31"/>
      <c r="D117" s="33">
        <v>0</v>
      </c>
      <c r="E117" s="31" t="s">
        <v>131</v>
      </c>
      <c r="F117" s="31" t="s">
        <v>127</v>
      </c>
      <c r="G117" s="31">
        <v>0</v>
      </c>
    </row>
    <row r="118" spans="1:7" x14ac:dyDescent="0.35">
      <c r="B118" s="31" t="s">
        <v>132</v>
      </c>
      <c r="C118" s="31"/>
      <c r="D118" s="33">
        <v>4</v>
      </c>
      <c r="E118" s="31" t="s">
        <v>133</v>
      </c>
      <c r="F118" s="31" t="s">
        <v>134</v>
      </c>
      <c r="G118" s="31">
        <v>5</v>
      </c>
    </row>
    <row r="119" spans="1:7" x14ac:dyDescent="0.35">
      <c r="B119" s="31" t="s">
        <v>135</v>
      </c>
      <c r="C119" s="31"/>
      <c r="D119" s="33">
        <v>0</v>
      </c>
      <c r="E119" s="31" t="s">
        <v>136</v>
      </c>
      <c r="F119" s="31" t="s">
        <v>127</v>
      </c>
      <c r="G119" s="31">
        <v>0</v>
      </c>
    </row>
    <row r="120" spans="1:7" x14ac:dyDescent="0.35">
      <c r="B120" s="31" t="s">
        <v>137</v>
      </c>
      <c r="C120" s="31"/>
      <c r="D120" s="33">
        <v>0</v>
      </c>
      <c r="E120" s="31" t="s">
        <v>138</v>
      </c>
      <c r="F120" s="31" t="s">
        <v>127</v>
      </c>
      <c r="G120" s="31">
        <v>0</v>
      </c>
    </row>
    <row r="121" spans="1:7" x14ac:dyDescent="0.35">
      <c r="B121" s="31" t="s">
        <v>139</v>
      </c>
      <c r="C121" s="31"/>
      <c r="D121" s="33">
        <v>0</v>
      </c>
      <c r="E121" s="31" t="s">
        <v>140</v>
      </c>
      <c r="F121" s="31" t="s">
        <v>127</v>
      </c>
      <c r="G121" s="31">
        <v>0</v>
      </c>
    </row>
    <row r="122" spans="1:7" x14ac:dyDescent="0.35">
      <c r="B122" s="31" t="s">
        <v>141</v>
      </c>
      <c r="C122" s="31"/>
      <c r="D122" s="33">
        <v>5</v>
      </c>
      <c r="E122" s="31" t="s">
        <v>142</v>
      </c>
      <c r="F122" s="31" t="s">
        <v>134</v>
      </c>
      <c r="G122" s="31">
        <v>4</v>
      </c>
    </row>
    <row r="123" spans="1:7" x14ac:dyDescent="0.35">
      <c r="B123" s="31" t="s">
        <v>143</v>
      </c>
      <c r="C123" s="31"/>
      <c r="D123" s="33">
        <v>0</v>
      </c>
      <c r="E123" s="31" t="s">
        <v>144</v>
      </c>
      <c r="F123" s="31" t="s">
        <v>127</v>
      </c>
      <c r="G123" s="31">
        <v>0</v>
      </c>
    </row>
    <row r="124" spans="1:7" x14ac:dyDescent="0.35">
      <c r="B124" s="31" t="s">
        <v>145</v>
      </c>
      <c r="C124" s="31"/>
      <c r="D124" s="32">
        <v>2</v>
      </c>
      <c r="E124" s="31" t="s">
        <v>170</v>
      </c>
      <c r="F124" s="31" t="s">
        <v>127</v>
      </c>
      <c r="G124" s="31">
        <v>0</v>
      </c>
    </row>
    <row r="125" spans="1:7" x14ac:dyDescent="0.35">
      <c r="B125" s="31" t="s">
        <v>146</v>
      </c>
      <c r="C125" s="31"/>
      <c r="D125" s="33">
        <v>1</v>
      </c>
      <c r="E125" s="31" t="s">
        <v>147</v>
      </c>
      <c r="F125" s="31" t="s">
        <v>127</v>
      </c>
      <c r="G125" s="33">
        <v>0</v>
      </c>
    </row>
    <row r="126" spans="1:7" x14ac:dyDescent="0.35">
      <c r="B126" s="31" t="s">
        <v>148</v>
      </c>
      <c r="C126" s="31"/>
      <c r="D126" s="33">
        <v>1</v>
      </c>
      <c r="E126" s="31" t="s">
        <v>149</v>
      </c>
      <c r="F126" s="31" t="s">
        <v>127</v>
      </c>
      <c r="G126" s="33">
        <v>0</v>
      </c>
    </row>
    <row r="127" spans="1:7" x14ac:dyDescent="0.35">
      <c r="B127" s="31" t="s">
        <v>150</v>
      </c>
      <c r="C127" s="31"/>
      <c r="D127" s="33">
        <v>1</v>
      </c>
      <c r="E127" s="31" t="s">
        <v>151</v>
      </c>
      <c r="F127" s="31" t="s">
        <v>127</v>
      </c>
      <c r="G127" s="33">
        <v>0</v>
      </c>
    </row>
    <row r="128" spans="1:7" x14ac:dyDescent="0.35">
      <c r="B128" s="31" t="s">
        <v>152</v>
      </c>
      <c r="C128" s="31"/>
      <c r="D128" s="33">
        <v>1</v>
      </c>
      <c r="E128" s="31" t="s">
        <v>153</v>
      </c>
      <c r="F128" s="31" t="s">
        <v>127</v>
      </c>
      <c r="G128" s="33">
        <v>0</v>
      </c>
    </row>
    <row r="129" spans="2:7" x14ac:dyDescent="0.35">
      <c r="B129" s="31" t="s">
        <v>154</v>
      </c>
      <c r="C129" s="31"/>
      <c r="D129" s="33">
        <v>1</v>
      </c>
      <c r="E129" s="31" t="s">
        <v>155</v>
      </c>
      <c r="F129" s="31" t="s">
        <v>127</v>
      </c>
      <c r="G129" s="33">
        <v>0</v>
      </c>
    </row>
    <row r="130" spans="2:7" x14ac:dyDescent="0.35">
      <c r="B130" s="31" t="s">
        <v>156</v>
      </c>
      <c r="C130" s="31"/>
      <c r="D130" s="33">
        <v>1</v>
      </c>
      <c r="E130" s="31" t="s">
        <v>157</v>
      </c>
      <c r="F130" s="31" t="s">
        <v>127</v>
      </c>
      <c r="G130" s="33">
        <v>0</v>
      </c>
    </row>
    <row r="131" spans="2:7" x14ac:dyDescent="0.35">
      <c r="B131" s="31" t="s">
        <v>158</v>
      </c>
      <c r="C131" s="31"/>
      <c r="D131" s="33">
        <v>1</v>
      </c>
      <c r="E131" s="31" t="s">
        <v>159</v>
      </c>
      <c r="F131" s="31" t="s">
        <v>127</v>
      </c>
      <c r="G131" s="33">
        <v>0</v>
      </c>
    </row>
    <row r="132" spans="2:7" x14ac:dyDescent="0.35">
      <c r="B132" s="31" t="s">
        <v>160</v>
      </c>
      <c r="C132" s="31"/>
      <c r="D132" s="33">
        <v>1</v>
      </c>
      <c r="E132" s="31" t="s">
        <v>161</v>
      </c>
      <c r="F132" s="31" t="s">
        <v>127</v>
      </c>
      <c r="G132" s="33">
        <v>0</v>
      </c>
    </row>
    <row r="133" spans="2:7" x14ac:dyDescent="0.35">
      <c r="B133" s="31" t="s">
        <v>162</v>
      </c>
      <c r="C133" s="31"/>
      <c r="D133" s="33">
        <v>1</v>
      </c>
      <c r="E133" s="31" t="s">
        <v>163</v>
      </c>
      <c r="F133" s="31" t="s">
        <v>127</v>
      </c>
      <c r="G133" s="33">
        <v>0</v>
      </c>
    </row>
    <row r="134" spans="2:7" x14ac:dyDescent="0.35">
      <c r="B134" s="31" t="s">
        <v>164</v>
      </c>
      <c r="C134" s="31"/>
      <c r="D134" s="31"/>
      <c r="E134" s="31"/>
      <c r="F134" s="31"/>
      <c r="G134" s="31"/>
    </row>
    <row r="135" spans="2:7" ht="15" thickBot="1" x14ac:dyDescent="0.4">
      <c r="B135" s="29" t="s">
        <v>166</v>
      </c>
      <c r="C135" s="29"/>
      <c r="D135" s="29"/>
      <c r="E135" s="29"/>
      <c r="F135" s="29"/>
      <c r="G13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workbookViewId="0"/>
  </sheetViews>
  <sheetFormatPr defaultRowHeight="14.5" x14ac:dyDescent="0.35"/>
  <cols>
    <col min="1" max="1" width="2.54296875" customWidth="1"/>
    <col min="3" max="4" width="2.81640625" bestFit="1" customWidth="1"/>
    <col min="5" max="5" width="5.08984375" bestFit="1" customWidth="1"/>
    <col min="7" max="7" width="14.26953125" customWidth="1"/>
    <col min="8" max="16" width="10.36328125" bestFit="1" customWidth="1"/>
    <col min="19" max="19" width="17.7265625" bestFit="1" customWidth="1"/>
    <col min="20" max="20" width="3.36328125" customWidth="1"/>
  </cols>
  <sheetData>
    <row r="1" spans="1:20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2" spans="1:20" x14ac:dyDescent="0.35">
      <c r="A2" s="9"/>
      <c r="B2" s="42" t="s">
        <v>5</v>
      </c>
      <c r="C2" s="43"/>
      <c r="D2" s="43"/>
      <c r="E2" s="43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0</v>
      </c>
      <c r="T2" s="11"/>
    </row>
    <row r="3" spans="1:20" ht="15" thickBot="1" x14ac:dyDescent="0.4">
      <c r="A3" s="9"/>
      <c r="B3" s="43"/>
      <c r="C3" s="43"/>
      <c r="D3" s="43"/>
      <c r="E3" s="43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2" t="s">
        <v>1</v>
      </c>
      <c r="T3" s="11"/>
    </row>
    <row r="4" spans="1:20" ht="29" x14ac:dyDescent="0.35">
      <c r="A4" s="9"/>
      <c r="B4" s="44" t="s">
        <v>6</v>
      </c>
      <c r="C4" s="45" t="s">
        <v>7</v>
      </c>
      <c r="D4" s="45" t="s">
        <v>8</v>
      </c>
      <c r="E4" s="45" t="s">
        <v>9</v>
      </c>
      <c r="F4" s="10"/>
      <c r="G4" s="19" t="s">
        <v>10</v>
      </c>
      <c r="H4" s="17">
        <v>1</v>
      </c>
      <c r="I4" s="17">
        <v>2</v>
      </c>
      <c r="J4" s="17">
        <v>3</v>
      </c>
      <c r="K4" s="17">
        <v>4</v>
      </c>
      <c r="L4" s="17">
        <v>5</v>
      </c>
      <c r="M4" s="17">
        <v>6</v>
      </c>
      <c r="N4" s="17">
        <v>7</v>
      </c>
      <c r="O4" s="17">
        <v>8</v>
      </c>
      <c r="P4" s="18">
        <v>9</v>
      </c>
      <c r="Q4" s="10"/>
      <c r="R4" s="10"/>
      <c r="S4" s="3" t="s">
        <v>2</v>
      </c>
      <c r="T4" s="11"/>
    </row>
    <row r="5" spans="1:20" x14ac:dyDescent="0.35">
      <c r="A5" s="9"/>
      <c r="B5" s="44">
        <v>1</v>
      </c>
      <c r="C5" s="46">
        <v>0</v>
      </c>
      <c r="D5" s="46">
        <v>0</v>
      </c>
      <c r="E5" s="46">
        <v>3000</v>
      </c>
      <c r="F5" s="10"/>
      <c r="G5" s="15">
        <v>1</v>
      </c>
      <c r="H5" s="20">
        <f>SQRT((C5-$C$5)^2+(D5-$D$5)^2)</f>
        <v>0</v>
      </c>
      <c r="I5" s="20">
        <v>10.440306508910551</v>
      </c>
      <c r="J5" s="20">
        <v>19.209372712298546</v>
      </c>
      <c r="K5" s="20">
        <v>19.104973174542799</v>
      </c>
      <c r="L5" s="20">
        <v>18.357559750685819</v>
      </c>
      <c r="M5" s="20">
        <v>18.973665961010276</v>
      </c>
      <c r="N5" s="20">
        <v>14.422205101855956</v>
      </c>
      <c r="O5" s="20">
        <v>11.661903789690601</v>
      </c>
      <c r="P5" s="21">
        <v>8.9442719099991592</v>
      </c>
      <c r="Q5" s="10"/>
      <c r="R5" s="10"/>
      <c r="S5" s="4" t="s">
        <v>3</v>
      </c>
      <c r="T5" s="11"/>
    </row>
    <row r="6" spans="1:20" x14ac:dyDescent="0.35">
      <c r="A6" s="9"/>
      <c r="B6" s="44">
        <v>2</v>
      </c>
      <c r="C6" s="46">
        <v>10</v>
      </c>
      <c r="D6" s="46">
        <v>3</v>
      </c>
      <c r="E6" s="46">
        <v>4000</v>
      </c>
      <c r="F6" s="10"/>
      <c r="G6" s="15">
        <v>2</v>
      </c>
      <c r="H6" s="20">
        <f t="shared" ref="H6:H13" si="0">SQRT((C6-$C$5)^2+(D6-$D$5)^2)</f>
        <v>10.440306508910551</v>
      </c>
      <c r="I6" s="20">
        <f>SQRT((C6-$C$6)^2+(D6-$D$6)^2)</f>
        <v>0</v>
      </c>
      <c r="J6" s="20">
        <v>12.165525060596439</v>
      </c>
      <c r="K6" s="20">
        <v>10.770329614269007</v>
      </c>
      <c r="L6" s="20">
        <v>8.4852813742385695</v>
      </c>
      <c r="M6" s="20">
        <v>8.5440037453175304</v>
      </c>
      <c r="N6" s="20">
        <v>9.2195444572928871</v>
      </c>
      <c r="O6" s="20">
        <v>8.0622577482985491</v>
      </c>
      <c r="P6" s="21">
        <v>7.810249675906654</v>
      </c>
      <c r="Q6" s="10"/>
      <c r="R6" s="10"/>
      <c r="S6" s="5" t="s">
        <v>4</v>
      </c>
      <c r="T6" s="11"/>
    </row>
    <row r="7" spans="1:20" x14ac:dyDescent="0.35">
      <c r="A7" s="9"/>
      <c r="B7" s="44">
        <v>3</v>
      </c>
      <c r="C7" s="46">
        <v>12</v>
      </c>
      <c r="D7" s="46">
        <v>15</v>
      </c>
      <c r="E7" s="46">
        <v>5000</v>
      </c>
      <c r="F7" s="10"/>
      <c r="G7" s="15">
        <v>3</v>
      </c>
      <c r="H7" s="20">
        <f t="shared" si="0"/>
        <v>19.209372712298546</v>
      </c>
      <c r="I7" s="20">
        <f t="shared" ref="I7:I13" si="1">SQRT((C7-$C$6)^2+(D7-$D$6)^2)</f>
        <v>12.165525060596439</v>
      </c>
      <c r="J7" s="20">
        <f>SQRT((C7-$C$7)^2+(D7-$D$7)^2)</f>
        <v>0</v>
      </c>
      <c r="K7" s="20">
        <v>2.8284271247461903</v>
      </c>
      <c r="L7" s="20">
        <v>7.2111025509279782</v>
      </c>
      <c r="M7" s="20">
        <v>10.816653826391969</v>
      </c>
      <c r="N7" s="20">
        <v>5</v>
      </c>
      <c r="O7" s="20">
        <v>7.810249675906654</v>
      </c>
      <c r="P7" s="21">
        <v>10.63014581273465</v>
      </c>
      <c r="Q7" s="10"/>
      <c r="R7" s="10"/>
      <c r="S7" s="10"/>
      <c r="T7" s="11"/>
    </row>
    <row r="8" spans="1:20" x14ac:dyDescent="0.35">
      <c r="A8" s="9"/>
      <c r="B8" s="44">
        <v>4</v>
      </c>
      <c r="C8" s="46">
        <v>14</v>
      </c>
      <c r="D8" s="46">
        <v>13</v>
      </c>
      <c r="E8" s="46">
        <v>6000</v>
      </c>
      <c r="F8" s="10"/>
      <c r="G8" s="15">
        <v>4</v>
      </c>
      <c r="H8" s="20">
        <f t="shared" si="0"/>
        <v>19.104973174542799</v>
      </c>
      <c r="I8" s="20">
        <f t="shared" si="1"/>
        <v>10.770329614269007</v>
      </c>
      <c r="J8" s="20">
        <f t="shared" ref="J8:J13" si="2">SQRT((C8-$C$7)^2+(D8-$D$7)^2)</f>
        <v>2.8284271247461903</v>
      </c>
      <c r="K8" s="20">
        <f>SQRT((C8-$C$8)^2+(D8-$D$8)^2)</f>
        <v>0</v>
      </c>
      <c r="L8" s="20">
        <v>4.4721359549995796</v>
      </c>
      <c r="M8" s="20">
        <v>8.0622577482985491</v>
      </c>
      <c r="N8" s="20">
        <v>6.0827625302982193</v>
      </c>
      <c r="O8" s="20">
        <v>8.5440037453175304</v>
      </c>
      <c r="P8" s="21">
        <v>11.180339887498949</v>
      </c>
      <c r="Q8" s="10"/>
      <c r="R8" s="10"/>
      <c r="S8" s="10"/>
      <c r="T8" s="11"/>
    </row>
    <row r="9" spans="1:20" x14ac:dyDescent="0.35">
      <c r="A9" s="9"/>
      <c r="B9" s="44">
        <v>5</v>
      </c>
      <c r="C9" s="46">
        <v>16</v>
      </c>
      <c r="D9" s="46">
        <v>9</v>
      </c>
      <c r="E9" s="46">
        <v>4000</v>
      </c>
      <c r="F9" s="10"/>
      <c r="G9" s="15">
        <v>5</v>
      </c>
      <c r="H9" s="20">
        <f t="shared" si="0"/>
        <v>18.357559750685819</v>
      </c>
      <c r="I9" s="20">
        <f t="shared" si="1"/>
        <v>8.4852813742385695</v>
      </c>
      <c r="J9" s="20">
        <f t="shared" si="2"/>
        <v>7.2111025509279782</v>
      </c>
      <c r="K9" s="20">
        <f t="shared" ref="K9:K13" si="3">SQRT((C9-$C$8)^2+(D9-$D$8)^2)</f>
        <v>4.4721359549995796</v>
      </c>
      <c r="L9" s="20">
        <f>SQRT((C9-$C$9)^2+(D9-$D$9)^2)</f>
        <v>0</v>
      </c>
      <c r="M9" s="20">
        <v>3.6055512754639891</v>
      </c>
      <c r="N9" s="20">
        <v>8.5440037453175304</v>
      </c>
      <c r="O9" s="20">
        <v>10.04987562112089</v>
      </c>
      <c r="P9" s="21">
        <v>12.041594578792296</v>
      </c>
      <c r="Q9" s="10"/>
      <c r="R9" s="10"/>
      <c r="S9" s="10"/>
      <c r="T9" s="11"/>
    </row>
    <row r="10" spans="1:20" x14ac:dyDescent="0.35">
      <c r="A10" s="9"/>
      <c r="B10" s="44">
        <v>6</v>
      </c>
      <c r="C10" s="46">
        <v>18</v>
      </c>
      <c r="D10" s="46">
        <v>6</v>
      </c>
      <c r="E10" s="46">
        <v>3000</v>
      </c>
      <c r="F10" s="10"/>
      <c r="G10" s="15">
        <v>6</v>
      </c>
      <c r="H10" s="20">
        <f t="shared" si="0"/>
        <v>18.973665961010276</v>
      </c>
      <c r="I10" s="20">
        <f t="shared" si="1"/>
        <v>8.5440037453175304</v>
      </c>
      <c r="J10" s="20">
        <f t="shared" si="2"/>
        <v>10.816653826391969</v>
      </c>
      <c r="K10" s="20">
        <f t="shared" si="3"/>
        <v>8.0622577482985491</v>
      </c>
      <c r="L10" s="20">
        <f t="shared" ref="L10:L13" si="4">SQRT((C10-$C$9)^2+(D10-$D$9)^2)</f>
        <v>3.6055512754639891</v>
      </c>
      <c r="M10" s="20">
        <f>SQRT((C10-$C$10)^2+(D10-$D$10)^2)</f>
        <v>0</v>
      </c>
      <c r="N10" s="20">
        <v>11.661903789690601</v>
      </c>
      <c r="O10" s="20">
        <v>12.649110640673518</v>
      </c>
      <c r="P10" s="21">
        <v>14.142135623730951</v>
      </c>
      <c r="Q10" s="10"/>
      <c r="R10" s="10"/>
      <c r="S10" s="10"/>
      <c r="T10" s="11"/>
    </row>
    <row r="11" spans="1:20" x14ac:dyDescent="0.35">
      <c r="A11" s="9"/>
      <c r="B11" s="44">
        <v>7</v>
      </c>
      <c r="C11" s="46">
        <v>8</v>
      </c>
      <c r="D11" s="46">
        <v>12</v>
      </c>
      <c r="E11" s="46">
        <v>2000</v>
      </c>
      <c r="F11" s="10"/>
      <c r="G11" s="15">
        <v>7</v>
      </c>
      <c r="H11" s="20">
        <f t="shared" si="0"/>
        <v>14.422205101855956</v>
      </c>
      <c r="I11" s="20">
        <f t="shared" si="1"/>
        <v>9.2195444572928871</v>
      </c>
      <c r="J11" s="20">
        <f t="shared" si="2"/>
        <v>5</v>
      </c>
      <c r="K11" s="20">
        <f t="shared" si="3"/>
        <v>6.0827625302982193</v>
      </c>
      <c r="L11" s="20">
        <f t="shared" si="4"/>
        <v>8.5440037453175304</v>
      </c>
      <c r="M11" s="20">
        <f t="shared" ref="M11:M13" si="5">SQRT((C11-$C$10)^2+(D11-$D$10)^2)</f>
        <v>11.661903789690601</v>
      </c>
      <c r="N11" s="20">
        <f>SQRT((C11-$C$11)^2+(D11-$D$11)^2)</f>
        <v>0</v>
      </c>
      <c r="O11" s="20">
        <v>2.8284271247461903</v>
      </c>
      <c r="P11" s="21">
        <v>5.6568542494923806</v>
      </c>
      <c r="Q11" s="10"/>
      <c r="R11" s="10"/>
      <c r="S11" s="10"/>
      <c r="T11" s="11"/>
    </row>
    <row r="12" spans="1:20" x14ac:dyDescent="0.35">
      <c r="A12" s="9"/>
      <c r="B12" s="44">
        <v>8</v>
      </c>
      <c r="C12" s="46">
        <v>6</v>
      </c>
      <c r="D12" s="46">
        <v>10</v>
      </c>
      <c r="E12" s="46">
        <v>4000</v>
      </c>
      <c r="F12" s="10"/>
      <c r="G12" s="15">
        <v>8</v>
      </c>
      <c r="H12" s="20">
        <f t="shared" si="0"/>
        <v>11.661903789690601</v>
      </c>
      <c r="I12" s="20">
        <f t="shared" si="1"/>
        <v>8.0622577482985491</v>
      </c>
      <c r="J12" s="20">
        <f t="shared" si="2"/>
        <v>7.810249675906654</v>
      </c>
      <c r="K12" s="20">
        <f t="shared" si="3"/>
        <v>8.5440037453175304</v>
      </c>
      <c r="L12" s="20">
        <f t="shared" si="4"/>
        <v>10.04987562112089</v>
      </c>
      <c r="M12" s="20">
        <f t="shared" si="5"/>
        <v>12.649110640673518</v>
      </c>
      <c r="N12" s="20">
        <f t="shared" ref="N12:N13" si="6">SQRT((C12-$C$11)^2+(D12-$D$11)^2)</f>
        <v>2.8284271247461903</v>
      </c>
      <c r="O12" s="20">
        <f>SQRT((C12-$C$12)^2+(D12-$D$12)^2)</f>
        <v>0</v>
      </c>
      <c r="P12" s="21">
        <v>2.8284271247461903</v>
      </c>
      <c r="Q12" s="10"/>
      <c r="R12" s="10"/>
      <c r="S12" s="10"/>
      <c r="T12" s="11"/>
    </row>
    <row r="13" spans="1:20" ht="15" thickBot="1" x14ac:dyDescent="0.4">
      <c r="A13" s="9"/>
      <c r="B13" s="44">
        <v>9</v>
      </c>
      <c r="C13" s="46">
        <v>4</v>
      </c>
      <c r="D13" s="46">
        <v>8</v>
      </c>
      <c r="E13" s="46">
        <v>1200</v>
      </c>
      <c r="F13" s="10"/>
      <c r="G13" s="16">
        <v>9</v>
      </c>
      <c r="H13" s="22">
        <f t="shared" si="0"/>
        <v>8.9442719099991592</v>
      </c>
      <c r="I13" s="22">
        <f t="shared" si="1"/>
        <v>7.810249675906654</v>
      </c>
      <c r="J13" s="22">
        <f t="shared" si="2"/>
        <v>10.63014581273465</v>
      </c>
      <c r="K13" s="22">
        <f t="shared" si="3"/>
        <v>11.180339887498949</v>
      </c>
      <c r="L13" s="22">
        <f t="shared" si="4"/>
        <v>12.041594578792296</v>
      </c>
      <c r="M13" s="22">
        <f t="shared" si="5"/>
        <v>14.142135623730951</v>
      </c>
      <c r="N13" s="22">
        <f t="shared" si="6"/>
        <v>5.6568542494923806</v>
      </c>
      <c r="O13" s="22">
        <f>SQRT((C13-$C$12)^2+(D13-$D$12)^2)</f>
        <v>2.8284271247461903</v>
      </c>
      <c r="P13" s="23">
        <f>SQRT((C13-$C$13)^2+(D13-$D$13)^2)</f>
        <v>0</v>
      </c>
      <c r="Q13" s="10"/>
      <c r="R13" s="10"/>
      <c r="S13" s="10"/>
      <c r="T13" s="11"/>
    </row>
    <row r="14" spans="1:20" x14ac:dyDescent="0.3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</row>
    <row r="15" spans="1:20" ht="15" thickBot="1" x14ac:dyDescent="0.4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</row>
    <row r="16" spans="1:20" ht="29" x14ac:dyDescent="0.35">
      <c r="A16" s="9"/>
      <c r="B16" s="10"/>
      <c r="C16" s="10"/>
      <c r="D16" s="10"/>
      <c r="E16" s="10"/>
      <c r="F16" s="10"/>
      <c r="G16" s="26" t="s">
        <v>11</v>
      </c>
      <c r="H16" s="17">
        <v>1</v>
      </c>
      <c r="I16" s="17">
        <v>2</v>
      </c>
      <c r="J16" s="17">
        <v>3</v>
      </c>
      <c r="K16" s="17">
        <v>4</v>
      </c>
      <c r="L16" s="17">
        <v>5</v>
      </c>
      <c r="M16" s="17">
        <v>6</v>
      </c>
      <c r="N16" s="17">
        <v>7</v>
      </c>
      <c r="O16" s="17">
        <v>8</v>
      </c>
      <c r="P16" s="18">
        <v>9</v>
      </c>
      <c r="Q16" s="10"/>
      <c r="R16" s="10"/>
      <c r="S16" s="10"/>
      <c r="T16" s="11"/>
    </row>
    <row r="17" spans="1:20" ht="15" thickBot="1" x14ac:dyDescent="0.4">
      <c r="A17" s="9"/>
      <c r="B17" s="10"/>
      <c r="C17" s="10"/>
      <c r="D17" s="10"/>
      <c r="E17" s="10"/>
      <c r="F17" s="10"/>
      <c r="G17" s="12"/>
      <c r="H17" s="24">
        <v>0</v>
      </c>
      <c r="I17" s="24">
        <v>0</v>
      </c>
      <c r="J17" s="24">
        <v>0</v>
      </c>
      <c r="K17" s="24">
        <v>1</v>
      </c>
      <c r="L17" s="24">
        <v>0</v>
      </c>
      <c r="M17" s="24">
        <v>0</v>
      </c>
      <c r="N17" s="24">
        <v>0</v>
      </c>
      <c r="O17" s="24">
        <v>1</v>
      </c>
      <c r="P17" s="25">
        <v>0</v>
      </c>
      <c r="Q17" s="3">
        <f>SUM(H17:P17)</f>
        <v>2</v>
      </c>
      <c r="R17" s="4" t="s">
        <v>12</v>
      </c>
      <c r="S17" s="3">
        <v>2</v>
      </c>
      <c r="T17" s="11"/>
    </row>
    <row r="18" spans="1:20" ht="15" thickBot="1" x14ac:dyDescent="0.4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  <row r="19" spans="1:20" x14ac:dyDescent="0.35">
      <c r="A19" s="9"/>
      <c r="B19" s="10"/>
      <c r="C19" s="10"/>
      <c r="D19" s="10"/>
      <c r="E19" s="10"/>
      <c r="F19" s="10"/>
      <c r="G19" s="19" t="s">
        <v>14</v>
      </c>
      <c r="H19" s="17">
        <v>1</v>
      </c>
      <c r="I19" s="17">
        <v>2</v>
      </c>
      <c r="J19" s="17">
        <v>3</v>
      </c>
      <c r="K19" s="17">
        <v>4</v>
      </c>
      <c r="L19" s="17">
        <v>5</v>
      </c>
      <c r="M19" s="17">
        <v>6</v>
      </c>
      <c r="N19" s="17">
        <v>7</v>
      </c>
      <c r="O19" s="17">
        <v>8</v>
      </c>
      <c r="P19" s="18">
        <v>9</v>
      </c>
      <c r="Q19" s="10"/>
      <c r="R19" s="10"/>
      <c r="S19" s="10"/>
      <c r="T19" s="11"/>
    </row>
    <row r="20" spans="1:20" x14ac:dyDescent="0.35">
      <c r="A20" s="9"/>
      <c r="B20" s="10"/>
      <c r="C20" s="10"/>
      <c r="D20" s="10"/>
      <c r="E20" s="10"/>
      <c r="F20" s="10"/>
      <c r="G20" s="15">
        <v>1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1</v>
      </c>
      <c r="P20" s="35">
        <v>0</v>
      </c>
      <c r="Q20" s="47">
        <f>SUM(H20:P20)</f>
        <v>1</v>
      </c>
      <c r="R20" s="4" t="s">
        <v>13</v>
      </c>
      <c r="S20" s="3">
        <v>1</v>
      </c>
      <c r="T20" s="11"/>
    </row>
    <row r="21" spans="1:20" x14ac:dyDescent="0.35">
      <c r="A21" s="9"/>
      <c r="B21" s="10"/>
      <c r="C21" s="10"/>
      <c r="D21" s="10"/>
      <c r="E21" s="10"/>
      <c r="F21" s="10"/>
      <c r="G21" s="15">
        <v>2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1</v>
      </c>
      <c r="P21" s="35">
        <v>0</v>
      </c>
      <c r="Q21" s="47">
        <f t="shared" ref="Q21:Q28" si="7">SUM(H21:P21)</f>
        <v>1</v>
      </c>
      <c r="R21" s="4" t="s">
        <v>13</v>
      </c>
      <c r="S21" s="3">
        <v>1</v>
      </c>
      <c r="T21" s="11"/>
    </row>
    <row r="22" spans="1:20" x14ac:dyDescent="0.35">
      <c r="A22" s="9"/>
      <c r="B22" s="10"/>
      <c r="C22" s="10"/>
      <c r="D22" s="10"/>
      <c r="E22" s="10"/>
      <c r="F22" s="10"/>
      <c r="G22" s="15">
        <v>3</v>
      </c>
      <c r="H22" s="34">
        <v>0</v>
      </c>
      <c r="I22" s="34">
        <v>0</v>
      </c>
      <c r="J22" s="34">
        <v>0</v>
      </c>
      <c r="K22" s="34">
        <v>1</v>
      </c>
      <c r="L22" s="34">
        <v>0</v>
      </c>
      <c r="M22" s="34">
        <v>0</v>
      </c>
      <c r="N22" s="34">
        <v>0</v>
      </c>
      <c r="O22" s="34">
        <v>0</v>
      </c>
      <c r="P22" s="35">
        <v>0</v>
      </c>
      <c r="Q22" s="47">
        <f t="shared" si="7"/>
        <v>1</v>
      </c>
      <c r="R22" s="4" t="s">
        <v>13</v>
      </c>
      <c r="S22" s="3">
        <v>1</v>
      </c>
      <c r="T22" s="11"/>
    </row>
    <row r="23" spans="1:20" x14ac:dyDescent="0.35">
      <c r="A23" s="9"/>
      <c r="B23" s="10"/>
      <c r="C23" s="10"/>
      <c r="D23" s="10"/>
      <c r="E23" s="10"/>
      <c r="F23" s="10"/>
      <c r="G23" s="15">
        <v>4</v>
      </c>
      <c r="H23" s="34">
        <v>0</v>
      </c>
      <c r="I23" s="34">
        <v>0</v>
      </c>
      <c r="J23" s="34">
        <v>0</v>
      </c>
      <c r="K23" s="34">
        <v>1</v>
      </c>
      <c r="L23" s="34">
        <v>0</v>
      </c>
      <c r="M23" s="34">
        <v>0</v>
      </c>
      <c r="N23" s="34">
        <v>0</v>
      </c>
      <c r="O23" s="34">
        <v>0</v>
      </c>
      <c r="P23" s="35">
        <v>0</v>
      </c>
      <c r="Q23" s="47">
        <f t="shared" si="7"/>
        <v>1</v>
      </c>
      <c r="R23" s="4" t="s">
        <v>13</v>
      </c>
      <c r="S23" s="3">
        <v>1</v>
      </c>
      <c r="T23" s="11"/>
    </row>
    <row r="24" spans="1:20" x14ac:dyDescent="0.35">
      <c r="A24" s="9"/>
      <c r="B24" s="10"/>
      <c r="C24" s="10"/>
      <c r="D24" s="10"/>
      <c r="E24" s="10"/>
      <c r="F24" s="10"/>
      <c r="G24" s="15">
        <v>5</v>
      </c>
      <c r="H24" s="34">
        <v>0</v>
      </c>
      <c r="I24" s="34">
        <v>0</v>
      </c>
      <c r="J24" s="34">
        <v>0</v>
      </c>
      <c r="K24" s="34">
        <v>1</v>
      </c>
      <c r="L24" s="34">
        <v>0</v>
      </c>
      <c r="M24" s="34">
        <v>0</v>
      </c>
      <c r="N24" s="34">
        <v>0</v>
      </c>
      <c r="O24" s="34">
        <v>0</v>
      </c>
      <c r="P24" s="35">
        <v>0</v>
      </c>
      <c r="Q24" s="47">
        <f t="shared" si="7"/>
        <v>1</v>
      </c>
      <c r="R24" s="4" t="s">
        <v>13</v>
      </c>
      <c r="S24" s="3">
        <v>1</v>
      </c>
      <c r="T24" s="11"/>
    </row>
    <row r="25" spans="1:20" x14ac:dyDescent="0.35">
      <c r="A25" s="9"/>
      <c r="B25" s="10"/>
      <c r="C25" s="10"/>
      <c r="D25" s="10"/>
      <c r="E25" s="10"/>
      <c r="F25" s="10"/>
      <c r="G25" s="15">
        <v>6</v>
      </c>
      <c r="H25" s="34">
        <v>0</v>
      </c>
      <c r="I25" s="34">
        <v>0</v>
      </c>
      <c r="J25" s="34">
        <v>0</v>
      </c>
      <c r="K25" s="34">
        <v>1</v>
      </c>
      <c r="L25" s="34">
        <v>0</v>
      </c>
      <c r="M25" s="34">
        <v>0</v>
      </c>
      <c r="N25" s="34">
        <v>0</v>
      </c>
      <c r="O25" s="34">
        <v>0</v>
      </c>
      <c r="P25" s="35">
        <v>0</v>
      </c>
      <c r="Q25" s="47">
        <f t="shared" si="7"/>
        <v>1</v>
      </c>
      <c r="R25" s="4" t="s">
        <v>13</v>
      </c>
      <c r="S25" s="3">
        <v>1</v>
      </c>
      <c r="T25" s="11"/>
    </row>
    <row r="26" spans="1:20" x14ac:dyDescent="0.35">
      <c r="A26" s="9"/>
      <c r="B26" s="10"/>
      <c r="C26" s="10"/>
      <c r="D26" s="10"/>
      <c r="E26" s="10"/>
      <c r="F26" s="10"/>
      <c r="G26" s="15">
        <v>7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1</v>
      </c>
      <c r="P26" s="35">
        <v>0</v>
      </c>
      <c r="Q26" s="47">
        <f t="shared" si="7"/>
        <v>1</v>
      </c>
      <c r="R26" s="4" t="s">
        <v>13</v>
      </c>
      <c r="S26" s="3">
        <v>1</v>
      </c>
      <c r="T26" s="11"/>
    </row>
    <row r="27" spans="1:20" x14ac:dyDescent="0.35">
      <c r="A27" s="9"/>
      <c r="B27" s="10"/>
      <c r="C27" s="10"/>
      <c r="D27" s="10"/>
      <c r="E27" s="10"/>
      <c r="F27" s="10"/>
      <c r="G27" s="15">
        <v>8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1</v>
      </c>
      <c r="P27" s="35">
        <v>0</v>
      </c>
      <c r="Q27" s="47">
        <f t="shared" si="7"/>
        <v>1</v>
      </c>
      <c r="R27" s="4" t="s">
        <v>13</v>
      </c>
      <c r="S27" s="3">
        <v>1</v>
      </c>
      <c r="T27" s="11"/>
    </row>
    <row r="28" spans="1:20" ht="15" thickBot="1" x14ac:dyDescent="0.4">
      <c r="A28" s="9"/>
      <c r="B28" s="10"/>
      <c r="C28" s="10"/>
      <c r="D28" s="10"/>
      <c r="E28" s="10"/>
      <c r="F28" s="10"/>
      <c r="G28" s="16">
        <v>9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1</v>
      </c>
      <c r="P28" s="37">
        <v>0</v>
      </c>
      <c r="Q28" s="47">
        <f t="shared" si="7"/>
        <v>1</v>
      </c>
      <c r="R28" s="4" t="s">
        <v>13</v>
      </c>
      <c r="S28" s="3">
        <v>1</v>
      </c>
      <c r="T28" s="11"/>
    </row>
    <row r="29" spans="1:20" x14ac:dyDescent="0.35">
      <c r="A29" s="9"/>
      <c r="B29" s="10"/>
      <c r="C29" s="10"/>
      <c r="D29" s="10"/>
      <c r="E29" s="10"/>
      <c r="F29" s="10"/>
      <c r="G29" s="10"/>
      <c r="H29" s="47">
        <f>SUM(H20:H28)</f>
        <v>0</v>
      </c>
      <c r="I29" s="47">
        <f t="shared" ref="I29:P29" si="8">SUM(I20:I28)</f>
        <v>0</v>
      </c>
      <c r="J29" s="47">
        <f t="shared" si="8"/>
        <v>0</v>
      </c>
      <c r="K29" s="47">
        <f t="shared" si="8"/>
        <v>4</v>
      </c>
      <c r="L29" s="47">
        <f t="shared" si="8"/>
        <v>0</v>
      </c>
      <c r="M29" s="47">
        <f t="shared" si="8"/>
        <v>0</v>
      </c>
      <c r="N29" s="47">
        <f t="shared" si="8"/>
        <v>0</v>
      </c>
      <c r="O29" s="47">
        <f t="shared" si="8"/>
        <v>5</v>
      </c>
      <c r="P29" s="47">
        <f t="shared" si="8"/>
        <v>0</v>
      </c>
      <c r="Q29" s="10"/>
      <c r="R29" s="10"/>
      <c r="S29" s="10"/>
      <c r="T29" s="11"/>
    </row>
    <row r="30" spans="1:20" x14ac:dyDescent="0.35">
      <c r="A30" s="9"/>
      <c r="B30" s="10"/>
      <c r="C30" s="10"/>
      <c r="D30" s="10"/>
      <c r="E30" s="10"/>
      <c r="F30" s="10"/>
      <c r="G30" s="10"/>
      <c r="H30" s="4" t="s">
        <v>12</v>
      </c>
      <c r="I30" s="4" t="s">
        <v>12</v>
      </c>
      <c r="J30" s="4" t="s">
        <v>12</v>
      </c>
      <c r="K30" s="4" t="s">
        <v>12</v>
      </c>
      <c r="L30" s="4" t="s">
        <v>12</v>
      </c>
      <c r="M30" s="4" t="s">
        <v>12</v>
      </c>
      <c r="N30" s="4" t="s">
        <v>12</v>
      </c>
      <c r="O30" s="4" t="s">
        <v>12</v>
      </c>
      <c r="P30" s="4" t="s">
        <v>12</v>
      </c>
      <c r="Q30" s="10"/>
      <c r="R30" s="10"/>
      <c r="S30" s="10"/>
      <c r="T30" s="11"/>
    </row>
    <row r="31" spans="1:20" x14ac:dyDescent="0.35">
      <c r="A31" s="9"/>
      <c r="B31" s="10"/>
      <c r="C31" s="10"/>
      <c r="D31" s="10"/>
      <c r="E31" s="10"/>
      <c r="F31" s="10"/>
      <c r="G31" s="10"/>
      <c r="H31" s="3">
        <f>9*H17</f>
        <v>0</v>
      </c>
      <c r="I31" s="3">
        <f t="shared" ref="I31:P31" si="9">9*I17</f>
        <v>0</v>
      </c>
      <c r="J31" s="3">
        <f t="shared" si="9"/>
        <v>0</v>
      </c>
      <c r="K31" s="3">
        <f t="shared" si="9"/>
        <v>9</v>
      </c>
      <c r="L31" s="3">
        <f t="shared" si="9"/>
        <v>0</v>
      </c>
      <c r="M31" s="3">
        <f t="shared" si="9"/>
        <v>0</v>
      </c>
      <c r="N31" s="3">
        <f t="shared" si="9"/>
        <v>0</v>
      </c>
      <c r="O31" s="3">
        <f t="shared" si="9"/>
        <v>9</v>
      </c>
      <c r="P31" s="3">
        <f t="shared" si="9"/>
        <v>0</v>
      </c>
      <c r="Q31" s="10"/>
      <c r="R31" s="10"/>
      <c r="S31" s="10"/>
      <c r="T31" s="11"/>
    </row>
    <row r="32" spans="1:20" x14ac:dyDescent="0.3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1"/>
    </row>
    <row r="33" spans="1:20" x14ac:dyDescent="0.3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</row>
    <row r="34" spans="1:20" x14ac:dyDescent="0.35">
      <c r="A34" s="9"/>
      <c r="B34" s="10"/>
      <c r="C34" s="10"/>
      <c r="D34" s="10"/>
      <c r="E34" s="10"/>
      <c r="F34" s="10"/>
      <c r="G34" s="27">
        <v>1</v>
      </c>
      <c r="H34" s="38">
        <f>SUMPRODUCT(H20:P20,H5:P5)*E5</f>
        <v>34985.711369071803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</row>
    <row r="35" spans="1:20" x14ac:dyDescent="0.35">
      <c r="A35" s="9"/>
      <c r="B35" s="10"/>
      <c r="C35" s="10"/>
      <c r="D35" s="10"/>
      <c r="E35" s="10"/>
      <c r="F35" s="10"/>
      <c r="G35" s="27">
        <v>2</v>
      </c>
      <c r="H35" s="38">
        <f t="shared" ref="H35:H42" si="10">SUMPRODUCT(H21:P21,H6:P6)*E6</f>
        <v>32249.030993194196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/>
    </row>
    <row r="36" spans="1:20" x14ac:dyDescent="0.35">
      <c r="A36" s="9"/>
      <c r="B36" s="10"/>
      <c r="C36" s="10"/>
      <c r="D36" s="10"/>
      <c r="E36" s="10"/>
      <c r="F36" s="10"/>
      <c r="G36" s="27">
        <v>3</v>
      </c>
      <c r="H36" s="38">
        <f t="shared" si="10"/>
        <v>14142.135623730952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</row>
    <row r="37" spans="1:20" x14ac:dyDescent="0.35">
      <c r="A37" s="9"/>
      <c r="B37" s="10"/>
      <c r="C37" s="10"/>
      <c r="D37" s="10"/>
      <c r="E37" s="10"/>
      <c r="F37" s="10"/>
      <c r="G37" s="27">
        <v>4</v>
      </c>
      <c r="H37" s="38">
        <f t="shared" si="10"/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</row>
    <row r="38" spans="1:20" x14ac:dyDescent="0.35">
      <c r="A38" s="9"/>
      <c r="B38" s="10"/>
      <c r="C38" s="10"/>
      <c r="D38" s="10"/>
      <c r="E38" s="10"/>
      <c r="F38" s="10"/>
      <c r="G38" s="27">
        <v>5</v>
      </c>
      <c r="H38" s="38">
        <f t="shared" si="10"/>
        <v>17888.543819998318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  <row r="39" spans="1:20" x14ac:dyDescent="0.35">
      <c r="A39" s="9"/>
      <c r="B39" s="10"/>
      <c r="C39" s="10"/>
      <c r="D39" s="10"/>
      <c r="E39" s="10"/>
      <c r="F39" s="10"/>
      <c r="G39" s="27">
        <v>6</v>
      </c>
      <c r="H39" s="38">
        <f t="shared" si="10"/>
        <v>24186.773244895649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</row>
    <row r="40" spans="1:20" x14ac:dyDescent="0.35">
      <c r="A40" s="9"/>
      <c r="B40" s="10"/>
      <c r="C40" s="10"/>
      <c r="D40" s="10"/>
      <c r="E40" s="10"/>
      <c r="F40" s="10"/>
      <c r="G40" s="27">
        <v>7</v>
      </c>
      <c r="H40" s="38">
        <f t="shared" si="10"/>
        <v>5656.8542494923804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</row>
    <row r="41" spans="1:20" x14ac:dyDescent="0.35">
      <c r="A41" s="9"/>
      <c r="B41" s="10"/>
      <c r="C41" s="10"/>
      <c r="D41" s="10"/>
      <c r="E41" s="10"/>
      <c r="F41" s="10"/>
      <c r="G41" s="27">
        <v>8</v>
      </c>
      <c r="H41" s="38">
        <f t="shared" si="10"/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</row>
    <row r="42" spans="1:20" ht="15" thickBot="1" x14ac:dyDescent="0.4">
      <c r="A42" s="9"/>
      <c r="B42" s="10"/>
      <c r="C42" s="10"/>
      <c r="D42" s="10"/>
      <c r="E42" s="10"/>
      <c r="F42" s="10"/>
      <c r="G42" s="27">
        <v>9</v>
      </c>
      <c r="H42" s="39">
        <f t="shared" si="10"/>
        <v>3394.1125496954282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ht="15" thickBot="1" x14ac:dyDescent="0.4">
      <c r="A43" s="9"/>
      <c r="B43" s="10"/>
      <c r="C43" s="10"/>
      <c r="D43" s="10"/>
      <c r="E43" s="10"/>
      <c r="F43" s="10"/>
      <c r="G43" s="10"/>
      <c r="H43" s="40">
        <f>SUM(H34:H42)</f>
        <v>132503.16185007873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/>
    </row>
    <row r="44" spans="1:20" ht="15" thickBot="1" x14ac:dyDescent="0.4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4"/>
    </row>
  </sheetData>
  <pageMargins left="0.7" right="0.7" top="0.75" bottom="0.75" header="0.3" footer="0.3"/>
  <ignoredErrors>
    <ignoredError sqref="Q20:Q28 H29:P29 H34:H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CH8-Q24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2019-03-31T23:06:14Z</dcterms:modified>
</cp:coreProperties>
</file>