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11" documentId="10_ncr:100000_{6C3F1CC4-B820-437A-8AA1-D9680225745F}" xr6:coauthVersionLast="43" xr6:coauthVersionMax="43" xr10:uidLastSave="{38CC435C-B0A5-4022-B476-82CA178F2FEB}"/>
  <bookViews>
    <workbookView xWindow="-108" yWindow="-108" windowWidth="23256" windowHeight="12576" activeTab="3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CH3-Q28" sheetId="1" r:id="rId4"/>
  </sheets>
  <definedNames>
    <definedName name="solver_adj" localSheetId="3" hidden="1">'CH3-Q28'!$B$10:$E$10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'CH3-Q28'!$B$10:$E$10</definedName>
    <definedName name="solver_lhs2" localSheetId="3" hidden="1">'CH3-Q28'!$B$11:$E$11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'CH3-Q28'!$B$16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hs1" localSheetId="3" hidden="1">'CH3-Q28'!$G$11</definedName>
    <definedName name="solver_rhs2" localSheetId="3" hidden="1">'CH3-Q28'!$G$11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B11" i="1"/>
  <c r="B14" i="1" s="1"/>
  <c r="C11" i="1" l="1"/>
  <c r="D11" i="1" s="1"/>
  <c r="C14" i="1" l="1"/>
  <c r="D14" i="1"/>
  <c r="E11" i="1"/>
  <c r="E14" i="1" s="1"/>
  <c r="B16" i="1" l="1"/>
</calcChain>
</file>

<file path=xl/sharedStrings.xml><?xml version="1.0" encoding="utf-8"?>
<sst xmlns="http://schemas.openxmlformats.org/spreadsheetml/2006/main" count="173" uniqueCount="95">
  <si>
    <t>Month 1</t>
  </si>
  <si>
    <t>Month 2</t>
  </si>
  <si>
    <t>Month 3</t>
  </si>
  <si>
    <t>Month 4</t>
  </si>
  <si>
    <t>Production Cost</t>
  </si>
  <si>
    <t>Storage Cost</t>
  </si>
  <si>
    <t>Production Cost per unit</t>
  </si>
  <si>
    <t>Storage Cost per unit</t>
  </si>
  <si>
    <t>Selling price per unit</t>
  </si>
  <si>
    <t>Beginning Inventory</t>
  </si>
  <si>
    <t># of Units produced</t>
  </si>
  <si>
    <t>Month End Inventory</t>
  </si>
  <si>
    <t>&gt;=</t>
  </si>
  <si>
    <t>Total Cost</t>
  </si>
  <si>
    <t>Inputs</t>
  </si>
  <si>
    <t>Decision variables</t>
  </si>
  <si>
    <t>Calculated Variables</t>
  </si>
  <si>
    <t>Constraints</t>
  </si>
  <si>
    <t>Objective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</si>
  <si>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</si>
  <si>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</si>
  <si>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</si>
  <si>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</si>
  <si>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Solution Time: 0.047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</si>
  <si>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</si>
  <si>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</si>
  <si>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</si>
  <si>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</si>
  <si>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</si>
  <si>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</si>
  <si>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</si>
  <si>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</si>
  <si>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</si>
  <si>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</si>
  <si>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</si>
  <si>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</si>
  <si>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</si>
  <si>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</si>
  <si>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</si>
  <si>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$B$16</t>
  </si>
  <si>
    <t>Total Cost Month 1</t>
  </si>
  <si>
    <t>$B$10</t>
  </si>
  <si>
    <t># of Units produced Month 1</t>
  </si>
  <si>
    <t>Contin</t>
  </si>
  <si>
    <t>$C$10</t>
  </si>
  <si>
    <t># of Units produced Month 2</t>
  </si>
  <si>
    <t>$D$10</t>
  </si>
  <si>
    <t># of Units produced Month 3</t>
  </si>
  <si>
    <t>$E$10</t>
  </si>
  <si>
    <t># of Units produced Month 4</t>
  </si>
  <si>
    <t>$B$11</t>
  </si>
  <si>
    <t>Month End Inventory Month 1</t>
  </si>
  <si>
    <t>$B$11&gt;=$G$11</t>
  </si>
  <si>
    <t>Not Binding</t>
  </si>
  <si>
    <t>$C$11</t>
  </si>
  <si>
    <t>Month End Inventory Month 2</t>
  </si>
  <si>
    <t>$C$11&gt;=$G$11</t>
  </si>
  <si>
    <t>Binding</t>
  </si>
  <si>
    <t>$D$11</t>
  </si>
  <si>
    <t>Month End Inventory Month 3</t>
  </si>
  <si>
    <t>$D$11&gt;=$G$11</t>
  </si>
  <si>
    <t>$E$11</t>
  </si>
  <si>
    <t>Month End Inventory Month 4</t>
  </si>
  <si>
    <t>$E$11&gt;=$G$11</t>
  </si>
  <si>
    <t>$B$10&gt;=$G$11</t>
  </si>
  <si>
    <t>$C$10&gt;=$G$11</t>
  </si>
  <si>
    <t>$D$10&gt;=$G$11</t>
  </si>
  <si>
    <t>$E$10&gt;=$G$11</t>
  </si>
  <si>
    <t>Microsoft Excel 16.0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</si>
  <si>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</si>
  <si>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</si>
  <si>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</si>
  <si>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</si>
  <si>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</si>
  <si>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</si>
  <si>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</si>
  <si>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</si>
  <si>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</si>
  <si>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</si>
  <si>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</si>
  <si>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</si>
  <si>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</si>
  <si>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</si>
  <si>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</si>
  <si>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</si>
  <si>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</si>
  <si>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</si>
  <si>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Worksheet: [4(RA) - Copy.xlsx]CH3-Q28</t>
  </si>
  <si>
    <t>Report Created: 1/12/2019 10:04:33 PM</t>
  </si>
  <si>
    <t>Report Created: 1/12/2019 10:04:34 PM</t>
  </si>
  <si>
    <t>Demand of Fitbit units</t>
  </si>
  <si>
    <t>Month-1</t>
  </si>
  <si>
    <t>Month-2</t>
  </si>
  <si>
    <t>Month-3</t>
  </si>
  <si>
    <t>Month-4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</si>
</sst>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164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0" borderId="4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0" borderId="9" xfId="0" applyBorder="1"/>
    <xf numFmtId="0" fontId="0" fillId="0" borderId="0" xfId="0" applyBorder="1"/>
    <xf numFmtId="0" fontId="0" fillId="2" borderId="10" xfId="0" applyFill="1" applyBorder="1"/>
    <xf numFmtId="0" fontId="0" fillId="4" borderId="0" xfId="0" applyFill="1" applyBorder="1"/>
    <xf numFmtId="0" fontId="0" fillId="3" borderId="10" xfId="0" applyFill="1" applyBorder="1"/>
    <xf numFmtId="164" fontId="0" fillId="4" borderId="0" xfId="1" applyNumberFormat="1" applyFont="1" applyFill="1" applyBorder="1"/>
    <xf numFmtId="0" fontId="0" fillId="5" borderId="10" xfId="0" applyFill="1" applyBorder="1"/>
    <xf numFmtId="0" fontId="0" fillId="6" borderId="10" xfId="0" applyFill="1" applyBorder="1"/>
    <xf numFmtId="0" fontId="0" fillId="0" borderId="10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164" fontId="0" fillId="3" borderId="0" xfId="0" applyNumberFormat="1" applyFill="1" applyBorder="1"/>
    <xf numFmtId="0" fontId="0" fillId="0" borderId="11" xfId="0" applyBorder="1"/>
    <xf numFmtId="164" fontId="0" fillId="6" borderId="12" xfId="0" applyNumberFormat="1" applyFill="1" applyBorder="1"/>
    <xf numFmtId="0" fontId="0" fillId="0" borderId="12" xfId="0" applyBorder="1"/>
    <xf numFmtId="0" fontId="0" fillId="0" borderId="13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2646B-1642-49DD-858A-C4E720C88944}">
  <dimension ref="A1:G36"/>
  <sheetViews>
    <sheetView showGridLines="0" workbookViewId="0"/>
  </sheetViews>
  <sheetFormatPr defaultRowHeight="14.4" x14ac:dyDescent="0.3"/>
  <cols>
    <col min="1" max="1" width="2.21875" customWidth="1"/>
    <col min="2" max="2" width="6.109375" bestFit="1" customWidth="1"/>
    <col min="3" max="3" width="26.44140625" bestFit="1" customWidth="1"/>
    <col min="4" max="4" width="12.44140625" bestFit="1" customWidth="1"/>
    <col min="5" max="5" width="13.44140625" bestFit="1" customWidth="1"/>
    <col min="6" max="6" width="10.44140625" bestFit="1" customWidth="1"/>
    <col min="7" max="7" width="5" bestFit="1" customWidth="1"/>
  </cols>
  <sheetData>
    <row r="1" spans="1:5" x14ac:dyDescent="0.3">
      <c r="A1" s="1" t="s">
        <v>19</v>
      </c>
    </row>
    <row r="2" spans="1:5" x14ac:dyDescent="0.3">
      <c r="A2" s="1" t="s">
        <v>87</v>
      </c>
    </row>
    <row r="3" spans="1:5" x14ac:dyDescent="0.3">
      <c r="A3" s="1" t="s">
        <v>88</v>
      </c>
    </row>
    <row r="4" spans="1:5" x14ac:dyDescent="0.3">
      <c r="A4" s="1" t="s">
        <v>20</v>
      </c>
    </row>
    <row r="5" spans="1:5" x14ac:dyDescent="0.3">
      <c r="A5" s="1" t="s">
        <v>21</v>
      </c>
    </row>
    <row r="6" spans="1:5" x14ac:dyDescent="0.3">
      <c r="A6" s="1"/>
      <c r="B6" t="s">
        <v>22</v>
      </c>
    </row>
    <row r="7" spans="1:5" x14ac:dyDescent="0.3">
      <c r="A7" s="1"/>
      <c r="B7" t="s">
        <v>23</v>
      </c>
    </row>
    <row r="8" spans="1:5" x14ac:dyDescent="0.3">
      <c r="A8" s="1"/>
      <c r="B8" t="s">
        <v>24</v>
      </c>
    </row>
    <row r="9" spans="1:5" x14ac:dyDescent="0.3">
      <c r="A9" s="1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7" t="s">
        <v>29</v>
      </c>
      <c r="C15" s="7" t="s">
        <v>30</v>
      </c>
      <c r="D15" s="7" t="s">
        <v>31</v>
      </c>
      <c r="E15" s="7" t="s">
        <v>32</v>
      </c>
    </row>
    <row r="16" spans="1:5" ht="15" thickBot="1" x14ac:dyDescent="0.35">
      <c r="B16" s="2" t="s">
        <v>39</v>
      </c>
      <c r="C16" s="2" t="s">
        <v>40</v>
      </c>
      <c r="D16" s="4">
        <v>38000</v>
      </c>
      <c r="E16" s="4">
        <v>152500</v>
      </c>
    </row>
    <row r="19" spans="1:7" ht="15" thickBot="1" x14ac:dyDescent="0.35">
      <c r="A19" t="s">
        <v>33</v>
      </c>
    </row>
    <row r="20" spans="1:7" ht="15" thickBot="1" x14ac:dyDescent="0.35">
      <c r="B20" s="7" t="s">
        <v>29</v>
      </c>
      <c r="C20" s="7" t="s">
        <v>30</v>
      </c>
      <c r="D20" s="7" t="s">
        <v>31</v>
      </c>
      <c r="E20" s="7" t="s">
        <v>32</v>
      </c>
      <c r="F20" s="7" t="s">
        <v>34</v>
      </c>
    </row>
    <row r="21" spans="1:7" x14ac:dyDescent="0.3">
      <c r="B21" s="3" t="s">
        <v>41</v>
      </c>
      <c r="C21" s="3" t="s">
        <v>42</v>
      </c>
      <c r="D21" s="5">
        <v>0</v>
      </c>
      <c r="E21" s="5">
        <v>1150</v>
      </c>
      <c r="F21" s="3" t="s">
        <v>43</v>
      </c>
    </row>
    <row r="22" spans="1:7" x14ac:dyDescent="0.3">
      <c r="B22" s="3" t="s">
        <v>44</v>
      </c>
      <c r="C22" s="3" t="s">
        <v>45</v>
      </c>
      <c r="D22" s="5">
        <v>0</v>
      </c>
      <c r="E22" s="5">
        <v>0</v>
      </c>
      <c r="F22" s="3" t="s">
        <v>43</v>
      </c>
    </row>
    <row r="23" spans="1:7" x14ac:dyDescent="0.3">
      <c r="B23" s="3" t="s">
        <v>46</v>
      </c>
      <c r="C23" s="3" t="s">
        <v>47</v>
      </c>
      <c r="D23" s="5">
        <v>0</v>
      </c>
      <c r="E23" s="5">
        <v>1700</v>
      </c>
      <c r="F23" s="3" t="s">
        <v>43</v>
      </c>
    </row>
    <row r="24" spans="1:7" ht="15" thickBot="1" x14ac:dyDescent="0.35">
      <c r="B24" s="2" t="s">
        <v>48</v>
      </c>
      <c r="C24" s="2" t="s">
        <v>49</v>
      </c>
      <c r="D24" s="6">
        <v>0</v>
      </c>
      <c r="E24" s="6">
        <v>0</v>
      </c>
      <c r="F24" s="2" t="s">
        <v>43</v>
      </c>
    </row>
    <row r="27" spans="1:7" ht="15" thickBot="1" x14ac:dyDescent="0.35">
      <c r="A27" t="s">
        <v>17</v>
      </c>
    </row>
    <row r="28" spans="1:7" ht="15" thickBot="1" x14ac:dyDescent="0.35">
      <c r="B28" s="7" t="s">
        <v>29</v>
      </c>
      <c r="C28" s="7" t="s">
        <v>30</v>
      </c>
      <c r="D28" s="7" t="s">
        <v>35</v>
      </c>
      <c r="E28" s="7" t="s">
        <v>36</v>
      </c>
      <c r="F28" s="7" t="s">
        <v>37</v>
      </c>
      <c r="G28" s="7" t="s">
        <v>38</v>
      </c>
    </row>
    <row r="29" spans="1:7" x14ac:dyDescent="0.3">
      <c r="B29" s="3" t="s">
        <v>50</v>
      </c>
      <c r="C29" s="3" t="s">
        <v>51</v>
      </c>
      <c r="D29" s="5">
        <v>650</v>
      </c>
      <c r="E29" s="3" t="s">
        <v>52</v>
      </c>
      <c r="F29" s="3" t="s">
        <v>53</v>
      </c>
      <c r="G29" s="5">
        <v>650</v>
      </c>
    </row>
    <row r="30" spans="1:7" x14ac:dyDescent="0.3">
      <c r="B30" s="3" t="s">
        <v>54</v>
      </c>
      <c r="C30" s="3" t="s">
        <v>55</v>
      </c>
      <c r="D30" s="5">
        <v>0</v>
      </c>
      <c r="E30" s="3" t="s">
        <v>56</v>
      </c>
      <c r="F30" s="3" t="s">
        <v>57</v>
      </c>
      <c r="G30" s="5">
        <v>0</v>
      </c>
    </row>
    <row r="31" spans="1:7" x14ac:dyDescent="0.3">
      <c r="B31" s="3" t="s">
        <v>58</v>
      </c>
      <c r="C31" s="3" t="s">
        <v>59</v>
      </c>
      <c r="D31" s="5">
        <v>700</v>
      </c>
      <c r="E31" s="3" t="s">
        <v>60</v>
      </c>
      <c r="F31" s="3" t="s">
        <v>53</v>
      </c>
      <c r="G31" s="5">
        <v>700</v>
      </c>
    </row>
    <row r="32" spans="1:7" x14ac:dyDescent="0.3">
      <c r="B32" s="3" t="s">
        <v>61</v>
      </c>
      <c r="C32" s="3" t="s">
        <v>62</v>
      </c>
      <c r="D32" s="5">
        <v>0</v>
      </c>
      <c r="E32" s="3" t="s">
        <v>63</v>
      </c>
      <c r="F32" s="3" t="s">
        <v>57</v>
      </c>
      <c r="G32" s="5">
        <v>0</v>
      </c>
    </row>
    <row r="33" spans="2:7" x14ac:dyDescent="0.3">
      <c r="B33" s="3" t="s">
        <v>41</v>
      </c>
      <c r="C33" s="3" t="s">
        <v>42</v>
      </c>
      <c r="D33" s="5">
        <v>1150</v>
      </c>
      <c r="E33" s="3" t="s">
        <v>64</v>
      </c>
      <c r="F33" s="3" t="s">
        <v>53</v>
      </c>
      <c r="G33" s="5">
        <v>1150</v>
      </c>
    </row>
    <row r="34" spans="2:7" x14ac:dyDescent="0.3">
      <c r="B34" s="3" t="s">
        <v>44</v>
      </c>
      <c r="C34" s="3" t="s">
        <v>45</v>
      </c>
      <c r="D34" s="5">
        <v>0</v>
      </c>
      <c r="E34" s="3" t="s">
        <v>65</v>
      </c>
      <c r="F34" s="3" t="s">
        <v>57</v>
      </c>
      <c r="G34" s="5">
        <v>0</v>
      </c>
    </row>
    <row r="35" spans="2:7" x14ac:dyDescent="0.3">
      <c r="B35" s="3" t="s">
        <v>46</v>
      </c>
      <c r="C35" s="3" t="s">
        <v>47</v>
      </c>
      <c r="D35" s="5">
        <v>1700</v>
      </c>
      <c r="E35" s="3" t="s">
        <v>66</v>
      </c>
      <c r="F35" s="3" t="s">
        <v>53</v>
      </c>
      <c r="G35" s="5">
        <v>1700</v>
      </c>
    </row>
    <row r="36" spans="2:7" ht="15" thickBot="1" x14ac:dyDescent="0.35">
      <c r="B36" s="2" t="s">
        <v>48</v>
      </c>
      <c r="C36" s="2" t="s">
        <v>49</v>
      </c>
      <c r="D36" s="6">
        <v>0</v>
      </c>
      <c r="E36" s="2" t="s">
        <v>67</v>
      </c>
      <c r="F36" s="2" t="s">
        <v>57</v>
      </c>
      <c r="G36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AA6-87E2-412C-B26F-95FD3CD7F1D6}">
  <dimension ref="A1:H20"/>
  <sheetViews>
    <sheetView showGridLines="0" topLeftCell="A4" workbookViewId="0"/>
  </sheetViews>
  <sheetFormatPr defaultRowHeight="14.4" x14ac:dyDescent="0.3"/>
  <cols>
    <col min="1" max="1" width="2.21875" customWidth="1"/>
    <col min="2" max="2" width="6.109375" bestFit="1" customWidth="1"/>
    <col min="3" max="3" width="26.44140625" bestFit="1" customWidth="1"/>
    <col min="4" max="4" width="5.5546875" bestFit="1" customWidth="1"/>
    <col min="5" max="5" width="8" bestFit="1" customWidth="1"/>
    <col min="6" max="6" width="9.77734375" bestFit="1" customWidth="1"/>
    <col min="7" max="8" width="9" bestFit="1" customWidth="1"/>
  </cols>
  <sheetData>
    <row r="1" spans="1:8" x14ac:dyDescent="0.3">
      <c r="A1" s="1" t="s">
        <v>68</v>
      </c>
    </row>
    <row r="2" spans="1:8" x14ac:dyDescent="0.3">
      <c r="A2" s="1" t="s">
        <v>87</v>
      </c>
    </row>
    <row r="3" spans="1:8" x14ac:dyDescent="0.3">
      <c r="A3" s="1" t="s">
        <v>89</v>
      </c>
    </row>
    <row r="6" spans="1:8" ht="15" thickBot="1" x14ac:dyDescent="0.35">
      <c r="A6" t="s">
        <v>33</v>
      </c>
    </row>
    <row r="7" spans="1:8" x14ac:dyDescent="0.3">
      <c r="B7" s="8"/>
      <c r="C7" s="8"/>
      <c r="D7" s="8" t="s">
        <v>69</v>
      </c>
      <c r="E7" s="8" t="s">
        <v>71</v>
      </c>
      <c r="F7" s="8" t="s">
        <v>18</v>
      </c>
      <c r="G7" s="8" t="s">
        <v>74</v>
      </c>
      <c r="H7" s="8" t="s">
        <v>74</v>
      </c>
    </row>
    <row r="8" spans="1:8" ht="15" thickBot="1" x14ac:dyDescent="0.35">
      <c r="B8" s="9" t="s">
        <v>29</v>
      </c>
      <c r="C8" s="9" t="s">
        <v>30</v>
      </c>
      <c r="D8" s="9" t="s">
        <v>70</v>
      </c>
      <c r="E8" s="9" t="s">
        <v>72</v>
      </c>
      <c r="F8" s="9" t="s">
        <v>73</v>
      </c>
      <c r="G8" s="9" t="s">
        <v>75</v>
      </c>
      <c r="H8" s="9" t="s">
        <v>76</v>
      </c>
    </row>
    <row r="9" spans="1:8" x14ac:dyDescent="0.3">
      <c r="B9" s="3" t="s">
        <v>41</v>
      </c>
      <c r="C9" s="3" t="s">
        <v>42</v>
      </c>
      <c r="D9" s="3">
        <v>1150</v>
      </c>
      <c r="E9" s="3">
        <v>0</v>
      </c>
      <c r="F9" s="3">
        <v>70</v>
      </c>
      <c r="G9" s="3">
        <v>10</v>
      </c>
      <c r="H9" s="3">
        <v>50</v>
      </c>
    </row>
    <row r="10" spans="1:8" x14ac:dyDescent="0.3">
      <c r="B10" s="3" t="s">
        <v>44</v>
      </c>
      <c r="C10" s="3" t="s">
        <v>45</v>
      </c>
      <c r="D10" s="3">
        <v>0</v>
      </c>
      <c r="E10" s="3">
        <v>10</v>
      </c>
      <c r="F10" s="3">
        <v>80</v>
      </c>
      <c r="G10" s="3">
        <v>1E+30</v>
      </c>
      <c r="H10" s="3">
        <v>10</v>
      </c>
    </row>
    <row r="11" spans="1:8" x14ac:dyDescent="0.3">
      <c r="B11" s="3" t="s">
        <v>46</v>
      </c>
      <c r="C11" s="3" t="s">
        <v>47</v>
      </c>
      <c r="D11" s="3">
        <v>1700</v>
      </c>
      <c r="E11" s="3">
        <v>0</v>
      </c>
      <c r="F11" s="3">
        <v>20</v>
      </c>
      <c r="G11" s="3">
        <v>10</v>
      </c>
      <c r="H11" s="3">
        <v>20</v>
      </c>
    </row>
    <row r="12" spans="1:8" ht="15" thickBot="1" x14ac:dyDescent="0.35">
      <c r="B12" s="2" t="s">
        <v>48</v>
      </c>
      <c r="C12" s="2" t="s">
        <v>49</v>
      </c>
      <c r="D12" s="2">
        <v>0</v>
      </c>
      <c r="E12" s="2">
        <v>10</v>
      </c>
      <c r="F12" s="2">
        <v>30</v>
      </c>
      <c r="G12" s="2">
        <v>1E+30</v>
      </c>
      <c r="H12" s="2">
        <v>10</v>
      </c>
    </row>
    <row r="14" spans="1:8" ht="15" thickBot="1" x14ac:dyDescent="0.35">
      <c r="A14" t="s">
        <v>17</v>
      </c>
    </row>
    <row r="15" spans="1:8" x14ac:dyDescent="0.3">
      <c r="B15" s="8"/>
      <c r="C15" s="8"/>
      <c r="D15" s="8" t="s">
        <v>69</v>
      </c>
      <c r="E15" s="8" t="s">
        <v>77</v>
      </c>
      <c r="F15" s="8" t="s">
        <v>79</v>
      </c>
      <c r="G15" s="8" t="s">
        <v>74</v>
      </c>
      <c r="H15" s="8" t="s">
        <v>74</v>
      </c>
    </row>
    <row r="16" spans="1:8" ht="15" thickBot="1" x14ac:dyDescent="0.35">
      <c r="B16" s="9" t="s">
        <v>29</v>
      </c>
      <c r="C16" s="9" t="s">
        <v>30</v>
      </c>
      <c r="D16" s="9" t="s">
        <v>70</v>
      </c>
      <c r="E16" s="9" t="s">
        <v>78</v>
      </c>
      <c r="F16" s="9" t="s">
        <v>80</v>
      </c>
      <c r="G16" s="9" t="s">
        <v>75</v>
      </c>
      <c r="H16" s="9" t="s">
        <v>76</v>
      </c>
    </row>
    <row r="17" spans="2:8" x14ac:dyDescent="0.3">
      <c r="B17" s="3" t="s">
        <v>50</v>
      </c>
      <c r="C17" s="3" t="s">
        <v>51</v>
      </c>
      <c r="D17" s="3">
        <v>650</v>
      </c>
      <c r="E17" s="3">
        <v>0</v>
      </c>
      <c r="F17" s="3">
        <v>0</v>
      </c>
      <c r="G17" s="3">
        <v>650</v>
      </c>
      <c r="H17" s="3">
        <v>1E+30</v>
      </c>
    </row>
    <row r="18" spans="2:8" x14ac:dyDescent="0.3">
      <c r="B18" s="3" t="s">
        <v>54</v>
      </c>
      <c r="C18" s="3" t="s">
        <v>55</v>
      </c>
      <c r="D18" s="3">
        <v>0</v>
      </c>
      <c r="E18" s="3">
        <v>50</v>
      </c>
      <c r="F18" s="3">
        <v>0</v>
      </c>
      <c r="G18" s="3">
        <v>1700</v>
      </c>
      <c r="H18" s="3">
        <v>650</v>
      </c>
    </row>
    <row r="19" spans="2:8" x14ac:dyDescent="0.3">
      <c r="B19" s="3" t="s">
        <v>58</v>
      </c>
      <c r="C19" s="3" t="s">
        <v>59</v>
      </c>
      <c r="D19" s="3">
        <v>700</v>
      </c>
      <c r="E19" s="3">
        <v>0</v>
      </c>
      <c r="F19" s="3">
        <v>0</v>
      </c>
      <c r="G19" s="3">
        <v>700</v>
      </c>
      <c r="H19" s="3">
        <v>1E+30</v>
      </c>
    </row>
    <row r="20" spans="2:8" ht="15" thickBot="1" x14ac:dyDescent="0.35">
      <c r="B20" s="2" t="s">
        <v>61</v>
      </c>
      <c r="C20" s="2" t="s">
        <v>62</v>
      </c>
      <c r="D20" s="2">
        <v>0</v>
      </c>
      <c r="E20" s="2">
        <v>20</v>
      </c>
      <c r="F20" s="2">
        <v>0</v>
      </c>
      <c r="G20" s="2">
        <v>1E+30</v>
      </c>
      <c r="H20" s="2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76BB-00BA-4D18-B1AC-6BD9ABE12420}">
  <dimension ref="A1:J16"/>
  <sheetViews>
    <sheetView showGridLines="0" workbookViewId="0"/>
  </sheetViews>
  <sheetFormatPr defaultRowHeight="14.4" x14ac:dyDescent="0.3"/>
  <cols>
    <col min="1" max="1" width="2.21875" customWidth="1"/>
    <col min="2" max="2" width="6.109375" bestFit="1" customWidth="1"/>
    <col min="3" max="3" width="25" bestFit="1" customWidth="1"/>
    <col min="4" max="4" width="9.5546875" bestFit="1" customWidth="1"/>
    <col min="5" max="5" width="2.21875" customWidth="1"/>
    <col min="6" max="6" width="5.88671875" bestFit="1" customWidth="1"/>
    <col min="8" max="8" width="2.21875" customWidth="1"/>
    <col min="9" max="9" width="6" bestFit="1" customWidth="1"/>
  </cols>
  <sheetData>
    <row r="1" spans="1:10" x14ac:dyDescent="0.3">
      <c r="A1" s="1" t="s">
        <v>81</v>
      </c>
    </row>
    <row r="2" spans="1:10" x14ac:dyDescent="0.3">
      <c r="A2" s="1" t="s">
        <v>87</v>
      </c>
    </row>
    <row r="3" spans="1:10" x14ac:dyDescent="0.3">
      <c r="A3" s="1" t="s">
        <v>89</v>
      </c>
    </row>
    <row r="5" spans="1:10" ht="15" thickBot="1" x14ac:dyDescent="0.35"/>
    <row r="6" spans="1:10" x14ac:dyDescent="0.3">
      <c r="B6" s="8"/>
      <c r="C6" s="8" t="s">
        <v>18</v>
      </c>
      <c r="D6" s="8"/>
    </row>
    <row r="7" spans="1:10" ht="15" thickBot="1" x14ac:dyDescent="0.35">
      <c r="B7" s="9" t="s">
        <v>29</v>
      </c>
      <c r="C7" s="9" t="s">
        <v>30</v>
      </c>
      <c r="D7" s="9" t="s">
        <v>70</v>
      </c>
    </row>
    <row r="8" spans="1:10" ht="15" thickBot="1" x14ac:dyDescent="0.35">
      <c r="B8" s="2" t="s">
        <v>39</v>
      </c>
      <c r="C8" s="2" t="s">
        <v>40</v>
      </c>
      <c r="D8" s="4">
        <v>152500</v>
      </c>
    </row>
    <row r="10" spans="1:10" ht="15" thickBot="1" x14ac:dyDescent="0.35"/>
    <row r="11" spans="1:10" x14ac:dyDescent="0.3">
      <c r="B11" s="8"/>
      <c r="C11" s="8" t="s">
        <v>82</v>
      </c>
      <c r="D11" s="8"/>
      <c r="F11" s="8" t="s">
        <v>83</v>
      </c>
      <c r="G11" s="8" t="s">
        <v>18</v>
      </c>
      <c r="I11" s="8" t="s">
        <v>86</v>
      </c>
      <c r="J11" s="8" t="s">
        <v>18</v>
      </c>
    </row>
    <row r="12" spans="1:10" ht="15" thickBot="1" x14ac:dyDescent="0.35">
      <c r="B12" s="9" t="s">
        <v>29</v>
      </c>
      <c r="C12" s="9" t="s">
        <v>30</v>
      </c>
      <c r="D12" s="9" t="s">
        <v>70</v>
      </c>
      <c r="F12" s="9" t="s">
        <v>84</v>
      </c>
      <c r="G12" s="9" t="s">
        <v>85</v>
      </c>
      <c r="I12" s="9" t="s">
        <v>84</v>
      </c>
      <c r="J12" s="9" t="s">
        <v>85</v>
      </c>
    </row>
    <row r="13" spans="1:10" x14ac:dyDescent="0.3">
      <c r="B13" s="3" t="s">
        <v>41</v>
      </c>
      <c r="C13" s="3" t="s">
        <v>42</v>
      </c>
      <c r="D13" s="5">
        <v>1150</v>
      </c>
      <c r="F13" s="5">
        <v>1150</v>
      </c>
      <c r="G13" s="5">
        <v>152500</v>
      </c>
      <c r="I13" s="3" t="e">
        <v>#N/A</v>
      </c>
      <c r="J13" s="3" t="e">
        <v>#N/A</v>
      </c>
    </row>
    <row r="14" spans="1:10" x14ac:dyDescent="0.3">
      <c r="B14" s="3" t="s">
        <v>44</v>
      </c>
      <c r="C14" s="3" t="s">
        <v>45</v>
      </c>
      <c r="D14" s="5">
        <v>0</v>
      </c>
      <c r="F14" s="5">
        <v>0</v>
      </c>
      <c r="G14" s="5">
        <v>152500</v>
      </c>
      <c r="I14" s="3" t="e">
        <v>#N/A</v>
      </c>
      <c r="J14" s="3" t="e">
        <v>#N/A</v>
      </c>
    </row>
    <row r="15" spans="1:10" x14ac:dyDescent="0.3">
      <c r="B15" s="3" t="s">
        <v>46</v>
      </c>
      <c r="C15" s="3" t="s">
        <v>47</v>
      </c>
      <c r="D15" s="5">
        <v>1700</v>
      </c>
      <c r="F15" s="5">
        <v>1700</v>
      </c>
      <c r="G15" s="5">
        <v>152500</v>
      </c>
      <c r="I15" s="3" t="e">
        <v>#N/A</v>
      </c>
      <c r="J15" s="3" t="e">
        <v>#N/A</v>
      </c>
    </row>
    <row r="16" spans="1:10" ht="15" thickBot="1" x14ac:dyDescent="0.35">
      <c r="B16" s="2" t="s">
        <v>48</v>
      </c>
      <c r="C16" s="2" t="s">
        <v>49</v>
      </c>
      <c r="D16" s="6">
        <v>0</v>
      </c>
      <c r="F16" s="6">
        <v>0</v>
      </c>
      <c r="G16" s="6">
        <v>152500</v>
      </c>
      <c r="I16" s="2" t="e">
        <v>#N/A</v>
      </c>
      <c r="J16" s="2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J22" sqref="J22"/>
    </sheetView>
  </sheetViews>
  <sheetFormatPr defaultRowHeight="14.4" x14ac:dyDescent="0.3"/>
  <cols>
    <col min="1" max="1" width="21.5546875" bestFit="1" customWidth="1"/>
    <col min="2" max="2" width="10.21875" bestFit="1" customWidth="1"/>
    <col min="3" max="5" width="9.21875" bestFit="1" customWidth="1"/>
    <col min="9" max="9" width="8.88671875" customWidth="1"/>
    <col min="10" max="10" width="17.77734375" bestFit="1" customWidth="1"/>
  </cols>
  <sheetData>
    <row r="1" spans="1:10" x14ac:dyDescent="0.3">
      <c r="A1" s="10"/>
      <c r="B1" s="11"/>
      <c r="C1" s="11"/>
      <c r="D1" s="11"/>
      <c r="E1" s="11"/>
      <c r="F1" s="11"/>
      <c r="G1" s="11"/>
      <c r="H1" s="11"/>
      <c r="I1" s="11"/>
      <c r="J1" s="12" t="s">
        <v>14</v>
      </c>
    </row>
    <row r="2" spans="1:10" x14ac:dyDescent="0.3">
      <c r="A2" s="13"/>
      <c r="B2" s="14" t="s">
        <v>91</v>
      </c>
      <c r="C2" s="14" t="s">
        <v>92</v>
      </c>
      <c r="D2" s="14" t="s">
        <v>93</v>
      </c>
      <c r="E2" s="14" t="s">
        <v>94</v>
      </c>
      <c r="F2" s="14"/>
      <c r="G2" s="14"/>
      <c r="H2" s="14"/>
      <c r="I2" s="14"/>
      <c r="J2" s="15" t="s">
        <v>15</v>
      </c>
    </row>
    <row r="3" spans="1:10" x14ac:dyDescent="0.3">
      <c r="A3" s="13" t="s">
        <v>90</v>
      </c>
      <c r="B3" s="16">
        <v>500</v>
      </c>
      <c r="C3" s="16">
        <v>650</v>
      </c>
      <c r="D3" s="16">
        <v>1000</v>
      </c>
      <c r="E3" s="16">
        <v>700</v>
      </c>
      <c r="F3" s="14"/>
      <c r="G3" s="14"/>
      <c r="H3" s="14"/>
      <c r="I3" s="14"/>
      <c r="J3" s="17" t="s">
        <v>16</v>
      </c>
    </row>
    <row r="4" spans="1:10" x14ac:dyDescent="0.3">
      <c r="A4" s="13" t="s">
        <v>6</v>
      </c>
      <c r="B4" s="18">
        <v>50</v>
      </c>
      <c r="C4" s="18">
        <v>80</v>
      </c>
      <c r="D4" s="18">
        <v>40</v>
      </c>
      <c r="E4" s="18">
        <v>70</v>
      </c>
      <c r="F4" s="14"/>
      <c r="G4" s="14"/>
      <c r="H4" s="14"/>
      <c r="I4" s="14"/>
      <c r="J4" s="19" t="s">
        <v>17</v>
      </c>
    </row>
    <row r="5" spans="1:10" x14ac:dyDescent="0.3">
      <c r="A5" s="13" t="s">
        <v>7</v>
      </c>
      <c r="B5" s="18">
        <v>20</v>
      </c>
      <c r="C5" s="14"/>
      <c r="D5" s="14"/>
      <c r="E5" s="14"/>
      <c r="F5" s="14"/>
      <c r="G5" s="14"/>
      <c r="H5" s="14"/>
      <c r="I5" s="14"/>
      <c r="J5" s="20" t="s">
        <v>18</v>
      </c>
    </row>
    <row r="6" spans="1:10" x14ac:dyDescent="0.3">
      <c r="A6" s="13" t="s">
        <v>8</v>
      </c>
      <c r="B6" s="18">
        <v>60</v>
      </c>
      <c r="C6" s="14"/>
      <c r="D6" s="14"/>
      <c r="E6" s="14"/>
      <c r="F6" s="14"/>
      <c r="G6" s="14"/>
      <c r="H6" s="14"/>
      <c r="I6" s="14"/>
      <c r="J6" s="21"/>
    </row>
    <row r="7" spans="1:10" x14ac:dyDescent="0.3">
      <c r="A7" s="13" t="s">
        <v>9</v>
      </c>
      <c r="B7" s="16">
        <v>0</v>
      </c>
      <c r="C7" s="14"/>
      <c r="D7" s="14"/>
      <c r="E7" s="14"/>
      <c r="F7" s="14"/>
      <c r="G7" s="14"/>
      <c r="H7" s="14"/>
      <c r="I7" s="14"/>
      <c r="J7" s="21"/>
    </row>
    <row r="8" spans="1:10" x14ac:dyDescent="0.3">
      <c r="A8" s="13"/>
      <c r="B8" s="14"/>
      <c r="C8" s="14"/>
      <c r="D8" s="14"/>
      <c r="E8" s="14"/>
      <c r="F8" s="14"/>
      <c r="G8" s="14"/>
      <c r="H8" s="14"/>
      <c r="I8" s="14"/>
      <c r="J8" s="21"/>
    </row>
    <row r="9" spans="1:10" x14ac:dyDescent="0.3">
      <c r="A9" s="13"/>
      <c r="B9" s="14" t="s">
        <v>0</v>
      </c>
      <c r="C9" s="14" t="s">
        <v>1</v>
      </c>
      <c r="D9" s="14" t="s">
        <v>2</v>
      </c>
      <c r="E9" s="14" t="s">
        <v>3</v>
      </c>
      <c r="F9" s="14"/>
      <c r="G9" s="14"/>
      <c r="H9" s="14"/>
      <c r="I9" s="14"/>
      <c r="J9" s="21"/>
    </row>
    <row r="10" spans="1:10" x14ac:dyDescent="0.3">
      <c r="A10" s="13" t="s">
        <v>10</v>
      </c>
      <c r="B10" s="22">
        <v>1150</v>
      </c>
      <c r="C10" s="22">
        <v>0</v>
      </c>
      <c r="D10" s="22">
        <v>1700</v>
      </c>
      <c r="E10" s="22">
        <v>0</v>
      </c>
      <c r="F10" s="14"/>
      <c r="G10" s="14"/>
      <c r="H10" s="14"/>
      <c r="I10" s="14"/>
      <c r="J10" s="21"/>
    </row>
    <row r="11" spans="1:10" x14ac:dyDescent="0.3">
      <c r="A11" s="13" t="s">
        <v>11</v>
      </c>
      <c r="B11" s="23">
        <f>B7+B10-B3</f>
        <v>650</v>
      </c>
      <c r="C11" s="23">
        <f>B11+C10-C3</f>
        <v>0</v>
      </c>
      <c r="D11" s="23">
        <f>C11+D10-D3</f>
        <v>700</v>
      </c>
      <c r="E11" s="23">
        <f>D11+E10-E3</f>
        <v>0</v>
      </c>
      <c r="F11" s="24" t="s">
        <v>12</v>
      </c>
      <c r="G11" s="24">
        <v>0</v>
      </c>
      <c r="H11" s="14"/>
      <c r="I11" s="14"/>
      <c r="J11" s="21"/>
    </row>
    <row r="12" spans="1:10" x14ac:dyDescent="0.3">
      <c r="A12" s="13"/>
      <c r="B12" s="14"/>
      <c r="C12" s="14"/>
      <c r="D12" s="14"/>
      <c r="E12" s="14"/>
      <c r="F12" s="14"/>
      <c r="G12" s="14"/>
      <c r="H12" s="14"/>
      <c r="I12" s="14"/>
      <c r="J12" s="21"/>
    </row>
    <row r="13" spans="1:10" x14ac:dyDescent="0.3">
      <c r="A13" s="13" t="s">
        <v>4</v>
      </c>
      <c r="B13" s="25">
        <f>B10*B4</f>
        <v>57500</v>
      </c>
      <c r="C13" s="25">
        <f t="shared" ref="C13:E13" si="0">C10*C4</f>
        <v>0</v>
      </c>
      <c r="D13" s="25">
        <f t="shared" si="0"/>
        <v>68000</v>
      </c>
      <c r="E13" s="25">
        <f t="shared" si="0"/>
        <v>0</v>
      </c>
      <c r="F13" s="14"/>
      <c r="G13" s="14"/>
      <c r="H13" s="14"/>
      <c r="I13" s="14"/>
      <c r="J13" s="21"/>
    </row>
    <row r="14" spans="1:10" x14ac:dyDescent="0.3">
      <c r="A14" s="13" t="s">
        <v>5</v>
      </c>
      <c r="B14" s="25">
        <f>B11*$B$5</f>
        <v>13000</v>
      </c>
      <c r="C14" s="25">
        <f t="shared" ref="C14:E14" si="1">C11*$B$5</f>
        <v>0</v>
      </c>
      <c r="D14" s="25">
        <f t="shared" si="1"/>
        <v>14000</v>
      </c>
      <c r="E14" s="25">
        <f t="shared" si="1"/>
        <v>0</v>
      </c>
      <c r="F14" s="14"/>
      <c r="G14" s="14"/>
      <c r="H14" s="14"/>
      <c r="I14" s="14"/>
      <c r="J14" s="21"/>
    </row>
    <row r="15" spans="1:10" x14ac:dyDescent="0.3">
      <c r="A15" s="13"/>
      <c r="B15" s="14"/>
      <c r="C15" s="14"/>
      <c r="D15" s="14"/>
      <c r="E15" s="14"/>
      <c r="F15" s="14"/>
      <c r="G15" s="14"/>
      <c r="H15" s="14"/>
      <c r="I15" s="14"/>
      <c r="J15" s="21"/>
    </row>
    <row r="16" spans="1:10" ht="15" thickBot="1" x14ac:dyDescent="0.35">
      <c r="A16" s="26" t="s">
        <v>13</v>
      </c>
      <c r="B16" s="27">
        <f>SUM(B13:E14)-(E11*B6)</f>
        <v>152500</v>
      </c>
      <c r="C16" s="28"/>
      <c r="D16" s="28"/>
      <c r="E16" s="28"/>
      <c r="F16" s="28"/>
      <c r="G16" s="28"/>
      <c r="H16" s="28"/>
      <c r="I16" s="28"/>
      <c r="J16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CH3-Q28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2019-10-01T21:40:15Z</dcterms:modified>
</cp:coreProperties>
</file>