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github\deep_impact\documents\vector_definitions\"/>
    </mc:Choice>
  </mc:AlternateContent>
  <xr:revisionPtr revIDLastSave="0" documentId="13_ncr:1_{014D4977-1BF1-4F93-B41C-5984B42EC9F2}" xr6:coauthVersionLast="36" xr6:coauthVersionMax="36" xr10:uidLastSave="{00000000-0000-0000-0000-000000000000}"/>
  <bookViews>
    <workbookView xWindow="0" yWindow="0" windowWidth="16530" windowHeight="9360" firstSheet="3" activeTab="4" xr2:uid="{2D6944FB-7777-4B05-812C-6A8506BA7B8F}"/>
  </bookViews>
  <sheets>
    <sheet name="ビューの扱い" sheetId="6" r:id="rId1"/>
    <sheet name="入力値制限" sheetId="9" r:id="rId2"/>
    <sheet name="mining_material_bac_extend" sheetId="12" state="hidden" r:id="rId3"/>
    <sheet name="mining_material_bac_ext_v2old" sheetId="18" r:id="rId4"/>
    <sheet name="mining_material_bac_extend_v2" sheetId="13" r:id="rId5"/>
    <sheet name="参_mining_material_bac_extend" sheetId="14" r:id="rId6"/>
    <sheet name="mining_material_horse_vector" sheetId="4" r:id="rId7"/>
    <sheet name="参_mining_material_horse_vec_事前" sheetId="15" r:id="rId8"/>
    <sheet name="参_mining_material_horse_vec_結果" sheetId="16" r:id="rId9"/>
    <sheet name="work" sheetId="17" r:id="rId10"/>
  </sheets>
  <externalReferences>
    <externalReference r:id="rId11"/>
  </externalReferences>
  <definedNames>
    <definedName name="_xlnm._FilterDatabase" localSheetId="5" hidden="1">参_mining_material_bac_extend!$B$2:$G$52</definedName>
  </definedNames>
  <calcPr calcId="179021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18" i="13" l="1"/>
  <c r="B18" i="13"/>
  <c r="B340" i="13"/>
  <c r="B339" i="13"/>
  <c r="B338" i="13"/>
  <c r="B337" i="13"/>
  <c r="B336" i="13"/>
  <c r="B335" i="13"/>
  <c r="B334" i="13"/>
  <c r="B333" i="13"/>
  <c r="B332" i="13"/>
  <c r="B331" i="13"/>
  <c r="B330" i="13"/>
  <c r="B329" i="13"/>
  <c r="B328" i="13"/>
  <c r="B327" i="13"/>
  <c r="B326" i="13"/>
  <c r="B325" i="13"/>
  <c r="B324" i="13"/>
  <c r="B323" i="13"/>
  <c r="B322" i="13"/>
  <c r="B321" i="13"/>
  <c r="B320" i="13"/>
  <c r="B319" i="13"/>
  <c r="B318" i="13"/>
  <c r="B317" i="13"/>
  <c r="B316" i="13"/>
  <c r="B315" i="13"/>
  <c r="B314" i="13"/>
  <c r="B313" i="13"/>
  <c r="B312" i="13"/>
  <c r="B311" i="13"/>
  <c r="B310" i="13"/>
  <c r="B309" i="13"/>
  <c r="B308" i="13"/>
  <c r="B307" i="13"/>
  <c r="B306" i="13"/>
  <c r="B305" i="13"/>
  <c r="B304" i="13"/>
  <c r="B303" i="13"/>
  <c r="B302" i="13"/>
  <c r="B301" i="13"/>
  <c r="B300" i="13"/>
  <c r="B299" i="13"/>
  <c r="B298" i="13"/>
  <c r="B297" i="13"/>
  <c r="B296" i="13"/>
  <c r="B295" i="13"/>
  <c r="B294" i="13"/>
  <c r="B293" i="13"/>
  <c r="B292" i="13"/>
  <c r="B291" i="13"/>
  <c r="B290" i="13"/>
  <c r="B289" i="13"/>
  <c r="B288" i="13"/>
  <c r="B287" i="13"/>
  <c r="B286" i="13"/>
  <c r="B285" i="13"/>
  <c r="B284" i="13"/>
  <c r="B283" i="13"/>
  <c r="B282" i="13"/>
  <c r="B281" i="13"/>
  <c r="B280" i="13"/>
  <c r="B279" i="13"/>
  <c r="B278" i="13"/>
  <c r="B277" i="13"/>
  <c r="B276" i="13"/>
  <c r="B275" i="13"/>
  <c r="B274" i="13"/>
  <c r="B273" i="13"/>
  <c r="B272" i="13"/>
  <c r="B271" i="13"/>
  <c r="B270" i="13"/>
  <c r="B269" i="13"/>
  <c r="B268" i="13"/>
  <c r="B267" i="13"/>
  <c r="B266" i="13"/>
  <c r="B265" i="13"/>
  <c r="B264" i="13"/>
  <c r="B263" i="13"/>
  <c r="B262" i="13"/>
  <c r="B261" i="13"/>
  <c r="B260" i="13"/>
  <c r="B259" i="13"/>
  <c r="B258" i="13"/>
  <c r="B257" i="13"/>
  <c r="B256" i="13"/>
  <c r="B255" i="13"/>
  <c r="B254" i="13"/>
  <c r="B253" i="13"/>
  <c r="B252" i="13"/>
  <c r="B251" i="13"/>
  <c r="B250" i="13"/>
  <c r="B249" i="13"/>
  <c r="B248" i="13"/>
  <c r="B247" i="13"/>
  <c r="B246" i="13"/>
  <c r="B245" i="13"/>
  <c r="B244" i="13"/>
  <c r="B243" i="13"/>
  <c r="B242" i="13"/>
  <c r="B241" i="13"/>
  <c r="B240" i="13"/>
  <c r="B239" i="13"/>
  <c r="B238" i="13"/>
  <c r="B237" i="13"/>
  <c r="B236" i="13"/>
  <c r="B235" i="13"/>
  <c r="B234" i="13"/>
  <c r="B233" i="13"/>
  <c r="B232" i="13"/>
  <c r="B231" i="13"/>
  <c r="B230" i="13"/>
  <c r="B229" i="13"/>
  <c r="B228" i="13"/>
  <c r="B227" i="13"/>
  <c r="B226" i="13"/>
  <c r="B225" i="13"/>
  <c r="B224" i="13"/>
  <c r="B223" i="13"/>
  <c r="B222" i="13"/>
  <c r="B221" i="13"/>
  <c r="B220" i="13"/>
  <c r="B219" i="13"/>
  <c r="B218" i="13"/>
  <c r="B217" i="13"/>
  <c r="B216" i="13"/>
  <c r="B215" i="13"/>
  <c r="B214" i="13"/>
  <c r="B213" i="13"/>
  <c r="B212" i="13"/>
  <c r="B211" i="13"/>
  <c r="B210" i="13"/>
  <c r="B209" i="13"/>
  <c r="B208" i="13"/>
  <c r="B207" i="13"/>
  <c r="B206" i="13"/>
  <c r="B205" i="13"/>
  <c r="B204" i="13"/>
  <c r="B203" i="13"/>
  <c r="B202" i="13"/>
  <c r="B201" i="13"/>
  <c r="B200" i="13"/>
  <c r="B199" i="13"/>
  <c r="B198" i="13"/>
  <c r="B197" i="13"/>
  <c r="B196" i="13"/>
  <c r="B195" i="13"/>
  <c r="B194" i="13"/>
  <c r="B193" i="13"/>
  <c r="B192" i="13"/>
  <c r="B191" i="13"/>
  <c r="B190" i="13"/>
  <c r="B189" i="13"/>
  <c r="B188" i="13"/>
  <c r="B187" i="13"/>
  <c r="B186" i="13"/>
  <c r="B185" i="13"/>
  <c r="B184" i="13"/>
  <c r="B183" i="13"/>
  <c r="B182" i="13"/>
  <c r="B181" i="13"/>
  <c r="B180" i="13"/>
  <c r="B179" i="13"/>
  <c r="B178" i="13"/>
  <c r="B177" i="13"/>
  <c r="B176" i="13"/>
  <c r="B175" i="13"/>
  <c r="B174" i="13"/>
  <c r="B173" i="13"/>
  <c r="B172" i="13"/>
  <c r="B171" i="13"/>
  <c r="B170" i="13"/>
  <c r="B169" i="13"/>
  <c r="B168" i="13"/>
  <c r="B167" i="13"/>
  <c r="B166" i="13"/>
  <c r="B165" i="13"/>
  <c r="B164" i="13"/>
  <c r="B163" i="13"/>
  <c r="B162" i="13"/>
  <c r="B161" i="13"/>
  <c r="B160" i="13"/>
  <c r="B159" i="13"/>
  <c r="B158" i="13"/>
  <c r="B157" i="13"/>
  <c r="B156" i="13"/>
  <c r="B155" i="13"/>
  <c r="B154" i="13"/>
  <c r="B153" i="13"/>
  <c r="B152" i="13"/>
  <c r="B151" i="13"/>
  <c r="B150" i="13"/>
  <c r="B149" i="13"/>
  <c r="B148" i="13"/>
  <c r="B147" i="13"/>
  <c r="B146" i="13"/>
  <c r="B145" i="13"/>
  <c r="B144" i="13"/>
  <c r="B143" i="13"/>
  <c r="B142" i="13"/>
  <c r="B141" i="13"/>
  <c r="B140" i="13"/>
  <c r="B139" i="13"/>
  <c r="B138" i="13"/>
  <c r="B137" i="13"/>
  <c r="B136" i="13"/>
  <c r="B135" i="13"/>
  <c r="B134" i="13"/>
  <c r="B133" i="13"/>
  <c r="B132" i="13"/>
  <c r="B131" i="13"/>
  <c r="B130" i="13"/>
  <c r="B129" i="13"/>
  <c r="B128" i="13"/>
  <c r="B127" i="13"/>
  <c r="B126" i="13"/>
  <c r="B125" i="13"/>
  <c r="B124" i="13"/>
  <c r="B123" i="13"/>
  <c r="B122" i="13"/>
  <c r="B121" i="13"/>
  <c r="B120" i="13"/>
  <c r="B119" i="13"/>
  <c r="B118" i="13"/>
  <c r="B117" i="13"/>
  <c r="B116" i="13"/>
  <c r="B115" i="13"/>
  <c r="B114" i="13"/>
  <c r="B113" i="13"/>
  <c r="B112" i="13"/>
  <c r="B111" i="13"/>
  <c r="B110" i="13"/>
  <c r="B109" i="13"/>
  <c r="B108" i="13"/>
  <c r="B107" i="13"/>
  <c r="B106" i="13"/>
  <c r="B105" i="13"/>
  <c r="B104" i="13"/>
  <c r="B103" i="13"/>
  <c r="B102" i="13"/>
  <c r="B101" i="13"/>
  <c r="B100" i="13"/>
  <c r="B99" i="13"/>
  <c r="B98" i="13"/>
  <c r="B97" i="13"/>
  <c r="B96" i="13"/>
  <c r="B95" i="13"/>
  <c r="B94" i="13"/>
  <c r="B93" i="13"/>
  <c r="B92" i="13"/>
  <c r="B91" i="13"/>
  <c r="B90" i="13"/>
  <c r="B89" i="13"/>
  <c r="B88" i="13"/>
  <c r="B87" i="13"/>
  <c r="B86" i="13"/>
  <c r="B85" i="13"/>
  <c r="B84" i="13"/>
  <c r="B83" i="13"/>
  <c r="B82" i="13"/>
  <c r="B81" i="13"/>
  <c r="B80" i="13"/>
  <c r="B79" i="13"/>
  <c r="B78" i="13"/>
  <c r="B77" i="13"/>
  <c r="B76" i="13"/>
  <c r="B75" i="13"/>
  <c r="B74" i="13"/>
  <c r="B73" i="13"/>
  <c r="B72" i="13"/>
  <c r="B71" i="13"/>
  <c r="B70" i="13"/>
  <c r="B69" i="13"/>
  <c r="B68" i="13"/>
  <c r="B67" i="13"/>
  <c r="B66" i="13"/>
  <c r="B65" i="13"/>
  <c r="B64" i="13"/>
  <c r="B63" i="13"/>
  <c r="B62" i="13"/>
  <c r="B61" i="13"/>
  <c r="B60" i="13"/>
  <c r="B59" i="13"/>
  <c r="B58" i="13"/>
  <c r="B57" i="13"/>
  <c r="B56" i="13"/>
  <c r="B55" i="13"/>
  <c r="B54" i="13"/>
  <c r="B53" i="13"/>
  <c r="B52" i="13"/>
  <c r="B51" i="13"/>
  <c r="B50" i="13"/>
  <c r="B49" i="13"/>
  <c r="B48" i="13"/>
  <c r="B47" i="13"/>
  <c r="B46" i="13"/>
  <c r="B45" i="13"/>
  <c r="B44" i="13"/>
  <c r="B43" i="13"/>
  <c r="B42" i="13"/>
  <c r="B41" i="13"/>
  <c r="B40" i="13"/>
  <c r="B39" i="13"/>
  <c r="B38" i="13"/>
  <c r="B37" i="13"/>
  <c r="B36" i="13"/>
  <c r="B35" i="13"/>
  <c r="B34" i="13"/>
  <c r="B33" i="13"/>
  <c r="B32" i="13"/>
  <c r="B31" i="13"/>
  <c r="B30" i="13"/>
  <c r="B29" i="13"/>
  <c r="B28" i="13"/>
  <c r="B27" i="13"/>
  <c r="B26" i="13"/>
  <c r="B25" i="13"/>
  <c r="B24" i="13"/>
  <c r="B23" i="13"/>
  <c r="B22" i="13"/>
  <c r="B21" i="13"/>
  <c r="B20" i="13"/>
  <c r="B19" i="13"/>
  <c r="B17" i="13" l="1"/>
  <c r="B16" i="13"/>
  <c r="J16" i="13"/>
  <c r="J17" i="13" l="1"/>
  <c r="B337" i="18"/>
  <c r="B336" i="18"/>
  <c r="B335" i="18"/>
  <c r="B334" i="18"/>
  <c r="B333" i="18"/>
  <c r="B332" i="18"/>
  <c r="B331" i="18"/>
  <c r="B330" i="18"/>
  <c r="B329" i="18"/>
  <c r="B328" i="18"/>
  <c r="B327" i="18"/>
  <c r="B326" i="18"/>
  <c r="B325" i="18"/>
  <c r="B324" i="18"/>
  <c r="B323" i="18"/>
  <c r="B322" i="18"/>
  <c r="B321" i="18"/>
  <c r="B320" i="18"/>
  <c r="B319" i="18"/>
  <c r="B318" i="18"/>
  <c r="B317" i="18"/>
  <c r="B316" i="18"/>
  <c r="B315" i="18"/>
  <c r="B314" i="18"/>
  <c r="B313" i="18"/>
  <c r="B312" i="18"/>
  <c r="B311" i="18"/>
  <c r="B310" i="18"/>
  <c r="B309" i="18"/>
  <c r="B308" i="18"/>
  <c r="B307" i="18"/>
  <c r="B306" i="18"/>
  <c r="B305" i="18"/>
  <c r="B304" i="18"/>
  <c r="B303" i="18"/>
  <c r="B302" i="18"/>
  <c r="B301" i="18"/>
  <c r="B300" i="18"/>
  <c r="B299" i="18"/>
  <c r="B298" i="18"/>
  <c r="B297" i="18"/>
  <c r="B296" i="18"/>
  <c r="B295" i="18"/>
  <c r="B294" i="18"/>
  <c r="B293" i="18"/>
  <c r="B292" i="18"/>
  <c r="B291" i="18"/>
  <c r="B290" i="18"/>
  <c r="B289" i="18"/>
  <c r="B288" i="18"/>
  <c r="B287" i="18"/>
  <c r="B286" i="18"/>
  <c r="B285" i="18"/>
  <c r="B284" i="18"/>
  <c r="B283" i="18"/>
  <c r="B282" i="18"/>
  <c r="B281" i="18"/>
  <c r="B280" i="18"/>
  <c r="B279" i="18"/>
  <c r="B278" i="18"/>
  <c r="B277" i="18"/>
  <c r="B276" i="18"/>
  <c r="B275" i="18"/>
  <c r="B274" i="18"/>
  <c r="B273" i="18"/>
  <c r="B272" i="18"/>
  <c r="B271" i="18"/>
  <c r="B270" i="18"/>
  <c r="B269" i="18"/>
  <c r="B268" i="18"/>
  <c r="B267" i="18"/>
  <c r="B266" i="18"/>
  <c r="B265" i="18"/>
  <c r="B264" i="18"/>
  <c r="B263" i="18"/>
  <c r="B262" i="18"/>
  <c r="B261" i="18"/>
  <c r="B260" i="18"/>
  <c r="B259" i="18"/>
  <c r="B258" i="18"/>
  <c r="B257" i="18"/>
  <c r="B256" i="18"/>
  <c r="B255" i="18"/>
  <c r="B254" i="18"/>
  <c r="B253" i="18"/>
  <c r="B252" i="18"/>
  <c r="B251" i="18"/>
  <c r="B250" i="18"/>
  <c r="B249" i="18"/>
  <c r="B248" i="18"/>
  <c r="B247" i="18"/>
  <c r="B246" i="18"/>
  <c r="B245" i="18"/>
  <c r="B244" i="18"/>
  <c r="B243" i="18"/>
  <c r="B242" i="18"/>
  <c r="B241" i="18"/>
  <c r="B240" i="18"/>
  <c r="B239" i="18"/>
  <c r="B238" i="18"/>
  <c r="B237" i="18"/>
  <c r="B236" i="18"/>
  <c r="B235" i="18"/>
  <c r="B234" i="18"/>
  <c r="B233" i="18"/>
  <c r="B232" i="18"/>
  <c r="B231" i="18"/>
  <c r="B230" i="18"/>
  <c r="B229" i="18"/>
  <c r="B228" i="18"/>
  <c r="B227" i="18"/>
  <c r="B226" i="18"/>
  <c r="B225" i="18"/>
  <c r="B224" i="18"/>
  <c r="B223" i="18"/>
  <c r="B222" i="18"/>
  <c r="B221" i="18"/>
  <c r="B220" i="18"/>
  <c r="B219" i="18"/>
  <c r="B218" i="18"/>
  <c r="B217" i="18"/>
  <c r="B216" i="18"/>
  <c r="B215" i="18"/>
  <c r="B214" i="18"/>
  <c r="B213" i="18"/>
  <c r="B212" i="18"/>
  <c r="B211" i="18"/>
  <c r="B210" i="18"/>
  <c r="B209" i="18"/>
  <c r="B208" i="18"/>
  <c r="B207" i="18"/>
  <c r="B206" i="18"/>
  <c r="B205" i="18"/>
  <c r="B204" i="18"/>
  <c r="B203" i="18"/>
  <c r="B202" i="18"/>
  <c r="B201" i="18"/>
  <c r="B200" i="18"/>
  <c r="B199" i="18"/>
  <c r="B198" i="18"/>
  <c r="B197" i="18"/>
  <c r="B196" i="18"/>
  <c r="B195" i="18"/>
  <c r="B194" i="18"/>
  <c r="B193" i="18"/>
  <c r="B192" i="18"/>
  <c r="B191" i="18"/>
  <c r="B190" i="18"/>
  <c r="B189" i="18"/>
  <c r="B188" i="18"/>
  <c r="B187" i="18"/>
  <c r="B186" i="18"/>
  <c r="B185" i="18"/>
  <c r="B184" i="18"/>
  <c r="B183" i="18"/>
  <c r="B182" i="18"/>
  <c r="B181" i="18"/>
  <c r="B180" i="18"/>
  <c r="B179" i="18"/>
  <c r="B178" i="18"/>
  <c r="B177" i="18"/>
  <c r="B176" i="18"/>
  <c r="B175" i="18"/>
  <c r="B174" i="18"/>
  <c r="B173" i="18"/>
  <c r="B172" i="18"/>
  <c r="B171" i="18"/>
  <c r="B170" i="18"/>
  <c r="B169" i="18"/>
  <c r="B168" i="18"/>
  <c r="B167" i="18"/>
  <c r="B166" i="18"/>
  <c r="B165" i="18"/>
  <c r="B164" i="18"/>
  <c r="B163" i="18"/>
  <c r="B162" i="18"/>
  <c r="B161" i="18"/>
  <c r="B160" i="18"/>
  <c r="B159" i="18"/>
  <c r="B158" i="18"/>
  <c r="B157" i="18"/>
  <c r="B156" i="18"/>
  <c r="B155" i="18"/>
  <c r="B154" i="18"/>
  <c r="B153" i="18"/>
  <c r="B152" i="18"/>
  <c r="B151" i="18"/>
  <c r="B150" i="18"/>
  <c r="B149" i="18"/>
  <c r="B148" i="18"/>
  <c r="B147" i="18"/>
  <c r="B146" i="18"/>
  <c r="B145" i="18"/>
  <c r="B144" i="18"/>
  <c r="B143" i="18"/>
  <c r="B142" i="18"/>
  <c r="B141" i="18"/>
  <c r="B140" i="18"/>
  <c r="B139" i="18"/>
  <c r="B138" i="18"/>
  <c r="B137" i="18"/>
  <c r="B136" i="18"/>
  <c r="B135" i="18"/>
  <c r="B134" i="18"/>
  <c r="B133" i="18"/>
  <c r="B132" i="18"/>
  <c r="B131" i="18"/>
  <c r="B130" i="18"/>
  <c r="B129" i="18"/>
  <c r="B128" i="18"/>
  <c r="B127" i="18"/>
  <c r="B126" i="18"/>
  <c r="B125" i="18"/>
  <c r="B124" i="18"/>
  <c r="B123" i="18"/>
  <c r="B122" i="18"/>
  <c r="B121" i="18"/>
  <c r="B120" i="18"/>
  <c r="B119" i="18"/>
  <c r="B118" i="18"/>
  <c r="B117" i="18"/>
  <c r="B116" i="18"/>
  <c r="B115" i="18"/>
  <c r="B114" i="18"/>
  <c r="B113" i="18"/>
  <c r="B112" i="18"/>
  <c r="B111" i="18"/>
  <c r="B110" i="18"/>
  <c r="B109" i="18"/>
  <c r="B108" i="18"/>
  <c r="B107" i="18"/>
  <c r="B106" i="18"/>
  <c r="B105" i="18"/>
  <c r="B104" i="18"/>
  <c r="B103" i="18"/>
  <c r="B102" i="18"/>
  <c r="B101" i="18"/>
  <c r="B100" i="18"/>
  <c r="B99" i="18"/>
  <c r="B98" i="18"/>
  <c r="B97" i="18"/>
  <c r="B96" i="18"/>
  <c r="B95" i="18"/>
  <c r="B94" i="18"/>
  <c r="B93" i="18"/>
  <c r="B92" i="18"/>
  <c r="B91" i="18"/>
  <c r="B90" i="18"/>
  <c r="B89" i="18"/>
  <c r="B88" i="18"/>
  <c r="B87" i="18"/>
  <c r="B86" i="18"/>
  <c r="J85" i="18"/>
  <c r="B85" i="18"/>
  <c r="J84" i="18"/>
  <c r="B84" i="18"/>
  <c r="J83" i="18"/>
  <c r="B83" i="18"/>
  <c r="J82" i="18"/>
  <c r="B82" i="18"/>
  <c r="J81" i="18"/>
  <c r="B81" i="18"/>
  <c r="J80" i="18"/>
  <c r="B80" i="18"/>
  <c r="J79" i="18"/>
  <c r="B79" i="18"/>
  <c r="J78" i="18"/>
  <c r="B78" i="18"/>
  <c r="J77" i="18"/>
  <c r="B77" i="18"/>
  <c r="J76" i="18"/>
  <c r="B76" i="18"/>
  <c r="J75" i="18"/>
  <c r="B75" i="18"/>
  <c r="J74" i="18"/>
  <c r="B74" i="18"/>
  <c r="J73" i="18"/>
  <c r="B73" i="18"/>
  <c r="J72" i="18"/>
  <c r="B72" i="18"/>
  <c r="J71" i="18"/>
  <c r="B71" i="18"/>
  <c r="J70" i="18"/>
  <c r="B70" i="18"/>
  <c r="J69" i="18"/>
  <c r="B69" i="18"/>
  <c r="J68" i="18"/>
  <c r="B68" i="18"/>
  <c r="J67" i="18"/>
  <c r="B67" i="18"/>
  <c r="J66" i="18"/>
  <c r="B66" i="18"/>
  <c r="J65" i="18"/>
  <c r="B65" i="18"/>
  <c r="J64" i="18"/>
  <c r="B64" i="18"/>
  <c r="J63" i="18"/>
  <c r="B63" i="18"/>
  <c r="J62" i="18"/>
  <c r="B62" i="18"/>
  <c r="J61" i="18"/>
  <c r="B61" i="18"/>
  <c r="J60" i="18"/>
  <c r="B60" i="18"/>
  <c r="J59" i="18"/>
  <c r="B59" i="18"/>
  <c r="J58" i="18"/>
  <c r="B58" i="18"/>
  <c r="J57" i="18"/>
  <c r="B57" i="18"/>
  <c r="J56" i="18"/>
  <c r="B56" i="18"/>
  <c r="J55" i="18"/>
  <c r="B55" i="18"/>
  <c r="J54" i="18"/>
  <c r="B54" i="18"/>
  <c r="J53" i="18"/>
  <c r="B53" i="18"/>
  <c r="J52" i="18"/>
  <c r="B52" i="18"/>
  <c r="J51" i="18"/>
  <c r="B51" i="18"/>
  <c r="J50" i="18"/>
  <c r="B50" i="18"/>
  <c r="J49" i="18"/>
  <c r="B49" i="18"/>
  <c r="J48" i="18"/>
  <c r="B48" i="18"/>
  <c r="J47" i="18"/>
  <c r="B47" i="18"/>
  <c r="J46" i="18"/>
  <c r="B46" i="18"/>
  <c r="J45" i="18"/>
  <c r="B45" i="18"/>
  <c r="J44" i="18"/>
  <c r="B44" i="18"/>
  <c r="J43" i="18"/>
  <c r="B43" i="18"/>
  <c r="J42" i="18"/>
  <c r="B42" i="18"/>
  <c r="J41" i="18"/>
  <c r="B41" i="18"/>
  <c r="J40" i="18"/>
  <c r="B40" i="18"/>
  <c r="J39" i="18"/>
  <c r="B39" i="18"/>
  <c r="J38" i="18"/>
  <c r="B38" i="18"/>
  <c r="J37" i="18"/>
  <c r="B37" i="18"/>
  <c r="J36" i="18"/>
  <c r="B36" i="18"/>
  <c r="J35" i="18"/>
  <c r="B35" i="18"/>
  <c r="J34" i="18"/>
  <c r="B34" i="18"/>
  <c r="J33" i="18"/>
  <c r="B33" i="18"/>
  <c r="J32" i="18"/>
  <c r="B32" i="18"/>
  <c r="J31" i="18"/>
  <c r="B31" i="18"/>
  <c r="J30" i="18"/>
  <c r="B30" i="18"/>
  <c r="B29" i="18"/>
  <c r="B28" i="18"/>
  <c r="B27" i="18"/>
  <c r="B26" i="18"/>
  <c r="B25" i="18"/>
  <c r="B24" i="18"/>
  <c r="B23" i="18"/>
  <c r="B22" i="18"/>
  <c r="J21" i="18"/>
  <c r="B21" i="18"/>
  <c r="J20" i="18"/>
  <c r="B20" i="18"/>
  <c r="J19" i="18"/>
  <c r="B19" i="18"/>
  <c r="J18" i="18"/>
  <c r="B18" i="18"/>
  <c r="J17" i="18"/>
  <c r="B17" i="18"/>
  <c r="B16" i="18"/>
  <c r="B88" i="16" l="1"/>
  <c r="B87" i="16"/>
  <c r="B86" i="16"/>
  <c r="B85" i="16"/>
  <c r="B84" i="16"/>
  <c r="B83" i="16"/>
  <c r="B82" i="16"/>
  <c r="B81" i="16"/>
  <c r="B80" i="16"/>
  <c r="B79" i="16"/>
  <c r="B78" i="16"/>
  <c r="B77" i="16"/>
  <c r="B76" i="16"/>
  <c r="B75" i="16"/>
  <c r="B74" i="16"/>
  <c r="B73" i="16"/>
  <c r="B72" i="16"/>
  <c r="B71" i="16"/>
  <c r="B70" i="16"/>
  <c r="B69" i="16"/>
  <c r="B68" i="16"/>
  <c r="B67" i="16"/>
  <c r="B66" i="16"/>
  <c r="B65" i="16"/>
  <c r="B64" i="16"/>
  <c r="B63" i="16"/>
  <c r="B62" i="16"/>
  <c r="B61" i="16"/>
  <c r="B60" i="16"/>
  <c r="B59" i="16"/>
  <c r="B58" i="16"/>
  <c r="B57" i="16"/>
  <c r="B56" i="16"/>
  <c r="B55" i="16"/>
  <c r="B54" i="16"/>
  <c r="B53" i="16"/>
  <c r="B52" i="16"/>
  <c r="B51" i="16"/>
  <c r="B50" i="16"/>
  <c r="B49" i="16"/>
  <c r="B48" i="16"/>
  <c r="B47" i="16"/>
  <c r="B46" i="16"/>
  <c r="B45" i="16"/>
  <c r="B44" i="16"/>
  <c r="B43" i="16"/>
  <c r="B42" i="16"/>
  <c r="B41" i="16"/>
  <c r="B40" i="16"/>
  <c r="B39" i="16"/>
  <c r="B38" i="16"/>
  <c r="B37" i="16"/>
  <c r="B36" i="16"/>
  <c r="B35" i="16"/>
  <c r="B34" i="16"/>
  <c r="B33" i="16"/>
  <c r="B32" i="16"/>
  <c r="B31" i="16"/>
  <c r="B30" i="16"/>
  <c r="B29" i="16"/>
  <c r="B28" i="16"/>
  <c r="B27" i="16"/>
  <c r="B26" i="16"/>
  <c r="B25" i="16"/>
  <c r="B24" i="16"/>
  <c r="B23" i="16"/>
  <c r="B22" i="16"/>
  <c r="B21" i="16"/>
  <c r="B20" i="16"/>
  <c r="B19" i="16"/>
  <c r="B18" i="16"/>
  <c r="B17" i="16"/>
  <c r="B16" i="16"/>
  <c r="B15" i="16"/>
  <c r="B14" i="16"/>
  <c r="B13" i="16"/>
  <c r="B12" i="16"/>
  <c r="B11" i="16"/>
  <c r="B10" i="16"/>
  <c r="B9" i="16"/>
  <c r="B8" i="16"/>
  <c r="B7" i="16"/>
  <c r="B6" i="16"/>
  <c r="B5" i="16"/>
  <c r="B140" i="15"/>
  <c r="B139" i="15"/>
  <c r="B138" i="15"/>
  <c r="B137" i="15"/>
  <c r="B136" i="15"/>
  <c r="B135" i="15"/>
  <c r="B134" i="15"/>
  <c r="B133" i="15"/>
  <c r="B132" i="15"/>
  <c r="B131" i="15"/>
  <c r="B130" i="15"/>
  <c r="B129" i="15"/>
  <c r="B128" i="15"/>
  <c r="B127" i="15"/>
  <c r="B126" i="15"/>
  <c r="B125" i="15"/>
  <c r="B124" i="15"/>
  <c r="B123" i="15"/>
  <c r="B122" i="15"/>
  <c r="B121" i="15"/>
  <c r="B120" i="15"/>
  <c r="B119" i="15"/>
  <c r="B118" i="15"/>
  <c r="B117" i="15"/>
  <c r="B116" i="15"/>
  <c r="B115" i="15"/>
  <c r="B114" i="15"/>
  <c r="B113" i="15"/>
  <c r="B112" i="15"/>
  <c r="B111" i="15"/>
  <c r="B110" i="15"/>
  <c r="B109" i="15"/>
  <c r="B108" i="15"/>
  <c r="B107" i="15"/>
  <c r="B106" i="15"/>
  <c r="B105" i="15"/>
  <c r="B104" i="15"/>
  <c r="B103" i="15"/>
  <c r="B102" i="15"/>
  <c r="B101" i="15"/>
  <c r="B100" i="15"/>
  <c r="B99" i="15"/>
  <c r="B98" i="15"/>
  <c r="B97" i="15"/>
  <c r="B96" i="15"/>
  <c r="B95" i="15"/>
  <c r="B94" i="15"/>
  <c r="B93" i="15"/>
  <c r="B92" i="15"/>
  <c r="B91" i="15"/>
  <c r="B90" i="15"/>
  <c r="B89" i="15"/>
  <c r="B88" i="15"/>
  <c r="B87" i="15"/>
  <c r="B86" i="15"/>
  <c r="B85" i="15"/>
  <c r="B84" i="15"/>
  <c r="B83" i="15"/>
  <c r="B82" i="15"/>
  <c r="B81" i="15"/>
  <c r="B80" i="15"/>
  <c r="B79" i="15"/>
  <c r="B78" i="15"/>
  <c r="B77" i="15"/>
  <c r="B76" i="15"/>
  <c r="B75" i="15"/>
  <c r="B74" i="15"/>
  <c r="B73" i="15"/>
  <c r="B72" i="15"/>
  <c r="B71" i="15"/>
  <c r="B70" i="15"/>
  <c r="B69" i="15"/>
  <c r="B68" i="15"/>
  <c r="B67" i="15"/>
  <c r="B66" i="15"/>
  <c r="B65" i="15"/>
  <c r="B64" i="15"/>
  <c r="B63" i="15"/>
  <c r="B62" i="15"/>
  <c r="B61" i="15"/>
  <c r="B60" i="15"/>
  <c r="B59" i="15"/>
  <c r="B58" i="15"/>
  <c r="B57" i="15"/>
  <c r="B56" i="15"/>
  <c r="B55" i="15"/>
  <c r="B54" i="15"/>
  <c r="B53" i="15"/>
  <c r="B52" i="15"/>
  <c r="B51" i="15"/>
  <c r="B50" i="15"/>
  <c r="B49" i="15"/>
  <c r="B48" i="15"/>
  <c r="B47" i="15"/>
  <c r="B46" i="15"/>
  <c r="B45" i="15"/>
  <c r="B44" i="15"/>
  <c r="B43" i="15"/>
  <c r="B42" i="15"/>
  <c r="B41" i="15"/>
  <c r="B40" i="15"/>
  <c r="B39" i="15"/>
  <c r="B38" i="15"/>
  <c r="B37" i="15"/>
  <c r="B36" i="15"/>
  <c r="B35" i="15"/>
  <c r="B34" i="15"/>
  <c r="B33" i="15"/>
  <c r="B32" i="15"/>
  <c r="B31" i="15"/>
  <c r="B30" i="15"/>
  <c r="B29" i="15"/>
  <c r="B28" i="15"/>
  <c r="B27" i="15"/>
  <c r="B26" i="15"/>
  <c r="B25" i="15"/>
  <c r="B24" i="15"/>
  <c r="B23" i="15"/>
  <c r="B22" i="15"/>
  <c r="B21" i="15"/>
  <c r="B20" i="15"/>
  <c r="B19" i="15"/>
  <c r="B18" i="15"/>
  <c r="B17" i="15"/>
  <c r="B16" i="15"/>
  <c r="B15" i="15"/>
  <c r="B14" i="15"/>
  <c r="B13" i="15"/>
  <c r="B12" i="15"/>
  <c r="B11" i="15"/>
  <c r="B10" i="15"/>
  <c r="B9" i="15"/>
  <c r="B8" i="15"/>
  <c r="B7" i="15"/>
  <c r="B6" i="15"/>
  <c r="B5" i="15"/>
  <c r="B27" i="4"/>
  <c r="B26" i="4"/>
  <c r="B25" i="4"/>
  <c r="B24" i="4"/>
  <c r="B23" i="4"/>
  <c r="B22" i="4"/>
  <c r="B21" i="4"/>
  <c r="B20" i="4"/>
  <c r="B19" i="4"/>
  <c r="B18" i="4"/>
  <c r="B17" i="4"/>
  <c r="B16" i="4"/>
  <c r="J88" i="13" l="1"/>
  <c r="J87" i="13"/>
  <c r="J86" i="13"/>
  <c r="J85" i="13"/>
  <c r="J84" i="13"/>
  <c r="J83" i="13"/>
  <c r="J82" i="13"/>
  <c r="J81" i="13"/>
  <c r="J80" i="13"/>
  <c r="J79" i="13"/>
  <c r="J78" i="13"/>
  <c r="J77" i="13"/>
  <c r="J76" i="13"/>
  <c r="J75" i="13"/>
  <c r="J74" i="13"/>
  <c r="J73" i="13"/>
  <c r="J72" i="13"/>
  <c r="J71" i="13"/>
  <c r="J70" i="13"/>
  <c r="J69" i="13"/>
  <c r="J68" i="13"/>
  <c r="J67" i="13"/>
  <c r="J66" i="13"/>
  <c r="J65" i="13"/>
  <c r="J64" i="13"/>
  <c r="J63" i="13"/>
  <c r="J62" i="13"/>
  <c r="J61" i="13"/>
  <c r="J60" i="13"/>
  <c r="J59" i="13"/>
  <c r="J58" i="13"/>
  <c r="J57" i="13"/>
  <c r="J56" i="13"/>
  <c r="J55" i="13"/>
  <c r="J54" i="13"/>
  <c r="J53" i="13"/>
  <c r="J52" i="13"/>
  <c r="J51" i="13"/>
  <c r="J50" i="13"/>
  <c r="J49" i="13"/>
  <c r="J48" i="13"/>
  <c r="J47" i="13"/>
  <c r="J46" i="13"/>
  <c r="J45" i="13"/>
  <c r="J44" i="13"/>
  <c r="J43" i="13"/>
  <c r="J42" i="13"/>
  <c r="J41" i="13"/>
  <c r="J40" i="13"/>
  <c r="J39" i="13"/>
  <c r="J38" i="13"/>
  <c r="J37" i="13"/>
  <c r="J36" i="13"/>
  <c r="J35" i="13"/>
  <c r="J34" i="13"/>
  <c r="J33" i="13"/>
  <c r="J24" i="13"/>
  <c r="J23" i="13"/>
  <c r="J22" i="13"/>
  <c r="J21" i="13"/>
  <c r="J20" i="13"/>
  <c r="J89" i="12" l="1"/>
  <c r="B89" i="12"/>
  <c r="J90" i="12"/>
  <c r="B90" i="12"/>
  <c r="J88" i="12"/>
  <c r="B88" i="12"/>
  <c r="B98" i="12"/>
  <c r="B97" i="12"/>
  <c r="B96" i="12"/>
  <c r="B95" i="12"/>
  <c r="B94" i="12"/>
  <c r="B93" i="12"/>
  <c r="B92" i="12"/>
  <c r="B91" i="12"/>
  <c r="B87" i="12"/>
  <c r="B86" i="12"/>
  <c r="B85" i="12"/>
  <c r="B84" i="12"/>
  <c r="B83" i="12"/>
  <c r="B82" i="12"/>
  <c r="B81" i="12"/>
  <c r="B80" i="12"/>
  <c r="B79" i="12"/>
  <c r="B78" i="12"/>
  <c r="B77" i="12"/>
  <c r="B76" i="12"/>
  <c r="B75" i="12"/>
  <c r="B74" i="12"/>
  <c r="B73" i="12"/>
  <c r="B72" i="12"/>
  <c r="B71" i="12"/>
  <c r="B70" i="12"/>
  <c r="B69" i="12"/>
  <c r="B68" i="12"/>
  <c r="B67" i="12"/>
  <c r="B66" i="12"/>
  <c r="B65" i="12"/>
  <c r="B64" i="12"/>
  <c r="B63" i="12"/>
  <c r="B62" i="12"/>
  <c r="B61" i="12"/>
  <c r="B60" i="12"/>
  <c r="B59" i="12"/>
  <c r="B58" i="12"/>
  <c r="B57" i="12"/>
  <c r="B56" i="12"/>
  <c r="B55" i="12"/>
  <c r="B54" i="12"/>
  <c r="B53" i="12"/>
  <c r="B52" i="12"/>
  <c r="B51" i="12"/>
  <c r="B50" i="12"/>
  <c r="B49" i="12"/>
  <c r="B48" i="12"/>
  <c r="B47" i="12"/>
  <c r="B46" i="12"/>
  <c r="B45" i="12"/>
  <c r="B44" i="12"/>
  <c r="B43" i="12"/>
  <c r="B42" i="12"/>
  <c r="B41" i="12"/>
  <c r="B40" i="12"/>
  <c r="B39" i="12"/>
  <c r="B38" i="12"/>
  <c r="B37" i="12"/>
  <c r="B36" i="12"/>
  <c r="B35" i="12"/>
  <c r="B34" i="12"/>
  <c r="B33" i="12"/>
  <c r="B32" i="12"/>
  <c r="B31" i="12"/>
  <c r="B30" i="12"/>
  <c r="B29" i="12"/>
  <c r="B28" i="12"/>
  <c r="B27" i="12"/>
  <c r="B26" i="12"/>
  <c r="J98" i="12"/>
  <c r="J73" i="12"/>
  <c r="J72" i="12"/>
  <c r="J71" i="12"/>
  <c r="J70" i="12"/>
  <c r="J69" i="12"/>
  <c r="J68" i="12"/>
  <c r="J67" i="12"/>
  <c r="J66" i="12"/>
  <c r="J65" i="12"/>
  <c r="J64" i="12"/>
  <c r="J63" i="12"/>
  <c r="J62" i="12"/>
  <c r="J61" i="12"/>
  <c r="J60" i="12"/>
  <c r="J59" i="12"/>
  <c r="J58" i="12"/>
  <c r="J57" i="12"/>
  <c r="J56" i="12"/>
  <c r="J55" i="12"/>
  <c r="J54" i="12"/>
  <c r="J53" i="12"/>
  <c r="J52" i="12"/>
  <c r="J51" i="12"/>
  <c r="J50" i="12"/>
  <c r="J49" i="12"/>
  <c r="J48" i="12"/>
  <c r="J47" i="12"/>
  <c r="J46" i="12"/>
  <c r="J45" i="12"/>
  <c r="J44" i="12"/>
  <c r="J43" i="12"/>
  <c r="J42" i="12"/>
  <c r="J41" i="12"/>
  <c r="J40" i="12"/>
  <c r="J39" i="12"/>
  <c r="J38" i="12"/>
  <c r="J37" i="12"/>
  <c r="J36" i="12"/>
  <c r="J35" i="12"/>
  <c r="J34" i="12"/>
  <c r="J33" i="12"/>
  <c r="J32" i="12"/>
  <c r="J31" i="12"/>
  <c r="J30" i="12"/>
  <c r="J29" i="12"/>
  <c r="J28" i="12"/>
  <c r="J27" i="12"/>
  <c r="J26" i="12"/>
  <c r="J25" i="12"/>
  <c r="J24" i="12"/>
  <c r="J23" i="12"/>
  <c r="J21" i="12"/>
  <c r="J20" i="12"/>
  <c r="J19" i="12"/>
  <c r="J18" i="12"/>
  <c r="J17" i="12"/>
  <c r="J97" i="12"/>
  <c r="J96" i="12"/>
  <c r="J95" i="12"/>
  <c r="J94" i="12"/>
  <c r="J93" i="12"/>
  <c r="J92" i="12"/>
  <c r="J91" i="12"/>
  <c r="J87" i="12"/>
  <c r="J86" i="12"/>
  <c r="J85" i="12"/>
  <c r="J84" i="12"/>
  <c r="J83" i="12"/>
  <c r="J82" i="12"/>
  <c r="J81" i="12"/>
  <c r="J80" i="12"/>
  <c r="J79" i="12"/>
  <c r="J78" i="12"/>
  <c r="J77" i="12"/>
  <c r="J76" i="12"/>
  <c r="J75" i="12"/>
  <c r="J74" i="12"/>
  <c r="B25" i="12"/>
  <c r="B24" i="12"/>
  <c r="B23" i="12"/>
  <c r="J22" i="12"/>
  <c r="B22" i="12"/>
  <c r="B21" i="12"/>
  <c r="B20" i="12"/>
  <c r="B19" i="12"/>
  <c r="B18" i="12"/>
  <c r="B17" i="12"/>
  <c r="B16" i="1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yuusuke ito</author>
  </authors>
  <commentList>
    <comment ref="B2" authorId="0" shapeId="0" xr:uid="{4D45EA76-6742-4AA2-BB2E-4DA1B69D0C6B}">
      <text>
        <r>
          <rPr>
            <b/>
            <sz val="9"/>
            <color indexed="81"/>
            <rFont val="MS P ゴシック"/>
            <family val="3"/>
            <charset val="128"/>
          </rPr>
          <t>yuusuke ito:</t>
        </r>
        <r>
          <rPr>
            <sz val="9"/>
            <color indexed="81"/>
            <rFont val="MS P ゴシック"/>
            <family val="3"/>
            <charset val="128"/>
          </rPr>
          <t xml:space="preserve">
=SUMIFS(statistics!$G:$G,statistics!$B:$B,"a_kyi",statistics!$C:$C,Sheet1!$A2,statistics!$E:$E,B$1)</t>
        </r>
      </text>
    </comment>
  </commentList>
</comments>
</file>

<file path=xl/sharedStrings.xml><?xml version="1.0" encoding="utf-8"?>
<sst xmlns="http://schemas.openxmlformats.org/spreadsheetml/2006/main" count="5086" uniqueCount="1233">
  <si>
    <t>race_key_place_code</t>
  </si>
  <si>
    <t>race_key_year</t>
  </si>
  <si>
    <t>race_key_no</t>
  </si>
  <si>
    <t>race_key_day</t>
  </si>
  <si>
    <t>race_key_round</t>
  </si>
  <si>
    <t>type</t>
    <phoneticPr fontId="1"/>
  </si>
  <si>
    <t>キー</t>
    <phoneticPr fontId="1"/>
  </si>
  <si>
    <t>race_condition_distance</t>
  </si>
  <si>
    <t>race_condition_track_grass_dart_etc</t>
  </si>
  <si>
    <t>実数</t>
  </si>
  <si>
    <t>カテゴリ</t>
  </si>
  <si>
    <t>race_condition_condition</t>
  </si>
  <si>
    <t>a_kyi</t>
  </si>
  <si>
    <t>derieve from</t>
    <phoneticPr fontId="1"/>
  </si>
  <si>
    <t>table</t>
    <phoneticPr fontId="1"/>
  </si>
  <si>
    <t>column(特殊な変換ならばハイフンで)</t>
    <rPh sb="7" eb="9">
      <t>トクシュ</t>
    </rPh>
    <rPh sb="10" eb="12">
      <t>ヘンカン</t>
    </rPh>
    <phoneticPr fontId="1"/>
  </si>
  <si>
    <t>horse_count</t>
  </si>
  <si>
    <t>prize_1st</t>
  </si>
  <si>
    <t>prize_2nd</t>
  </si>
  <si>
    <t>prize_3rd</t>
  </si>
  <si>
    <t>prize_4th</t>
  </si>
  <si>
    <t>prize_5th</t>
  </si>
  <si>
    <t>summary_prize_1st</t>
  </si>
  <si>
    <t>summary_prize_2nd</t>
  </si>
  <si>
    <t>weather_code</t>
  </si>
  <si>
    <t>grass_field_status_code</t>
  </si>
  <si>
    <t>dart_field_status_code</t>
  </si>
  <si>
    <t>IDM</t>
  </si>
  <si>
    <t>jockey_index</t>
  </si>
  <si>
    <t>info_index</t>
  </si>
  <si>
    <t>comprehension_index</t>
  </si>
  <si>
    <t>leg_status</t>
  </si>
  <si>
    <t>distance_apptitude</t>
  </si>
  <si>
    <t>torture_index</t>
  </si>
  <si>
    <t>passion_index</t>
  </si>
  <si>
    <t>load_weight</t>
  </si>
  <si>
    <t>prize_info_obtain_prize</t>
  </si>
  <si>
    <t>work</t>
    <phoneticPr fontId="1"/>
  </si>
  <si>
    <t>column_physical_name</t>
    <phoneticPr fontId="1"/>
  </si>
  <si>
    <t>horse_performance_order</t>
  </si>
  <si>
    <t>note</t>
    <phoneticPr fontId="1"/>
  </si>
  <si>
    <t>No</t>
    <phoneticPr fontId="1"/>
  </si>
  <si>
    <t>kyi,sedをbac単位横持に集約する。</t>
    <rPh sb="11" eb="13">
      <t>タンイ</t>
    </rPh>
    <rPh sb="13" eb="15">
      <t>ヨコモチ</t>
    </rPh>
    <rPh sb="16" eb="18">
      <t>シュウヤク</t>
    </rPh>
    <phoneticPr fontId="1"/>
  </si>
  <si>
    <t>expression</t>
    <phoneticPr fontId="1"/>
  </si>
  <si>
    <t>日時</t>
  </si>
  <si>
    <t>primary_key</t>
    <phoneticPr fontId="1"/>
  </si>
  <si>
    <t>-</t>
    <phoneticPr fontId="1"/>
  </si>
  <si>
    <t>concat(format_datetime("%F",bac.date),"_",kyi.race_key_place_code,kyi.race_key_round) as primary_key,</t>
    <phoneticPr fontId="1"/>
  </si>
  <si>
    <t>[名前]_vはビュー、</t>
    <rPh sb="1" eb="3">
      <t>ナマエ</t>
    </rPh>
    <phoneticPr fontId="1"/>
  </si>
  <si>
    <t>[名前]_mはビューのセレクト結果が入った実表</t>
    <rPh sb="1" eb="3">
      <t>ナマエ</t>
    </rPh>
    <rPh sb="15" eb="17">
      <t>ケッカ</t>
    </rPh>
    <rPh sb="18" eb="19">
      <t>ハイ</t>
    </rPh>
    <rPh sb="21" eb="22">
      <t>ジツ</t>
    </rPh>
    <rPh sb="22" eb="23">
      <t>ヒョウ</t>
    </rPh>
    <phoneticPr fontId="1"/>
  </si>
  <si>
    <t>例)vector_horse_parameter</t>
    <rPh sb="0" eb="1">
      <t>レイ</t>
    </rPh>
    <phoneticPr fontId="1"/>
  </si>
  <si>
    <t>vector_horse_parameter_vはビュー</t>
    <phoneticPr fontId="1"/>
  </si>
  <si>
    <t>vector_horse_parameter_mは実表</t>
    <rPh sb="25" eb="26">
      <t>ジツ</t>
    </rPh>
    <rPh sb="26" eb="27">
      <t>ヒョウ</t>
    </rPh>
    <phoneticPr fontId="1"/>
  </si>
  <si>
    <t>max</t>
    <phoneticPr fontId="1"/>
  </si>
  <si>
    <t>min</t>
    <phoneticPr fontId="1"/>
  </si>
  <si>
    <t>horse_name</t>
  </si>
  <si>
    <t>文字列</t>
    <rPh sb="0" eb="3">
      <t>モジレツ</t>
    </rPh>
    <phoneticPr fontId="1"/>
  </si>
  <si>
    <t>register_no</t>
    <phoneticPr fontId="1"/>
  </si>
  <si>
    <t>参考情報</t>
    <rPh sb="0" eb="2">
      <t>サンコウ</t>
    </rPh>
    <rPh sb="2" eb="4">
      <t>ジョウホウ</t>
    </rPh>
    <phoneticPr fontId="1"/>
  </si>
  <si>
    <t>cat_place</t>
    <phoneticPr fontId="1"/>
  </si>
  <si>
    <t>meaning</t>
    <phoneticPr fontId="1"/>
  </si>
  <si>
    <t>place_name</t>
    <phoneticPr fontId="1"/>
  </si>
  <si>
    <t>Label</t>
    <phoneticPr fontId="1"/>
  </si>
  <si>
    <t>apprentice_type</t>
  </si>
  <si>
    <t>Input</t>
    <phoneticPr fontId="1"/>
  </si>
  <si>
    <t>date</t>
  </si>
  <si>
    <t>time_to_start</t>
  </si>
  <si>
    <t>race_condition_track_right_left</t>
  </si>
  <si>
    <t>race_condition_track_inner_outer</t>
  </si>
  <si>
    <t>race_condition_type</t>
  </si>
  <si>
    <t>race_condition_mark</t>
  </si>
  <si>
    <t>race_condition_weight</t>
  </si>
  <si>
    <t>race_condition_grade</t>
  </si>
  <si>
    <t>race_name</t>
  </si>
  <si>
    <t>count1</t>
  </si>
  <si>
    <t>course</t>
  </si>
  <si>
    <t>held_class</t>
  </si>
  <si>
    <t>race_short_name</t>
  </si>
  <si>
    <t>race_name_9</t>
  </si>
  <si>
    <t>data_category</t>
  </si>
  <si>
    <t>sold_flag</t>
  </si>
  <si>
    <t>win5flag</t>
  </si>
  <si>
    <t>day_of_week</t>
  </si>
  <si>
    <t>grass_field_status_inner</t>
  </si>
  <si>
    <t>grass_field_status_middle</t>
  </si>
  <si>
    <t>grass_field_status_outer</t>
  </si>
  <si>
    <t>grass_field_fidderence</t>
  </si>
  <si>
    <t>linear_field_difference_great_inner</t>
  </si>
  <si>
    <t>linear_field_difference_inner</t>
  </si>
  <si>
    <t>linear_field_difference_middle</t>
  </si>
  <si>
    <t>linear_field_difference_outer</t>
  </si>
  <si>
    <t>linear_field_difference_great_outer</t>
  </si>
  <si>
    <t>dart_field_status_inner</t>
  </si>
  <si>
    <t>dart_field_status_middle</t>
  </si>
  <si>
    <t>dart_field_status_outer</t>
  </si>
  <si>
    <t>dart_field_difference</t>
  </si>
  <si>
    <t>consecutive_victory_count</t>
  </si>
  <si>
    <t>grass_type</t>
  </si>
  <si>
    <t>grass_length</t>
  </si>
  <si>
    <t>pressure_transfer</t>
  </si>
  <si>
    <t>freezing_avoidance</t>
  </si>
  <si>
    <t>rain</t>
  </si>
  <si>
    <t>時刻</t>
    <rPh sb="0" eb="2">
      <t>ジコク</t>
    </rPh>
    <phoneticPr fontId="2"/>
  </si>
  <si>
    <t>文字列</t>
  </si>
  <si>
    <t>実数</t>
    <rPh sb="0" eb="2">
      <t>ジッスウ</t>
    </rPh>
    <phoneticPr fontId="2"/>
  </si>
  <si>
    <t>年月日</t>
  </si>
  <si>
    <t>発走時間</t>
  </si>
  <si>
    <t>レース条件$距離</t>
  </si>
  <si>
    <t>レース条件$トラック情報$芝ダ障害コード</t>
  </si>
  <si>
    <t>レース条件$トラック情報$右左</t>
  </si>
  <si>
    <t>レース条件$トラック情報$内外</t>
  </si>
  <si>
    <t>レース条件$種別</t>
  </si>
  <si>
    <t>レース条件$条件</t>
  </si>
  <si>
    <t>レース条件$記号</t>
  </si>
  <si>
    <t>レース条件$重量</t>
  </si>
  <si>
    <t>レース条件$グレード</t>
  </si>
  <si>
    <t>レース名</t>
  </si>
  <si>
    <t>回数</t>
  </si>
  <si>
    <t>頭数</t>
  </si>
  <si>
    <t>コース</t>
  </si>
  <si>
    <t>開催区分</t>
  </si>
  <si>
    <t>レース名短縮</t>
  </si>
  <si>
    <t>レース名９文字</t>
  </si>
  <si>
    <t>データ区分</t>
  </si>
  <si>
    <t>１着賞金</t>
  </si>
  <si>
    <t>２着賞金</t>
  </si>
  <si>
    <t>３着賞金</t>
  </si>
  <si>
    <t>４着賞金</t>
  </si>
  <si>
    <t>５着賞金</t>
  </si>
  <si>
    <t>１着算入賞金</t>
  </si>
  <si>
    <t>２着算入賞金</t>
  </si>
  <si>
    <t>馬券発売フラグ</t>
  </si>
  <si>
    <t>WIN5フラグ</t>
  </si>
  <si>
    <t>曜日</t>
  </si>
  <si>
    <t>芝馬場状態内</t>
  </si>
  <si>
    <t>芝馬場状態中</t>
  </si>
  <si>
    <t>芝馬場状態外</t>
  </si>
  <si>
    <t>芝馬場差</t>
  </si>
  <si>
    <t>直線馬場差最内</t>
  </si>
  <si>
    <t>直線馬場差内</t>
  </si>
  <si>
    <t>直線馬場差中</t>
  </si>
  <si>
    <t>直線馬場差外</t>
  </si>
  <si>
    <t>直線馬場差大外</t>
  </si>
  <si>
    <t>ダ馬場状態内</t>
  </si>
  <si>
    <t>ダ馬場状態中</t>
  </si>
  <si>
    <t>ダ馬場状態外</t>
  </si>
  <si>
    <t>ダ馬場差</t>
  </si>
  <si>
    <t>連続何日目</t>
  </si>
  <si>
    <t>芝種類</t>
  </si>
  <si>
    <t>草丈</t>
  </si>
  <si>
    <t>転圧</t>
  </si>
  <si>
    <t>凍結防止剤</t>
  </si>
  <si>
    <t>中間降水量</t>
  </si>
  <si>
    <t>IDM_max</t>
  </si>
  <si>
    <t>IDM_min</t>
  </si>
  <si>
    <t>jockey_index_max</t>
  </si>
  <si>
    <t>jockey_index_min</t>
  </si>
  <si>
    <t>info_index_max</t>
  </si>
  <si>
    <t>info_index_min</t>
  </si>
  <si>
    <t>comprehension_index_max</t>
  </si>
  <si>
    <t>comprehension_index_min</t>
  </si>
  <si>
    <t>torture_index_max</t>
  </si>
  <si>
    <t>torture_index_min</t>
  </si>
  <si>
    <t>passion_index_max</t>
  </si>
  <si>
    <t>passion_index_min</t>
  </si>
  <si>
    <t>prize_info_obtain_prize_max</t>
  </si>
  <si>
    <t>prize_info_obtain_prize_min</t>
  </si>
  <si>
    <t>IDM_no1_horse</t>
  </si>
  <si>
    <t>jockey_index_no1_horse</t>
  </si>
  <si>
    <t>info_index_no1_horse</t>
  </si>
  <si>
    <t>comprehension_index_no1_horse</t>
  </si>
  <si>
    <t>torture_index_no1_horse</t>
  </si>
  <si>
    <t>passion_index_no1_horse</t>
  </si>
  <si>
    <t>prize_info_obtain_prize_no1_horse</t>
  </si>
  <si>
    <t>kyi</t>
  </si>
  <si>
    <t>kyi</t>
    <phoneticPr fontId="1"/>
  </si>
  <si>
    <t>bac</t>
    <phoneticPr fontId="1"/>
  </si>
  <si>
    <t>kab</t>
  </si>
  <si>
    <t>kab</t>
    <phoneticPr fontId="1"/>
  </si>
  <si>
    <t>refunds_single</t>
  </si>
  <si>
    <t>sed</t>
    <phoneticPr fontId="1"/>
  </si>
  <si>
    <t>horse_name_no1_horse</t>
    <phoneticPr fontId="1"/>
  </si>
  <si>
    <t>register_no_no1_horse</t>
    <phoneticPr fontId="1"/>
  </si>
  <si>
    <t>horse_no_no1_horse</t>
    <phoneticPr fontId="1"/>
  </si>
  <si>
    <t>horse_no</t>
    <phoneticPr fontId="1"/>
  </si>
  <si>
    <t>ＩＤＭ</t>
  </si>
  <si>
    <t>騎手指数</t>
  </si>
  <si>
    <t>情報指数</t>
  </si>
  <si>
    <t>総合指数</t>
  </si>
  <si>
    <t>ローテーション</t>
  </si>
  <si>
    <t>間に金曜日が入っている数で決定,(初出走はスペース)</t>
  </si>
  <si>
    <t>rotation</t>
  </si>
  <si>
    <t>basis_odds</t>
  </si>
  <si>
    <t>basis_reputation_order</t>
  </si>
  <si>
    <t>distinct</t>
  </si>
  <si>
    <t>num_zero</t>
  </si>
  <si>
    <t>basis_multiple_odds</t>
  </si>
  <si>
    <t>basis_multiple_reputation_order</t>
  </si>
  <si>
    <t>specific_info_white_double_circle</t>
  </si>
  <si>
    <t>specific_info_white_circle</t>
  </si>
  <si>
    <t>specific_info_black_triangle</t>
  </si>
  <si>
    <t>specific_info_white_triangle</t>
  </si>
  <si>
    <t>specific_info_cross</t>
  </si>
  <si>
    <t>comprehension_info_double_circle</t>
  </si>
  <si>
    <t>comprehension_info_circle</t>
  </si>
  <si>
    <t>comprehension_info_black_triange</t>
  </si>
  <si>
    <t>comprehension_info_white_triange</t>
  </si>
  <si>
    <t>comprehension_info_cross</t>
  </si>
  <si>
    <t>基準オッズ</t>
  </si>
  <si>
    <t>基準人気順位</t>
  </si>
  <si>
    <t>基準複勝オッズ</t>
  </si>
  <si>
    <t>基準複勝人気順位</t>
  </si>
  <si>
    <t>特定情報◎</t>
  </si>
  <si>
    <t>特定情報○</t>
  </si>
  <si>
    <t>特定情報▲</t>
  </si>
  <si>
    <t>特定情報△</t>
  </si>
  <si>
    <t>特定情報×</t>
  </si>
  <si>
    <t>総合情報◎</t>
  </si>
  <si>
    <t>総合情報○</t>
  </si>
  <si>
    <t>総合情報▲</t>
  </si>
  <si>
    <t>総合情報△</t>
  </si>
  <si>
    <t>総合情報×</t>
  </si>
  <si>
    <t>情報・専門紙の印数（特定）</t>
  </si>
  <si>
    <t>情報・専門紙の印数（総合）</t>
  </si>
  <si>
    <t>reputation_index</t>
  </si>
  <si>
    <t>stable_index</t>
  </si>
  <si>
    <t>人気指数</t>
  </si>
  <si>
    <t>調教指数</t>
  </si>
  <si>
    <t>厩舎指数</t>
  </si>
  <si>
    <t>第２版で変更</t>
  </si>
  <si>
    <t>jockey_anticipated_serial_rate</t>
  </si>
  <si>
    <t>騎手期待連対率</t>
  </si>
  <si>
    <t>激走指数</t>
  </si>
  <si>
    <t>===以下第３版にて追加===</t>
  </si>
  <si>
    <t>負担重量</t>
  </si>
  <si>
    <t>0.1Kg単位,===以下第４版にて追加===</t>
  </si>
  <si>
    <t>column_pysical_name</t>
  </si>
  <si>
    <t>column_logical_name</t>
  </si>
  <si>
    <t>note</t>
  </si>
  <si>
    <t>num_null</t>
  </si>
  <si>
    <t>table_name</t>
  </si>
  <si>
    <t>prize_info_profit</t>
  </si>
  <si>
    <t>賞金情報$獲得賞金</t>
  </si>
  <si>
    <t>賞金情報$収得賞金</t>
  </si>
  <si>
    <r>
      <t>いわゆる通算賞金、単位万円</t>
    </r>
    <r>
      <rPr>
        <b/>
        <sz val="9"/>
        <color theme="1"/>
        <rFont val="Arial"/>
        <family val="2"/>
      </rPr>
      <t>(</t>
    </r>
    <r>
      <rPr>
        <b/>
        <sz val="9"/>
        <color theme="1"/>
        <rFont val="ＭＳ Ｐゴシック"/>
        <family val="3"/>
        <charset val="128"/>
      </rPr>
      <t>含む付加賞</t>
    </r>
    <r>
      <rPr>
        <b/>
        <sz val="9"/>
        <color theme="1"/>
        <rFont val="Arial"/>
        <family val="2"/>
      </rPr>
      <t>),===</t>
    </r>
    <r>
      <rPr>
        <b/>
        <sz val="9"/>
        <color theme="1"/>
        <rFont val="ＭＳ Ｐゴシック"/>
        <family val="3"/>
        <charset val="128"/>
      </rPr>
      <t>以下第６版にて追加</t>
    </r>
    <r>
      <rPr>
        <b/>
        <sz val="9"/>
        <color theme="1"/>
        <rFont val="Arial"/>
        <family val="2"/>
      </rPr>
      <t>===</t>
    </r>
    <rPh sb="4" eb="6">
      <t>ツウサン</t>
    </rPh>
    <rPh sb="6" eb="8">
      <t>ショウキン</t>
    </rPh>
    <rPh sb="7" eb="8">
      <t>キン</t>
    </rPh>
    <phoneticPr fontId="3"/>
  </si>
  <si>
    <t>単位万円,===以下第６版にて追加===</t>
  </si>
  <si>
    <t>speculation_ten_index</t>
  </si>
  <si>
    <t>speculation_pace_index</t>
  </si>
  <si>
    <t>speculation_uptone_index</t>
  </si>
  <si>
    <t>speculation_position_index</t>
  </si>
  <si>
    <t>展開予想データ$テン指数</t>
  </si>
  <si>
    <t>展開予想データ$ペース指数</t>
  </si>
  <si>
    <t>展開予想データ$上がり指数</t>
  </si>
  <si>
    <t>展開予想データ$位置指数</t>
  </si>
  <si>
    <t>予想テン指数,===以下第６版にて追加===</t>
  </si>
  <si>
    <t>予想ペース指数,===以下第６版にて追加===</t>
  </si>
  <si>
    <t>予想上がり指数,===以下第６版にて追加===</t>
  </si>
  <si>
    <t>予想位置指数,===以下第６版にて追加===</t>
  </si>
  <si>
    <t>speculation_following_middle_order</t>
  </si>
  <si>
    <t>speculation_following_middle_difference</t>
  </si>
  <si>
    <t>展開予想データ$道中順位</t>
  </si>
  <si>
    <t>展開予想データ$道中差</t>
  </si>
  <si>
    <t>===以下第６版にて追加===</t>
  </si>
  <si>
    <t>半馬身(約0.1秒)単位,===以下第６版にて追加===</t>
  </si>
  <si>
    <t>speculation_following_3F_order</t>
  </si>
  <si>
    <t>speculation_following_3F_difference</t>
  </si>
  <si>
    <t>展開予想データ$後３Ｆ順位</t>
  </si>
  <si>
    <t>展開予想データ$後３Ｆ差</t>
  </si>
  <si>
    <t>speculation_goal_order</t>
  </si>
  <si>
    <t>speculation_goal_difference</t>
  </si>
  <si>
    <t>展開予想データ$ゴール順位</t>
  </si>
  <si>
    <t>展開予想データ$ゴール差</t>
  </si>
  <si>
    <t>passion_order</t>
  </si>
  <si>
    <t>ls_index_order</t>
  </si>
  <si>
    <t>ten_index_ranking</t>
  </si>
  <si>
    <t>pace_index_ranking</t>
  </si>
  <si>
    <t>uptone_index_ranking</t>
  </si>
  <si>
    <t>position_index_ranking</t>
  </si>
  <si>
    <t>jockey_anticipated_winning_rate</t>
  </si>
  <si>
    <t>jockey_anticipated_3rd_rate</t>
  </si>
  <si>
    <t>激走順位</t>
  </si>
  <si>
    <t>LS指数順位</t>
  </si>
  <si>
    <t>テン指数順位</t>
  </si>
  <si>
    <t>ペース指数順位</t>
  </si>
  <si>
    <t>上がり指数順位</t>
  </si>
  <si>
    <t>位置指数順位</t>
  </si>
  <si>
    <t>騎手期待単勝率</t>
  </si>
  <si>
    <t>騎手期待３着内率</t>
  </si>
  <si>
    <t>レース出走馬中での順位,===以下第７版にて追加===</t>
  </si>
  <si>
    <t>===以下第７版にて追加===</t>
  </si>
  <si>
    <t>===以下第８版にて追加===</t>
  </si>
  <si>
    <t>reference_start_index</t>
  </si>
  <si>
    <t>reference_rate_of_delay</t>
  </si>
  <si>
    <t>展開参考データ$馬スタート指数</t>
  </si>
  <si>
    <t>展開参考データ$馬出遅率</t>
  </si>
  <si>
    <t>===以下第９版にて追加===</t>
  </si>
  <si>
    <t>million_index</t>
  </si>
  <si>
    <t>万券指数</t>
  </si>
  <si>
    <t>apprenticeship_round_count</t>
  </si>
  <si>
    <t>入厩何走目</t>
  </si>
  <si>
    <t>例）2:入厩後２走目,===以下第11版にて追加===</t>
  </si>
  <si>
    <t>apprenticeship_day_count</t>
  </si>
  <si>
    <t>入厩何日前</t>
  </si>
  <si>
    <t>レース日から遡っての入厩の日数,（今走前に入厩の場合）,===以下第11版にて追加===</t>
  </si>
  <si>
    <t>採用</t>
    <rPh sb="0" eb="2">
      <t>サイヨウ</t>
    </rPh>
    <phoneticPr fontId="1"/>
  </si>
  <si>
    <t>棄却理由</t>
    <rPh sb="0" eb="2">
      <t>キキャク</t>
    </rPh>
    <rPh sb="2" eb="4">
      <t>リユウ</t>
    </rPh>
    <phoneticPr fontId="1"/>
  </si>
  <si>
    <t>主観が強そう</t>
    <rPh sb="0" eb="2">
      <t>シュカン</t>
    </rPh>
    <rPh sb="3" eb="4">
      <t>ツヨ</t>
    </rPh>
    <phoneticPr fontId="1"/>
  </si>
  <si>
    <t>×</t>
    <phoneticPr fontId="1"/>
  </si>
  <si>
    <t>〇</t>
    <phoneticPr fontId="1"/>
  </si>
  <si>
    <t>v2</t>
    <phoneticPr fontId="1"/>
  </si>
  <si>
    <t>欠損が多すぎる</t>
    <rPh sb="0" eb="2">
      <t>ケッソン</t>
    </rPh>
    <rPh sb="3" eb="4">
      <t>オオ</t>
    </rPh>
    <phoneticPr fontId="1"/>
  </si>
  <si>
    <t>欠損多し、よく意味もわからん</t>
    <rPh sb="0" eb="2">
      <t>ケッソン</t>
    </rPh>
    <rPh sb="2" eb="3">
      <t>オオ</t>
    </rPh>
    <rPh sb="7" eb="9">
      <t>イミ</t>
    </rPh>
    <phoneticPr fontId="1"/>
  </si>
  <si>
    <t>使うときはnull to zeroかな</t>
    <rPh sb="0" eb="1">
      <t>ツカ</t>
    </rPh>
    <phoneticPr fontId="1"/>
  </si>
  <si>
    <t>max(IDM) as IDM_max,</t>
  </si>
  <si>
    <t>min(IDM) as IDM_min,</t>
  </si>
  <si>
    <t>avg(IDM) as IDM_avg,</t>
  </si>
  <si>
    <t>stddev(IDM) as IDM_stddev,</t>
  </si>
  <si>
    <t>max(jockey_index) as jockey_index_max,</t>
  </si>
  <si>
    <t>min(jockey_index) as jockey_index_min,</t>
  </si>
  <si>
    <t>avg(jockey_index) as jockey_index_avg,</t>
  </si>
  <si>
    <t>stddev(jockey_index) as jockey_index_stddev,</t>
  </si>
  <si>
    <t>max(info_index) as info_index_max,</t>
  </si>
  <si>
    <t>min(info_index) as info_index_min,</t>
  </si>
  <si>
    <t>avg(info_index) as info_index_avg,</t>
  </si>
  <si>
    <t>stddev(info_index) as info_index_stddev,</t>
  </si>
  <si>
    <t>max(comprehension_index) as comprehension_index_max,</t>
  </si>
  <si>
    <t>min(comprehension_index) as comprehension_index_min,</t>
  </si>
  <si>
    <t>avg(comprehension_index) as comprehension_index_avg,</t>
  </si>
  <si>
    <t>stddev(comprehension_index) as comprehension_index_stddev,</t>
  </si>
  <si>
    <t>max(rotation) as rotation_max,</t>
  </si>
  <si>
    <t>min(rotation) as rotation_min,</t>
  </si>
  <si>
    <t>avg(rotation) as rotation_avg,</t>
  </si>
  <si>
    <t>stddev(rotation) as rotation_stddev,</t>
  </si>
  <si>
    <t>max(basis_odds) as basis_odds_max,</t>
  </si>
  <si>
    <t>min(basis_odds) as basis_odds_min,</t>
  </si>
  <si>
    <t>avg(basis_odds) as basis_odds_avg,</t>
  </si>
  <si>
    <t>stddev(basis_odds) as basis_odds_stddev,</t>
  </si>
  <si>
    <t>max(basis_reputation_order) as basis_reputation_order_max,</t>
  </si>
  <si>
    <t>min(basis_reputation_order) as basis_reputation_order_min,</t>
  </si>
  <si>
    <t>avg(basis_reputation_order) as basis_reputation_order_avg,</t>
  </si>
  <si>
    <t>stddev(basis_reputation_order) as basis_reputation_order_stddev,</t>
  </si>
  <si>
    <t>max(basis_multiple_odds) as basis_multiple_odds_max,</t>
  </si>
  <si>
    <t>min(basis_multiple_odds) as basis_multiple_odds_min,</t>
  </si>
  <si>
    <t>avg(basis_multiple_odds) as basis_multiple_odds_avg,</t>
  </si>
  <si>
    <t>stddev(basis_multiple_odds) as basis_multiple_odds_stddev,</t>
  </si>
  <si>
    <t>max(basis_multiple_reputation_order) as basis_multiple_reputation_order_max,</t>
  </si>
  <si>
    <t>min(basis_multiple_reputation_order) as basis_multiple_reputation_order_min,</t>
  </si>
  <si>
    <t>avg(basis_multiple_reputation_order) as basis_multiple_reputation_order_avg,</t>
  </si>
  <si>
    <t>stddev(basis_multiple_reputation_order) as basis_multiple_reputation_order_stddev,</t>
  </si>
  <si>
    <t>max(specific_info_white_double_circle) as specific_info_white_double_circle_max,</t>
  </si>
  <si>
    <t>min(specific_info_white_double_circle) as specific_info_white_double_circle_min,</t>
  </si>
  <si>
    <t>avg(specific_info_white_double_circle) as specific_info_white_double_circle_avg,</t>
  </si>
  <si>
    <t>stddev(specific_info_white_double_circle) as specific_info_white_double_circle_stddev,</t>
  </si>
  <si>
    <t>max(specific_info_white_circle) as specific_info_white_circle_max,</t>
  </si>
  <si>
    <t>min(specific_info_white_circle) as specific_info_white_circle_min,</t>
  </si>
  <si>
    <t>avg(specific_info_white_circle) as specific_info_white_circle_avg,</t>
  </si>
  <si>
    <t>stddev(specific_info_white_circle) as specific_info_white_circle_stddev,</t>
  </si>
  <si>
    <t>max(specific_info_black_triangle) as specific_info_black_triangle_max,</t>
  </si>
  <si>
    <t>min(specific_info_black_triangle) as specific_info_black_triangle_min,</t>
  </si>
  <si>
    <t>avg(specific_info_black_triangle) as specific_info_black_triangle_avg,</t>
  </si>
  <si>
    <t>stddev(specific_info_black_triangle) as specific_info_black_triangle_stddev,</t>
  </si>
  <si>
    <t>max(specific_info_white_triangle) as specific_info_white_triangle_max,</t>
  </si>
  <si>
    <t>min(specific_info_white_triangle) as specific_info_white_triangle_min,</t>
  </si>
  <si>
    <t>avg(specific_info_white_triangle) as specific_info_white_triangle_avg,</t>
  </si>
  <si>
    <t>stddev(specific_info_white_triangle) as specific_info_white_triangle_stddev,</t>
  </si>
  <si>
    <t>max(specific_info_cross) as specific_info_cross_max,</t>
  </si>
  <si>
    <t>min(specific_info_cross) as specific_info_cross_min,</t>
  </si>
  <si>
    <t>avg(specific_info_cross) as specific_info_cross_avg,</t>
  </si>
  <si>
    <t>stddev(specific_info_cross) as specific_info_cross_stddev,</t>
  </si>
  <si>
    <t>max(comprehension_info_double_circle) as comprehension_info_double_circle_max,</t>
  </si>
  <si>
    <t>min(comprehension_info_double_circle) as comprehension_info_double_circle_min,</t>
  </si>
  <si>
    <t>avg(comprehension_info_double_circle) as comprehension_info_double_circle_avg,</t>
  </si>
  <si>
    <t>stddev(comprehension_info_double_circle) as comprehension_info_double_circle_stddev,</t>
  </si>
  <si>
    <t>max(comprehension_info_circle) as comprehension_info_circle_max,</t>
  </si>
  <si>
    <t>min(comprehension_info_circle) as comprehension_info_circle_min,</t>
  </si>
  <si>
    <t>avg(comprehension_info_circle) as comprehension_info_circle_avg,</t>
  </si>
  <si>
    <t>stddev(comprehension_info_circle) as comprehension_info_circle_stddev,</t>
  </si>
  <si>
    <t>max(comprehension_info_black_triange) as comprehension_info_black_triange_max,</t>
  </si>
  <si>
    <t>min(comprehension_info_black_triange) as comprehension_info_black_triange_min,</t>
  </si>
  <si>
    <t>avg(comprehension_info_black_triange) as comprehension_info_black_triange_avg,</t>
  </si>
  <si>
    <t>stddev(comprehension_info_black_triange) as comprehension_info_black_triange_stddev,</t>
  </si>
  <si>
    <t>max(comprehension_info_white_triange) as comprehension_info_white_triange_max,</t>
  </si>
  <si>
    <t>min(comprehension_info_white_triange) as comprehension_info_white_triange_min,</t>
  </si>
  <si>
    <t>avg(comprehension_info_white_triange) as comprehension_info_white_triange_avg,</t>
  </si>
  <si>
    <t>stddev(comprehension_info_white_triange) as comprehension_info_white_triange_stddev,</t>
  </si>
  <si>
    <t>max(comprehension_info_cross) as comprehension_info_cross_max,</t>
  </si>
  <si>
    <t>min(comprehension_info_cross) as comprehension_info_cross_min,</t>
  </si>
  <si>
    <t>avg(comprehension_info_cross) as comprehension_info_cross_avg,</t>
  </si>
  <si>
    <t>stddev(comprehension_info_cross) as comprehension_info_cross_stddev,</t>
  </si>
  <si>
    <t>max(reputation_index) as reputation_index_max,</t>
  </si>
  <si>
    <t>min(reputation_index) as reputation_index_min,</t>
  </si>
  <si>
    <t>avg(reputation_index) as reputation_index_avg,</t>
  </si>
  <si>
    <t>stddev(reputation_index) as reputation_index_stddev,</t>
  </si>
  <si>
    <t>max(torture_index) as torture_index_max,</t>
  </si>
  <si>
    <t>min(torture_index) as torture_index_min,</t>
  </si>
  <si>
    <t>avg(torture_index) as torture_index_avg,</t>
  </si>
  <si>
    <t>stddev(torture_index) as torture_index_stddev,</t>
  </si>
  <si>
    <t>max(stable_index) as stable_index_max,</t>
  </si>
  <si>
    <t>min(stable_index) as stable_index_min,</t>
  </si>
  <si>
    <t>avg(stable_index) as stable_index_avg,</t>
  </si>
  <si>
    <t>stddev(stable_index) as stable_index_stddev,</t>
  </si>
  <si>
    <t>max(jockey_anticipated_serial_rate) as jockey_anticipated_serial_rate_max,</t>
  </si>
  <si>
    <t>min(jockey_anticipated_serial_rate) as jockey_anticipated_serial_rate_min,</t>
  </si>
  <si>
    <t>avg(jockey_anticipated_serial_rate) as jockey_anticipated_serial_rate_avg,</t>
  </si>
  <si>
    <t>stddev(jockey_anticipated_serial_rate) as jockey_anticipated_serial_rate_stddev,</t>
  </si>
  <si>
    <t>max(passion_index) as passion_index_max,</t>
  </si>
  <si>
    <t>min(passion_index) as passion_index_min,</t>
  </si>
  <si>
    <t>avg(passion_index) as passion_index_avg,</t>
  </si>
  <si>
    <t>stddev(passion_index) as passion_index_stddev,</t>
  </si>
  <si>
    <t>max(load_weight) as load_weight_max,</t>
  </si>
  <si>
    <t>min(load_weight) as load_weight_min,</t>
  </si>
  <si>
    <t>avg(load_weight) as load_weight_avg,</t>
  </si>
  <si>
    <t>stddev(load_weight) as load_weight_stddev,</t>
  </si>
  <si>
    <t>max(prize_info_obtain_prize) as prize_info_obtain_prize_max,</t>
  </si>
  <si>
    <t>min(prize_info_obtain_prize) as prize_info_obtain_prize_min,</t>
  </si>
  <si>
    <t>avg(prize_info_obtain_prize) as prize_info_obtain_prize_avg,</t>
  </si>
  <si>
    <t>stddev(prize_info_obtain_prize) as prize_info_obtain_prize_stddev,</t>
  </si>
  <si>
    <t>max(prize_info_profit) as prize_info_profit_max,</t>
  </si>
  <si>
    <t>min(prize_info_profit) as prize_info_profit_min,</t>
  </si>
  <si>
    <t>avg(prize_info_profit) as prize_info_profit_avg,</t>
  </si>
  <si>
    <t>stddev(prize_info_profit) as prize_info_profit_stddev,</t>
  </si>
  <si>
    <t>max(speculation_ten_index) as speculation_ten_index_max,</t>
  </si>
  <si>
    <t>min(speculation_ten_index) as speculation_ten_index_min,</t>
  </si>
  <si>
    <t>avg(speculation_ten_index) as speculation_ten_index_avg,</t>
  </si>
  <si>
    <t>stddev(speculation_ten_index) as speculation_ten_index_stddev,</t>
  </si>
  <si>
    <t>max(speculation_pace_index) as speculation_pace_index_max,</t>
  </si>
  <si>
    <t>min(speculation_pace_index) as speculation_pace_index_min,</t>
  </si>
  <si>
    <t>avg(speculation_pace_index) as speculation_pace_index_avg,</t>
  </si>
  <si>
    <t>stddev(speculation_pace_index) as speculation_pace_index_stddev,</t>
  </si>
  <si>
    <t>max(speculation_uptone_index) as speculation_uptone_index_max,</t>
  </si>
  <si>
    <t>min(speculation_uptone_index) as speculation_uptone_index_min,</t>
  </si>
  <si>
    <t>avg(speculation_uptone_index) as speculation_uptone_index_avg,</t>
  </si>
  <si>
    <t>stddev(speculation_uptone_index) as speculation_uptone_index_stddev,</t>
  </si>
  <si>
    <t>max(speculation_position_index) as speculation_position_index_max,</t>
  </si>
  <si>
    <t>min(speculation_position_index) as speculation_position_index_min,</t>
  </si>
  <si>
    <t>avg(speculation_position_index) as speculation_position_index_avg,</t>
  </si>
  <si>
    <t>stddev(speculation_position_index) as speculation_position_index_stddev,</t>
  </si>
  <si>
    <t>max(speculation_following_middle_order) as speculation_following_middle_order_max,</t>
  </si>
  <si>
    <t>min(speculation_following_middle_order) as speculation_following_middle_order_min,</t>
  </si>
  <si>
    <t>avg(speculation_following_middle_order) as speculation_following_middle_order_avg,</t>
  </si>
  <si>
    <t>stddev(speculation_following_middle_order) as speculation_following_middle_order_stddev,</t>
  </si>
  <si>
    <t>max(speculation_following_middle_difference) as speculation_following_middle_difference_max,</t>
  </si>
  <si>
    <t>min(speculation_following_middle_difference) as speculation_following_middle_difference_min,</t>
  </si>
  <si>
    <t>avg(speculation_following_middle_difference) as speculation_following_middle_difference_avg,</t>
  </si>
  <si>
    <t>stddev(speculation_following_middle_difference) as speculation_following_middle_difference_stddev,</t>
  </si>
  <si>
    <t>max(speculation_following_3F_order) as speculation_following_3F_order_max,</t>
  </si>
  <si>
    <t>min(speculation_following_3F_order) as speculation_following_3F_order_min,</t>
  </si>
  <si>
    <t>avg(speculation_following_3F_order) as speculation_following_3F_order_avg,</t>
  </si>
  <si>
    <t>stddev(speculation_following_3F_order) as speculation_following_3F_order_stddev,</t>
  </si>
  <si>
    <t>max(speculation_following_3F_difference) as speculation_following_3F_difference_max,</t>
  </si>
  <si>
    <t>min(speculation_following_3F_difference) as speculation_following_3F_difference_min,</t>
  </si>
  <si>
    <t>avg(speculation_following_3F_difference) as speculation_following_3F_difference_avg,</t>
  </si>
  <si>
    <t>stddev(speculation_following_3F_difference) as speculation_following_3F_difference_stddev,</t>
  </si>
  <si>
    <t>max(speculation_goal_order) as speculation_goal_order_max,</t>
  </si>
  <si>
    <t>min(speculation_goal_order) as speculation_goal_order_min,</t>
  </si>
  <si>
    <t>avg(speculation_goal_order) as speculation_goal_order_avg,</t>
  </si>
  <si>
    <t>stddev(speculation_goal_order) as speculation_goal_order_stddev,</t>
  </si>
  <si>
    <t>max(speculation_goal_difference) as speculation_goal_difference_max,</t>
  </si>
  <si>
    <t>min(speculation_goal_difference) as speculation_goal_difference_min,</t>
  </si>
  <si>
    <t>avg(speculation_goal_difference) as speculation_goal_difference_avg,</t>
  </si>
  <si>
    <t>stddev(speculation_goal_difference) as speculation_goal_difference_stddev,</t>
  </si>
  <si>
    <t>max(passion_order) as passion_order_max,</t>
  </si>
  <si>
    <t>min(passion_order) as passion_order_min,</t>
  </si>
  <si>
    <t>avg(passion_order) as passion_order_avg,</t>
  </si>
  <si>
    <t>stddev(passion_order) as passion_order_stddev,</t>
  </si>
  <si>
    <t>max(ls_index_order) as ls_index_order_max,</t>
  </si>
  <si>
    <t>min(ls_index_order) as ls_index_order_min,</t>
  </si>
  <si>
    <t>avg(ls_index_order) as ls_index_order_avg,</t>
  </si>
  <si>
    <t>stddev(ls_index_order) as ls_index_order_stddev,</t>
  </si>
  <si>
    <t>max(ten_index_ranking) as ten_index_ranking_max,</t>
  </si>
  <si>
    <t>min(ten_index_ranking) as ten_index_ranking_min,</t>
  </si>
  <si>
    <t>avg(ten_index_ranking) as ten_index_ranking_avg,</t>
  </si>
  <si>
    <t>stddev(ten_index_ranking) as ten_index_ranking_stddev,</t>
  </si>
  <si>
    <t>max(pace_index_ranking) as pace_index_ranking_max,</t>
  </si>
  <si>
    <t>min(pace_index_ranking) as pace_index_ranking_min,</t>
  </si>
  <si>
    <t>avg(pace_index_ranking) as pace_index_ranking_avg,</t>
  </si>
  <si>
    <t>stddev(pace_index_ranking) as pace_index_ranking_stddev,</t>
  </si>
  <si>
    <t>max(uptone_index_ranking) as uptone_index_ranking_max,</t>
  </si>
  <si>
    <t>min(uptone_index_ranking) as uptone_index_ranking_min,</t>
  </si>
  <si>
    <t>avg(uptone_index_ranking) as uptone_index_ranking_avg,</t>
  </si>
  <si>
    <t>stddev(uptone_index_ranking) as uptone_index_ranking_stddev,</t>
  </si>
  <si>
    <t>max(position_index_ranking) as position_index_ranking_max,</t>
  </si>
  <si>
    <t>min(position_index_ranking) as position_index_ranking_min,</t>
  </si>
  <si>
    <t>avg(position_index_ranking) as position_index_ranking_avg,</t>
  </si>
  <si>
    <t>stddev(position_index_ranking) as position_index_ranking_stddev,</t>
  </si>
  <si>
    <t>max(jockey_anticipated_winning_rate) as jockey_anticipated_winning_rate_max,</t>
  </si>
  <si>
    <t>min(jockey_anticipated_winning_rate) as jockey_anticipated_winning_rate_min,</t>
  </si>
  <si>
    <t>avg(jockey_anticipated_winning_rate) as jockey_anticipated_winning_rate_avg,</t>
  </si>
  <si>
    <t>stddev(jockey_anticipated_winning_rate) as jockey_anticipated_winning_rate_stddev,</t>
  </si>
  <si>
    <t>max(jockey_anticipated_3rd_rate) as jockey_anticipated_3rd_rate_max,</t>
  </si>
  <si>
    <t>min(jockey_anticipated_3rd_rate) as jockey_anticipated_3rd_rate_min,</t>
  </si>
  <si>
    <t>avg(jockey_anticipated_3rd_rate) as jockey_anticipated_3rd_rate_avg,</t>
  </si>
  <si>
    <t>stddev(jockey_anticipated_3rd_rate) as jockey_anticipated_3rd_rate_stddev,</t>
  </si>
  <si>
    <t>max(reference_start_index) as reference_start_index_max,</t>
  </si>
  <si>
    <t>min(reference_start_index) as reference_start_index_min,</t>
  </si>
  <si>
    <t>avg(reference_start_index) as reference_start_index_avg,</t>
  </si>
  <si>
    <t>stddev(reference_start_index) as reference_start_index_stddev,</t>
  </si>
  <si>
    <t>max(reference_rate_of_delay) as reference_rate_of_delay_max,</t>
  </si>
  <si>
    <t>min(reference_rate_of_delay) as reference_rate_of_delay_min,</t>
  </si>
  <si>
    <t>avg(reference_rate_of_delay) as reference_rate_of_delay_avg,</t>
  </si>
  <si>
    <t>stddev(reference_rate_of_delay) as reference_rate_of_delay_stddev,</t>
  </si>
  <si>
    <t>max(million_index) as million_index_max,</t>
  </si>
  <si>
    <t>min(million_index) as million_index_min,</t>
  </si>
  <si>
    <t>avg(million_index) as million_index_avg,</t>
  </si>
  <si>
    <t>stddev(million_index) as million_index_stddev,</t>
  </si>
  <si>
    <t>max(apprenticeship_round_count) as apprenticeship_round_count_max,</t>
  </si>
  <si>
    <t>min(apprenticeship_round_count) as apprenticeship_round_count_min,</t>
  </si>
  <si>
    <t>avg(apprenticeship_round_count) as apprenticeship_round_count_avg,</t>
  </si>
  <si>
    <t>stddev(apprenticeship_round_count) as apprenticeship_round_count_stddev,</t>
  </si>
  <si>
    <t>max(apprenticeship_day_count) as apprenticeship_day_count_max,</t>
  </si>
  <si>
    <t>min(apprenticeship_day_count) as apprenticeship_day_count_min,</t>
  </si>
  <si>
    <t>avg(apprenticeship_day_count) as apprenticeship_day_count_avg,</t>
  </si>
  <si>
    <t>stddev(apprenticeship_day_count) as apprenticeship_day_count_stddev,</t>
  </si>
  <si>
    <t>max(case when sed.horse_no = kyi.horse_no then IDM else null end) as IDM_no1_horse,</t>
  </si>
  <si>
    <t>max(case when sed.horse_no = kyi.horse_no then jockey_index else null end) as jockey_index_no1_horse,</t>
  </si>
  <si>
    <t>max(case when sed.horse_no = kyi.horse_no then info_index else null end) as info_index_no1_horse,</t>
  </si>
  <si>
    <t>max(case when sed.horse_no = kyi.horse_no then comprehension_index else null end) as comprehension_index_no1_horse,</t>
  </si>
  <si>
    <t>max(case when sed.horse_no = kyi.horse_no then rotation else null end) as rotation_no1_horse,</t>
  </si>
  <si>
    <t>max(case when sed.horse_no = kyi.horse_no then basis_odds else null end) as basis_odds_no1_horse,</t>
  </si>
  <si>
    <t>max(case when sed.horse_no = kyi.horse_no then basis_reputation_order else null end) as basis_reputation_order_no1_horse,</t>
  </si>
  <si>
    <t>max(case when sed.horse_no = kyi.horse_no then basis_multiple_odds else null end) as basis_multiple_odds_no1_horse,</t>
  </si>
  <si>
    <t>max(case when sed.horse_no = kyi.horse_no then basis_multiple_reputation_order else null end) as basis_multiple_reputation_order_no1_horse,</t>
  </si>
  <si>
    <t>max(case when sed.horse_no = kyi.horse_no then specific_info_white_double_circle else null end) as specific_info_white_double_circle_no1_horse,</t>
  </si>
  <si>
    <t>max(case when sed.horse_no = kyi.horse_no then specific_info_white_circle else null end) as specific_info_white_circle_no1_horse,</t>
  </si>
  <si>
    <t>max(case when sed.horse_no = kyi.horse_no then specific_info_black_triangle else null end) as specific_info_black_triangle_no1_horse,</t>
  </si>
  <si>
    <t>max(case when sed.horse_no = kyi.horse_no then specific_info_white_triangle else null end) as specific_info_white_triangle_no1_horse,</t>
  </si>
  <si>
    <t>max(case when sed.horse_no = kyi.horse_no then specific_info_cross else null end) as specific_info_cross_no1_horse,</t>
  </si>
  <si>
    <t>max(case when sed.horse_no = kyi.horse_no then comprehension_info_double_circle else null end) as comprehension_info_double_circle_no1_horse,</t>
  </si>
  <si>
    <t>max(case when sed.horse_no = kyi.horse_no then comprehension_info_circle else null end) as comprehension_info_circle_no1_horse,</t>
  </si>
  <si>
    <t>max(case when sed.horse_no = kyi.horse_no then comprehension_info_black_triange else null end) as comprehension_info_black_triange_no1_horse,</t>
  </si>
  <si>
    <t>max(case when sed.horse_no = kyi.horse_no then comprehension_info_white_triange else null end) as comprehension_info_white_triange_no1_horse,</t>
  </si>
  <si>
    <t>max(case when sed.horse_no = kyi.horse_no then comprehension_info_cross else null end) as comprehension_info_cross_no1_horse,</t>
  </si>
  <si>
    <t>max(case when sed.horse_no = kyi.horse_no then reputation_index else null end) as reputation_index_no1_horse,</t>
  </si>
  <si>
    <t>max(case when sed.horse_no = kyi.horse_no then torture_index else null end) as torture_index_no1_horse,</t>
  </si>
  <si>
    <t>max(case when sed.horse_no = kyi.horse_no then stable_index else null end) as stable_index_no1_horse,</t>
  </si>
  <si>
    <t>max(case when sed.horse_no = kyi.horse_no then jockey_anticipated_serial_rate else null end) as jockey_anticipated_serial_rate_no1_horse,</t>
  </si>
  <si>
    <t>max(case when sed.horse_no = kyi.horse_no then passion_index else null end) as passion_index_no1_horse,</t>
  </si>
  <si>
    <t>max(case when sed.horse_no = kyi.horse_no then load_weight else null end) as load_weight_no1_horse,</t>
  </si>
  <si>
    <t>max(case when sed.horse_no = kyi.horse_no then prize_info_obtain_prize else null end) as prize_info_obtain_prize_no1_horse,</t>
  </si>
  <si>
    <t>max(case when sed.horse_no = kyi.horse_no then prize_info_profit else null end) as prize_info_profit_no1_horse,</t>
  </si>
  <si>
    <t>max(case when sed.horse_no = kyi.horse_no then speculation_ten_index else null end) as speculation_ten_index_no1_horse,</t>
  </si>
  <si>
    <t>max(case when sed.horse_no = kyi.horse_no then speculation_pace_index else null end) as speculation_pace_index_no1_horse,</t>
  </si>
  <si>
    <t>max(case when sed.horse_no = kyi.horse_no then speculation_uptone_index else null end) as speculation_uptone_index_no1_horse,</t>
  </si>
  <si>
    <t>max(case when sed.horse_no = kyi.horse_no then speculation_position_index else null end) as speculation_position_index_no1_horse,</t>
  </si>
  <si>
    <t>max(case when sed.horse_no = kyi.horse_no then speculation_following_middle_order else null end) as speculation_following_middle_order_no1_horse,</t>
  </si>
  <si>
    <t>max(case when sed.horse_no = kyi.horse_no then speculation_following_middle_difference else null end) as speculation_following_middle_difference_no1_horse,</t>
  </si>
  <si>
    <t>max(case when sed.horse_no = kyi.horse_no then speculation_following_3F_order else null end) as speculation_following_3F_order_no1_horse,</t>
  </si>
  <si>
    <t>max(case when sed.horse_no = kyi.horse_no then speculation_following_3F_difference else null end) as speculation_following_3F_difference_no1_horse,</t>
  </si>
  <si>
    <t>max(case when sed.horse_no = kyi.horse_no then speculation_goal_order else null end) as speculation_goal_order_no1_horse,</t>
  </si>
  <si>
    <t>max(case when sed.horse_no = kyi.horse_no then speculation_goal_difference else null end) as speculation_goal_difference_no1_horse,</t>
  </si>
  <si>
    <t>max(case when sed.horse_no = kyi.horse_no then passion_order else null end) as passion_order_no1_horse,</t>
  </si>
  <si>
    <t>max(case when sed.horse_no = kyi.horse_no then ls_index_order else null end) as ls_index_order_no1_horse,</t>
  </si>
  <si>
    <t>max(case when sed.horse_no = kyi.horse_no then ten_index_ranking else null end) as ten_index_ranking_no1_horse,</t>
  </si>
  <si>
    <t>max(case when sed.horse_no = kyi.horse_no then pace_index_ranking else null end) as pace_index_ranking_no1_horse,</t>
  </si>
  <si>
    <t>max(case when sed.horse_no = kyi.horse_no then uptone_index_ranking else null end) as uptone_index_ranking_no1_horse,</t>
  </si>
  <si>
    <t>max(case when sed.horse_no = kyi.horse_no then position_index_ranking else null end) as position_index_ranking_no1_horse,</t>
  </si>
  <si>
    <t>max(case when sed.horse_no = kyi.horse_no then jockey_anticipated_winning_rate else null end) as jockey_anticipated_winning_rate_no1_horse,</t>
  </si>
  <si>
    <t>max(case when sed.horse_no = kyi.horse_no then jockey_anticipated_3rd_rate else null end) as jockey_anticipated_3rd_rate_no1_horse,</t>
  </si>
  <si>
    <t>max(case when sed.horse_no = kyi.horse_no then reference_start_index else null end) as reference_start_index_no1_horse,</t>
  </si>
  <si>
    <t>max(case when sed.horse_no = kyi.horse_no then reference_rate_of_delay else null end) as reference_rate_of_delay_no1_horse,</t>
  </si>
  <si>
    <t>max(case when sed.horse_no = kyi.horse_no then million_index else null end) as million_index_no1_horse,</t>
  </si>
  <si>
    <t>max(case when sed.horse_no = kyi.horse_no then apprenticeship_round_count else null end) as apprenticeship_round_count_no1_horse,</t>
  </si>
  <si>
    <t>max(case when sed.horse_no = kyi.horse_no then apprenticeship_day_count else null end) as apprenticeship_day_count_no1_horse,</t>
  </si>
  <si>
    <t>IDM_avg</t>
  </si>
  <si>
    <t>IDM_stddev</t>
  </si>
  <si>
    <t>jockey_index_avg</t>
  </si>
  <si>
    <t>jockey_index_stddev</t>
  </si>
  <si>
    <t>info_index_avg</t>
  </si>
  <si>
    <t>info_index_stddev</t>
  </si>
  <si>
    <t>comprehension_index_avg</t>
  </si>
  <si>
    <t>comprehension_index_stddev</t>
  </si>
  <si>
    <t>rotation_max</t>
  </si>
  <si>
    <t>rotation_min</t>
  </si>
  <si>
    <t>rotation_avg</t>
  </si>
  <si>
    <t>rotation_stddev</t>
  </si>
  <si>
    <t>basis_odds_max</t>
  </si>
  <si>
    <t>basis_odds_min</t>
  </si>
  <si>
    <t>basis_odds_avg</t>
  </si>
  <si>
    <t>basis_odds_stddev</t>
  </si>
  <si>
    <t>basis_reputation_order_max</t>
  </si>
  <si>
    <t>basis_reputation_order_min</t>
  </si>
  <si>
    <t>basis_reputation_order_avg</t>
  </si>
  <si>
    <t>basis_reputation_order_stddev</t>
  </si>
  <si>
    <t>basis_multiple_odds_max</t>
  </si>
  <si>
    <t>basis_multiple_odds_min</t>
  </si>
  <si>
    <t>basis_multiple_odds_avg</t>
  </si>
  <si>
    <t>basis_multiple_odds_stddev</t>
  </si>
  <si>
    <t>basis_multiple_reputation_order_max</t>
  </si>
  <si>
    <t>basis_multiple_reputation_order_min</t>
  </si>
  <si>
    <t>basis_multiple_reputation_order_avg</t>
  </si>
  <si>
    <t>basis_multiple_reputation_order_stddev</t>
  </si>
  <si>
    <t>specific_info_white_double_circle_max</t>
  </si>
  <si>
    <t>specific_info_white_double_circle_min</t>
  </si>
  <si>
    <t>specific_info_white_double_circle_avg</t>
  </si>
  <si>
    <t>specific_info_white_double_circle_stddev</t>
  </si>
  <si>
    <t>specific_info_white_circle_max</t>
  </si>
  <si>
    <t>specific_info_white_circle_min</t>
  </si>
  <si>
    <t>specific_info_white_circle_avg</t>
  </si>
  <si>
    <t>specific_info_white_circle_stddev</t>
  </si>
  <si>
    <t>specific_info_black_triangle_max</t>
  </si>
  <si>
    <t>specific_info_black_triangle_min</t>
  </si>
  <si>
    <t>specific_info_black_triangle_avg</t>
  </si>
  <si>
    <t>specific_info_black_triangle_stddev</t>
  </si>
  <si>
    <t>specific_info_white_triangle_max</t>
  </si>
  <si>
    <t>specific_info_white_triangle_min</t>
  </si>
  <si>
    <t>specific_info_white_triangle_avg</t>
  </si>
  <si>
    <t>specific_info_white_triangle_stddev</t>
  </si>
  <si>
    <t>specific_info_cross_max</t>
  </si>
  <si>
    <t>specific_info_cross_min</t>
  </si>
  <si>
    <t>specific_info_cross_avg</t>
  </si>
  <si>
    <t>specific_info_cross_stddev</t>
  </si>
  <si>
    <t>comprehension_info_double_circle_max</t>
  </si>
  <si>
    <t>comprehension_info_double_circle_min</t>
  </si>
  <si>
    <t>comprehension_info_double_circle_avg</t>
  </si>
  <si>
    <t>comprehension_info_double_circle_stddev</t>
  </si>
  <si>
    <t>comprehension_info_circle_max</t>
  </si>
  <si>
    <t>comprehension_info_circle_min</t>
  </si>
  <si>
    <t>comprehension_info_circle_avg</t>
  </si>
  <si>
    <t>comprehension_info_circle_stddev</t>
  </si>
  <si>
    <t>comprehension_info_black_triange_max</t>
  </si>
  <si>
    <t>comprehension_info_black_triange_min</t>
  </si>
  <si>
    <t>comprehension_info_black_triange_avg</t>
  </si>
  <si>
    <t>comprehension_info_black_triange_stddev</t>
  </si>
  <si>
    <t>comprehension_info_white_triange_max</t>
  </si>
  <si>
    <t>comprehension_info_white_triange_min</t>
  </si>
  <si>
    <t>comprehension_info_white_triange_avg</t>
  </si>
  <si>
    <t>comprehension_info_white_triange_stddev</t>
  </si>
  <si>
    <t>comprehension_info_cross_max</t>
  </si>
  <si>
    <t>comprehension_info_cross_min</t>
  </si>
  <si>
    <t>comprehension_info_cross_avg</t>
  </si>
  <si>
    <t>comprehension_info_cross_stddev</t>
  </si>
  <si>
    <t>reputation_index_max</t>
  </si>
  <si>
    <t>reputation_index_min</t>
  </si>
  <si>
    <t>reputation_index_avg</t>
  </si>
  <si>
    <t>reputation_index_stddev</t>
  </si>
  <si>
    <t>torture_index_avg</t>
  </si>
  <si>
    <t>torture_index_stddev</t>
  </si>
  <si>
    <t>stable_index_max</t>
  </si>
  <si>
    <t>stable_index_min</t>
  </si>
  <si>
    <t>stable_index_avg</t>
  </si>
  <si>
    <t>stable_index_stddev</t>
  </si>
  <si>
    <t>jockey_anticipated_serial_rate_max</t>
  </si>
  <si>
    <t>jockey_anticipated_serial_rate_min</t>
  </si>
  <si>
    <t>jockey_anticipated_serial_rate_avg</t>
  </si>
  <si>
    <t>jockey_anticipated_serial_rate_stddev</t>
  </si>
  <si>
    <t>passion_index_avg</t>
  </si>
  <si>
    <t>passion_index_stddev</t>
  </si>
  <si>
    <t>load_weight_max</t>
  </si>
  <si>
    <t>load_weight_min</t>
  </si>
  <si>
    <t>load_weight_avg</t>
  </si>
  <si>
    <t>load_weight_stddev</t>
  </si>
  <si>
    <t>prize_info_obtain_prize_avg</t>
  </si>
  <si>
    <t>prize_info_obtain_prize_stddev</t>
  </si>
  <si>
    <t>prize_info_profit_max</t>
  </si>
  <si>
    <t>prize_info_profit_min</t>
  </si>
  <si>
    <t>prize_info_profit_avg</t>
  </si>
  <si>
    <t>prize_info_profit_stddev</t>
  </si>
  <si>
    <t>speculation_ten_index_max</t>
  </si>
  <si>
    <t>speculation_ten_index_min</t>
  </si>
  <si>
    <t>speculation_ten_index_avg</t>
  </si>
  <si>
    <t>speculation_ten_index_stddev</t>
  </si>
  <si>
    <t>speculation_pace_index_max</t>
  </si>
  <si>
    <t>speculation_pace_index_min</t>
  </si>
  <si>
    <t>speculation_pace_index_avg</t>
  </si>
  <si>
    <t>speculation_pace_index_stddev</t>
  </si>
  <si>
    <t>speculation_uptone_index_max</t>
  </si>
  <si>
    <t>speculation_uptone_index_min</t>
  </si>
  <si>
    <t>speculation_uptone_index_avg</t>
  </si>
  <si>
    <t>speculation_uptone_index_stddev</t>
  </si>
  <si>
    <t>speculation_position_index_max</t>
  </si>
  <si>
    <t>speculation_position_index_min</t>
  </si>
  <si>
    <t>speculation_position_index_avg</t>
  </si>
  <si>
    <t>speculation_position_index_stddev</t>
  </si>
  <si>
    <t>speculation_following_middle_order_max</t>
  </si>
  <si>
    <t>speculation_following_middle_order_min</t>
  </si>
  <si>
    <t>speculation_following_middle_order_avg</t>
  </si>
  <si>
    <t>speculation_following_middle_order_stddev</t>
  </si>
  <si>
    <t>speculation_following_middle_difference_max</t>
  </si>
  <si>
    <t>speculation_following_middle_difference_min</t>
  </si>
  <si>
    <t>speculation_following_middle_difference_avg</t>
  </si>
  <si>
    <t>speculation_following_middle_difference_stddev</t>
  </si>
  <si>
    <t>speculation_following_3F_order_max</t>
  </si>
  <si>
    <t>speculation_following_3F_order_min</t>
  </si>
  <si>
    <t>speculation_following_3F_order_avg</t>
  </si>
  <si>
    <t>speculation_following_3F_order_stddev</t>
  </si>
  <si>
    <t>speculation_following_3F_difference_max</t>
  </si>
  <si>
    <t>speculation_following_3F_difference_min</t>
  </si>
  <si>
    <t>speculation_following_3F_difference_avg</t>
  </si>
  <si>
    <t>speculation_following_3F_difference_stddev</t>
  </si>
  <si>
    <t>speculation_goal_order_max</t>
  </si>
  <si>
    <t>speculation_goal_order_min</t>
  </si>
  <si>
    <t>speculation_goal_order_avg</t>
  </si>
  <si>
    <t>speculation_goal_order_stddev</t>
  </si>
  <si>
    <t>speculation_goal_difference_max</t>
  </si>
  <si>
    <t>speculation_goal_difference_min</t>
  </si>
  <si>
    <t>speculation_goal_difference_avg</t>
  </si>
  <si>
    <t>speculation_goal_difference_stddev</t>
  </si>
  <si>
    <t>passion_order_max</t>
  </si>
  <si>
    <t>passion_order_min</t>
  </si>
  <si>
    <t>passion_order_avg</t>
  </si>
  <si>
    <t>passion_order_stddev</t>
  </si>
  <si>
    <t>ls_index_order_max</t>
  </si>
  <si>
    <t>ls_index_order_min</t>
  </si>
  <si>
    <t>ls_index_order_avg</t>
  </si>
  <si>
    <t>ls_index_order_stddev</t>
  </si>
  <si>
    <t>ten_index_ranking_max</t>
  </si>
  <si>
    <t>ten_index_ranking_min</t>
  </si>
  <si>
    <t>ten_index_ranking_avg</t>
  </si>
  <si>
    <t>ten_index_ranking_stddev</t>
  </si>
  <si>
    <t>pace_index_ranking_max</t>
  </si>
  <si>
    <t>pace_index_ranking_min</t>
  </si>
  <si>
    <t>pace_index_ranking_avg</t>
  </si>
  <si>
    <t>pace_index_ranking_stddev</t>
  </si>
  <si>
    <t>uptone_index_ranking_max</t>
  </si>
  <si>
    <t>uptone_index_ranking_min</t>
  </si>
  <si>
    <t>uptone_index_ranking_avg</t>
  </si>
  <si>
    <t>uptone_index_ranking_stddev</t>
  </si>
  <si>
    <t>position_index_ranking_max</t>
  </si>
  <si>
    <t>position_index_ranking_min</t>
  </si>
  <si>
    <t>position_index_ranking_avg</t>
  </si>
  <si>
    <t>position_index_ranking_stddev</t>
  </si>
  <si>
    <t>jockey_anticipated_winning_rate_max</t>
  </si>
  <si>
    <t>jockey_anticipated_winning_rate_min</t>
  </si>
  <si>
    <t>jockey_anticipated_winning_rate_avg</t>
  </si>
  <si>
    <t>jockey_anticipated_winning_rate_stddev</t>
  </si>
  <si>
    <t>jockey_anticipated_3rd_rate_max</t>
  </si>
  <si>
    <t>jockey_anticipated_3rd_rate_min</t>
  </si>
  <si>
    <t>jockey_anticipated_3rd_rate_avg</t>
  </si>
  <si>
    <t>jockey_anticipated_3rd_rate_stddev</t>
  </si>
  <si>
    <t>reference_start_index_max</t>
  </si>
  <si>
    <t>reference_start_index_min</t>
  </si>
  <si>
    <t>reference_start_index_avg</t>
  </si>
  <si>
    <t>reference_start_index_stddev</t>
  </si>
  <si>
    <t>reference_rate_of_delay_max</t>
  </si>
  <si>
    <t>reference_rate_of_delay_min</t>
  </si>
  <si>
    <t>reference_rate_of_delay_avg</t>
  </si>
  <si>
    <t>reference_rate_of_delay_stddev</t>
  </si>
  <si>
    <t>million_index_max</t>
  </si>
  <si>
    <t>million_index_min</t>
  </si>
  <si>
    <t>million_index_avg</t>
  </si>
  <si>
    <t>million_index_stddev</t>
  </si>
  <si>
    <t>apprenticeship_round_count_max</t>
  </si>
  <si>
    <t>apprenticeship_round_count_min</t>
  </si>
  <si>
    <t>apprenticeship_round_count_avg</t>
  </si>
  <si>
    <t>apprenticeship_round_count_stddev</t>
  </si>
  <si>
    <t>apprenticeship_day_count_max</t>
  </si>
  <si>
    <t>apprenticeship_day_count_min</t>
  </si>
  <si>
    <t>apprenticeship_day_count_avg</t>
  </si>
  <si>
    <t>apprenticeship_day_count_stddev</t>
  </si>
  <si>
    <t>rotation_no1_horse</t>
  </si>
  <si>
    <t>basis_odds_no1_horse</t>
  </si>
  <si>
    <t>basis_reputation_order_no1_horse</t>
  </si>
  <si>
    <t>basis_multiple_odds_no1_horse</t>
  </si>
  <si>
    <t>basis_multiple_reputation_order_no1_horse</t>
  </si>
  <si>
    <t>specific_info_white_double_circle_no1_horse</t>
  </si>
  <si>
    <t>specific_info_white_circle_no1_horse</t>
  </si>
  <si>
    <t>specific_info_black_triangle_no1_horse</t>
  </si>
  <si>
    <t>specific_info_white_triangle_no1_horse</t>
  </si>
  <si>
    <t>specific_info_cross_no1_horse</t>
  </si>
  <si>
    <t>comprehension_info_double_circle_no1_horse</t>
  </si>
  <si>
    <t>comprehension_info_circle_no1_horse</t>
  </si>
  <si>
    <t>comprehension_info_black_triange_no1_horse</t>
  </si>
  <si>
    <t>comprehension_info_white_triange_no1_horse</t>
  </si>
  <si>
    <t>comprehension_info_cross_no1_horse</t>
  </si>
  <si>
    <t>reputation_index_no1_horse</t>
  </si>
  <si>
    <t>stable_index_no1_horse</t>
  </si>
  <si>
    <t>jockey_anticipated_serial_rate_no1_horse</t>
  </si>
  <si>
    <t>load_weight_no1_horse</t>
  </si>
  <si>
    <t>prize_info_profit_no1_horse</t>
  </si>
  <si>
    <t>speculation_ten_index_no1_horse</t>
  </si>
  <si>
    <t>speculation_pace_index_no1_horse</t>
  </si>
  <si>
    <t>speculation_uptone_index_no1_horse</t>
  </si>
  <si>
    <t>speculation_position_index_no1_horse</t>
  </si>
  <si>
    <t>speculation_following_middle_order_no1_horse</t>
  </si>
  <si>
    <t>speculation_following_middle_difference_no1_horse</t>
  </si>
  <si>
    <t>speculation_following_3F_order_no1_horse</t>
  </si>
  <si>
    <t>speculation_following_3F_difference_no1_horse</t>
  </si>
  <si>
    <t>speculation_goal_order_no1_horse</t>
  </si>
  <si>
    <t>speculation_goal_difference_no1_horse</t>
  </si>
  <si>
    <t>passion_order_no1_horse</t>
  </si>
  <si>
    <t>ls_index_order_no1_horse</t>
  </si>
  <si>
    <t>ten_index_ranking_no1_horse</t>
  </si>
  <si>
    <t>pace_index_ranking_no1_horse</t>
  </si>
  <si>
    <t>uptone_index_ranking_no1_horse</t>
  </si>
  <si>
    <t>position_index_ranking_no1_horse</t>
  </si>
  <si>
    <t>jockey_anticipated_winning_rate_no1_horse</t>
  </si>
  <si>
    <t>jockey_anticipated_3rd_rate_no1_horse</t>
  </si>
  <si>
    <t>reference_start_index_no1_horse</t>
  </si>
  <si>
    <t>reference_rate_of_delay_no1_horse</t>
  </si>
  <si>
    <t>million_index_no1_horse</t>
  </si>
  <si>
    <t>apprenticeship_round_count_no1_horse</t>
  </si>
  <si>
    <t>apprenticeship_day_count_no1_horse</t>
  </si>
  <si>
    <t>max(cat_weather_code.meaning) as weather_name,</t>
  </si>
  <si>
    <t>max(cat_grass_field_status_code.meaning) as grass_field_status_name,</t>
  </si>
  <si>
    <t>max(cat_dart_field_status_code.meaning) as dart_field_status_name,</t>
  </si>
  <si>
    <t>max(cat_grass_type.meaning) as grass_type_name,</t>
  </si>
  <si>
    <t>max(cat_race_condition_type.meaning) as race_condition_type_name,</t>
  </si>
  <si>
    <t>max(cat_race_condition_condition.meaning) as race_condition_condition_name,</t>
  </si>
  <si>
    <t>max(cat_race_condition_mark.meaning) as race_condition_mark_name,</t>
  </si>
  <si>
    <t>max(cat_race_condition_grade.meaning) as race_condition_grade_name,</t>
  </si>
  <si>
    <t>weather_name</t>
  </si>
  <si>
    <t>grass_field_status_name</t>
  </si>
  <si>
    <t>dart_field_status_name</t>
  </si>
  <si>
    <t>grass_type_name</t>
  </si>
  <si>
    <t>race_condition_type_name</t>
  </si>
  <si>
    <t>race_condition_condition_name</t>
  </si>
  <si>
    <t>race_condition_mark_name</t>
  </si>
  <si>
    <t>race_condition_grade_name</t>
  </si>
  <si>
    <t>cat_weather_code</t>
  </si>
  <si>
    <t>meaning</t>
  </si>
  <si>
    <t>cat_grass_field_status_code</t>
  </si>
  <si>
    <t>cat_dart_field_status_code</t>
  </si>
  <si>
    <t>cat_grass_type</t>
  </si>
  <si>
    <t>cat_race_condition_type</t>
  </si>
  <si>
    <t>cat_race_condition_condition</t>
  </si>
  <si>
    <t>cat_race_condition_mark</t>
  </si>
  <si>
    <t>cat_race_condition_grade</t>
  </si>
  <si>
    <t>date</t>
    <phoneticPr fontId="1"/>
  </si>
  <si>
    <t>日時</t>
    <rPh sb="0" eb="2">
      <t>ニチジ</t>
    </rPh>
    <phoneticPr fontId="1"/>
  </si>
  <si>
    <t>register_no</t>
  </si>
  <si>
    <t>register_no</t>
    <phoneticPr fontId="1"/>
  </si>
  <si>
    <t>horse_no</t>
  </si>
  <si>
    <t>horse_no</t>
    <phoneticPr fontId="1"/>
  </si>
  <si>
    <t>horse_name</t>
    <phoneticPr fontId="1"/>
  </si>
  <si>
    <t>prediction_vector</t>
    <phoneticPr fontId="1"/>
  </si>
  <si>
    <t>result_vector</t>
    <phoneticPr fontId="1"/>
  </si>
  <si>
    <t>kyiから導かれる事前にわかっている情報</t>
    <rPh sb="5" eb="6">
      <t>ミチビ</t>
    </rPh>
    <rPh sb="9" eb="11">
      <t>ジゼン</t>
    </rPh>
    <rPh sb="18" eb="20">
      <t>ジョウホウ</t>
    </rPh>
    <phoneticPr fontId="1"/>
  </si>
  <si>
    <t>sedから導かれる、結果としての情報。</t>
    <rPh sb="5" eb="6">
      <t>ミチビ</t>
    </rPh>
    <rPh sb="10" eb="12">
      <t>ケッカ</t>
    </rPh>
    <rPh sb="16" eb="18">
      <t>ジョウホウ</t>
    </rPh>
    <phoneticPr fontId="1"/>
  </si>
  <si>
    <t>prediction_vector項目選定</t>
    <rPh sb="17" eb="19">
      <t>コウモク</t>
    </rPh>
    <rPh sb="19" eb="21">
      <t>センテイ</t>
    </rPh>
    <phoneticPr fontId="1"/>
  </si>
  <si>
    <t>error_lower_count</t>
  </si>
  <si>
    <t>reserve_1</t>
  </si>
  <si>
    <t>reserve_2</t>
  </si>
  <si>
    <t>reserve_3</t>
  </si>
  <si>
    <t>uptone_index</t>
  </si>
  <si>
    <t>torture_arrow_code</t>
  </si>
  <si>
    <t>stable_reputation_code</t>
  </si>
  <si>
    <t>hoof</t>
  </si>
  <si>
    <t>weight_apptitude_code</t>
  </si>
  <si>
    <t>class_code</t>
  </si>
  <si>
    <t>reserve_4</t>
  </si>
  <si>
    <t>blinker</t>
  </si>
  <si>
    <t>jockey_name</t>
  </si>
  <si>
    <t>torturer_name</t>
  </si>
  <si>
    <t>torturer_belonging</t>
  </si>
  <si>
    <t>other_data_key_previouse_performance_key1</t>
  </si>
  <si>
    <t>other_data_key_previouse_performance_key2</t>
  </si>
  <si>
    <t>other_data_key_previouse_performance_key3</t>
  </si>
  <si>
    <t>other_data_key_previouse_performance_key4</t>
  </si>
  <si>
    <t>other_data_key_previouse_performance_key5</t>
  </si>
  <si>
    <t>other_data_key_previouse_race_key1</t>
  </si>
  <si>
    <t>other_data_key_previouse_race_key2</t>
  </si>
  <si>
    <t>other_data_key_previouse_race_key3</t>
  </si>
  <si>
    <t>other_data_key_previouse_race_key4</t>
  </si>
  <si>
    <t>other_data_key_previouse_race_key5</t>
  </si>
  <si>
    <t>gate_no</t>
  </si>
  <si>
    <t>reserve_5</t>
  </si>
  <si>
    <t>mark_code_comprehension</t>
  </si>
  <si>
    <t>mark_code_idm</t>
  </si>
  <si>
    <t>mark_code_info</t>
  </si>
  <si>
    <t>mark_code_jockey</t>
  </si>
  <si>
    <t>mark_code_stable</t>
  </si>
  <si>
    <t>mark_code_tourture</t>
  </si>
  <si>
    <t>mark_code_passion</t>
  </si>
  <si>
    <t>grass_apptitude_code</t>
  </si>
  <si>
    <t>dart_aptitude</t>
  </si>
  <si>
    <t>jockey_code</t>
  </si>
  <si>
    <t>torturer_code</t>
  </si>
  <si>
    <t>reserve_6</t>
  </si>
  <si>
    <t>prize_info_condition_class</t>
  </si>
  <si>
    <t>speculation_pace_speculation</t>
  </si>
  <si>
    <t>speculation_following_middle_inner_outer</t>
  </si>
  <si>
    <t>speculation_following_3F_inner_outer</t>
  </si>
  <si>
    <t>speculation_goal_inner_outer</t>
  </si>
  <si>
    <t>speculation_pace_mark</t>
  </si>
  <si>
    <t>distance_apptitude2</t>
  </si>
  <si>
    <t>gate_weight</t>
  </si>
  <si>
    <t>gate_weight_delta</t>
  </si>
  <si>
    <t>invalid_flag</t>
  </si>
  <si>
    <t>sex</t>
  </si>
  <si>
    <t>owner_name</t>
  </si>
  <si>
    <t>ownersclub_code</t>
  </si>
  <si>
    <t>horse_mark_code</t>
  </si>
  <si>
    <t>transfer_type</t>
  </si>
  <si>
    <t>running_type</t>
  </si>
  <si>
    <t>figure</t>
  </si>
  <si>
    <t>figure_impression1</t>
  </si>
  <si>
    <t>figure_impression2</t>
  </si>
  <si>
    <t>figure_impression3</t>
  </si>
  <si>
    <t>horse_memo1</t>
  </si>
  <si>
    <t>horse_memo2</t>
  </si>
  <si>
    <t>horse_memo3</t>
  </si>
  <si>
    <t>reference_previous_race</t>
  </si>
  <si>
    <t>reference_previous_race_jockey_code</t>
  </si>
  <si>
    <t>million_mark</t>
  </si>
  <si>
    <t>demoted_flag</t>
  </si>
  <si>
    <t>passion_type</t>
  </si>
  <si>
    <t>suspended_reason_code</t>
  </si>
  <si>
    <t>flag</t>
  </si>
  <si>
    <t>apprenticeship_date</t>
  </si>
  <si>
    <t>grazing</t>
  </si>
  <si>
    <t>grazing_ranking</t>
  </si>
  <si>
    <t>stable_rank</t>
  </si>
  <si>
    <t>reserve_7</t>
  </si>
  <si>
    <t>レースキー$場コード</t>
  </si>
  <si>
    <t>レースキー$年</t>
  </si>
  <si>
    <t>レースキー$回</t>
  </si>
  <si>
    <t>レースキー$日</t>
  </si>
  <si>
    <t>レースキー$Ｒ</t>
  </si>
  <si>
    <t>馬番</t>
  </si>
  <si>
    <t>血統登録番号</t>
  </si>
  <si>
    <t>馬名</t>
  </si>
  <si>
    <t>予備１</t>
  </si>
  <si>
    <t>予備２</t>
  </si>
  <si>
    <t>予備３</t>
  </si>
  <si>
    <t>脚質</t>
  </si>
  <si>
    <t>距離適性</t>
  </si>
  <si>
    <t>上昇度</t>
  </si>
  <si>
    <t>調教矢印コード</t>
  </si>
  <si>
    <t>厩舎評価コード</t>
  </si>
  <si>
    <t>蹄コード</t>
  </si>
  <si>
    <t>重適正コード</t>
  </si>
  <si>
    <t>クラスコード</t>
  </si>
  <si>
    <t>予備</t>
  </si>
  <si>
    <t>ブリンカー</t>
  </si>
  <si>
    <t>騎手名</t>
  </si>
  <si>
    <t>見習い区分</t>
  </si>
  <si>
    <t>調教師名</t>
  </si>
  <si>
    <t>調教師所属</t>
  </si>
  <si>
    <t>他データリンク用キー$前走１競走成績キー</t>
  </si>
  <si>
    <t>他データリンク用キー$前走２競走成績キー</t>
  </si>
  <si>
    <t>他データリンク用キー$前走３競走成績キー</t>
  </si>
  <si>
    <t>他データリンク用キー$前走４競走成績キー</t>
  </si>
  <si>
    <t>他データリンク用キー$前走５競走成績キー</t>
  </si>
  <si>
    <t>他データリンク用キー$前走１レースキー</t>
  </si>
  <si>
    <t>他データリンク用キー$前走２レースキー</t>
  </si>
  <si>
    <t>他データリンク用キー$前走３レースキー</t>
  </si>
  <si>
    <t>他データリンク用キー$前走４レースキー</t>
  </si>
  <si>
    <t>他データリンク用キー$前走５レースキー</t>
  </si>
  <si>
    <t>枠番</t>
  </si>
  <si>
    <t>印コード$総合印</t>
  </si>
  <si>
    <t>印コード$ＩＤＭ印</t>
  </si>
  <si>
    <t>印コード$情報印</t>
  </si>
  <si>
    <t>印コード$騎手印</t>
  </si>
  <si>
    <t>印コード$厩舎印</t>
  </si>
  <si>
    <t>印コード$調教印</t>
  </si>
  <si>
    <t>印コード$激走印</t>
  </si>
  <si>
    <t>芝適性コード</t>
  </si>
  <si>
    <t>ダ適性コード</t>
  </si>
  <si>
    <t>騎手コード</t>
  </si>
  <si>
    <t>調教師コード</t>
  </si>
  <si>
    <t>賞金情報$条件クラス</t>
  </si>
  <si>
    <t>展開予想データ$ペース予想</t>
  </si>
  <si>
    <t>展開予想データ$道中内外</t>
  </si>
  <si>
    <t>展開予想データ$後３Ｆ内外</t>
  </si>
  <si>
    <t>展開予想データ$ゴール内外</t>
  </si>
  <si>
    <t>展開予想データ$展開記号</t>
  </si>
  <si>
    <t>距離適性２</t>
  </si>
  <si>
    <t>枠確定馬体重</t>
  </si>
  <si>
    <t>枠確定馬体重増減</t>
  </si>
  <si>
    <t>取消フラグ</t>
  </si>
  <si>
    <t>性別コード</t>
  </si>
  <si>
    <t>馬主名</t>
  </si>
  <si>
    <t>馬主会コード</t>
  </si>
  <si>
    <t>馬記号コード</t>
  </si>
  <si>
    <t>輸送区分</t>
  </si>
  <si>
    <t>走法</t>
  </si>
  <si>
    <t>体型</t>
  </si>
  <si>
    <t>体型総合１</t>
  </si>
  <si>
    <t>体型総合２</t>
  </si>
  <si>
    <t>体型総合３</t>
  </si>
  <si>
    <t>馬特記１</t>
  </si>
  <si>
    <t>馬特記２</t>
  </si>
  <si>
    <t>馬特記３</t>
  </si>
  <si>
    <t>展開参考データ$参考前走</t>
  </si>
  <si>
    <t>展開参考データ$参考前走騎手コード</t>
  </si>
  <si>
    <t>万券印</t>
  </si>
  <si>
    <t>降級フラグ</t>
  </si>
  <si>
    <t>激走タイプ</t>
  </si>
  <si>
    <t>休養理由分類コード</t>
  </si>
  <si>
    <t>フラグ</t>
  </si>
  <si>
    <t>入厩年月日</t>
  </si>
  <si>
    <t>放牧先</t>
  </si>
  <si>
    <t>放牧先ランク</t>
  </si>
  <si>
    <t>厩舎ランク</t>
  </si>
  <si>
    <t>パーティション日付</t>
    <rPh sb="7" eb="9">
      <t>ヒヅケ</t>
    </rPh>
    <phoneticPr fontId="5"/>
  </si>
  <si>
    <t>データ頒布日</t>
    <rPh sb="3" eb="5">
      <t>ハンプ</t>
    </rPh>
    <rPh sb="5" eb="6">
      <t>ビ</t>
    </rPh>
    <phoneticPr fontId="5"/>
  </si>
  <si>
    <t>全角１８文字</t>
  </si>
  <si>
    <t>将来拡張用</t>
  </si>
  <si>
    <r>
      <t>===</t>
    </r>
    <r>
      <rPr>
        <b/>
        <sz val="9"/>
        <color theme="1"/>
        <rFont val="ＭＳ Ｐゴシック"/>
        <family val="3"/>
        <charset val="128"/>
      </rPr>
      <t>以下第３版にて追加</t>
    </r>
    <r>
      <rPr>
        <b/>
        <sz val="9"/>
        <color theme="1"/>
        <rFont val="Arial"/>
        <family val="2"/>
      </rPr>
      <t>===</t>
    </r>
    <r>
      <rPr>
        <b/>
        <sz val="9"/>
        <color rgb="FFFF0000"/>
        <rFont val="ＭＳ ゴシック"/>
        <family val="3"/>
        <charset val="128"/>
      </rPr>
      <t>馬の能力、重要</t>
    </r>
    <rPh sb="15" eb="16">
      <t>ウマ</t>
    </rPh>
    <rPh sb="17" eb="19">
      <t>ノウリョク</t>
    </rPh>
    <rPh sb="20" eb="22">
      <t>ジュウヨウ</t>
    </rPh>
    <phoneticPr fontId="5"/>
  </si>
  <si>
    <r>
      <t>===</t>
    </r>
    <r>
      <rPr>
        <b/>
        <sz val="9"/>
        <color theme="1"/>
        <rFont val="ＭＳ Ｐゴシック"/>
        <family val="3"/>
        <charset val="128"/>
      </rPr>
      <t>以下第４版にて追加</t>
    </r>
    <r>
      <rPr>
        <b/>
        <sz val="9"/>
        <color theme="1"/>
        <rFont val="Arial"/>
        <family val="2"/>
      </rPr>
      <t>===</t>
    </r>
    <r>
      <rPr>
        <b/>
        <sz val="9"/>
        <color rgb="FFFF0000"/>
        <rFont val="ＭＳ ゴシック"/>
        <family val="3"/>
        <charset val="128"/>
      </rPr>
      <t>小さいほど内側、みたいな見方にする</t>
    </r>
    <rPh sb="15" eb="16">
      <t>チイ</t>
    </rPh>
    <rPh sb="20" eb="22">
      <t>ウチガワ</t>
    </rPh>
    <rPh sb="27" eb="29">
      <t>ミカタ</t>
    </rPh>
    <phoneticPr fontId="5"/>
  </si>
  <si>
    <r>
      <t>いわゆる通算賞金、単位万円</t>
    </r>
    <r>
      <rPr>
        <b/>
        <sz val="9"/>
        <color theme="1"/>
        <rFont val="Arial"/>
        <family val="2"/>
      </rPr>
      <t>(</t>
    </r>
    <r>
      <rPr>
        <b/>
        <sz val="9"/>
        <color theme="1"/>
        <rFont val="ＭＳ Ｐゴシック"/>
        <family val="3"/>
        <charset val="128"/>
      </rPr>
      <t>含む付加賞</t>
    </r>
    <r>
      <rPr>
        <b/>
        <sz val="9"/>
        <color theme="1"/>
        <rFont val="Arial"/>
        <family val="2"/>
      </rPr>
      <t>),===</t>
    </r>
    <r>
      <rPr>
        <b/>
        <sz val="9"/>
        <color theme="1"/>
        <rFont val="ＭＳ Ｐゴシック"/>
        <family val="3"/>
        <charset val="128"/>
      </rPr>
      <t>以下第６版にて追加</t>
    </r>
    <r>
      <rPr>
        <b/>
        <sz val="9"/>
        <color theme="1"/>
        <rFont val="Arial"/>
        <family val="2"/>
      </rPr>
      <t>===</t>
    </r>
    <rPh sb="4" eb="6">
      <t>ツウサン</t>
    </rPh>
    <rPh sb="6" eb="8">
      <t>ショウキン</t>
    </rPh>
    <rPh sb="7" eb="8">
      <t>キン</t>
    </rPh>
    <phoneticPr fontId="5"/>
  </si>
  <si>
    <t>独自列。パーティショニング用。レースキーから生成する。レースキーが同じなら同一。</t>
    <rPh sb="0" eb="2">
      <t>ドクジ</t>
    </rPh>
    <rPh sb="2" eb="3">
      <t>レツ</t>
    </rPh>
    <rPh sb="13" eb="14">
      <t>ヨウ</t>
    </rPh>
    <rPh sb="22" eb="24">
      <t>セイセイ</t>
    </rPh>
    <rPh sb="33" eb="34">
      <t>オナ</t>
    </rPh>
    <rPh sb="37" eb="39">
      <t>ドウイツ</t>
    </rPh>
    <phoneticPr fontId="5"/>
  </si>
  <si>
    <t>特殊カラム。レコードが属しているテキストファイルの配信日（BAC120123.txtなら2008/01/23)</t>
    <rPh sb="0" eb="2">
      <t>トクシュ</t>
    </rPh>
    <rPh sb="11" eb="12">
      <t>ゾク</t>
    </rPh>
    <rPh sb="25" eb="27">
      <t>ハイシン</t>
    </rPh>
    <rPh sb="27" eb="28">
      <t>ビ</t>
    </rPh>
    <phoneticPr fontId="5"/>
  </si>
  <si>
    <t>キー</t>
  </si>
  <si>
    <t>-</t>
  </si>
  <si>
    <t>未</t>
    <rPh sb="0" eb="1">
      <t>ミ</t>
    </rPh>
    <phoneticPr fontId="5"/>
  </si>
  <si>
    <t>日付</t>
    <rPh sb="1" eb="2">
      <t>ツ</t>
    </rPh>
    <phoneticPr fontId="5"/>
  </si>
  <si>
    <t>type</t>
  </si>
  <si>
    <t>all_count</t>
  </si>
  <si>
    <t>error_higher_count</t>
  </si>
  <si>
    <t>max</t>
  </si>
  <si>
    <t>max_without_error</t>
  </si>
  <si>
    <t>min</t>
  </si>
  <si>
    <t>min_without_error</t>
  </si>
  <si>
    <t>partitioning_date</t>
  </si>
  <si>
    <t>distributed_date</t>
  </si>
  <si>
    <t>16進数(数字 or 小文字アルファベット)</t>
  </si>
  <si>
    <t>スペース,===以下第３版にて追加===</t>
  </si>
  <si>
    <t>1:初装着,2:再装着,3:ブリンカ,===以下第４版にて追加===</t>
  </si>
  <si>
    <t>全角６文字,===以下第４版にて追加===</t>
  </si>
  <si>
    <t>1:☆(1K減),2:△(2K減),3:▲(3K減),===以下第４版にて追加===</t>
  </si>
  <si>
    <t>全角２文字,===以下第４版にて追加===</t>
  </si>
  <si>
    <t>===以下第４版にて追加===</t>
  </si>
  <si>
    <t>スペース,===以下第４版にて追加===</t>
  </si>
  <si>
    <t>印コード,===以下第５版にて追加===</t>
  </si>
  <si>
    <t>1:激走馬,===以下第５版にて追加===</t>
  </si>
  <si>
    <t>1:◎, 2:○, 3:△,===以下第５版にて追加===</t>
  </si>
  <si>
    <t>騎手マスタとリンク,===以下第５版にて追加===</t>
  </si>
  <si>
    <t>調教師マスタとリンク,===以下第５版にて追加===</t>
  </si>
  <si>
    <t>スペース,===以下第５版にて追加===</t>
  </si>
  <si>
    <t>条件グループコード参照,収得賞金から出走できるクラス===以下第６版にて追加===</t>
  </si>
  <si>
    <t>H,M,S,===以下第６版にて追加===</t>
  </si>
  <si>
    <t>2:内 ～ 4:外,===以下第６版にて追加===</t>
  </si>
  <si>
    <t>2:内 ～ 5:大外,===以下第６版にて追加===</t>
  </si>
  <si>
    <t>1:最内 ～ 5:大外,===以下第６版にて追加===</t>
  </si>
  <si>
    <t>展開記号コード参照,===以下第６版にて追加===</t>
  </si>
  <si>
    <t>===以下第６a版にて追加===</t>
  </si>
  <si>
    <t>データ無:スペース,===以下第６a版にて追加===</t>
  </si>
  <si>
    <t>符号+数字２桁,データ無:スペース,===以下第６a版にて追加===</t>
  </si>
  <si>
    <t>1:取消,===以下第７版にて追加===</t>
  </si>
  <si>
    <t>1:牡,2:牝,3,セン,===以下第７版にて追加===</t>
  </si>
  <si>
    <t>全角２０文字,===以下第７版にて追加===</t>
  </si>
  <si>
    <t>参考データ。,"00":無所属,スペース:不明,===以下第７版にて追加===</t>
  </si>
  <si>
    <t>コード表参照,===以下第７版にて追加===</t>
  </si>
  <si>
    <t>コード表参照,===以下第９版にて追加===</t>
  </si>
  <si>
    <t>特記コード参照,===以下第９版にて追加===</t>
  </si>
  <si>
    <t>参考となる前走（２走分格納）,===以下第９版にて追加===</t>
  </si>
  <si>
    <t>参考となる前走の騎手,===以下第９版にて追加===</t>
  </si>
  <si>
    <t>1:降級, 2:２段階降級, 0:通常,===以下第10版にて追加===</t>
  </si>
  <si>
    <t>激走馬のタイプ分け。説明参照,===以下第10版にて追加===</t>
  </si>
  <si>
    <t>コード表参照,===以下第10版にて追加===</t>
  </si>
  <si>
    <t>初芝初ダ初障などのフラグ,内容説明参照,===以下第11版にて追加===</t>
  </si>
  <si>
    <t>YYYYMMDD,===以下第11版にて追加===</t>
  </si>
  <si>
    <t>放牧先/近走放牧先,===以下第11版にて追加===</t>
  </si>
  <si>
    <t>A-E,===以下第11版にて追加===</t>
  </si>
  <si>
    <t>高い1-9低い　内容説明参照,===以下第11版にて追加===</t>
  </si>
  <si>
    <t>スペース,===以下第11版にて追加===</t>
  </si>
  <si>
    <t>result_vector項目選定</t>
    <rPh sb="13" eb="15">
      <t>コウモク</t>
    </rPh>
    <rPh sb="15" eb="17">
      <t>センテイ</t>
    </rPh>
    <phoneticPr fontId="1"/>
  </si>
  <si>
    <t>a_sed</t>
  </si>
  <si>
    <t>performance_key_register_no</t>
  </si>
  <si>
    <t>performance_key_date</t>
  </si>
  <si>
    <t>race_condition_field_status</t>
  </si>
  <si>
    <t>race_condition_race_name</t>
  </si>
  <si>
    <t>race_condition_num_of_horse</t>
  </si>
  <si>
    <t>race_condition_race_short_name</t>
  </si>
  <si>
    <t>horse_performance_abnormal_class</t>
  </si>
  <si>
    <t>horse_performance_time</t>
  </si>
  <si>
    <t>horse_performance_load_weight</t>
  </si>
  <si>
    <t>horse_performance_jockey_name</t>
  </si>
  <si>
    <t>horse_performance_torturer_name</t>
  </si>
  <si>
    <t>horse_performance_decided_single_odds</t>
  </si>
  <si>
    <t>horse_performance_decided_reputation_order</t>
  </si>
  <si>
    <t>JRDB_idm</t>
  </si>
  <si>
    <t>JRDB_point</t>
  </si>
  <si>
    <t>JRDB_field_difference</t>
  </si>
  <si>
    <t>JRDB_pace</t>
  </si>
  <si>
    <t>JRDB_delay</t>
  </si>
  <si>
    <t>JRDB_position_catching</t>
  </si>
  <si>
    <t>JRDB_unfavorable</t>
  </si>
  <si>
    <t>JRDB_previous_unfavorable</t>
  </si>
  <si>
    <t>JRDB_bit_unfavorable</t>
  </si>
  <si>
    <t>JRDB_following_unfavorable</t>
  </si>
  <si>
    <t>JRDB_race</t>
  </si>
  <si>
    <t>JRDB_course_catching</t>
  </si>
  <si>
    <t>JRDB_uptone_code</t>
  </si>
  <si>
    <t>JRDB_class_code</t>
  </si>
  <si>
    <t>JRDB_horse_figure_code</t>
  </si>
  <si>
    <t>JRDB_atomosphere</t>
  </si>
  <si>
    <t>JRDB_race_pace</t>
  </si>
  <si>
    <t>JRDB_horse_pace</t>
  </si>
  <si>
    <t>JRDB_ten_index</t>
  </si>
  <si>
    <t>JRDB_uptone_index</t>
  </si>
  <si>
    <t>JRDB_pace_index</t>
  </si>
  <si>
    <t>JRDB_race_p_index</t>
  </si>
  <si>
    <t>JRDB_1st_2nd_horse_name</t>
  </si>
  <si>
    <t>JRDB_1st_2nd_time_difference</t>
  </si>
  <si>
    <t>JRDB_previous_3f_time</t>
  </si>
  <si>
    <t>JRDB_following_3f_time</t>
  </si>
  <si>
    <t>JRDB_memo</t>
  </si>
  <si>
    <t>decided_multi_odds_lower</t>
  </si>
  <si>
    <t>odds_single_10oclock</t>
  </si>
  <si>
    <t>odds_multi_10oclock</t>
  </si>
  <si>
    <t>ranking_corner1</t>
  </si>
  <si>
    <t>ranking_corner2</t>
  </si>
  <si>
    <t>ranking_corner3</t>
  </si>
  <si>
    <t>ranking_corner4</t>
  </si>
  <si>
    <t>previous_3f_difference</t>
  </si>
  <si>
    <t>following_3f_difference</t>
  </si>
  <si>
    <t>horse_weight</t>
  </si>
  <si>
    <t>horse_weight_delta</t>
  </si>
  <si>
    <t>race_leg_condition</t>
  </si>
  <si>
    <t>refunds_multiple</t>
  </si>
  <si>
    <t>main_praze</t>
  </si>
  <si>
    <t>prize</t>
  </si>
  <si>
    <t>race_pace_fluence</t>
  </si>
  <si>
    <t>horse_pace_fluent</t>
  </si>
  <si>
    <t>fourth_corner_catching</t>
  </si>
  <si>
    <t>競走成績キー$血統登録番号</t>
  </si>
  <si>
    <t>競走成績キー$年月日</t>
  </si>
  <si>
    <t>レース条件$馬場状態</t>
  </si>
  <si>
    <t>レース条件$レース名</t>
  </si>
  <si>
    <t>レース条件$頭数</t>
  </si>
  <si>
    <t>レース条件$レース名略称</t>
  </si>
  <si>
    <t>馬成績$着順</t>
  </si>
  <si>
    <t>馬成績$異常区分</t>
  </si>
  <si>
    <t>馬成績$タイム</t>
  </si>
  <si>
    <t>馬成績$斤量</t>
  </si>
  <si>
    <t>馬成績$騎手名</t>
  </si>
  <si>
    <t>馬成績$調教師名</t>
  </si>
  <si>
    <t>馬成績$確定単勝オッズ</t>
  </si>
  <si>
    <t>馬成績$確定単勝人気順位</t>
  </si>
  <si>
    <t>ＪＲＤＢデータ$ＩＤＭ</t>
  </si>
  <si>
    <t>ＪＲＤＢデータ$素点</t>
  </si>
  <si>
    <t>ＪＲＤＢデータ$馬場差</t>
  </si>
  <si>
    <t>ＪＲＤＢデータ$ペース</t>
  </si>
  <si>
    <t>ＪＲＤＢデータ$出遅</t>
  </si>
  <si>
    <t>ＪＲＤＢデータ$位置取</t>
  </si>
  <si>
    <t>ＪＲＤＢデータ$不利</t>
  </si>
  <si>
    <t>ＪＲＤＢデータ$前不利</t>
  </si>
  <si>
    <t>ＪＲＤＢデータ$中不利</t>
  </si>
  <si>
    <t>ＪＲＤＢデータ$後不利</t>
  </si>
  <si>
    <t>ＪＲＤＢデータ$レース</t>
  </si>
  <si>
    <t>ＪＲＤＢデータ$コース取り</t>
  </si>
  <si>
    <t>ＪＲＤＢデータ$上昇度コード</t>
  </si>
  <si>
    <t>ＪＲＤＢデータ$クラスコード</t>
  </si>
  <si>
    <t>ＪＲＤＢデータ$馬体コード</t>
  </si>
  <si>
    <t>ＪＲＤＢデータ$気配コード</t>
  </si>
  <si>
    <t>ＪＲＤＢデータ$レースペース</t>
  </si>
  <si>
    <t>ＪＲＤＢデータ$馬ペース</t>
  </si>
  <si>
    <t>ＪＲＤＢデータ$テン指数</t>
  </si>
  <si>
    <t>ＪＲＤＢデータ$上がり指数</t>
  </si>
  <si>
    <t>ＪＲＤＢデータ$ペース指数</t>
  </si>
  <si>
    <t>ＪＲＤＢデータ$レースＰ指数</t>
  </si>
  <si>
    <t>ＪＲＤＢデータ$1(2)着馬名</t>
  </si>
  <si>
    <t>ＪＲＤＢデータ$1(2)着タイム差</t>
  </si>
  <si>
    <t>ＪＲＤＢデータ$前３Ｆタイム</t>
  </si>
  <si>
    <t>ＪＲＤＢデータ$後３Ｆタイム</t>
  </si>
  <si>
    <t>ＪＲＤＢデータ$備考</t>
  </si>
  <si>
    <t>確定複勝オッズ下</t>
  </si>
  <si>
    <t>10時単勝オッズ</t>
  </si>
  <si>
    <t>10時複勝オッズ</t>
  </si>
  <si>
    <t>コーナー順位１</t>
  </si>
  <si>
    <t>コーナー順位２</t>
  </si>
  <si>
    <t>コーナー順位３</t>
  </si>
  <si>
    <t>コーナー順位４</t>
  </si>
  <si>
    <t>前３Ｆ先頭差</t>
  </si>
  <si>
    <t>後３Ｆ先頭差</t>
  </si>
  <si>
    <t>馬体重</t>
  </si>
  <si>
    <t>馬体重増減</t>
  </si>
  <si>
    <t>天候コード</t>
  </si>
  <si>
    <t>レース脚質</t>
  </si>
  <si>
    <t>払戻データ$単勝</t>
  </si>
  <si>
    <t>払戻データ$複勝</t>
  </si>
  <si>
    <t>本賞金</t>
  </si>
  <si>
    <t>収得賞金</t>
  </si>
  <si>
    <t>レースペース流れ</t>
  </si>
  <si>
    <t>馬ペース流れ</t>
  </si>
  <si>
    <t>４角コース取り</t>
  </si>
  <si>
    <r>
      <t>YYYYMMDD,&lt;-</t>
    </r>
    <r>
      <rPr>
        <b/>
        <sz val="9"/>
        <color theme="1"/>
        <rFont val="ＭＳ ゴシック"/>
        <family val="3"/>
        <charset val="128"/>
      </rPr>
      <t>暫定版より順序</t>
    </r>
    <r>
      <rPr>
        <b/>
        <sz val="9"/>
        <color theme="1"/>
        <rFont val="游ゴシック"/>
        <family val="2"/>
        <charset val="128"/>
      </rPr>
      <t>、基本的に開催データの年月日と一致、8日だけずれアリ,bacとは完全に一致。</t>
    </r>
    <rPh sb="19" eb="22">
      <t>キホンテキ</t>
    </rPh>
    <rPh sb="23" eb="25">
      <t>カイサイ</t>
    </rPh>
    <rPh sb="29" eb="32">
      <t>ネンガッピ</t>
    </rPh>
    <rPh sb="33" eb="35">
      <t>イッチ</t>
    </rPh>
    <rPh sb="37" eb="38">
      <t>ニチ</t>
    </rPh>
    <rPh sb="50" eb="52">
      <t>カンゼン</t>
    </rPh>
    <rPh sb="53" eb="55">
      <t>イッチ</t>
    </rPh>
    <phoneticPr fontId="5"/>
  </si>
  <si>
    <t>全角１８文字,&lt;-入れ替え</t>
  </si>
  <si>
    <t>1:芝, 2:ダート, 3:障害</t>
  </si>
  <si>
    <t>1:右, 2:左, 3:直, 9:他</t>
  </si>
  <si>
    <t>1:通常(内), 2:外, 3,直ダ, 9:他,※障害のトラックは、以下の２通りとなります。,"393":障害直線ダート,"391":障害直線芝</t>
  </si>
  <si>
    <t>４歳以上等、→成績データの説明</t>
  </si>
  <si>
    <t>900万下等、 →成績データの説明</t>
  </si>
  <si>
    <t>○混等、,→成績データの説明</t>
  </si>
  <si>
    <t>ハンデ等、,→成績データの説明</t>
  </si>
  <si>
    <t>レース名の通称（全角２５文字）</t>
  </si>
  <si>
    <t>全角４文字</t>
  </si>
  <si>
    <t>棄権などでは0。</t>
    <rPh sb="0" eb="2">
      <t>キケン</t>
    </rPh>
    <phoneticPr fontId="5"/>
  </si>
  <si>
    <t>0.1秒単位棄権などでは0。</t>
  </si>
  <si>
    <t>0.1Kg単位</t>
  </si>
  <si>
    <t>全角６文字</t>
  </si>
  <si>
    <t>棄権などでは0。</t>
  </si>
  <si>
    <t>前３Ｆ内での不利</t>
  </si>
  <si>
    <t>道中での不利</t>
  </si>
  <si>
    <t>後３Ｆ内での不利</t>
  </si>
  <si>
    <t>1:最内,2:内,3:中,4:外,5:大外</t>
  </si>
  <si>
    <t>1:AA, 2:A, 3:B, 4:C, 5:?</t>
  </si>
  <si>
    <t>H:ハイ, M:平均, S:スロー</t>
  </si>
  <si>
    <t>馬自身のペース(H:M:S)</t>
  </si>
  <si>
    <t>前３Ｆタイムを指数化したもの</t>
  </si>
  <si>
    <t>後３Ｆタイムを指数化したもの</t>
  </si>
  <si>
    <t>馬のペースを指数化したもの</t>
  </si>
  <si>
    <t>レースのペースを指数化したもの</t>
  </si>
  <si>
    <t>0.1秒単位</t>
  </si>
  <si>
    <t>全角１２文字（地方競馬場名等）</t>
  </si>
  <si>
    <t>スペース</t>
  </si>
  <si>
    <t>最終的な複勝オッズ（下限）,===以下第２版で追加===</t>
  </si>
  <si>
    <t>10時頃の単勝オッズ,===以下第２版で追加===</t>
  </si>
  <si>
    <t>10時頃の複勝オッズ,===以下第２版で追加===</t>
  </si>
  <si>
    <t>===以下第２版で追加===</t>
  </si>
  <si>
    <t>前３Ｆ地点での先頭とのタイム差,0.1秒単位,===以下第２版で追加===</t>
  </si>
  <si>
    <t>後３Ｆ地点での先頭とのタイム差,0.1秒単位,===以下第２版で追加===</t>
  </si>
  <si>
    <t>騎手マスタとリンク,===以下第２版で追加===</t>
  </si>
  <si>
    <t>調教師マスタとリンク,===以下第２版で追加===</t>
  </si>
  <si>
    <r>
      <rPr>
        <b/>
        <sz val="9"/>
        <color theme="1"/>
        <rFont val="ＭＳ ゴシック"/>
        <family val="3"/>
        <charset val="128"/>
      </rPr>
      <t>棄権以外にも0,999あり。データ無</t>
    </r>
    <r>
      <rPr>
        <b/>
        <sz val="9"/>
        <color theme="1"/>
        <rFont val="Arial"/>
        <family val="2"/>
      </rPr>
      <t>:</t>
    </r>
    <r>
      <rPr>
        <b/>
        <sz val="9"/>
        <color theme="1"/>
        <rFont val="ＭＳ ゴシック"/>
        <family val="3"/>
        <charset val="128"/>
      </rPr>
      <t>スペース</t>
    </r>
    <r>
      <rPr>
        <b/>
        <sz val="9"/>
        <color theme="1"/>
        <rFont val="Arial"/>
        <family val="2"/>
      </rPr>
      <t>,===</t>
    </r>
    <r>
      <rPr>
        <b/>
        <sz val="9"/>
        <color theme="1"/>
        <rFont val="ＭＳ ゴシック"/>
        <family val="3"/>
        <charset val="128"/>
      </rPr>
      <t>以下第３版で追加</t>
    </r>
    <r>
      <rPr>
        <b/>
        <sz val="9"/>
        <color theme="1"/>
        <rFont val="Arial"/>
        <family val="2"/>
      </rPr>
      <t>===</t>
    </r>
    <rPh sb="0" eb="2">
      <t>キケン</t>
    </rPh>
    <rPh sb="2" eb="4">
      <t>イガイ</t>
    </rPh>
    <phoneticPr fontId="5"/>
  </si>
  <si>
    <t>符号+数字２桁、データ無:スペース,===以下第３版で追加===</t>
  </si>
  <si>
    <t>コード表参照,===以下第３版で追加===</t>
  </si>
  <si>
    <t>1:A,2:A1,3:A2,4:B,5:C,6:D,===以下第３版で追加===</t>
  </si>
  <si>
    <t>脚質コード参照,===以下第３版で追加===</t>
  </si>
  <si>
    <t>単位（円）</t>
  </si>
  <si>
    <t>単位（万円）,===以下第４版で追加===</t>
  </si>
  <si>
    <t>→成績データの説明,===以下第４版で追加===</t>
  </si>
  <si>
    <t>1:最内,2:内,3:中,4:外,5:大外,===以下第４版で追加===</t>
  </si>
  <si>
    <t>スペース,===以下第４版で追加===</t>
  </si>
  <si>
    <t>avg</t>
    <phoneticPr fontId="1"/>
  </si>
  <si>
    <t>avg</t>
  </si>
  <si>
    <t>統計量</t>
    <rPh sb="0" eb="2">
      <t>トウケイ</t>
    </rPh>
    <rPh sb="2" eb="3">
      <t>リョウ</t>
    </rPh>
    <phoneticPr fontId="1"/>
  </si>
  <si>
    <t>標準化方式</t>
    <rPh sb="0" eb="3">
      <t>ヒョウジュンカ</t>
    </rPh>
    <rPh sb="3" eb="5">
      <t>ホウシキ</t>
    </rPh>
    <phoneticPr fontId="1"/>
  </si>
  <si>
    <t>max_min</t>
    <phoneticPr fontId="1"/>
  </si>
  <si>
    <t>stddev</t>
    <phoneticPr fontId="1"/>
  </si>
  <si>
    <t>IDM_correct_flag</t>
    <phoneticPr fontId="1"/>
  </si>
  <si>
    <t>case when max(IDM) = max(case when sed.horse_no = kyi.horse_no then IDM else null end) then 1 else 0 end as IDM_correct_flag,</t>
    <phoneticPr fontId="1"/>
  </si>
  <si>
    <t>case when max(IDM) = max(case when sed.horse_no = kyi.horse_no then IDM else null end) then max(refunds_single) else 0 end as IDM_base_obtain,</t>
    <phoneticPr fontId="1"/>
  </si>
  <si>
    <t>IDM_base_obtain</t>
    <phoneticPr fontId="1"/>
  </si>
  <si>
    <t>race_key</t>
    <phoneticPr fontId="1"/>
  </si>
  <si>
    <t>num_0to9</t>
    <phoneticPr fontId="1"/>
  </si>
  <si>
    <t>サンプリング用の番号、0～9がランダムに</t>
    <rPh sb="6" eb="7">
      <t>ヨウ</t>
    </rPh>
    <rPh sb="8" eb="10">
      <t>バンゴウ</t>
    </rPh>
    <phoneticPr fontId="1"/>
  </si>
  <si>
    <t>mod(abs(FARM_FINGERPRINT(kyi.race_key)),10) as num_0to9,</t>
    <phoneticPr fontId="1"/>
  </si>
  <si>
    <t>held_key</t>
    <phoneticPr fontId="1"/>
  </si>
  <si>
    <t>IDM_max</t>
    <phoneticPr fontId="1"/>
  </si>
  <si>
    <t>partitioning_date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</si>
</sst>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5"/>
      <color theme="3"/>
      <name val="游ゴシック"/>
      <family val="2"/>
      <charset val="128"/>
      <scheme val="minor"/>
    </font>
    <font>
      <b/>
      <sz val="9"/>
      <color theme="1"/>
      <name val="Arial"/>
      <family val="2"/>
    </font>
    <font>
      <b/>
      <sz val="9"/>
      <color theme="1"/>
      <name val="ＭＳ Ｐゴシック"/>
      <family val="3"/>
      <charset val="128"/>
    </font>
    <font>
      <b/>
      <sz val="9"/>
      <color theme="1"/>
      <name val="ＭＳ ゴシック"/>
      <family val="3"/>
      <charset val="128"/>
    </font>
    <font>
      <b/>
      <sz val="9"/>
      <color rgb="FFFF0000"/>
      <name val="ＭＳ ゴシック"/>
      <family val="3"/>
      <charset val="128"/>
    </font>
    <font>
      <b/>
      <sz val="9"/>
      <color theme="1"/>
      <name val="游ゴシック"/>
      <family val="2"/>
      <charset val="128"/>
    </font>
    <font>
      <b/>
      <sz val="9"/>
      <color indexed="81"/>
      <name val="MS P ゴシック"/>
      <family val="3"/>
      <charset val="128"/>
    </font>
    <font>
      <sz val="9"/>
      <color indexed="81"/>
      <name val="MS P 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5" xfId="0" applyFill="1" applyBorder="1">
      <alignment vertical="center"/>
    </xf>
    <xf numFmtId="0" fontId="0" fillId="2" borderId="3" xfId="0" applyFill="1" applyBorder="1">
      <alignment vertical="center"/>
    </xf>
    <xf numFmtId="0" fontId="0" fillId="2" borderId="2" xfId="0" applyFill="1" applyBorder="1">
      <alignment vertical="center"/>
    </xf>
    <xf numFmtId="0" fontId="0" fillId="2" borderId="6" xfId="0" applyFill="1" applyBorder="1">
      <alignment vertical="center"/>
    </xf>
    <xf numFmtId="0" fontId="0" fillId="2" borderId="4" xfId="0" applyFill="1" applyBorder="1" applyAlignment="1">
      <alignment vertical="center" wrapText="1"/>
    </xf>
    <xf numFmtId="0" fontId="0" fillId="3" borderId="1" xfId="0" applyFill="1" applyBorder="1">
      <alignment vertical="center"/>
    </xf>
    <xf numFmtId="0" fontId="0" fillId="0" borderId="1" xfId="0" applyFill="1" applyBorder="1">
      <alignment vertical="center"/>
    </xf>
    <xf numFmtId="0" fontId="0" fillId="0" borderId="0" xfId="0" applyFill="1">
      <alignment vertical="center"/>
    </xf>
    <xf numFmtId="0" fontId="0" fillId="0" borderId="1" xfId="0" applyFill="1" applyBorder="1" applyAlignment="1">
      <alignment vertical="center" wrapText="1"/>
    </xf>
    <xf numFmtId="0" fontId="0" fillId="4" borderId="1" xfId="0" applyFill="1" applyBorder="1" applyAlignment="1">
      <alignment vertical="center" wrapText="1"/>
    </xf>
    <xf numFmtId="0" fontId="0" fillId="4" borderId="1" xfId="0" applyFill="1" applyBorder="1">
      <alignment vertical="center"/>
    </xf>
    <xf numFmtId="0" fontId="0" fillId="2" borderId="1" xfId="0" applyFill="1" applyBorder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0" xfId="0" applyNumberFormat="1">
      <alignment vertical="center"/>
    </xf>
  </cellXfs>
  <cellStyles count="1">
    <cellStyle name="標準" xfId="0" builtinId="0"/>
  </cellStyles>
  <dxfs count="2"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7</xdr:col>
      <xdr:colOff>2490787</xdr:colOff>
      <xdr:row>12</xdr:row>
      <xdr:rowOff>61912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A3333E55-197C-46BE-8CA3-EA203B7C11B3}"/>
            </a:ext>
          </a:extLst>
        </xdr:cNvPr>
        <xdr:cNvSpPr txBox="1"/>
      </xdr:nvSpPr>
      <xdr:spPr>
        <a:xfrm>
          <a:off x="685800" y="447675"/>
          <a:ext cx="10453687" cy="230028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</a:t>
          </a: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`yu-it-base.jrdb_raw_data.a_bac` bac</a:t>
          </a: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inner join `yu-it-base.jrdb_raw_data.a_kab` kab  on</a:t>
          </a: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bac.partitioning_date = kab.partitioning_date</a:t>
          </a: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and bac.race_key_place_code = kab.held_key_place_code</a:t>
          </a: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inner join `yu-it-base.jrdb_raw_data.a_kyi` kyi  on</a:t>
          </a: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bac.partitioning_date = kyi.partitioning_date</a:t>
          </a: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and bac.race_key_place_code = kyi.race_key_place_code</a:t>
          </a: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and bac.race_key_round = kyi.race_key_round</a:t>
          </a: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inner join  `yu-it-base.jrdb_raw_data_schema_info.category_mst` cat_place</a:t>
          </a: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on</a:t>
          </a: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cat_place.table_name = 'a_kyi' and cat_place.column_pysical_name = 'race_key_place_code'</a:t>
          </a: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and cat_place.category = kyi.race_key_place_code </a:t>
          </a: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left outer join `yu-it-base.jrdb_raw_data.a_sed` sed  on</a:t>
          </a: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bac.partitioning_date = sed.partitioning_date</a:t>
          </a: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and bac.race_key_place_code = sed.race_key_place_code</a:t>
          </a: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and bac.race_key_round = sed.race_key_round</a:t>
          </a: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and kyi.horse_no = sed.horse_no</a:t>
          </a: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and sed.horse_performance_order = 1</a:t>
          </a: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group by concat(format_datetime("%F",bac.date),"_",kyi.race_key_place_code,kyi.race_key_round) ,kyi.race_key_place_code,kyi.race_key_year,kyi.race_key_no,kyi.race_key_day,kyi.race_key_round</a:t>
          </a:r>
        </a:p>
        <a:p>
          <a:endParaRPr kumimoji="1" lang="en-US" altLang="ja-JP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kumimoji="1" lang="en-US" altLang="ja-JP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7</xdr:col>
      <xdr:colOff>2490787</xdr:colOff>
      <xdr:row>12</xdr:row>
      <xdr:rowOff>61912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112FBC63-2E99-480B-9993-493915BF8A22}"/>
            </a:ext>
          </a:extLst>
        </xdr:cNvPr>
        <xdr:cNvSpPr txBox="1"/>
      </xdr:nvSpPr>
      <xdr:spPr>
        <a:xfrm>
          <a:off x="685800" y="447675"/>
          <a:ext cx="10453687" cy="230028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</a:t>
          </a: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`yu-it-base.jrdb_raw_data.a_bac` bac</a:t>
          </a: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inner join `yu-it-base.jrdb_raw_data.a_kab` kab  on</a:t>
          </a: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bac.partitioning_date = kab.partitioning_date</a:t>
          </a: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and bac.race_key_place_code = kab.held_key_place_code</a:t>
          </a: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inner join `yu-it-base.jrdb_raw_data.a_kyi` kyi  on</a:t>
          </a: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bac.partitioning_date = kyi.partitioning_date</a:t>
          </a: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and bac.race_key_place_code = kyi.race_key_place_code</a:t>
          </a: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and bac.race_key_round = kyi.race_key_round</a:t>
          </a: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inner join  `yu-it-base.jrdb_raw_data_schema_info.category_mst` cat_place</a:t>
          </a: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on</a:t>
          </a: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cat_place.table_name = 'a_kyi' and cat_place.column_pysical_name = 'race_key_place_code'</a:t>
          </a: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and cat_place.category = kyi.race_key_place_code </a:t>
          </a: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left outer join `yu-it-base.jrdb_raw_data.a_sed` sed  on</a:t>
          </a: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bac.partitioning_date = sed.partitioning_date</a:t>
          </a: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and bac.race_key_place_code = sed.race_key_place_code</a:t>
          </a: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and bac.race_key_round = sed.race_key_round</a:t>
          </a: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and kyi.horse_no = sed.horse_no</a:t>
          </a: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and sed.horse_performance_order = 1</a:t>
          </a: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left outer join jrdb_raw_data_schema_info.category_mst cat_weather_code on cat_weather_code.table_name = 'a_kab' and cat_weather_code.column_pysical_name = 'weather_code' and cat_weather_code.category = kab.weather_code</a:t>
          </a: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left outer join jrdb_raw_data_schema_info.category_mst cat_grass_field_status_code on cat_grass_field_status_code.table_name = 'a_kab' and cat_grass_field_status_code.column_pysical_name = 'grass_field_status_code' and cat_grass_field_status_code.category = kab.grass_field_status_code</a:t>
          </a: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left outer join jrdb_raw_data_schema_info.category_mst cat_dart_field_status_code on cat_dart_field_status_code.table_name = 'a_kab' and cat_dart_field_status_code.column_pysical_name = 'dart_field_status_code' and cat_dart_field_status_code.category = kab.dart_field_status_code</a:t>
          </a: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left outer join jrdb_raw_data_schema_info.category_mst cat_grass_type on cat_grass_type.table_name = 'a_kab' and cat_grass_type.column_pysical_name = 'grass_type' and cat_grass_type.category = kab.grass_type</a:t>
          </a: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left outer join jrdb_raw_data_schema_info.category_mst cat_race_condition_type on cat_race_condition_type.table_name = 'a_bac' and cat_race_condition_type.column_pysical_name = 'race_condition_type' and cat_race_condition_type.category = bac.race_condition_type</a:t>
          </a: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left outer join jrdb_raw_data_schema_info.category_mst cat_race_condition_condition on cat_race_condition_condition.table_name = 'a_bac' and cat_race_condition_condition.column_pysical_name = 'race_condition_condition' and cat_race_condition_condition.category = bac.race_condition_condition</a:t>
          </a: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left outer join jrdb_raw_data_schema_info.category_mst cat_race_condition_mark on cat_race_condition_mark.table_name = 'a_bac' and cat_race_condition_mark.column_pysical_name = 'race_condition_mark' and cat_race_condition_mark.category = bac.race_condition_mark</a:t>
          </a: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left outer join jrdb_raw_data_schema_info.category_mst cat_race_condition_grade on cat_race_condition_grade.table_name = 'a_bac' and cat_race_condition_grade.column_pysical_name = 'race_condition_grade' and cat_race_condition_grade.category = bac.race_condition_grade</a:t>
          </a: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group by concat(format_datetime("%F",bac.date),"_",kyi.race_key_place_code,kyi.race_key_round) ,kyi.race_key_place_code,kyi.race_key_year,kyi.race_key_no,kyi.race_key_day,kyi.race_key_round</a:t>
          </a:r>
        </a:p>
        <a:p>
          <a:endParaRPr kumimoji="1" lang="en-US" altLang="ja-JP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7</xdr:col>
      <xdr:colOff>2490787</xdr:colOff>
      <xdr:row>12</xdr:row>
      <xdr:rowOff>214313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A8F66C2A-6942-4F07-9CE8-4144FD3C2B65}"/>
            </a:ext>
          </a:extLst>
        </xdr:cNvPr>
        <xdr:cNvSpPr txBox="1"/>
      </xdr:nvSpPr>
      <xdr:spPr>
        <a:xfrm>
          <a:off x="685800" y="447675"/>
          <a:ext cx="10453687" cy="245268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</a:t>
          </a:r>
        </a:p>
        <a:p>
          <a:r>
            <a:rPr kumimoji="1"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`yu-it-base.jrdb_raw_data.a_bac` bac</a:t>
          </a:r>
        </a:p>
        <a:p>
          <a:r>
            <a:rPr kumimoji="1"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inner join `yu-it-base.jrdb_raw_data.a_kab` kab  on</a:t>
          </a:r>
        </a:p>
        <a:p>
          <a:r>
            <a:rPr kumimoji="1"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bac.held_key = kab.held_key and</a:t>
          </a:r>
        </a:p>
        <a:p>
          <a:r>
            <a:rPr kumimoji="1"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bac.partitioning_date = kab.partitioning_date</a:t>
          </a:r>
        </a:p>
        <a:p>
          <a:r>
            <a:rPr kumimoji="1"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inner join `yu-it-base.jrdb_raw_data.a_kyi` kyi  on</a:t>
          </a:r>
        </a:p>
        <a:p>
          <a:r>
            <a:rPr kumimoji="1"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bac.race_key = kyi.race_key and</a:t>
          </a:r>
        </a:p>
        <a:p>
          <a:r>
            <a:rPr kumimoji="1"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bac.partitioning_date = kyi.partitioning_date</a:t>
          </a:r>
        </a:p>
        <a:p>
          <a:r>
            <a:rPr kumimoji="1"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inner join  `yu-it-base.jrdb_raw_data_schema_info.category_mst` cat_place</a:t>
          </a:r>
        </a:p>
        <a:p>
          <a:r>
            <a:rPr kumimoji="1"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on</a:t>
          </a:r>
        </a:p>
        <a:p>
          <a:r>
            <a:rPr kumimoji="1"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cat_place.table_name = 'a_kyi' and cat_place.column_pysical_name = 'race_key_place_code'</a:t>
          </a:r>
        </a:p>
        <a:p>
          <a:r>
            <a:rPr kumimoji="1"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and cat_place.category = kyi.race_key_place_code </a:t>
          </a:r>
        </a:p>
        <a:p>
          <a:r>
            <a:rPr kumimoji="1"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left outer join `yu-it-base.jrdb_raw_data.a_sed` sed  on</a:t>
          </a:r>
        </a:p>
        <a:p>
          <a:r>
            <a:rPr kumimoji="1"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kyi.horse_key = sed.horse_key</a:t>
          </a:r>
        </a:p>
        <a:p>
          <a:r>
            <a:rPr kumimoji="1"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and kyi.partitioning_date= sed.partitioning_date</a:t>
          </a:r>
        </a:p>
        <a:p>
          <a:r>
            <a:rPr kumimoji="1"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and sed.horse_performance_order = 1</a:t>
          </a:r>
        </a:p>
        <a:p>
          <a:r>
            <a:rPr kumimoji="1"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left outer join `yu-it-base.jrdb_raw_data_schema_info.category_mst` cat_weather_code on cat_weather_code.table_name = 'a_kab' and cat_weather_code.column_pysical_name = 'weather_code' and cat_weather_code.category = kab.weather_code</a:t>
          </a:r>
        </a:p>
        <a:p>
          <a:r>
            <a:rPr kumimoji="1"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left outer join `yu-it-base.jrdb_raw_data_schema_info.category_mst` cat_grass_field_status_code on cat_grass_field_status_code.table_name = 'a_kab' and cat_grass_field_status_code.column_pysical_name = 'grass_field_status_code' and cat_grass_field_status_code.category = kab.grass_field_status_code</a:t>
          </a:r>
        </a:p>
        <a:p>
          <a:r>
            <a:rPr kumimoji="1"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left outer join `yu-it-base.jrdb_raw_data_schema_info.category_mst` cat_dart_field_status_code on cat_dart_field_status_code.table_name = 'a_kab' and cat_dart_field_status_code.column_pysical_name = 'dart_field_status_code' and cat_dart_field_status_code.category = kab.dart_field_status_code</a:t>
          </a:r>
        </a:p>
        <a:p>
          <a:r>
            <a:rPr kumimoji="1"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left outer join `yu-it-base.jrdb_raw_data_schema_info.category_mst` cat_grass_type on cat_grass_type.table_name = 'a_kab' and cat_grass_type.column_pysical_name = 'grass_type' and cat_grass_type.category = kab.grass_type</a:t>
          </a:r>
        </a:p>
        <a:p>
          <a:r>
            <a:rPr kumimoji="1"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left outer join `yu-it-base.jrdb_raw_data_schema_info.category_mst` cat_race_condition_type on cat_race_condition_type.table_name = 'a_bac' and cat_race_condition_type.column_pysical_name = 'race_condition_type' and cat_race_condition_type.category = bac.race_condition_type</a:t>
          </a:r>
        </a:p>
        <a:p>
          <a:r>
            <a:rPr kumimoji="1"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left outer join `yu-it-base.jrdb_raw_data_schema_info.category_mst` cat_race_condition_condition on cat_race_condition_condition.table_name = 'a_bac' and cat_race_condition_condition.column_pysical_name = 'race_condition_condition' and cat_race_condition_condition.category = bac.race_condition_condition</a:t>
          </a:r>
        </a:p>
        <a:p>
          <a:r>
            <a:rPr kumimoji="1"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left outer join `yu-it-base.jrdb_raw_data_schema_info.category_mst` cat_race_condition_mark on cat_race_condition_mark.table_name = 'a_bac' and cat_race_condition_mark.column_pysical_name = 'race_condition_mark' and cat_race_condition_mark.category = bac.race_condition_mark</a:t>
          </a:r>
        </a:p>
        <a:p>
          <a:r>
            <a:rPr kumimoji="1"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left outer join `yu-it-base.jrdb_raw_data_schema_info.category_mst` cat_race_condition_grade on cat_race_condition_grade.table_name = 'a_bac' and cat_race_condition_grade.column_pysical_name = 'race_condition_grade' and cat_race_condition_grade.category = bac.race_condition_grade</a:t>
          </a:r>
        </a:p>
        <a:p>
          <a:r>
            <a:rPr kumimoji="1"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group by kyi.partitioning_date,kyi.held_key ,kyi.race_key ,kyi.race_key_place_code,kyi.race_key_year,kyi.race_key_no,kyi.race_key_day,kyi.race_key_round</a:t>
          </a:r>
        </a:p>
        <a:p>
          <a:endParaRPr kumimoji="1" lang="en-US" altLang="ja-JP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kumimoji="1" lang="en-US" altLang="ja-JP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ithub/deep_impact/documents/data_characteristic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cros"/>
      <sheetName val="data_characteristics"/>
      <sheetName val="statistics"/>
      <sheetName val="old_tyb"/>
      <sheetName val="統計量の種類"/>
      <sheetName val="category_mst"/>
      <sheetName val="linear_interpolation_params"/>
      <sheetName val="その他テーブル"/>
      <sheetName val="入力規則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01E4D-37E5-4986-8F73-B634218A7C18}">
  <sheetPr codeName="Sheet1"/>
  <dimension ref="A2:A7"/>
  <sheetViews>
    <sheetView workbookViewId="0">
      <selection activeCell="G10" sqref="G10"/>
    </sheetView>
  </sheetViews>
  <sheetFormatPr defaultRowHeight="17.649999999999999"/>
  <sheetData>
    <row r="2" spans="1:1">
      <c r="A2" t="s">
        <v>48</v>
      </c>
    </row>
    <row r="3" spans="1:1">
      <c r="A3" t="s">
        <v>49</v>
      </c>
    </row>
    <row r="5" spans="1:1">
      <c r="A5" t="s">
        <v>50</v>
      </c>
    </row>
    <row r="6" spans="1:1">
      <c r="A6" t="s">
        <v>51</v>
      </c>
    </row>
    <row r="7" spans="1:1">
      <c r="A7" t="s">
        <v>52</v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091B0-7EA6-4991-AE21-271ABDF5E763}">
  <sheetPr codeName="Sheet6"/>
  <dimension ref="A1:F51"/>
  <sheetViews>
    <sheetView workbookViewId="0"/>
  </sheetViews>
  <sheetFormatPr defaultRowHeight="17.649999999999999"/>
  <cols>
    <col min="1" max="1" width="36.75" bestFit="1" customWidth="1"/>
  </cols>
  <sheetData>
    <row r="1" spans="1:6">
      <c r="B1" t="s">
        <v>53</v>
      </c>
      <c r="C1" t="s">
        <v>54</v>
      </c>
      <c r="D1" t="s">
        <v>1216</v>
      </c>
      <c r="E1" t="s">
        <v>195</v>
      </c>
      <c r="F1" t="s">
        <v>239</v>
      </c>
    </row>
    <row r="2" spans="1:6">
      <c r="A2" s="1" t="s">
        <v>27</v>
      </c>
      <c r="B2">
        <v>91.9</v>
      </c>
      <c r="C2">
        <v>0</v>
      </c>
      <c r="D2">
        <v>35.373071224999997</v>
      </c>
      <c r="E2">
        <v>2223</v>
      </c>
      <c r="F2">
        <v>0</v>
      </c>
    </row>
    <row r="3" spans="1:6">
      <c r="A3" s="1" t="s">
        <v>28</v>
      </c>
      <c r="B3">
        <v>4</v>
      </c>
      <c r="C3">
        <v>-1.7</v>
      </c>
      <c r="D3">
        <v>0.84497490900000005</v>
      </c>
      <c r="E3">
        <v>15298</v>
      </c>
      <c r="F3">
        <v>0</v>
      </c>
    </row>
    <row r="4" spans="1:6">
      <c r="A4" s="1" t="s">
        <v>29</v>
      </c>
      <c r="B4">
        <v>8.3000000000000007</v>
      </c>
      <c r="C4">
        <v>-2</v>
      </c>
      <c r="D4">
        <v>0.74483007999999995</v>
      </c>
      <c r="E4">
        <v>316838</v>
      </c>
      <c r="F4">
        <v>0</v>
      </c>
    </row>
    <row r="5" spans="1:6">
      <c r="A5" s="1" t="s">
        <v>30</v>
      </c>
      <c r="B5">
        <v>99.8</v>
      </c>
      <c r="C5">
        <v>-7</v>
      </c>
      <c r="D5">
        <v>36.963624393000003</v>
      </c>
      <c r="E5">
        <v>131</v>
      </c>
      <c r="F5">
        <v>0</v>
      </c>
    </row>
    <row r="6" spans="1:6">
      <c r="A6" s="1" t="s">
        <v>191</v>
      </c>
      <c r="B6">
        <v>203</v>
      </c>
      <c r="C6">
        <v>-1</v>
      </c>
      <c r="D6">
        <v>5.0850223149999998</v>
      </c>
      <c r="E6">
        <v>33737</v>
      </c>
      <c r="F6">
        <v>0</v>
      </c>
    </row>
    <row r="7" spans="1:6">
      <c r="A7" s="1" t="s">
        <v>192</v>
      </c>
      <c r="B7">
        <v>999.9</v>
      </c>
      <c r="C7">
        <v>1.2</v>
      </c>
      <c r="D7">
        <v>33.192329033</v>
      </c>
      <c r="E7">
        <v>0</v>
      </c>
      <c r="F7">
        <v>0</v>
      </c>
    </row>
    <row r="8" spans="1:6">
      <c r="A8" s="1" t="s">
        <v>193</v>
      </c>
      <c r="B8">
        <v>18</v>
      </c>
      <c r="C8">
        <v>1</v>
      </c>
      <c r="D8">
        <v>7.8275456969999997</v>
      </c>
      <c r="E8">
        <v>0</v>
      </c>
      <c r="F8">
        <v>0</v>
      </c>
    </row>
    <row r="9" spans="1:6">
      <c r="A9" s="1" t="s">
        <v>196</v>
      </c>
      <c r="B9">
        <v>999.9</v>
      </c>
      <c r="C9">
        <v>1.1000000000000001</v>
      </c>
      <c r="D9">
        <v>6.8375430450000003</v>
      </c>
      <c r="E9">
        <v>0</v>
      </c>
      <c r="F9">
        <v>0</v>
      </c>
    </row>
    <row r="10" spans="1:6">
      <c r="A10" s="1" t="s">
        <v>197</v>
      </c>
      <c r="B10">
        <v>18</v>
      </c>
      <c r="C10">
        <v>1</v>
      </c>
      <c r="D10">
        <v>7.8275456969999997</v>
      </c>
      <c r="E10">
        <v>0</v>
      </c>
      <c r="F10">
        <v>0</v>
      </c>
    </row>
    <row r="11" spans="1:6">
      <c r="A11" s="1" t="s">
        <v>198</v>
      </c>
      <c r="B11">
        <v>17</v>
      </c>
      <c r="C11">
        <v>0</v>
      </c>
      <c r="D11">
        <v>0.51671024700000001</v>
      </c>
      <c r="E11">
        <v>766525</v>
      </c>
      <c r="F11">
        <v>0</v>
      </c>
    </row>
    <row r="12" spans="1:6">
      <c r="A12" s="1" t="s">
        <v>199</v>
      </c>
      <c r="B12">
        <v>16</v>
      </c>
      <c r="C12">
        <v>0</v>
      </c>
      <c r="D12">
        <v>0.51668952700000004</v>
      </c>
      <c r="E12">
        <v>721152</v>
      </c>
      <c r="F12">
        <v>0</v>
      </c>
    </row>
    <row r="13" spans="1:6">
      <c r="A13" s="1" t="s">
        <v>200</v>
      </c>
      <c r="B13">
        <v>11</v>
      </c>
      <c r="C13">
        <v>0</v>
      </c>
      <c r="D13">
        <v>0.51030586099999997</v>
      </c>
      <c r="E13">
        <v>675013</v>
      </c>
      <c r="F13">
        <v>0</v>
      </c>
    </row>
    <row r="14" spans="1:6">
      <c r="A14" s="1" t="s">
        <v>201</v>
      </c>
      <c r="B14">
        <v>17</v>
      </c>
      <c r="C14">
        <v>0</v>
      </c>
      <c r="D14">
        <v>1.68778049</v>
      </c>
      <c r="E14">
        <v>464289</v>
      </c>
      <c r="F14">
        <v>0</v>
      </c>
    </row>
    <row r="15" spans="1:6">
      <c r="A15" s="1" t="s">
        <v>202</v>
      </c>
      <c r="B15">
        <v>7</v>
      </c>
      <c r="C15">
        <v>0</v>
      </c>
      <c r="D15">
        <v>1.272660304</v>
      </c>
      <c r="E15">
        <v>187357</v>
      </c>
      <c r="F15">
        <v>532239</v>
      </c>
    </row>
    <row r="16" spans="1:6">
      <c r="A16" s="1" t="s">
        <v>203</v>
      </c>
      <c r="B16">
        <v>193</v>
      </c>
      <c r="C16">
        <v>0</v>
      </c>
      <c r="D16">
        <v>6.5832922399999996</v>
      </c>
      <c r="E16">
        <v>312077</v>
      </c>
      <c r="F16">
        <v>0</v>
      </c>
    </row>
    <row r="17" spans="1:6">
      <c r="A17" s="1" t="s">
        <v>204</v>
      </c>
      <c r="B17">
        <v>140</v>
      </c>
      <c r="C17">
        <v>0</v>
      </c>
      <c r="D17">
        <v>6.5829058219999999</v>
      </c>
      <c r="E17">
        <v>397713</v>
      </c>
      <c r="F17">
        <v>0</v>
      </c>
    </row>
    <row r="18" spans="1:6">
      <c r="A18" s="1" t="s">
        <v>205</v>
      </c>
      <c r="B18">
        <v>97</v>
      </c>
      <c r="C18">
        <v>0</v>
      </c>
      <c r="D18">
        <v>6.388074499</v>
      </c>
      <c r="E18">
        <v>271101</v>
      </c>
      <c r="F18">
        <v>0</v>
      </c>
    </row>
    <row r="19" spans="1:6">
      <c r="A19" s="1" t="s">
        <v>206</v>
      </c>
      <c r="B19">
        <v>160</v>
      </c>
      <c r="C19">
        <v>0</v>
      </c>
      <c r="D19">
        <v>19.445476734</v>
      </c>
      <c r="E19">
        <v>154963</v>
      </c>
      <c r="F19">
        <v>0</v>
      </c>
    </row>
    <row r="20" spans="1:6">
      <c r="A20" s="1" t="s">
        <v>207</v>
      </c>
      <c r="B20">
        <v>59</v>
      </c>
      <c r="C20">
        <v>0</v>
      </c>
      <c r="D20">
        <v>12.136925207999999</v>
      </c>
      <c r="E20">
        <v>38814</v>
      </c>
      <c r="F20">
        <v>532076</v>
      </c>
    </row>
    <row r="21" spans="1:6">
      <c r="A21" s="1" t="s">
        <v>224</v>
      </c>
      <c r="B21">
        <v>2487</v>
      </c>
      <c r="C21">
        <v>0</v>
      </c>
      <c r="D21">
        <v>187.51006447899999</v>
      </c>
      <c r="E21">
        <v>67722</v>
      </c>
      <c r="F21">
        <v>0</v>
      </c>
    </row>
    <row r="22" spans="1:6">
      <c r="A22" s="1" t="s">
        <v>33</v>
      </c>
      <c r="B22">
        <v>36.700000000000003</v>
      </c>
      <c r="C22">
        <v>-20</v>
      </c>
      <c r="D22">
        <v>-0.21518799599999999</v>
      </c>
      <c r="E22">
        <v>2662</v>
      </c>
      <c r="F22">
        <v>2891</v>
      </c>
    </row>
    <row r="23" spans="1:6">
      <c r="A23" s="1" t="s">
        <v>225</v>
      </c>
      <c r="B23">
        <v>40</v>
      </c>
      <c r="C23">
        <v>-20</v>
      </c>
      <c r="D23">
        <v>1.1131570660000001</v>
      </c>
      <c r="E23">
        <v>59604</v>
      </c>
      <c r="F23">
        <v>0</v>
      </c>
    </row>
    <row r="24" spans="1:6">
      <c r="A24" s="1" t="s">
        <v>230</v>
      </c>
      <c r="B24">
        <v>94.4</v>
      </c>
      <c r="C24">
        <v>0</v>
      </c>
      <c r="D24">
        <v>14.382179604999999</v>
      </c>
      <c r="E24">
        <v>5350</v>
      </c>
      <c r="F24">
        <v>0</v>
      </c>
    </row>
    <row r="25" spans="1:6">
      <c r="A25" s="1" t="s">
        <v>34</v>
      </c>
      <c r="B25">
        <v>413</v>
      </c>
      <c r="C25">
        <v>-99</v>
      </c>
      <c r="D25">
        <v>120.131917711</v>
      </c>
      <c r="E25">
        <v>881</v>
      </c>
      <c r="F25">
        <v>0</v>
      </c>
    </row>
    <row r="26" spans="1:6">
      <c r="A26" s="1" t="s">
        <v>35</v>
      </c>
      <c r="B26">
        <v>660</v>
      </c>
      <c r="C26">
        <v>470</v>
      </c>
      <c r="D26">
        <v>549.62122232399997</v>
      </c>
      <c r="E26">
        <v>0</v>
      </c>
      <c r="F26">
        <v>0</v>
      </c>
    </row>
    <row r="27" spans="1:6">
      <c r="A27" s="1" t="s">
        <v>36</v>
      </c>
      <c r="B27">
        <v>181718</v>
      </c>
      <c r="C27">
        <v>0</v>
      </c>
      <c r="D27">
        <v>1868.364392258</v>
      </c>
      <c r="E27">
        <v>249581</v>
      </c>
      <c r="F27">
        <v>14</v>
      </c>
    </row>
    <row r="28" spans="1:6">
      <c r="A28" s="1" t="s">
        <v>241</v>
      </c>
      <c r="B28">
        <v>82300</v>
      </c>
      <c r="C28">
        <v>0</v>
      </c>
      <c r="D28">
        <v>518.97256017999996</v>
      </c>
      <c r="E28">
        <v>433642</v>
      </c>
      <c r="F28">
        <v>0</v>
      </c>
    </row>
    <row r="29" spans="1:6">
      <c r="A29" s="1" t="s">
        <v>246</v>
      </c>
      <c r="B29">
        <v>964.7</v>
      </c>
      <c r="C29">
        <v>-99.3</v>
      </c>
      <c r="D29">
        <v>-13.37447663</v>
      </c>
      <c r="E29">
        <v>1509</v>
      </c>
      <c r="F29">
        <v>86548</v>
      </c>
    </row>
    <row r="30" spans="1:6">
      <c r="A30" s="1" t="s">
        <v>247</v>
      </c>
      <c r="B30">
        <v>393.4</v>
      </c>
      <c r="C30">
        <v>-99.7</v>
      </c>
      <c r="D30">
        <v>-8.5436921960000003</v>
      </c>
      <c r="E30">
        <v>2580</v>
      </c>
      <c r="F30">
        <v>86547</v>
      </c>
    </row>
    <row r="31" spans="1:6">
      <c r="A31" s="1" t="s">
        <v>248</v>
      </c>
      <c r="B31">
        <v>140.9</v>
      </c>
      <c r="C31">
        <v>-96.9</v>
      </c>
      <c r="D31">
        <v>-11.676836203000001</v>
      </c>
      <c r="E31">
        <v>2407</v>
      </c>
      <c r="F31">
        <v>86547</v>
      </c>
    </row>
    <row r="32" spans="1:6">
      <c r="A32" s="1" t="s">
        <v>249</v>
      </c>
      <c r="B32">
        <v>520.70000000000005</v>
      </c>
      <c r="C32">
        <v>-94</v>
      </c>
      <c r="D32">
        <v>-7.1428877450000003</v>
      </c>
      <c r="E32">
        <v>6041</v>
      </c>
      <c r="F32">
        <v>101183</v>
      </c>
    </row>
    <row r="33" spans="1:6">
      <c r="A33" s="1" t="s">
        <v>258</v>
      </c>
      <c r="B33">
        <v>18</v>
      </c>
      <c r="C33">
        <v>1</v>
      </c>
      <c r="D33">
        <v>7.9025275099999996</v>
      </c>
      <c r="E33">
        <v>0</v>
      </c>
      <c r="F33">
        <v>141382</v>
      </c>
    </row>
    <row r="34" spans="1:6">
      <c r="A34" s="1" t="s">
        <v>259</v>
      </c>
      <c r="B34">
        <v>60</v>
      </c>
      <c r="C34">
        <v>0</v>
      </c>
      <c r="D34">
        <v>9.7519868669999994</v>
      </c>
      <c r="E34">
        <v>78441</v>
      </c>
      <c r="F34">
        <v>86883</v>
      </c>
    </row>
    <row r="35" spans="1:6">
      <c r="A35" s="1" t="s">
        <v>264</v>
      </c>
      <c r="B35">
        <v>18</v>
      </c>
      <c r="C35">
        <v>1</v>
      </c>
      <c r="D35">
        <v>7.8844833689999998</v>
      </c>
      <c r="E35">
        <v>0</v>
      </c>
      <c r="F35">
        <v>86883</v>
      </c>
    </row>
    <row r="36" spans="1:6">
      <c r="A36" s="1" t="s">
        <v>265</v>
      </c>
      <c r="B36">
        <v>60</v>
      </c>
      <c r="C36">
        <v>0</v>
      </c>
      <c r="D36">
        <v>7.4303870820000002</v>
      </c>
      <c r="E36">
        <v>79990</v>
      </c>
      <c r="F36">
        <v>86883</v>
      </c>
    </row>
    <row r="37" spans="1:6">
      <c r="A37" s="1" t="s">
        <v>268</v>
      </c>
      <c r="B37">
        <v>18</v>
      </c>
      <c r="C37">
        <v>1</v>
      </c>
      <c r="D37">
        <v>7.8845106920000001</v>
      </c>
      <c r="E37">
        <v>0</v>
      </c>
      <c r="F37">
        <v>86883</v>
      </c>
    </row>
    <row r="38" spans="1:6">
      <c r="A38" s="1" t="s">
        <v>269</v>
      </c>
      <c r="B38">
        <v>60</v>
      </c>
      <c r="C38">
        <v>0</v>
      </c>
      <c r="D38">
        <v>12.157830264999999</v>
      </c>
      <c r="E38">
        <v>71037</v>
      </c>
      <c r="F38">
        <v>86883</v>
      </c>
    </row>
    <row r="39" spans="1:6">
      <c r="A39" s="1" t="s">
        <v>272</v>
      </c>
      <c r="B39">
        <v>18</v>
      </c>
      <c r="C39">
        <v>1</v>
      </c>
      <c r="D39">
        <v>7.7812145660000001</v>
      </c>
      <c r="E39">
        <v>0</v>
      </c>
      <c r="F39">
        <v>13677</v>
      </c>
    </row>
    <row r="40" spans="1:6">
      <c r="A40" s="1" t="s">
        <v>273</v>
      </c>
      <c r="B40">
        <v>16</v>
      </c>
      <c r="C40">
        <v>1</v>
      </c>
      <c r="D40">
        <v>5.6516582120000001</v>
      </c>
      <c r="E40">
        <v>0</v>
      </c>
      <c r="F40">
        <v>13679</v>
      </c>
    </row>
    <row r="41" spans="1:6">
      <c r="A41" s="1" t="s">
        <v>274</v>
      </c>
      <c r="B41">
        <v>18</v>
      </c>
      <c r="C41">
        <v>1</v>
      </c>
      <c r="D41">
        <v>7.7422587910000003</v>
      </c>
      <c r="E41">
        <v>0</v>
      </c>
      <c r="F41">
        <v>87054</v>
      </c>
    </row>
    <row r="42" spans="1:6">
      <c r="A42" s="1" t="s">
        <v>275</v>
      </c>
      <c r="B42">
        <v>18</v>
      </c>
      <c r="C42">
        <v>1</v>
      </c>
      <c r="D42">
        <v>7.7321280950000002</v>
      </c>
      <c r="E42">
        <v>0</v>
      </c>
      <c r="F42">
        <v>87054</v>
      </c>
    </row>
    <row r="43" spans="1:6">
      <c r="A43" s="1" t="s">
        <v>276</v>
      </c>
      <c r="B43">
        <v>18</v>
      </c>
      <c r="C43">
        <v>1</v>
      </c>
      <c r="D43">
        <v>7.8151714639999996</v>
      </c>
      <c r="E43">
        <v>0</v>
      </c>
      <c r="F43">
        <v>86521</v>
      </c>
    </row>
    <row r="44" spans="1:6">
      <c r="A44" s="1" t="s">
        <v>277</v>
      </c>
      <c r="B44">
        <v>18</v>
      </c>
      <c r="C44">
        <v>1</v>
      </c>
      <c r="D44">
        <v>7.2907761359999999</v>
      </c>
      <c r="E44">
        <v>0</v>
      </c>
      <c r="F44">
        <v>87054</v>
      </c>
    </row>
    <row r="45" spans="1:6">
      <c r="A45" s="1" t="s">
        <v>278</v>
      </c>
      <c r="B45">
        <v>71.400000000000006</v>
      </c>
      <c r="C45">
        <v>0</v>
      </c>
      <c r="D45">
        <v>7.0321723479999996</v>
      </c>
      <c r="E45">
        <v>9311</v>
      </c>
      <c r="F45">
        <v>178358</v>
      </c>
    </row>
    <row r="46" spans="1:6">
      <c r="A46" s="1" t="s">
        <v>279</v>
      </c>
      <c r="B46">
        <v>94.4</v>
      </c>
      <c r="C46">
        <v>0</v>
      </c>
      <c r="D46">
        <v>21.525283066</v>
      </c>
      <c r="E46">
        <v>371</v>
      </c>
      <c r="F46">
        <v>178358</v>
      </c>
    </row>
    <row r="47" spans="1:6">
      <c r="A47" s="1" t="s">
        <v>291</v>
      </c>
      <c r="B47">
        <v>2</v>
      </c>
      <c r="C47">
        <v>-5</v>
      </c>
      <c r="D47">
        <v>-0.16702678500000001</v>
      </c>
      <c r="E47">
        <v>264415</v>
      </c>
      <c r="F47">
        <v>305492</v>
      </c>
    </row>
    <row r="48" spans="1:6">
      <c r="A48" s="1" t="s">
        <v>292</v>
      </c>
      <c r="B48">
        <v>99.9</v>
      </c>
      <c r="C48">
        <v>0</v>
      </c>
      <c r="D48">
        <v>16.689197993000001</v>
      </c>
      <c r="E48">
        <v>311846</v>
      </c>
      <c r="F48">
        <v>271479</v>
      </c>
    </row>
    <row r="49" spans="1:6">
      <c r="A49" s="1" t="s">
        <v>296</v>
      </c>
      <c r="B49">
        <v>104</v>
      </c>
      <c r="C49">
        <v>-17</v>
      </c>
      <c r="D49">
        <v>32.260950325000003</v>
      </c>
      <c r="E49">
        <v>9855</v>
      </c>
      <c r="F49">
        <v>239019</v>
      </c>
    </row>
    <row r="50" spans="1:6">
      <c r="A50" s="1" t="s">
        <v>298</v>
      </c>
      <c r="B50">
        <v>73</v>
      </c>
      <c r="C50">
        <v>1</v>
      </c>
      <c r="D50">
        <v>2.4603079829999999</v>
      </c>
      <c r="E50">
        <v>0</v>
      </c>
      <c r="F50">
        <v>486288</v>
      </c>
    </row>
    <row r="51" spans="1:6">
      <c r="A51" s="1" t="s">
        <v>301</v>
      </c>
      <c r="B51">
        <v>612</v>
      </c>
      <c r="C51">
        <v>1</v>
      </c>
      <c r="D51">
        <v>28.703688545999999</v>
      </c>
      <c r="E51">
        <v>0</v>
      </c>
      <c r="F51">
        <v>757579</v>
      </c>
    </row>
  </sheetData>
  <phoneticPr fontId="1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B74C9-A539-442E-986A-7C1ED45A04D5}">
  <sheetPr codeName="Sheet2"/>
  <dimension ref="A1:A2"/>
  <sheetViews>
    <sheetView workbookViewId="0">
      <selection activeCell="A3" sqref="A3"/>
    </sheetView>
  </sheetViews>
  <sheetFormatPr defaultRowHeight="17.649999999999999"/>
  <sheetData>
    <row r="1" spans="1:1">
      <c r="A1" t="s">
        <v>64</v>
      </c>
    </row>
    <row r="2" spans="1:1">
      <c r="A2" t="s">
        <v>62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21C11-18EB-45FA-8DDB-5B97184FB050}">
  <sheetPr codeName="Sheet3"/>
  <dimension ref="A2:J98"/>
  <sheetViews>
    <sheetView topLeftCell="A76" workbookViewId="0">
      <selection activeCell="D98" sqref="D98"/>
    </sheetView>
  </sheetViews>
  <sheetFormatPr defaultRowHeight="17.649999999999999"/>
  <cols>
    <col min="4" max="4" width="32.9375" bestFit="1" customWidth="1"/>
    <col min="6" max="6" width="11.625" bestFit="1" customWidth="1"/>
    <col min="7" max="8" width="32.9375" bestFit="1" customWidth="1"/>
    <col min="9" max="9" width="10.0625" bestFit="1" customWidth="1"/>
    <col min="10" max="10" width="128.5625" bestFit="1" customWidth="1"/>
  </cols>
  <sheetData>
    <row r="2" spans="1:10">
      <c r="B2" t="s">
        <v>42</v>
      </c>
    </row>
    <row r="14" spans="1:10">
      <c r="B14" s="2"/>
      <c r="C14" s="2"/>
      <c r="D14" s="3"/>
      <c r="E14" s="3"/>
      <c r="F14" s="4" t="s">
        <v>13</v>
      </c>
      <c r="G14" s="3"/>
      <c r="H14" s="3"/>
      <c r="I14" s="4" t="s">
        <v>43</v>
      </c>
      <c r="J14" s="3"/>
    </row>
    <row r="15" spans="1:10">
      <c r="B15" s="5" t="s">
        <v>41</v>
      </c>
      <c r="C15" s="5" t="s">
        <v>37</v>
      </c>
      <c r="D15" s="6" t="s">
        <v>38</v>
      </c>
      <c r="E15" s="6" t="s">
        <v>5</v>
      </c>
      <c r="F15" s="7" t="s">
        <v>14</v>
      </c>
      <c r="G15" s="7" t="s">
        <v>15</v>
      </c>
      <c r="H15" s="6" t="s">
        <v>40</v>
      </c>
      <c r="I15" s="7" t="s">
        <v>37</v>
      </c>
      <c r="J15" s="7" t="s">
        <v>43</v>
      </c>
    </row>
    <row r="16" spans="1:10" s="9" customFormat="1">
      <c r="A16"/>
      <c r="B16" s="1">
        <f>IF(D16&lt;&gt;"",ROW()-15,"")</f>
        <v>1</v>
      </c>
      <c r="C16" s="8"/>
      <c r="D16" s="10" t="s">
        <v>45</v>
      </c>
      <c r="E16" s="1" t="s">
        <v>6</v>
      </c>
      <c r="F16" s="8" t="s">
        <v>46</v>
      </c>
      <c r="G16" s="8" t="s">
        <v>46</v>
      </c>
      <c r="H16" s="10"/>
      <c r="I16" s="8"/>
      <c r="J16" s="8" t="s">
        <v>47</v>
      </c>
    </row>
    <row r="17" spans="2:10">
      <c r="B17" s="1">
        <f t="shared" ref="B17:B75" si="0">IF(D17&lt;&gt;"",ROW()-15,"")</f>
        <v>2</v>
      </c>
      <c r="C17" s="1"/>
      <c r="D17" s="1" t="s">
        <v>0</v>
      </c>
      <c r="E17" s="1" t="s">
        <v>6</v>
      </c>
      <c r="F17" s="1" t="s">
        <v>174</v>
      </c>
      <c r="G17" s="1" t="s">
        <v>0</v>
      </c>
      <c r="H17" s="1"/>
      <c r="I17" s="1"/>
      <c r="J17" s="1" t="str">
        <f>F17&amp;"."&amp;G17&amp;","</f>
        <v>kyi.race_key_place_code,</v>
      </c>
    </row>
    <row r="18" spans="2:10">
      <c r="B18" s="1">
        <f t="shared" si="0"/>
        <v>3</v>
      </c>
      <c r="C18" s="1"/>
      <c r="D18" s="1" t="s">
        <v>1</v>
      </c>
      <c r="E18" s="1" t="s">
        <v>6</v>
      </c>
      <c r="F18" s="1" t="s">
        <v>174</v>
      </c>
      <c r="G18" s="1" t="s">
        <v>1</v>
      </c>
      <c r="H18" s="1"/>
      <c r="I18" s="1"/>
      <c r="J18" s="1" t="str">
        <f t="shared" ref="J18:J21" si="1">F18&amp;"."&amp;G18&amp;","</f>
        <v>kyi.race_key_year,</v>
      </c>
    </row>
    <row r="19" spans="2:10">
      <c r="B19" s="1">
        <f t="shared" si="0"/>
        <v>4</v>
      </c>
      <c r="C19" s="1"/>
      <c r="D19" s="1" t="s">
        <v>2</v>
      </c>
      <c r="E19" s="1" t="s">
        <v>6</v>
      </c>
      <c r="F19" s="1" t="s">
        <v>174</v>
      </c>
      <c r="G19" s="1" t="s">
        <v>2</v>
      </c>
      <c r="H19" s="1"/>
      <c r="I19" s="1"/>
      <c r="J19" s="1" t="str">
        <f t="shared" si="1"/>
        <v>kyi.race_key_no,</v>
      </c>
    </row>
    <row r="20" spans="2:10">
      <c r="B20" s="1">
        <f t="shared" si="0"/>
        <v>5</v>
      </c>
      <c r="C20" s="1"/>
      <c r="D20" s="1" t="s">
        <v>3</v>
      </c>
      <c r="E20" s="1" t="s">
        <v>6</v>
      </c>
      <c r="F20" s="1" t="s">
        <v>174</v>
      </c>
      <c r="G20" s="1" t="s">
        <v>3</v>
      </c>
      <c r="H20" s="1"/>
      <c r="I20" s="1"/>
      <c r="J20" s="1" t="str">
        <f t="shared" si="1"/>
        <v>kyi.race_key_day,</v>
      </c>
    </row>
    <row r="21" spans="2:10">
      <c r="B21" s="1">
        <f t="shared" si="0"/>
        <v>6</v>
      </c>
      <c r="C21" s="1"/>
      <c r="D21" s="1" t="s">
        <v>4</v>
      </c>
      <c r="E21" s="1" t="s">
        <v>6</v>
      </c>
      <c r="F21" s="1" t="s">
        <v>174</v>
      </c>
      <c r="G21" s="1" t="s">
        <v>4</v>
      </c>
      <c r="H21" s="1"/>
      <c r="I21" s="1"/>
      <c r="J21" s="1" t="str">
        <f t="shared" si="1"/>
        <v>kyi.race_key_round,</v>
      </c>
    </row>
    <row r="22" spans="2:10">
      <c r="B22" s="1">
        <f t="shared" si="0"/>
        <v>7</v>
      </c>
      <c r="C22" s="1"/>
      <c r="D22" s="1" t="s">
        <v>61</v>
      </c>
      <c r="E22" s="1" t="s">
        <v>56</v>
      </c>
      <c r="F22" s="1" t="s">
        <v>59</v>
      </c>
      <c r="G22" s="1" t="s">
        <v>60</v>
      </c>
      <c r="H22" s="1" t="s">
        <v>58</v>
      </c>
      <c r="I22" s="1"/>
      <c r="J22" s="1" t="str">
        <f>"max(cat_place."&amp;G22&amp;") as "&amp;D22&amp;","</f>
        <v>max(cat_place.meaning) as place_name,</v>
      </c>
    </row>
    <row r="23" spans="2:10">
      <c r="B23" s="1">
        <f t="shared" si="0"/>
        <v>8</v>
      </c>
      <c r="C23" s="1"/>
      <c r="D23" s="1" t="s">
        <v>24</v>
      </c>
      <c r="E23" s="1" t="s">
        <v>10</v>
      </c>
      <c r="F23" s="1" t="s">
        <v>177</v>
      </c>
      <c r="G23" s="1" t="s">
        <v>24</v>
      </c>
      <c r="H23" s="1"/>
      <c r="I23" s="1"/>
      <c r="J23" s="1" t="str">
        <f t="shared" ref="J23:J73" si="2">"max("&amp;F23&amp;"."&amp;G23&amp;") as "&amp;D23&amp;","</f>
        <v>max(kab.weather_code) as weather_code,</v>
      </c>
    </row>
    <row r="24" spans="2:10">
      <c r="B24" s="1">
        <f t="shared" si="0"/>
        <v>9</v>
      </c>
      <c r="C24" s="1"/>
      <c r="D24" s="1" t="s">
        <v>25</v>
      </c>
      <c r="E24" s="1" t="s">
        <v>10</v>
      </c>
      <c r="F24" s="1" t="s">
        <v>177</v>
      </c>
      <c r="G24" s="1" t="s">
        <v>25</v>
      </c>
      <c r="H24" s="1"/>
      <c r="I24" s="1"/>
      <c r="J24" s="1" t="str">
        <f t="shared" si="2"/>
        <v>max(kab.grass_field_status_code) as grass_field_status_code,</v>
      </c>
    </row>
    <row r="25" spans="2:10">
      <c r="B25" s="1">
        <f t="shared" si="0"/>
        <v>10</v>
      </c>
      <c r="C25" s="1"/>
      <c r="D25" s="1" t="s">
        <v>26</v>
      </c>
      <c r="E25" s="1" t="s">
        <v>10</v>
      </c>
      <c r="F25" s="1" t="s">
        <v>177</v>
      </c>
      <c r="G25" s="1" t="s">
        <v>26</v>
      </c>
      <c r="H25" s="1"/>
      <c r="I25" s="1"/>
      <c r="J25" s="1" t="str">
        <f t="shared" si="2"/>
        <v>max(kab.dart_field_status_code) as dart_field_status_code,</v>
      </c>
    </row>
    <row r="26" spans="2:10">
      <c r="B26" s="1">
        <f t="shared" si="0"/>
        <v>11</v>
      </c>
      <c r="C26" s="1"/>
      <c r="D26" s="1" t="s">
        <v>65</v>
      </c>
      <c r="E26" s="1" t="s">
        <v>44</v>
      </c>
      <c r="F26" s="1" t="s">
        <v>176</v>
      </c>
      <c r="G26" s="1" t="s">
        <v>65</v>
      </c>
      <c r="H26" s="1" t="s">
        <v>105</v>
      </c>
      <c r="I26" s="1"/>
      <c r="J26" s="1" t="str">
        <f t="shared" si="2"/>
        <v>max(bac.date) as date,</v>
      </c>
    </row>
    <row r="27" spans="2:10">
      <c r="B27" s="1">
        <f t="shared" si="0"/>
        <v>12</v>
      </c>
      <c r="C27" s="1"/>
      <c r="D27" s="1" t="s">
        <v>66</v>
      </c>
      <c r="E27" s="1" t="s">
        <v>102</v>
      </c>
      <c r="F27" s="1" t="s">
        <v>176</v>
      </c>
      <c r="G27" s="1" t="s">
        <v>66</v>
      </c>
      <c r="H27" s="1" t="s">
        <v>106</v>
      </c>
      <c r="I27" s="1"/>
      <c r="J27" s="1" t="str">
        <f t="shared" si="2"/>
        <v>max(bac.time_to_start) as time_to_start,</v>
      </c>
    </row>
    <row r="28" spans="2:10">
      <c r="B28" s="1">
        <f t="shared" si="0"/>
        <v>13</v>
      </c>
      <c r="C28" s="1"/>
      <c r="D28" s="1" t="s">
        <v>7</v>
      </c>
      <c r="E28" s="1" t="s">
        <v>9</v>
      </c>
      <c r="F28" s="1" t="s">
        <v>176</v>
      </c>
      <c r="G28" s="1" t="s">
        <v>7</v>
      </c>
      <c r="H28" s="1" t="s">
        <v>107</v>
      </c>
      <c r="I28" s="1"/>
      <c r="J28" s="1" t="str">
        <f t="shared" si="2"/>
        <v>max(bac.race_condition_distance) as race_condition_distance,</v>
      </c>
    </row>
    <row r="29" spans="2:10">
      <c r="B29" s="1">
        <f t="shared" si="0"/>
        <v>14</v>
      </c>
      <c r="C29" s="1"/>
      <c r="D29" s="1" t="s">
        <v>8</v>
      </c>
      <c r="E29" s="1" t="s">
        <v>10</v>
      </c>
      <c r="F29" s="1" t="s">
        <v>176</v>
      </c>
      <c r="G29" s="1" t="s">
        <v>8</v>
      </c>
      <c r="H29" s="1" t="s">
        <v>108</v>
      </c>
      <c r="I29" s="1"/>
      <c r="J29" s="1" t="str">
        <f t="shared" si="2"/>
        <v>max(bac.race_condition_track_grass_dart_etc) as race_condition_track_grass_dart_etc,</v>
      </c>
    </row>
    <row r="30" spans="2:10">
      <c r="B30" s="1">
        <f t="shared" si="0"/>
        <v>15</v>
      </c>
      <c r="C30" s="1"/>
      <c r="D30" s="1" t="s">
        <v>67</v>
      </c>
      <c r="E30" s="1" t="s">
        <v>10</v>
      </c>
      <c r="F30" s="1" t="s">
        <v>176</v>
      </c>
      <c r="G30" s="1" t="s">
        <v>67</v>
      </c>
      <c r="H30" s="1" t="s">
        <v>109</v>
      </c>
      <c r="I30" s="1"/>
      <c r="J30" s="1" t="str">
        <f t="shared" si="2"/>
        <v>max(bac.race_condition_track_right_left) as race_condition_track_right_left,</v>
      </c>
    </row>
    <row r="31" spans="2:10">
      <c r="B31" s="1">
        <f t="shared" si="0"/>
        <v>16</v>
      </c>
      <c r="C31" s="1"/>
      <c r="D31" s="1" t="s">
        <v>68</v>
      </c>
      <c r="E31" s="1" t="s">
        <v>10</v>
      </c>
      <c r="F31" s="1" t="s">
        <v>176</v>
      </c>
      <c r="G31" s="1" t="s">
        <v>68</v>
      </c>
      <c r="H31" s="1" t="s">
        <v>110</v>
      </c>
      <c r="I31" s="1"/>
      <c r="J31" s="1" t="str">
        <f t="shared" si="2"/>
        <v>max(bac.race_condition_track_inner_outer) as race_condition_track_inner_outer,</v>
      </c>
    </row>
    <row r="32" spans="2:10">
      <c r="B32" s="1">
        <f t="shared" si="0"/>
        <v>17</v>
      </c>
      <c r="C32" s="1"/>
      <c r="D32" s="1" t="s">
        <v>69</v>
      </c>
      <c r="E32" s="1" t="s">
        <v>10</v>
      </c>
      <c r="F32" s="1" t="s">
        <v>176</v>
      </c>
      <c r="G32" s="1" t="s">
        <v>69</v>
      </c>
      <c r="H32" s="1" t="s">
        <v>111</v>
      </c>
      <c r="I32" s="1"/>
      <c r="J32" s="1" t="str">
        <f t="shared" si="2"/>
        <v>max(bac.race_condition_type) as race_condition_type,</v>
      </c>
    </row>
    <row r="33" spans="2:10">
      <c r="B33" s="1">
        <f t="shared" si="0"/>
        <v>18</v>
      </c>
      <c r="C33" s="1"/>
      <c r="D33" s="1" t="s">
        <v>11</v>
      </c>
      <c r="E33" s="1" t="s">
        <v>10</v>
      </c>
      <c r="F33" s="1" t="s">
        <v>176</v>
      </c>
      <c r="G33" s="1" t="s">
        <v>11</v>
      </c>
      <c r="H33" s="1" t="s">
        <v>112</v>
      </c>
      <c r="I33" s="1"/>
      <c r="J33" s="1" t="str">
        <f t="shared" si="2"/>
        <v>max(bac.race_condition_condition) as race_condition_condition,</v>
      </c>
    </row>
    <row r="34" spans="2:10">
      <c r="B34" s="1">
        <f t="shared" si="0"/>
        <v>19</v>
      </c>
      <c r="C34" s="1"/>
      <c r="D34" s="1" t="s">
        <v>70</v>
      </c>
      <c r="E34" s="1" t="s">
        <v>10</v>
      </c>
      <c r="F34" s="1" t="s">
        <v>176</v>
      </c>
      <c r="G34" s="1" t="s">
        <v>70</v>
      </c>
      <c r="H34" s="1" t="s">
        <v>113</v>
      </c>
      <c r="I34" s="1"/>
      <c r="J34" s="1" t="str">
        <f t="shared" si="2"/>
        <v>max(bac.race_condition_mark) as race_condition_mark,</v>
      </c>
    </row>
    <row r="35" spans="2:10">
      <c r="B35" s="1">
        <f t="shared" si="0"/>
        <v>20</v>
      </c>
      <c r="C35" s="1"/>
      <c r="D35" s="1" t="s">
        <v>71</v>
      </c>
      <c r="E35" s="1" t="s">
        <v>10</v>
      </c>
      <c r="F35" s="1" t="s">
        <v>176</v>
      </c>
      <c r="G35" s="1" t="s">
        <v>71</v>
      </c>
      <c r="H35" s="1" t="s">
        <v>114</v>
      </c>
      <c r="I35" s="1"/>
      <c r="J35" s="1" t="str">
        <f t="shared" si="2"/>
        <v>max(bac.race_condition_weight) as race_condition_weight,</v>
      </c>
    </row>
    <row r="36" spans="2:10">
      <c r="B36" s="1">
        <f t="shared" si="0"/>
        <v>21</v>
      </c>
      <c r="C36" s="1"/>
      <c r="D36" s="1" t="s">
        <v>72</v>
      </c>
      <c r="E36" s="1" t="s">
        <v>10</v>
      </c>
      <c r="F36" s="1" t="s">
        <v>176</v>
      </c>
      <c r="G36" s="1" t="s">
        <v>72</v>
      </c>
      <c r="H36" s="1" t="s">
        <v>115</v>
      </c>
      <c r="I36" s="1"/>
      <c r="J36" s="1" t="str">
        <f t="shared" si="2"/>
        <v>max(bac.race_condition_grade) as race_condition_grade,</v>
      </c>
    </row>
    <row r="37" spans="2:10">
      <c r="B37" s="1">
        <f t="shared" si="0"/>
        <v>22</v>
      </c>
      <c r="C37" s="1"/>
      <c r="D37" s="1" t="s">
        <v>73</v>
      </c>
      <c r="E37" s="1" t="s">
        <v>103</v>
      </c>
      <c r="F37" s="1" t="s">
        <v>176</v>
      </c>
      <c r="G37" s="1" t="s">
        <v>73</v>
      </c>
      <c r="H37" s="1" t="s">
        <v>116</v>
      </c>
      <c r="I37" s="1"/>
      <c r="J37" s="1" t="str">
        <f t="shared" si="2"/>
        <v>max(bac.race_name) as race_name,</v>
      </c>
    </row>
    <row r="38" spans="2:10">
      <c r="B38" s="1">
        <f t="shared" si="0"/>
        <v>23</v>
      </c>
      <c r="C38" s="1"/>
      <c r="D38" s="1" t="s">
        <v>74</v>
      </c>
      <c r="E38" s="1" t="s">
        <v>103</v>
      </c>
      <c r="F38" s="1" t="s">
        <v>176</v>
      </c>
      <c r="G38" s="1" t="s">
        <v>74</v>
      </c>
      <c r="H38" s="1" t="s">
        <v>117</v>
      </c>
      <c r="I38" s="1"/>
      <c r="J38" s="1" t="str">
        <f t="shared" si="2"/>
        <v>max(bac.count1) as count1,</v>
      </c>
    </row>
    <row r="39" spans="2:10">
      <c r="B39" s="1">
        <f t="shared" si="0"/>
        <v>24</v>
      </c>
      <c r="C39" s="1"/>
      <c r="D39" s="1" t="s">
        <v>16</v>
      </c>
      <c r="E39" s="1" t="s">
        <v>9</v>
      </c>
      <c r="F39" s="1" t="s">
        <v>176</v>
      </c>
      <c r="G39" s="1" t="s">
        <v>16</v>
      </c>
      <c r="H39" s="1" t="s">
        <v>118</v>
      </c>
      <c r="I39" s="1"/>
      <c r="J39" s="1" t="str">
        <f t="shared" si="2"/>
        <v>max(bac.horse_count) as horse_count,</v>
      </c>
    </row>
    <row r="40" spans="2:10">
      <c r="B40" s="1">
        <f t="shared" si="0"/>
        <v>25</v>
      </c>
      <c r="C40" s="1"/>
      <c r="D40" s="1" t="s">
        <v>75</v>
      </c>
      <c r="E40" s="1" t="s">
        <v>10</v>
      </c>
      <c r="F40" s="1" t="s">
        <v>176</v>
      </c>
      <c r="G40" s="1" t="s">
        <v>75</v>
      </c>
      <c r="H40" s="1" t="s">
        <v>119</v>
      </c>
      <c r="I40" s="1"/>
      <c r="J40" s="1" t="str">
        <f t="shared" si="2"/>
        <v>max(bac.course) as course,</v>
      </c>
    </row>
    <row r="41" spans="2:10">
      <c r="B41" s="1">
        <f t="shared" si="0"/>
        <v>26</v>
      </c>
      <c r="C41" s="1"/>
      <c r="D41" s="1" t="s">
        <v>76</v>
      </c>
      <c r="E41" s="1" t="s">
        <v>10</v>
      </c>
      <c r="F41" s="1" t="s">
        <v>176</v>
      </c>
      <c r="G41" s="1" t="s">
        <v>76</v>
      </c>
      <c r="H41" s="1" t="s">
        <v>120</v>
      </c>
      <c r="I41" s="1"/>
      <c r="J41" s="1" t="str">
        <f t="shared" si="2"/>
        <v>max(bac.held_class) as held_class,</v>
      </c>
    </row>
    <row r="42" spans="2:10">
      <c r="B42" s="1">
        <f t="shared" si="0"/>
        <v>27</v>
      </c>
      <c r="C42" s="1"/>
      <c r="D42" s="1" t="s">
        <v>77</v>
      </c>
      <c r="E42" s="1" t="s">
        <v>103</v>
      </c>
      <c r="F42" s="1" t="s">
        <v>176</v>
      </c>
      <c r="G42" s="1" t="s">
        <v>77</v>
      </c>
      <c r="H42" s="1" t="s">
        <v>121</v>
      </c>
      <c r="I42" s="1"/>
      <c r="J42" s="1" t="str">
        <f t="shared" si="2"/>
        <v>max(bac.race_short_name) as race_short_name,</v>
      </c>
    </row>
    <row r="43" spans="2:10">
      <c r="B43" s="1">
        <f t="shared" si="0"/>
        <v>28</v>
      </c>
      <c r="C43" s="1"/>
      <c r="D43" s="1" t="s">
        <v>78</v>
      </c>
      <c r="E43" s="1" t="s">
        <v>103</v>
      </c>
      <c r="F43" s="1" t="s">
        <v>176</v>
      </c>
      <c r="G43" s="1" t="s">
        <v>78</v>
      </c>
      <c r="H43" s="1" t="s">
        <v>122</v>
      </c>
      <c r="I43" s="1"/>
      <c r="J43" s="1" t="str">
        <f t="shared" si="2"/>
        <v>max(bac.race_name_9) as race_name_9,</v>
      </c>
    </row>
    <row r="44" spans="2:10">
      <c r="B44" s="1">
        <f t="shared" si="0"/>
        <v>29</v>
      </c>
      <c r="C44" s="1"/>
      <c r="D44" s="1" t="s">
        <v>79</v>
      </c>
      <c r="E44" s="1" t="s">
        <v>10</v>
      </c>
      <c r="F44" s="1" t="s">
        <v>176</v>
      </c>
      <c r="G44" s="1" t="s">
        <v>79</v>
      </c>
      <c r="H44" s="1" t="s">
        <v>123</v>
      </c>
      <c r="I44" s="1"/>
      <c r="J44" s="1" t="str">
        <f t="shared" si="2"/>
        <v>max(bac.data_category) as data_category,</v>
      </c>
    </row>
    <row r="45" spans="2:10">
      <c r="B45" s="1">
        <f t="shared" si="0"/>
        <v>30</v>
      </c>
      <c r="C45" s="1"/>
      <c r="D45" s="1" t="s">
        <v>17</v>
      </c>
      <c r="E45" s="1" t="s">
        <v>9</v>
      </c>
      <c r="F45" s="1" t="s">
        <v>176</v>
      </c>
      <c r="G45" s="1" t="s">
        <v>17</v>
      </c>
      <c r="H45" s="1" t="s">
        <v>124</v>
      </c>
      <c r="I45" s="1"/>
      <c r="J45" s="1" t="str">
        <f t="shared" si="2"/>
        <v>max(bac.prize_1st) as prize_1st,</v>
      </c>
    </row>
    <row r="46" spans="2:10">
      <c r="B46" s="1">
        <f t="shared" si="0"/>
        <v>31</v>
      </c>
      <c r="C46" s="1"/>
      <c r="D46" s="1" t="s">
        <v>18</v>
      </c>
      <c r="E46" s="1" t="s">
        <v>9</v>
      </c>
      <c r="F46" s="1" t="s">
        <v>176</v>
      </c>
      <c r="G46" s="1" t="s">
        <v>18</v>
      </c>
      <c r="H46" s="1" t="s">
        <v>125</v>
      </c>
      <c r="I46" s="1"/>
      <c r="J46" s="1" t="str">
        <f t="shared" si="2"/>
        <v>max(bac.prize_2nd) as prize_2nd,</v>
      </c>
    </row>
    <row r="47" spans="2:10">
      <c r="B47" s="1">
        <f t="shared" si="0"/>
        <v>32</v>
      </c>
      <c r="C47" s="1"/>
      <c r="D47" s="1" t="s">
        <v>19</v>
      </c>
      <c r="E47" s="1" t="s">
        <v>9</v>
      </c>
      <c r="F47" s="1" t="s">
        <v>176</v>
      </c>
      <c r="G47" s="1" t="s">
        <v>19</v>
      </c>
      <c r="H47" s="1" t="s">
        <v>126</v>
      </c>
      <c r="I47" s="1"/>
      <c r="J47" s="1" t="str">
        <f t="shared" si="2"/>
        <v>max(bac.prize_3rd) as prize_3rd,</v>
      </c>
    </row>
    <row r="48" spans="2:10">
      <c r="B48" s="1">
        <f t="shared" si="0"/>
        <v>33</v>
      </c>
      <c r="C48" s="1"/>
      <c r="D48" s="1" t="s">
        <v>20</v>
      </c>
      <c r="E48" s="1" t="s">
        <v>9</v>
      </c>
      <c r="F48" s="1" t="s">
        <v>176</v>
      </c>
      <c r="G48" s="1" t="s">
        <v>20</v>
      </c>
      <c r="H48" s="1" t="s">
        <v>127</v>
      </c>
      <c r="I48" s="1"/>
      <c r="J48" s="1" t="str">
        <f t="shared" si="2"/>
        <v>max(bac.prize_4th) as prize_4th,</v>
      </c>
    </row>
    <row r="49" spans="2:10">
      <c r="B49" s="1">
        <f t="shared" si="0"/>
        <v>34</v>
      </c>
      <c r="C49" s="1"/>
      <c r="D49" s="1" t="s">
        <v>21</v>
      </c>
      <c r="E49" s="1" t="s">
        <v>9</v>
      </c>
      <c r="F49" s="1" t="s">
        <v>176</v>
      </c>
      <c r="G49" s="1" t="s">
        <v>21</v>
      </c>
      <c r="H49" s="1" t="s">
        <v>128</v>
      </c>
      <c r="I49" s="1"/>
      <c r="J49" s="1" t="str">
        <f t="shared" si="2"/>
        <v>max(bac.prize_5th) as prize_5th,</v>
      </c>
    </row>
    <row r="50" spans="2:10">
      <c r="B50" s="1">
        <f t="shared" si="0"/>
        <v>35</v>
      </c>
      <c r="C50" s="1"/>
      <c r="D50" s="1" t="s">
        <v>22</v>
      </c>
      <c r="E50" s="1" t="s">
        <v>9</v>
      </c>
      <c r="F50" s="1" t="s">
        <v>176</v>
      </c>
      <c r="G50" s="1" t="s">
        <v>22</v>
      </c>
      <c r="H50" s="1" t="s">
        <v>129</v>
      </c>
      <c r="I50" s="1"/>
      <c r="J50" s="1" t="str">
        <f t="shared" si="2"/>
        <v>max(bac.summary_prize_1st) as summary_prize_1st,</v>
      </c>
    </row>
    <row r="51" spans="2:10">
      <c r="B51" s="1">
        <f t="shared" si="0"/>
        <v>36</v>
      </c>
      <c r="C51" s="1"/>
      <c r="D51" s="1" t="s">
        <v>23</v>
      </c>
      <c r="E51" s="1" t="s">
        <v>9</v>
      </c>
      <c r="F51" s="1" t="s">
        <v>176</v>
      </c>
      <c r="G51" s="1" t="s">
        <v>23</v>
      </c>
      <c r="H51" s="1" t="s">
        <v>130</v>
      </c>
      <c r="I51" s="1"/>
      <c r="J51" s="1" t="str">
        <f t="shared" si="2"/>
        <v>max(bac.summary_prize_2nd) as summary_prize_2nd,</v>
      </c>
    </row>
    <row r="52" spans="2:10">
      <c r="B52" s="1">
        <f t="shared" si="0"/>
        <v>37</v>
      </c>
      <c r="C52" s="1"/>
      <c r="D52" s="1" t="s">
        <v>80</v>
      </c>
      <c r="E52" s="1" t="s">
        <v>10</v>
      </c>
      <c r="F52" s="1" t="s">
        <v>176</v>
      </c>
      <c r="G52" s="1" t="s">
        <v>80</v>
      </c>
      <c r="H52" s="1" t="s">
        <v>131</v>
      </c>
      <c r="I52" s="1"/>
      <c r="J52" s="1" t="str">
        <f t="shared" si="2"/>
        <v>max(bac.sold_flag) as sold_flag,</v>
      </c>
    </row>
    <row r="53" spans="2:10">
      <c r="B53" s="1">
        <f t="shared" si="0"/>
        <v>38</v>
      </c>
      <c r="C53" s="1"/>
      <c r="D53" s="1" t="s">
        <v>81</v>
      </c>
      <c r="E53" s="1" t="s">
        <v>10</v>
      </c>
      <c r="F53" s="1" t="s">
        <v>176</v>
      </c>
      <c r="G53" s="1" t="s">
        <v>81</v>
      </c>
      <c r="H53" s="1" t="s">
        <v>132</v>
      </c>
      <c r="I53" s="1"/>
      <c r="J53" s="1" t="str">
        <f t="shared" si="2"/>
        <v>max(bac.win5flag) as win5flag,</v>
      </c>
    </row>
    <row r="54" spans="2:10">
      <c r="B54" s="1">
        <f t="shared" si="0"/>
        <v>39</v>
      </c>
      <c r="C54" s="1"/>
      <c r="D54" s="1" t="s">
        <v>82</v>
      </c>
      <c r="E54" s="1" t="s">
        <v>10</v>
      </c>
      <c r="F54" s="1" t="s">
        <v>178</v>
      </c>
      <c r="G54" s="1" t="s">
        <v>82</v>
      </c>
      <c r="H54" s="1" t="s">
        <v>133</v>
      </c>
      <c r="I54" s="1"/>
      <c r="J54" s="1" t="str">
        <f t="shared" si="2"/>
        <v>max(kab.day_of_week) as day_of_week,</v>
      </c>
    </row>
    <row r="55" spans="2:10">
      <c r="B55" s="1">
        <f t="shared" si="0"/>
        <v>40</v>
      </c>
      <c r="C55" s="1"/>
      <c r="D55" s="1" t="s">
        <v>83</v>
      </c>
      <c r="E55" s="1" t="s">
        <v>10</v>
      </c>
      <c r="F55" s="1" t="s">
        <v>178</v>
      </c>
      <c r="G55" s="1" t="s">
        <v>83</v>
      </c>
      <c r="H55" s="1" t="s">
        <v>134</v>
      </c>
      <c r="I55" s="1"/>
      <c r="J55" s="1" t="str">
        <f t="shared" si="2"/>
        <v>max(kab.grass_field_status_inner) as grass_field_status_inner,</v>
      </c>
    </row>
    <row r="56" spans="2:10">
      <c r="B56" s="1">
        <f t="shared" si="0"/>
        <v>41</v>
      </c>
      <c r="C56" s="1"/>
      <c r="D56" s="1" t="s">
        <v>84</v>
      </c>
      <c r="E56" s="1" t="s">
        <v>10</v>
      </c>
      <c r="F56" s="1" t="s">
        <v>178</v>
      </c>
      <c r="G56" s="1" t="s">
        <v>84</v>
      </c>
      <c r="H56" s="1" t="s">
        <v>135</v>
      </c>
      <c r="I56" s="1"/>
      <c r="J56" s="1" t="str">
        <f t="shared" si="2"/>
        <v>max(kab.grass_field_status_middle) as grass_field_status_middle,</v>
      </c>
    </row>
    <row r="57" spans="2:10">
      <c r="B57" s="1">
        <f t="shared" si="0"/>
        <v>42</v>
      </c>
      <c r="C57" s="1"/>
      <c r="D57" s="1" t="s">
        <v>85</v>
      </c>
      <c r="E57" s="1" t="s">
        <v>10</v>
      </c>
      <c r="F57" s="1" t="s">
        <v>178</v>
      </c>
      <c r="G57" s="1" t="s">
        <v>85</v>
      </c>
      <c r="H57" s="1" t="s">
        <v>136</v>
      </c>
      <c r="I57" s="1"/>
      <c r="J57" s="1" t="str">
        <f t="shared" si="2"/>
        <v>max(kab.grass_field_status_outer) as grass_field_status_outer,</v>
      </c>
    </row>
    <row r="58" spans="2:10">
      <c r="B58" s="1">
        <f t="shared" si="0"/>
        <v>43</v>
      </c>
      <c r="C58" s="1"/>
      <c r="D58" s="1" t="s">
        <v>86</v>
      </c>
      <c r="E58" s="1" t="s">
        <v>104</v>
      </c>
      <c r="F58" s="1" t="s">
        <v>178</v>
      </c>
      <c r="G58" s="1" t="s">
        <v>86</v>
      </c>
      <c r="H58" s="1" t="s">
        <v>137</v>
      </c>
      <c r="I58" s="1"/>
      <c r="J58" s="1" t="str">
        <f t="shared" si="2"/>
        <v>max(kab.grass_field_fidderence) as grass_field_fidderence,</v>
      </c>
    </row>
    <row r="59" spans="2:10">
      <c r="B59" s="1">
        <f t="shared" si="0"/>
        <v>44</v>
      </c>
      <c r="C59" s="1"/>
      <c r="D59" s="1" t="s">
        <v>87</v>
      </c>
      <c r="E59" s="1" t="s">
        <v>104</v>
      </c>
      <c r="F59" s="1" t="s">
        <v>178</v>
      </c>
      <c r="G59" s="1" t="s">
        <v>87</v>
      </c>
      <c r="H59" s="1" t="s">
        <v>138</v>
      </c>
      <c r="I59" s="1"/>
      <c r="J59" s="1" t="str">
        <f t="shared" si="2"/>
        <v>max(kab.linear_field_difference_great_inner) as linear_field_difference_great_inner,</v>
      </c>
    </row>
    <row r="60" spans="2:10">
      <c r="B60" s="1">
        <f t="shared" si="0"/>
        <v>45</v>
      </c>
      <c r="C60" s="1"/>
      <c r="D60" s="1" t="s">
        <v>88</v>
      </c>
      <c r="E60" s="1" t="s">
        <v>104</v>
      </c>
      <c r="F60" s="1" t="s">
        <v>178</v>
      </c>
      <c r="G60" s="1" t="s">
        <v>88</v>
      </c>
      <c r="H60" s="1" t="s">
        <v>139</v>
      </c>
      <c r="I60" s="1"/>
      <c r="J60" s="1" t="str">
        <f t="shared" si="2"/>
        <v>max(kab.linear_field_difference_inner) as linear_field_difference_inner,</v>
      </c>
    </row>
    <row r="61" spans="2:10">
      <c r="B61" s="1">
        <f t="shared" si="0"/>
        <v>46</v>
      </c>
      <c r="C61" s="1"/>
      <c r="D61" s="1" t="s">
        <v>89</v>
      </c>
      <c r="E61" s="1" t="s">
        <v>104</v>
      </c>
      <c r="F61" s="1" t="s">
        <v>178</v>
      </c>
      <c r="G61" s="1" t="s">
        <v>89</v>
      </c>
      <c r="H61" s="1" t="s">
        <v>140</v>
      </c>
      <c r="I61" s="1"/>
      <c r="J61" s="1" t="str">
        <f t="shared" si="2"/>
        <v>max(kab.linear_field_difference_middle) as linear_field_difference_middle,</v>
      </c>
    </row>
    <row r="62" spans="2:10">
      <c r="B62" s="1">
        <f t="shared" si="0"/>
        <v>47</v>
      </c>
      <c r="C62" s="1"/>
      <c r="D62" s="1" t="s">
        <v>90</v>
      </c>
      <c r="E62" s="1" t="s">
        <v>104</v>
      </c>
      <c r="F62" s="1" t="s">
        <v>178</v>
      </c>
      <c r="G62" s="1" t="s">
        <v>90</v>
      </c>
      <c r="H62" s="1" t="s">
        <v>141</v>
      </c>
      <c r="I62" s="1"/>
      <c r="J62" s="1" t="str">
        <f t="shared" si="2"/>
        <v>max(kab.linear_field_difference_outer) as linear_field_difference_outer,</v>
      </c>
    </row>
    <row r="63" spans="2:10">
      <c r="B63" s="1">
        <f t="shared" si="0"/>
        <v>48</v>
      </c>
      <c r="C63" s="1"/>
      <c r="D63" s="1" t="s">
        <v>91</v>
      </c>
      <c r="E63" s="1" t="s">
        <v>104</v>
      </c>
      <c r="F63" s="1" t="s">
        <v>178</v>
      </c>
      <c r="G63" s="1" t="s">
        <v>91</v>
      </c>
      <c r="H63" s="1" t="s">
        <v>142</v>
      </c>
      <c r="I63" s="1"/>
      <c r="J63" s="1" t="str">
        <f t="shared" si="2"/>
        <v>max(kab.linear_field_difference_great_outer) as linear_field_difference_great_outer,</v>
      </c>
    </row>
    <row r="64" spans="2:10">
      <c r="B64" s="1">
        <f t="shared" si="0"/>
        <v>49</v>
      </c>
      <c r="C64" s="1"/>
      <c r="D64" s="1" t="s">
        <v>92</v>
      </c>
      <c r="E64" s="1" t="s">
        <v>10</v>
      </c>
      <c r="F64" s="1" t="s">
        <v>178</v>
      </c>
      <c r="G64" s="1" t="s">
        <v>92</v>
      </c>
      <c r="H64" s="1" t="s">
        <v>143</v>
      </c>
      <c r="I64" s="1"/>
      <c r="J64" s="1" t="str">
        <f t="shared" si="2"/>
        <v>max(kab.dart_field_status_inner) as dart_field_status_inner,</v>
      </c>
    </row>
    <row r="65" spans="2:10">
      <c r="B65" s="1">
        <f t="shared" si="0"/>
        <v>50</v>
      </c>
      <c r="C65" s="1"/>
      <c r="D65" s="1" t="s">
        <v>93</v>
      </c>
      <c r="E65" s="1" t="s">
        <v>10</v>
      </c>
      <c r="F65" s="1" t="s">
        <v>178</v>
      </c>
      <c r="G65" s="1" t="s">
        <v>93</v>
      </c>
      <c r="H65" s="1" t="s">
        <v>144</v>
      </c>
      <c r="I65" s="1"/>
      <c r="J65" s="1" t="str">
        <f t="shared" si="2"/>
        <v>max(kab.dart_field_status_middle) as dart_field_status_middle,</v>
      </c>
    </row>
    <row r="66" spans="2:10">
      <c r="B66" s="1">
        <f t="shared" si="0"/>
        <v>51</v>
      </c>
      <c r="C66" s="1"/>
      <c r="D66" s="1" t="s">
        <v>94</v>
      </c>
      <c r="E66" s="1" t="s">
        <v>10</v>
      </c>
      <c r="F66" s="1" t="s">
        <v>178</v>
      </c>
      <c r="G66" s="1" t="s">
        <v>94</v>
      </c>
      <c r="H66" s="1" t="s">
        <v>145</v>
      </c>
      <c r="I66" s="1"/>
      <c r="J66" s="1" t="str">
        <f t="shared" si="2"/>
        <v>max(kab.dart_field_status_outer) as dart_field_status_outer,</v>
      </c>
    </row>
    <row r="67" spans="2:10">
      <c r="B67" s="1">
        <f t="shared" si="0"/>
        <v>52</v>
      </c>
      <c r="C67" s="1"/>
      <c r="D67" s="1" t="s">
        <v>95</v>
      </c>
      <c r="E67" s="1" t="s">
        <v>9</v>
      </c>
      <c r="F67" s="1" t="s">
        <v>178</v>
      </c>
      <c r="G67" s="1" t="s">
        <v>95</v>
      </c>
      <c r="H67" s="1" t="s">
        <v>146</v>
      </c>
      <c r="I67" s="1"/>
      <c r="J67" s="1" t="str">
        <f t="shared" si="2"/>
        <v>max(kab.dart_field_difference) as dart_field_difference,</v>
      </c>
    </row>
    <row r="68" spans="2:10">
      <c r="B68" s="1">
        <f t="shared" si="0"/>
        <v>53</v>
      </c>
      <c r="C68" s="1"/>
      <c r="D68" s="1" t="s">
        <v>96</v>
      </c>
      <c r="E68" s="1" t="s">
        <v>9</v>
      </c>
      <c r="F68" s="1" t="s">
        <v>178</v>
      </c>
      <c r="G68" s="1" t="s">
        <v>96</v>
      </c>
      <c r="H68" s="1" t="s">
        <v>147</v>
      </c>
      <c r="I68" s="1"/>
      <c r="J68" s="1" t="str">
        <f t="shared" si="2"/>
        <v>max(kab.consecutive_victory_count) as consecutive_victory_count,</v>
      </c>
    </row>
    <row r="69" spans="2:10">
      <c r="B69" s="1">
        <f t="shared" si="0"/>
        <v>54</v>
      </c>
      <c r="C69" s="1"/>
      <c r="D69" s="1" t="s">
        <v>97</v>
      </c>
      <c r="E69" s="1" t="s">
        <v>10</v>
      </c>
      <c r="F69" s="1" t="s">
        <v>178</v>
      </c>
      <c r="G69" s="1" t="s">
        <v>97</v>
      </c>
      <c r="H69" s="1" t="s">
        <v>148</v>
      </c>
      <c r="I69" s="1"/>
      <c r="J69" s="1" t="str">
        <f t="shared" si="2"/>
        <v>max(kab.grass_type) as grass_type,</v>
      </c>
    </row>
    <row r="70" spans="2:10">
      <c r="B70" s="1">
        <f t="shared" si="0"/>
        <v>55</v>
      </c>
      <c r="C70" s="1"/>
      <c r="D70" s="1" t="s">
        <v>98</v>
      </c>
      <c r="E70" s="1" t="s">
        <v>9</v>
      </c>
      <c r="F70" s="1" t="s">
        <v>178</v>
      </c>
      <c r="G70" s="1" t="s">
        <v>98</v>
      </c>
      <c r="H70" s="1" t="s">
        <v>149</v>
      </c>
      <c r="I70" s="1"/>
      <c r="J70" s="1" t="str">
        <f t="shared" si="2"/>
        <v>max(kab.grass_length) as grass_length,</v>
      </c>
    </row>
    <row r="71" spans="2:10">
      <c r="B71" s="1">
        <f t="shared" si="0"/>
        <v>56</v>
      </c>
      <c r="C71" s="1"/>
      <c r="D71" s="1" t="s">
        <v>99</v>
      </c>
      <c r="E71" s="1" t="s">
        <v>10</v>
      </c>
      <c r="F71" s="1" t="s">
        <v>178</v>
      </c>
      <c r="G71" s="1" t="s">
        <v>99</v>
      </c>
      <c r="H71" s="1" t="s">
        <v>150</v>
      </c>
      <c r="I71" s="1"/>
      <c r="J71" s="1" t="str">
        <f t="shared" si="2"/>
        <v>max(kab.pressure_transfer) as pressure_transfer,</v>
      </c>
    </row>
    <row r="72" spans="2:10">
      <c r="B72" s="1">
        <f t="shared" si="0"/>
        <v>57</v>
      </c>
      <c r="C72" s="1"/>
      <c r="D72" s="1" t="s">
        <v>100</v>
      </c>
      <c r="E72" s="1" t="s">
        <v>10</v>
      </c>
      <c r="F72" s="1" t="s">
        <v>178</v>
      </c>
      <c r="G72" s="1" t="s">
        <v>100</v>
      </c>
      <c r="H72" s="1" t="s">
        <v>151</v>
      </c>
      <c r="I72" s="1"/>
      <c r="J72" s="1" t="str">
        <f t="shared" si="2"/>
        <v>max(kab.freezing_avoidance) as freezing_avoidance,</v>
      </c>
    </row>
    <row r="73" spans="2:10">
      <c r="B73" s="1">
        <f t="shared" si="0"/>
        <v>58</v>
      </c>
      <c r="C73" s="1"/>
      <c r="D73" s="1" t="s">
        <v>101</v>
      </c>
      <c r="E73" s="1" t="s">
        <v>9</v>
      </c>
      <c r="F73" s="1" t="s">
        <v>178</v>
      </c>
      <c r="G73" s="1" t="s">
        <v>101</v>
      </c>
      <c r="H73" s="1" t="s">
        <v>152</v>
      </c>
      <c r="I73" s="1"/>
      <c r="J73" s="1" t="str">
        <f t="shared" si="2"/>
        <v>max(kab.rain) as rain,</v>
      </c>
    </row>
    <row r="74" spans="2:10">
      <c r="B74" s="1">
        <f t="shared" si="0"/>
        <v>59</v>
      </c>
      <c r="C74" s="1"/>
      <c r="D74" s="1" t="s">
        <v>153</v>
      </c>
      <c r="E74" s="1" t="s">
        <v>9</v>
      </c>
      <c r="F74" s="1" t="s">
        <v>175</v>
      </c>
      <c r="G74" s="1" t="s">
        <v>27</v>
      </c>
      <c r="H74" s="1"/>
      <c r="I74" s="1"/>
      <c r="J74" s="1" t="str">
        <f>"max("&amp;F74&amp;"."&amp;G74&amp;") as "&amp;G74&amp;"_max,"</f>
        <v>max(kyi.IDM) as IDM_max,</v>
      </c>
    </row>
    <row r="75" spans="2:10">
      <c r="B75" s="1">
        <f t="shared" si="0"/>
        <v>60</v>
      </c>
      <c r="C75" s="1"/>
      <c r="D75" s="1" t="s">
        <v>154</v>
      </c>
      <c r="E75" s="1" t="s">
        <v>9</v>
      </c>
      <c r="F75" s="1" t="s">
        <v>175</v>
      </c>
      <c r="G75" s="1" t="s">
        <v>27</v>
      </c>
      <c r="H75" s="1"/>
      <c r="I75" s="1"/>
      <c r="J75" s="1" t="str">
        <f>"min("&amp;F75&amp;"."&amp;G75&amp;") as "&amp;G75&amp;"_min,"</f>
        <v>min(kyi.IDM) as IDM_min,</v>
      </c>
    </row>
    <row r="76" spans="2:10">
      <c r="B76" s="1">
        <f t="shared" ref="B76:B98" si="3">IF(D76&lt;&gt;"",ROW()-15,"")</f>
        <v>61</v>
      </c>
      <c r="C76" s="1"/>
      <c r="D76" s="1" t="s">
        <v>155</v>
      </c>
      <c r="E76" s="1" t="s">
        <v>9</v>
      </c>
      <c r="F76" s="1" t="s">
        <v>175</v>
      </c>
      <c r="G76" s="1" t="s">
        <v>28</v>
      </c>
      <c r="H76" s="1"/>
      <c r="I76" s="1"/>
      <c r="J76" s="1" t="str">
        <f t="shared" ref="J76" si="4">"max("&amp;F76&amp;"."&amp;G76&amp;") as "&amp;G76&amp;"_max,"</f>
        <v>max(kyi.jockey_index) as jockey_index_max,</v>
      </c>
    </row>
    <row r="77" spans="2:10">
      <c r="B77" s="1">
        <f t="shared" si="3"/>
        <v>62</v>
      </c>
      <c r="C77" s="1"/>
      <c r="D77" s="1" t="s">
        <v>156</v>
      </c>
      <c r="E77" s="1" t="s">
        <v>9</v>
      </c>
      <c r="F77" s="1" t="s">
        <v>175</v>
      </c>
      <c r="G77" s="1" t="s">
        <v>28</v>
      </c>
      <c r="H77" s="1"/>
      <c r="I77" s="1"/>
      <c r="J77" s="1" t="str">
        <f t="shared" ref="J77" si="5">"min("&amp;F77&amp;"."&amp;G77&amp;") as "&amp;G77&amp;"_min,"</f>
        <v>min(kyi.jockey_index) as jockey_index_min,</v>
      </c>
    </row>
    <row r="78" spans="2:10">
      <c r="B78" s="1">
        <f t="shared" si="3"/>
        <v>63</v>
      </c>
      <c r="C78" s="1"/>
      <c r="D78" s="1" t="s">
        <v>157</v>
      </c>
      <c r="E78" s="1" t="s">
        <v>9</v>
      </c>
      <c r="F78" s="1" t="s">
        <v>175</v>
      </c>
      <c r="G78" s="1" t="s">
        <v>29</v>
      </c>
      <c r="H78" s="1"/>
      <c r="I78" s="1"/>
      <c r="J78" s="1" t="str">
        <f t="shared" ref="J78" si="6">"max("&amp;F78&amp;"."&amp;G78&amp;") as "&amp;G78&amp;"_max,"</f>
        <v>max(kyi.info_index) as info_index_max,</v>
      </c>
    </row>
    <row r="79" spans="2:10">
      <c r="B79" s="1">
        <f t="shared" si="3"/>
        <v>64</v>
      </c>
      <c r="C79" s="1"/>
      <c r="D79" s="1" t="s">
        <v>158</v>
      </c>
      <c r="E79" s="1" t="s">
        <v>9</v>
      </c>
      <c r="F79" s="1" t="s">
        <v>175</v>
      </c>
      <c r="G79" s="1" t="s">
        <v>29</v>
      </c>
      <c r="H79" s="1"/>
      <c r="I79" s="1"/>
      <c r="J79" s="1" t="str">
        <f t="shared" ref="J79" si="7">"min("&amp;F79&amp;"."&amp;G79&amp;") as "&amp;G79&amp;"_min,"</f>
        <v>min(kyi.info_index) as info_index_min,</v>
      </c>
    </row>
    <row r="80" spans="2:10">
      <c r="B80" s="1">
        <f t="shared" si="3"/>
        <v>65</v>
      </c>
      <c r="C80" s="1"/>
      <c r="D80" s="1" t="s">
        <v>159</v>
      </c>
      <c r="E80" s="1" t="s">
        <v>9</v>
      </c>
      <c r="F80" s="1" t="s">
        <v>175</v>
      </c>
      <c r="G80" s="1" t="s">
        <v>30</v>
      </c>
      <c r="H80" s="1"/>
      <c r="I80" s="1"/>
      <c r="J80" s="1" t="str">
        <f t="shared" ref="J80" si="8">"max("&amp;F80&amp;"."&amp;G80&amp;") as "&amp;G80&amp;"_max,"</f>
        <v>max(kyi.comprehension_index) as comprehension_index_max,</v>
      </c>
    </row>
    <row r="81" spans="2:10">
      <c r="B81" s="1">
        <f t="shared" si="3"/>
        <v>66</v>
      </c>
      <c r="C81" s="1"/>
      <c r="D81" s="1" t="s">
        <v>160</v>
      </c>
      <c r="E81" s="1" t="s">
        <v>9</v>
      </c>
      <c r="F81" s="1" t="s">
        <v>175</v>
      </c>
      <c r="G81" s="1" t="s">
        <v>30</v>
      </c>
      <c r="H81" s="1"/>
      <c r="I81" s="1"/>
      <c r="J81" s="1" t="str">
        <f t="shared" ref="J81" si="9">"min("&amp;F81&amp;"."&amp;G81&amp;") as "&amp;G81&amp;"_min,"</f>
        <v>min(kyi.comprehension_index) as comprehension_index_min,</v>
      </c>
    </row>
    <row r="82" spans="2:10">
      <c r="B82" s="1">
        <f t="shared" si="3"/>
        <v>67</v>
      </c>
      <c r="C82" s="1"/>
      <c r="D82" s="1" t="s">
        <v>161</v>
      </c>
      <c r="E82" s="1" t="s">
        <v>9</v>
      </c>
      <c r="F82" s="1" t="s">
        <v>175</v>
      </c>
      <c r="G82" s="1" t="s">
        <v>33</v>
      </c>
      <c r="H82" s="1"/>
      <c r="I82" s="1"/>
      <c r="J82" s="1" t="str">
        <f t="shared" ref="J82" si="10">"max("&amp;F82&amp;"."&amp;G82&amp;") as "&amp;G82&amp;"_max,"</f>
        <v>max(kyi.torture_index) as torture_index_max,</v>
      </c>
    </row>
    <row r="83" spans="2:10">
      <c r="B83" s="1">
        <f t="shared" si="3"/>
        <v>68</v>
      </c>
      <c r="C83" s="1"/>
      <c r="D83" s="1" t="s">
        <v>162</v>
      </c>
      <c r="E83" s="1" t="s">
        <v>9</v>
      </c>
      <c r="F83" s="1" t="s">
        <v>175</v>
      </c>
      <c r="G83" s="1" t="s">
        <v>33</v>
      </c>
      <c r="H83" s="1"/>
      <c r="I83" s="1"/>
      <c r="J83" s="1" t="str">
        <f t="shared" ref="J83" si="11">"min("&amp;F83&amp;"."&amp;G83&amp;") as "&amp;G83&amp;"_min,"</f>
        <v>min(kyi.torture_index) as torture_index_min,</v>
      </c>
    </row>
    <row r="84" spans="2:10">
      <c r="B84" s="1">
        <f t="shared" si="3"/>
        <v>69</v>
      </c>
      <c r="C84" s="1"/>
      <c r="D84" s="1" t="s">
        <v>163</v>
      </c>
      <c r="E84" s="1" t="s">
        <v>9</v>
      </c>
      <c r="F84" s="1" t="s">
        <v>175</v>
      </c>
      <c r="G84" s="1" t="s">
        <v>34</v>
      </c>
      <c r="H84" s="1"/>
      <c r="I84" s="1"/>
      <c r="J84" s="1" t="str">
        <f t="shared" ref="J84" si="12">"max("&amp;F84&amp;"."&amp;G84&amp;") as "&amp;G84&amp;"_max,"</f>
        <v>max(kyi.passion_index) as passion_index_max,</v>
      </c>
    </row>
    <row r="85" spans="2:10">
      <c r="B85" s="1">
        <f t="shared" si="3"/>
        <v>70</v>
      </c>
      <c r="C85" s="1"/>
      <c r="D85" s="1" t="s">
        <v>164</v>
      </c>
      <c r="E85" s="1" t="s">
        <v>9</v>
      </c>
      <c r="F85" s="1" t="s">
        <v>175</v>
      </c>
      <c r="G85" s="1" t="s">
        <v>34</v>
      </c>
      <c r="H85" s="1"/>
      <c r="I85" s="1"/>
      <c r="J85" s="1" t="str">
        <f t="shared" ref="J85" si="13">"min("&amp;F85&amp;"."&amp;G85&amp;") as "&amp;G85&amp;"_min,"</f>
        <v>min(kyi.passion_index) as passion_index_min,</v>
      </c>
    </row>
    <row r="86" spans="2:10">
      <c r="B86" s="1">
        <f t="shared" si="3"/>
        <v>71</v>
      </c>
      <c r="C86" s="1"/>
      <c r="D86" s="1" t="s">
        <v>165</v>
      </c>
      <c r="E86" s="1" t="s">
        <v>9</v>
      </c>
      <c r="F86" s="1" t="s">
        <v>175</v>
      </c>
      <c r="G86" s="1" t="s">
        <v>36</v>
      </c>
      <c r="H86" s="1"/>
      <c r="I86" s="1"/>
      <c r="J86" s="1" t="str">
        <f t="shared" ref="J86" si="14">"max("&amp;F86&amp;"."&amp;G86&amp;") as "&amp;G86&amp;"_max,"</f>
        <v>max(kyi.prize_info_obtain_prize) as prize_info_obtain_prize_max,</v>
      </c>
    </row>
    <row r="87" spans="2:10">
      <c r="B87" s="1">
        <f t="shared" si="3"/>
        <v>72</v>
      </c>
      <c r="C87" s="1"/>
      <c r="D87" s="1" t="s">
        <v>166</v>
      </c>
      <c r="E87" s="1" t="s">
        <v>9</v>
      </c>
      <c r="F87" s="1" t="s">
        <v>175</v>
      </c>
      <c r="G87" s="1" t="s">
        <v>36</v>
      </c>
      <c r="H87" s="1"/>
      <c r="I87" s="1"/>
      <c r="J87" s="1" t="str">
        <f t="shared" ref="J87" si="15">"min("&amp;F87&amp;"."&amp;G87&amp;") as "&amp;G87&amp;"_min,"</f>
        <v>min(kyi.prize_info_obtain_prize) as prize_info_obtain_prize_min,</v>
      </c>
    </row>
    <row r="88" spans="2:10">
      <c r="B88" s="1">
        <f t="shared" ref="B88:B90" si="16">IF(D88&lt;&gt;"",ROW()-15,"")</f>
        <v>73</v>
      </c>
      <c r="C88" s="1"/>
      <c r="D88" s="1" t="s">
        <v>181</v>
      </c>
      <c r="E88" s="1" t="s">
        <v>56</v>
      </c>
      <c r="F88" s="1" t="s">
        <v>175</v>
      </c>
      <c r="G88" s="1" t="s">
        <v>55</v>
      </c>
      <c r="H88" s="1"/>
      <c r="I88" s="1"/>
      <c r="J88" s="1" t="str">
        <f>"max(case when sed.horse_no = kyi.horse_no then "&amp;F88&amp;"."&amp;G88&amp;" else null end) as "&amp;D88&amp;","</f>
        <v>max(case when sed.horse_no = kyi.horse_no then kyi.horse_name else null end) as horse_name_no1_horse,</v>
      </c>
    </row>
    <row r="89" spans="2:10">
      <c r="B89" s="1">
        <f t="shared" ref="B89" si="17">IF(D89&lt;&gt;"",ROW()-15,"")</f>
        <v>74</v>
      </c>
      <c r="C89" s="1"/>
      <c r="D89" s="1" t="s">
        <v>182</v>
      </c>
      <c r="E89" s="1" t="s">
        <v>6</v>
      </c>
      <c r="F89" s="1" t="s">
        <v>175</v>
      </c>
      <c r="G89" s="1" t="s">
        <v>57</v>
      </c>
      <c r="H89" s="1"/>
      <c r="I89" s="1"/>
      <c r="J89" s="1" t="str">
        <f t="shared" ref="J89" si="18">"max(case when sed.horse_no = kyi.horse_no then "&amp;F89&amp;"."&amp;G89&amp;" else null end) as "&amp;D89&amp;","</f>
        <v>max(case when sed.horse_no = kyi.horse_no then kyi.register_no else null end) as register_no_no1_horse,</v>
      </c>
    </row>
    <row r="90" spans="2:10">
      <c r="B90" s="1">
        <f t="shared" si="16"/>
        <v>75</v>
      </c>
      <c r="C90" s="1"/>
      <c r="D90" s="1" t="s">
        <v>183</v>
      </c>
      <c r="E90" s="1" t="s">
        <v>6</v>
      </c>
      <c r="F90" s="1" t="s">
        <v>175</v>
      </c>
      <c r="G90" s="1" t="s">
        <v>184</v>
      </c>
      <c r="H90" s="1"/>
      <c r="I90" s="1"/>
      <c r="J90" s="1" t="str">
        <f t="shared" ref="J90" si="19">"max(case when sed.horse_no = kyi.horse_no then "&amp;F90&amp;"."&amp;G90&amp;" else null end) as "&amp;D90&amp;","</f>
        <v>max(case when sed.horse_no = kyi.horse_no then kyi.horse_no else null end) as horse_no_no1_horse,</v>
      </c>
    </row>
    <row r="91" spans="2:10">
      <c r="B91" s="1">
        <f t="shared" si="3"/>
        <v>76</v>
      </c>
      <c r="C91" s="1"/>
      <c r="D91" s="1" t="s">
        <v>167</v>
      </c>
      <c r="E91" s="1" t="s">
        <v>9</v>
      </c>
      <c r="F91" s="1" t="s">
        <v>175</v>
      </c>
      <c r="G91" s="1" t="s">
        <v>27</v>
      </c>
      <c r="H91" s="1"/>
      <c r="I91" s="1"/>
      <c r="J91" s="1" t="str">
        <f>"max(case when sed.horse_no = kyi.horse_no then "&amp;F91&amp;"."&amp;G91&amp;" else null end) as "&amp;D91&amp;","</f>
        <v>max(case when sed.horse_no = kyi.horse_no then kyi.IDM else null end) as IDM_no1_horse,</v>
      </c>
    </row>
    <row r="92" spans="2:10">
      <c r="B92" s="1">
        <f t="shared" si="3"/>
        <v>77</v>
      </c>
      <c r="C92" s="1"/>
      <c r="D92" s="1" t="s">
        <v>168</v>
      </c>
      <c r="E92" s="1" t="s">
        <v>9</v>
      </c>
      <c r="F92" s="1" t="s">
        <v>175</v>
      </c>
      <c r="G92" s="1" t="s">
        <v>28</v>
      </c>
      <c r="H92" s="1"/>
      <c r="I92" s="1"/>
      <c r="J92" s="1" t="str">
        <f t="shared" ref="J92:J97" si="20">"max(case when sed.horse_no = kyi.horse_no then "&amp;F92&amp;"."&amp;G92&amp;" else null end) as "&amp;D92&amp;","</f>
        <v>max(case when sed.horse_no = kyi.horse_no then kyi.jockey_index else null end) as jockey_index_no1_horse,</v>
      </c>
    </row>
    <row r="93" spans="2:10">
      <c r="B93" s="1">
        <f t="shared" si="3"/>
        <v>78</v>
      </c>
      <c r="C93" s="1"/>
      <c r="D93" s="1" t="s">
        <v>169</v>
      </c>
      <c r="E93" s="1" t="s">
        <v>9</v>
      </c>
      <c r="F93" s="1" t="s">
        <v>175</v>
      </c>
      <c r="G93" s="1" t="s">
        <v>29</v>
      </c>
      <c r="H93" s="1"/>
      <c r="I93" s="1"/>
      <c r="J93" s="1" t="str">
        <f t="shared" si="20"/>
        <v>max(case when sed.horse_no = kyi.horse_no then kyi.info_index else null end) as info_index_no1_horse,</v>
      </c>
    </row>
    <row r="94" spans="2:10">
      <c r="B94" s="1">
        <f t="shared" si="3"/>
        <v>79</v>
      </c>
      <c r="C94" s="1"/>
      <c r="D94" s="1" t="s">
        <v>170</v>
      </c>
      <c r="E94" s="1" t="s">
        <v>9</v>
      </c>
      <c r="F94" s="1" t="s">
        <v>175</v>
      </c>
      <c r="G94" s="1" t="s">
        <v>30</v>
      </c>
      <c r="H94" s="1"/>
      <c r="I94" s="1"/>
      <c r="J94" s="1" t="str">
        <f t="shared" si="20"/>
        <v>max(case when sed.horse_no = kyi.horse_no then kyi.comprehension_index else null end) as comprehension_index_no1_horse,</v>
      </c>
    </row>
    <row r="95" spans="2:10">
      <c r="B95" s="1">
        <f t="shared" si="3"/>
        <v>80</v>
      </c>
      <c r="C95" s="1"/>
      <c r="D95" s="1" t="s">
        <v>171</v>
      </c>
      <c r="E95" s="1" t="s">
        <v>9</v>
      </c>
      <c r="F95" s="1" t="s">
        <v>175</v>
      </c>
      <c r="G95" s="1" t="s">
        <v>33</v>
      </c>
      <c r="H95" s="1"/>
      <c r="I95" s="1"/>
      <c r="J95" s="1" t="str">
        <f t="shared" si="20"/>
        <v>max(case when sed.horse_no = kyi.horse_no then kyi.torture_index else null end) as torture_index_no1_horse,</v>
      </c>
    </row>
    <row r="96" spans="2:10">
      <c r="B96" s="1">
        <f t="shared" si="3"/>
        <v>81</v>
      </c>
      <c r="C96" s="1"/>
      <c r="D96" s="1" t="s">
        <v>172</v>
      </c>
      <c r="E96" s="1" t="s">
        <v>9</v>
      </c>
      <c r="F96" s="1" t="s">
        <v>175</v>
      </c>
      <c r="G96" s="1" t="s">
        <v>34</v>
      </c>
      <c r="H96" s="1"/>
      <c r="I96" s="1"/>
      <c r="J96" s="1" t="str">
        <f t="shared" si="20"/>
        <v>max(case when sed.horse_no = kyi.horse_no then kyi.passion_index else null end) as passion_index_no1_horse,</v>
      </c>
    </row>
    <row r="97" spans="2:10">
      <c r="B97" s="1">
        <f t="shared" si="3"/>
        <v>82</v>
      </c>
      <c r="C97" s="1"/>
      <c r="D97" s="1" t="s">
        <v>173</v>
      </c>
      <c r="E97" s="1" t="s">
        <v>9</v>
      </c>
      <c r="F97" s="1" t="s">
        <v>175</v>
      </c>
      <c r="G97" s="1" t="s">
        <v>36</v>
      </c>
      <c r="H97" s="1"/>
      <c r="I97" s="1"/>
      <c r="J97" s="1" t="str">
        <f t="shared" si="20"/>
        <v>max(case when sed.horse_no = kyi.horse_no then kyi.prize_info_obtain_prize else null end) as prize_info_obtain_prize_no1_horse,</v>
      </c>
    </row>
    <row r="98" spans="2:10">
      <c r="B98" s="1">
        <f t="shared" si="3"/>
        <v>83</v>
      </c>
      <c r="C98" s="1"/>
      <c r="D98" s="1" t="s">
        <v>179</v>
      </c>
      <c r="E98" s="1" t="s">
        <v>9</v>
      </c>
      <c r="F98" s="1" t="s">
        <v>180</v>
      </c>
      <c r="G98" s="1" t="s">
        <v>179</v>
      </c>
      <c r="H98" s="1"/>
      <c r="I98" s="1"/>
      <c r="J98" s="1" t="str">
        <f t="shared" ref="J98" si="21">"max("&amp;F98&amp;"."&amp;G98&amp;") as "&amp;D98&amp;","</f>
        <v>max(sed.refunds_single) as refunds_single,</v>
      </c>
    </row>
  </sheetData>
  <phoneticPr fontId="1"/>
  <pageMargins left="0.7" right="0.7" top="0.75" bottom="0.75" header="0.3" footer="0.3"/>
  <pageSetup paperSize="9" orientation="portrait" horizontalDpi="4294967293" verticalDpi="0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4D77912-069C-4C2F-B645-103722337116}">
          <x14:formula1>
            <xm:f>[data_characteristics.xlsm]入力規則!#REF!</xm:f>
          </x14:formula1>
          <xm:sqref>E15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6B7077-37D5-4E5A-BF2F-BD38C3E4BA39}">
  <dimension ref="A2:J337"/>
  <sheetViews>
    <sheetView workbookViewId="0">
      <selection activeCell="A15" sqref="A15"/>
    </sheetView>
  </sheetViews>
  <sheetFormatPr defaultRowHeight="17.649999999999999"/>
  <cols>
    <col min="4" max="4" width="32.9375" bestFit="1" customWidth="1"/>
    <col min="6" max="6" width="11.625" bestFit="1" customWidth="1"/>
    <col min="7" max="8" width="32.9375" bestFit="1" customWidth="1"/>
    <col min="9" max="9" width="10.0625" bestFit="1" customWidth="1"/>
    <col min="10" max="10" width="128.5625" bestFit="1" customWidth="1"/>
  </cols>
  <sheetData>
    <row r="2" spans="1:10">
      <c r="B2" t="s">
        <v>42</v>
      </c>
    </row>
    <row r="14" spans="1:10">
      <c r="B14" s="2"/>
      <c r="C14" s="2"/>
      <c r="D14" s="3"/>
      <c r="E14" s="3"/>
      <c r="F14" s="4" t="s">
        <v>13</v>
      </c>
      <c r="G14" s="3"/>
      <c r="H14" s="3"/>
      <c r="I14" s="4" t="s">
        <v>43</v>
      </c>
      <c r="J14" s="3"/>
    </row>
    <row r="15" spans="1:10">
      <c r="B15" s="13" t="s">
        <v>41</v>
      </c>
      <c r="C15" s="13" t="s">
        <v>37</v>
      </c>
      <c r="D15" s="14" t="s">
        <v>38</v>
      </c>
      <c r="E15" s="14" t="s">
        <v>5</v>
      </c>
      <c r="F15" s="7" t="s">
        <v>14</v>
      </c>
      <c r="G15" s="7" t="s">
        <v>15</v>
      </c>
      <c r="H15" s="14" t="s">
        <v>40</v>
      </c>
      <c r="I15" s="7" t="s">
        <v>37</v>
      </c>
      <c r="J15" s="7" t="s">
        <v>43</v>
      </c>
    </row>
    <row r="16" spans="1:10" s="9" customFormat="1">
      <c r="A16"/>
      <c r="B16" s="1">
        <f>IF(D16&lt;&gt;"",ROW()-15,"")</f>
        <v>1</v>
      </c>
      <c r="C16" s="8"/>
      <c r="D16" s="10" t="s">
        <v>45</v>
      </c>
      <c r="E16" s="1" t="s">
        <v>6</v>
      </c>
      <c r="F16" s="8" t="s">
        <v>46</v>
      </c>
      <c r="G16" s="8" t="s">
        <v>46</v>
      </c>
      <c r="H16" s="10"/>
      <c r="I16" s="8"/>
      <c r="J16" s="8" t="s">
        <v>47</v>
      </c>
    </row>
    <row r="17" spans="2:10">
      <c r="B17" s="1">
        <f t="shared" ref="B17:B92" si="0">IF(D17&lt;&gt;"",ROW()-15,"")</f>
        <v>2</v>
      </c>
      <c r="C17" s="1"/>
      <c r="D17" s="1" t="s">
        <v>0</v>
      </c>
      <c r="E17" s="1" t="s">
        <v>6</v>
      </c>
      <c r="F17" s="1" t="s">
        <v>174</v>
      </c>
      <c r="G17" s="1" t="s">
        <v>0</v>
      </c>
      <c r="H17" s="1"/>
      <c r="I17" s="1"/>
      <c r="J17" s="1" t="str">
        <f>F17&amp;"."&amp;G17&amp;","</f>
        <v>kyi.race_key_place_code,</v>
      </c>
    </row>
    <row r="18" spans="2:10">
      <c r="B18" s="1">
        <f t="shared" si="0"/>
        <v>3</v>
      </c>
      <c r="C18" s="1"/>
      <c r="D18" s="1" t="s">
        <v>1</v>
      </c>
      <c r="E18" s="1" t="s">
        <v>6</v>
      </c>
      <c r="F18" s="1" t="s">
        <v>174</v>
      </c>
      <c r="G18" s="1" t="s">
        <v>1</v>
      </c>
      <c r="H18" s="1"/>
      <c r="I18" s="1"/>
      <c r="J18" s="1" t="str">
        <f t="shared" ref="J18:J21" si="1">F18&amp;"."&amp;G18&amp;","</f>
        <v>kyi.race_key_year,</v>
      </c>
    </row>
    <row r="19" spans="2:10">
      <c r="B19" s="1">
        <f t="shared" si="0"/>
        <v>4</v>
      </c>
      <c r="C19" s="1"/>
      <c r="D19" s="1" t="s">
        <v>2</v>
      </c>
      <c r="E19" s="1" t="s">
        <v>6</v>
      </c>
      <c r="F19" s="1" t="s">
        <v>174</v>
      </c>
      <c r="G19" s="1" t="s">
        <v>2</v>
      </c>
      <c r="H19" s="1"/>
      <c r="I19" s="1"/>
      <c r="J19" s="1" t="str">
        <f t="shared" si="1"/>
        <v>kyi.race_key_no,</v>
      </c>
    </row>
    <row r="20" spans="2:10">
      <c r="B20" s="1">
        <f t="shared" si="0"/>
        <v>5</v>
      </c>
      <c r="C20" s="1"/>
      <c r="D20" s="1" t="s">
        <v>3</v>
      </c>
      <c r="E20" s="1" t="s">
        <v>6</v>
      </c>
      <c r="F20" s="1" t="s">
        <v>174</v>
      </c>
      <c r="G20" s="1" t="s">
        <v>3</v>
      </c>
      <c r="H20" s="1"/>
      <c r="I20" s="1"/>
      <c r="J20" s="1" t="str">
        <f t="shared" si="1"/>
        <v>kyi.race_key_day,</v>
      </c>
    </row>
    <row r="21" spans="2:10">
      <c r="B21" s="1">
        <f t="shared" si="0"/>
        <v>6</v>
      </c>
      <c r="C21" s="1"/>
      <c r="D21" s="1" t="s">
        <v>4</v>
      </c>
      <c r="E21" s="1" t="s">
        <v>6</v>
      </c>
      <c r="F21" s="1" t="s">
        <v>174</v>
      </c>
      <c r="G21" s="1" t="s">
        <v>4</v>
      </c>
      <c r="H21" s="1"/>
      <c r="I21" s="1"/>
      <c r="J21" s="1" t="str">
        <f t="shared" si="1"/>
        <v>kyi.race_key_round,</v>
      </c>
    </row>
    <row r="22" spans="2:10">
      <c r="B22" s="1">
        <f t="shared" si="0"/>
        <v>7</v>
      </c>
      <c r="C22" s="1"/>
      <c r="D22" s="1" t="s">
        <v>800</v>
      </c>
      <c r="E22" s="1" t="s">
        <v>56</v>
      </c>
      <c r="F22" s="1" t="s">
        <v>808</v>
      </c>
      <c r="G22" s="1" t="s">
        <v>809</v>
      </c>
      <c r="H22" s="1"/>
      <c r="I22" s="1"/>
      <c r="J22" s="1" t="s">
        <v>792</v>
      </c>
    </row>
    <row r="23" spans="2:10">
      <c r="B23" s="1">
        <f t="shared" si="0"/>
        <v>8</v>
      </c>
      <c r="C23" s="1"/>
      <c r="D23" s="1" t="s">
        <v>801</v>
      </c>
      <c r="E23" s="1" t="s">
        <v>56</v>
      </c>
      <c r="F23" s="1" t="s">
        <v>810</v>
      </c>
      <c r="G23" s="1" t="s">
        <v>809</v>
      </c>
      <c r="H23" s="1"/>
      <c r="I23" s="1"/>
      <c r="J23" s="1" t="s">
        <v>793</v>
      </c>
    </row>
    <row r="24" spans="2:10">
      <c r="B24" s="1">
        <f t="shared" si="0"/>
        <v>9</v>
      </c>
      <c r="C24" s="1"/>
      <c r="D24" s="1" t="s">
        <v>802</v>
      </c>
      <c r="E24" s="1" t="s">
        <v>56</v>
      </c>
      <c r="F24" s="1" t="s">
        <v>811</v>
      </c>
      <c r="G24" s="1" t="s">
        <v>809</v>
      </c>
      <c r="H24" s="1"/>
      <c r="I24" s="1"/>
      <c r="J24" s="1" t="s">
        <v>794</v>
      </c>
    </row>
    <row r="25" spans="2:10">
      <c r="B25" s="1">
        <f t="shared" si="0"/>
        <v>10</v>
      </c>
      <c r="C25" s="1"/>
      <c r="D25" s="1" t="s">
        <v>803</v>
      </c>
      <c r="E25" s="1" t="s">
        <v>56</v>
      </c>
      <c r="F25" s="1" t="s">
        <v>812</v>
      </c>
      <c r="G25" s="1" t="s">
        <v>809</v>
      </c>
      <c r="H25" s="1"/>
      <c r="I25" s="1"/>
      <c r="J25" s="1" t="s">
        <v>795</v>
      </c>
    </row>
    <row r="26" spans="2:10">
      <c r="B26" s="1">
        <f t="shared" si="0"/>
        <v>11</v>
      </c>
      <c r="C26" s="1"/>
      <c r="D26" s="1" t="s">
        <v>804</v>
      </c>
      <c r="E26" s="1" t="s">
        <v>56</v>
      </c>
      <c r="F26" s="1" t="s">
        <v>813</v>
      </c>
      <c r="G26" s="1" t="s">
        <v>809</v>
      </c>
      <c r="H26" s="1"/>
      <c r="I26" s="1"/>
      <c r="J26" s="1" t="s">
        <v>796</v>
      </c>
    </row>
    <row r="27" spans="2:10">
      <c r="B27" s="1">
        <f t="shared" si="0"/>
        <v>12</v>
      </c>
      <c r="C27" s="1"/>
      <c r="D27" s="1" t="s">
        <v>805</v>
      </c>
      <c r="E27" s="1" t="s">
        <v>56</v>
      </c>
      <c r="F27" s="1" t="s">
        <v>814</v>
      </c>
      <c r="G27" s="1" t="s">
        <v>809</v>
      </c>
      <c r="H27" s="1"/>
      <c r="I27" s="1"/>
      <c r="J27" s="1" t="s">
        <v>797</v>
      </c>
    </row>
    <row r="28" spans="2:10">
      <c r="B28" s="1">
        <f t="shared" si="0"/>
        <v>13</v>
      </c>
      <c r="C28" s="1"/>
      <c r="D28" s="1" t="s">
        <v>806</v>
      </c>
      <c r="E28" s="1" t="s">
        <v>56</v>
      </c>
      <c r="F28" s="1" t="s">
        <v>815</v>
      </c>
      <c r="G28" s="1" t="s">
        <v>809</v>
      </c>
      <c r="H28" s="1"/>
      <c r="I28" s="1"/>
      <c r="J28" s="1" t="s">
        <v>798</v>
      </c>
    </row>
    <row r="29" spans="2:10">
      <c r="B29" s="1">
        <f t="shared" si="0"/>
        <v>14</v>
      </c>
      <c r="C29" s="1"/>
      <c r="D29" s="1" t="s">
        <v>807</v>
      </c>
      <c r="E29" s="1" t="s">
        <v>56</v>
      </c>
      <c r="F29" s="1" t="s">
        <v>816</v>
      </c>
      <c r="G29" s="1" t="s">
        <v>809</v>
      </c>
      <c r="H29" s="1"/>
      <c r="I29" s="1"/>
      <c r="J29" s="1" t="s">
        <v>799</v>
      </c>
    </row>
    <row r="30" spans="2:10">
      <c r="B30" s="1">
        <f t="shared" si="0"/>
        <v>15</v>
      </c>
      <c r="C30" s="1"/>
      <c r="D30" s="1" t="s">
        <v>61</v>
      </c>
      <c r="E30" s="1" t="s">
        <v>56</v>
      </c>
      <c r="F30" s="1" t="s">
        <v>59</v>
      </c>
      <c r="G30" s="1" t="s">
        <v>60</v>
      </c>
      <c r="H30" s="1" t="s">
        <v>58</v>
      </c>
      <c r="I30" s="1"/>
      <c r="J30" s="1" t="str">
        <f>"max(cat_place."&amp;G30&amp;") as "&amp;D30&amp;","</f>
        <v>max(cat_place.meaning) as place_name,</v>
      </c>
    </row>
    <row r="31" spans="2:10">
      <c r="B31" s="1">
        <f t="shared" si="0"/>
        <v>16</v>
      </c>
      <c r="C31" s="1"/>
      <c r="D31" s="1" t="s">
        <v>24</v>
      </c>
      <c r="E31" s="1" t="s">
        <v>10</v>
      </c>
      <c r="F31" s="1" t="s">
        <v>177</v>
      </c>
      <c r="G31" s="1" t="s">
        <v>24</v>
      </c>
      <c r="H31" s="1"/>
      <c r="I31" s="1"/>
      <c r="J31" s="1" t="str">
        <f t="shared" ref="J31:J81" si="2">"max("&amp;F31&amp;"."&amp;G31&amp;") as "&amp;D31&amp;","</f>
        <v>max(kab.weather_code) as weather_code,</v>
      </c>
    </row>
    <row r="32" spans="2:10">
      <c r="B32" s="1">
        <f t="shared" si="0"/>
        <v>17</v>
      </c>
      <c r="C32" s="1"/>
      <c r="D32" s="1" t="s">
        <v>25</v>
      </c>
      <c r="E32" s="1" t="s">
        <v>10</v>
      </c>
      <c r="F32" s="1" t="s">
        <v>177</v>
      </c>
      <c r="G32" s="1" t="s">
        <v>25</v>
      </c>
      <c r="H32" s="1"/>
      <c r="I32" s="1"/>
      <c r="J32" s="1" t="str">
        <f t="shared" si="2"/>
        <v>max(kab.grass_field_status_code) as grass_field_status_code,</v>
      </c>
    </row>
    <row r="33" spans="2:10">
      <c r="B33" s="1">
        <f t="shared" si="0"/>
        <v>18</v>
      </c>
      <c r="C33" s="1"/>
      <c r="D33" s="1" t="s">
        <v>26</v>
      </c>
      <c r="E33" s="1" t="s">
        <v>10</v>
      </c>
      <c r="F33" s="1" t="s">
        <v>177</v>
      </c>
      <c r="G33" s="1" t="s">
        <v>26</v>
      </c>
      <c r="H33" s="1"/>
      <c r="I33" s="1"/>
      <c r="J33" s="1" t="str">
        <f t="shared" si="2"/>
        <v>max(kab.dart_field_status_code) as dart_field_status_code,</v>
      </c>
    </row>
    <row r="34" spans="2:10">
      <c r="B34" s="1">
        <f t="shared" si="0"/>
        <v>19</v>
      </c>
      <c r="C34" s="1"/>
      <c r="D34" s="1" t="s">
        <v>65</v>
      </c>
      <c r="E34" s="1" t="s">
        <v>44</v>
      </c>
      <c r="F34" s="1" t="s">
        <v>176</v>
      </c>
      <c r="G34" s="1" t="s">
        <v>65</v>
      </c>
      <c r="H34" s="1" t="s">
        <v>105</v>
      </c>
      <c r="I34" s="1"/>
      <c r="J34" s="1" t="str">
        <f t="shared" si="2"/>
        <v>max(bac.date) as date,</v>
      </c>
    </row>
    <row r="35" spans="2:10">
      <c r="B35" s="1">
        <f t="shared" si="0"/>
        <v>20</v>
      </c>
      <c r="C35" s="1"/>
      <c r="D35" s="1" t="s">
        <v>66</v>
      </c>
      <c r="E35" s="1" t="s">
        <v>102</v>
      </c>
      <c r="F35" s="1" t="s">
        <v>176</v>
      </c>
      <c r="G35" s="1" t="s">
        <v>66</v>
      </c>
      <c r="H35" s="1" t="s">
        <v>106</v>
      </c>
      <c r="I35" s="1"/>
      <c r="J35" s="1" t="str">
        <f t="shared" si="2"/>
        <v>max(bac.time_to_start) as time_to_start,</v>
      </c>
    </row>
    <row r="36" spans="2:10">
      <c r="B36" s="1">
        <f t="shared" si="0"/>
        <v>21</v>
      </c>
      <c r="C36" s="1"/>
      <c r="D36" s="1" t="s">
        <v>7</v>
      </c>
      <c r="E36" s="1" t="s">
        <v>9</v>
      </c>
      <c r="F36" s="1" t="s">
        <v>176</v>
      </c>
      <c r="G36" s="1" t="s">
        <v>7</v>
      </c>
      <c r="H36" s="1" t="s">
        <v>107</v>
      </c>
      <c r="I36" s="1"/>
      <c r="J36" s="1" t="str">
        <f t="shared" si="2"/>
        <v>max(bac.race_condition_distance) as race_condition_distance,</v>
      </c>
    </row>
    <row r="37" spans="2:10">
      <c r="B37" s="1">
        <f t="shared" si="0"/>
        <v>22</v>
      </c>
      <c r="C37" s="1"/>
      <c r="D37" s="1" t="s">
        <v>8</v>
      </c>
      <c r="E37" s="1" t="s">
        <v>10</v>
      </c>
      <c r="F37" s="1" t="s">
        <v>176</v>
      </c>
      <c r="G37" s="1" t="s">
        <v>8</v>
      </c>
      <c r="H37" s="1" t="s">
        <v>108</v>
      </c>
      <c r="I37" s="1"/>
      <c r="J37" s="1" t="str">
        <f t="shared" si="2"/>
        <v>max(bac.race_condition_track_grass_dart_etc) as race_condition_track_grass_dart_etc,</v>
      </c>
    </row>
    <row r="38" spans="2:10">
      <c r="B38" s="1">
        <f t="shared" si="0"/>
        <v>23</v>
      </c>
      <c r="C38" s="1"/>
      <c r="D38" s="1" t="s">
        <v>67</v>
      </c>
      <c r="E38" s="1" t="s">
        <v>10</v>
      </c>
      <c r="F38" s="1" t="s">
        <v>176</v>
      </c>
      <c r="G38" s="1" t="s">
        <v>67</v>
      </c>
      <c r="H38" s="1" t="s">
        <v>109</v>
      </c>
      <c r="I38" s="1"/>
      <c r="J38" s="1" t="str">
        <f t="shared" si="2"/>
        <v>max(bac.race_condition_track_right_left) as race_condition_track_right_left,</v>
      </c>
    </row>
    <row r="39" spans="2:10">
      <c r="B39" s="1">
        <f t="shared" si="0"/>
        <v>24</v>
      </c>
      <c r="C39" s="1"/>
      <c r="D39" s="1" t="s">
        <v>68</v>
      </c>
      <c r="E39" s="1" t="s">
        <v>10</v>
      </c>
      <c r="F39" s="1" t="s">
        <v>176</v>
      </c>
      <c r="G39" s="1" t="s">
        <v>68</v>
      </c>
      <c r="H39" s="1" t="s">
        <v>110</v>
      </c>
      <c r="I39" s="1"/>
      <c r="J39" s="1" t="str">
        <f t="shared" si="2"/>
        <v>max(bac.race_condition_track_inner_outer) as race_condition_track_inner_outer,</v>
      </c>
    </row>
    <row r="40" spans="2:10">
      <c r="B40" s="1">
        <f t="shared" si="0"/>
        <v>25</v>
      </c>
      <c r="C40" s="1"/>
      <c r="D40" s="1" t="s">
        <v>69</v>
      </c>
      <c r="E40" s="1" t="s">
        <v>10</v>
      </c>
      <c r="F40" s="1" t="s">
        <v>176</v>
      </c>
      <c r="G40" s="1" t="s">
        <v>69</v>
      </c>
      <c r="H40" s="1" t="s">
        <v>111</v>
      </c>
      <c r="I40" s="1"/>
      <c r="J40" s="1" t="str">
        <f t="shared" si="2"/>
        <v>max(bac.race_condition_type) as race_condition_type,</v>
      </c>
    </row>
    <row r="41" spans="2:10">
      <c r="B41" s="1">
        <f t="shared" si="0"/>
        <v>26</v>
      </c>
      <c r="C41" s="1"/>
      <c r="D41" s="1" t="s">
        <v>11</v>
      </c>
      <c r="E41" s="1" t="s">
        <v>10</v>
      </c>
      <c r="F41" s="1" t="s">
        <v>176</v>
      </c>
      <c r="G41" s="1" t="s">
        <v>11</v>
      </c>
      <c r="H41" s="1" t="s">
        <v>112</v>
      </c>
      <c r="I41" s="1"/>
      <c r="J41" s="1" t="str">
        <f t="shared" si="2"/>
        <v>max(bac.race_condition_condition) as race_condition_condition,</v>
      </c>
    </row>
    <row r="42" spans="2:10">
      <c r="B42" s="1">
        <f t="shared" si="0"/>
        <v>27</v>
      </c>
      <c r="C42" s="1"/>
      <c r="D42" s="1" t="s">
        <v>70</v>
      </c>
      <c r="E42" s="1" t="s">
        <v>10</v>
      </c>
      <c r="F42" s="1" t="s">
        <v>176</v>
      </c>
      <c r="G42" s="1" t="s">
        <v>70</v>
      </c>
      <c r="H42" s="1" t="s">
        <v>113</v>
      </c>
      <c r="I42" s="1"/>
      <c r="J42" s="1" t="str">
        <f t="shared" si="2"/>
        <v>max(bac.race_condition_mark) as race_condition_mark,</v>
      </c>
    </row>
    <row r="43" spans="2:10">
      <c r="B43" s="1">
        <f t="shared" si="0"/>
        <v>28</v>
      </c>
      <c r="C43" s="1"/>
      <c r="D43" s="1" t="s">
        <v>71</v>
      </c>
      <c r="E43" s="1" t="s">
        <v>10</v>
      </c>
      <c r="F43" s="1" t="s">
        <v>176</v>
      </c>
      <c r="G43" s="1" t="s">
        <v>71</v>
      </c>
      <c r="H43" s="1" t="s">
        <v>114</v>
      </c>
      <c r="I43" s="1"/>
      <c r="J43" s="1" t="str">
        <f t="shared" si="2"/>
        <v>max(bac.race_condition_weight) as race_condition_weight,</v>
      </c>
    </row>
    <row r="44" spans="2:10">
      <c r="B44" s="1">
        <f t="shared" si="0"/>
        <v>29</v>
      </c>
      <c r="C44" s="1"/>
      <c r="D44" s="1" t="s">
        <v>72</v>
      </c>
      <c r="E44" s="1" t="s">
        <v>10</v>
      </c>
      <c r="F44" s="1" t="s">
        <v>176</v>
      </c>
      <c r="G44" s="1" t="s">
        <v>72</v>
      </c>
      <c r="H44" s="1" t="s">
        <v>115</v>
      </c>
      <c r="I44" s="1"/>
      <c r="J44" s="1" t="str">
        <f t="shared" si="2"/>
        <v>max(bac.race_condition_grade) as race_condition_grade,</v>
      </c>
    </row>
    <row r="45" spans="2:10">
      <c r="B45" s="1">
        <f t="shared" si="0"/>
        <v>30</v>
      </c>
      <c r="C45" s="1"/>
      <c r="D45" s="1" t="s">
        <v>73</v>
      </c>
      <c r="E45" s="1" t="s">
        <v>103</v>
      </c>
      <c r="F45" s="1" t="s">
        <v>176</v>
      </c>
      <c r="G45" s="1" t="s">
        <v>73</v>
      </c>
      <c r="H45" s="1" t="s">
        <v>116</v>
      </c>
      <c r="I45" s="1"/>
      <c r="J45" s="1" t="str">
        <f t="shared" si="2"/>
        <v>max(bac.race_name) as race_name,</v>
      </c>
    </row>
    <row r="46" spans="2:10">
      <c r="B46" s="1">
        <f t="shared" si="0"/>
        <v>31</v>
      </c>
      <c r="C46" s="1"/>
      <c r="D46" s="1" t="s">
        <v>74</v>
      </c>
      <c r="E46" s="1" t="s">
        <v>103</v>
      </c>
      <c r="F46" s="1" t="s">
        <v>176</v>
      </c>
      <c r="G46" s="1" t="s">
        <v>74</v>
      </c>
      <c r="H46" s="1" t="s">
        <v>117</v>
      </c>
      <c r="I46" s="1"/>
      <c r="J46" s="1" t="str">
        <f t="shared" si="2"/>
        <v>max(bac.count1) as count1,</v>
      </c>
    </row>
    <row r="47" spans="2:10">
      <c r="B47" s="1">
        <f t="shared" si="0"/>
        <v>32</v>
      </c>
      <c r="C47" s="1"/>
      <c r="D47" s="1" t="s">
        <v>16</v>
      </c>
      <c r="E47" s="1" t="s">
        <v>9</v>
      </c>
      <c r="F47" s="1" t="s">
        <v>176</v>
      </c>
      <c r="G47" s="1" t="s">
        <v>16</v>
      </c>
      <c r="H47" s="1" t="s">
        <v>118</v>
      </c>
      <c r="I47" s="1"/>
      <c r="J47" s="1" t="str">
        <f t="shared" si="2"/>
        <v>max(bac.horse_count) as horse_count,</v>
      </c>
    </row>
    <row r="48" spans="2:10">
      <c r="B48" s="1">
        <f t="shared" si="0"/>
        <v>33</v>
      </c>
      <c r="C48" s="1"/>
      <c r="D48" s="1" t="s">
        <v>75</v>
      </c>
      <c r="E48" s="1" t="s">
        <v>10</v>
      </c>
      <c r="F48" s="1" t="s">
        <v>176</v>
      </c>
      <c r="G48" s="1" t="s">
        <v>75</v>
      </c>
      <c r="H48" s="1" t="s">
        <v>119</v>
      </c>
      <c r="I48" s="1"/>
      <c r="J48" s="1" t="str">
        <f t="shared" si="2"/>
        <v>max(bac.course) as course,</v>
      </c>
    </row>
    <row r="49" spans="2:10">
      <c r="B49" s="1">
        <f t="shared" si="0"/>
        <v>34</v>
      </c>
      <c r="C49" s="1"/>
      <c r="D49" s="1" t="s">
        <v>76</v>
      </c>
      <c r="E49" s="1" t="s">
        <v>10</v>
      </c>
      <c r="F49" s="1" t="s">
        <v>176</v>
      </c>
      <c r="G49" s="1" t="s">
        <v>76</v>
      </c>
      <c r="H49" s="1" t="s">
        <v>120</v>
      </c>
      <c r="I49" s="1"/>
      <c r="J49" s="1" t="str">
        <f t="shared" si="2"/>
        <v>max(bac.held_class) as held_class,</v>
      </c>
    </row>
    <row r="50" spans="2:10">
      <c r="B50" s="1">
        <f t="shared" si="0"/>
        <v>35</v>
      </c>
      <c r="C50" s="1"/>
      <c r="D50" s="1" t="s">
        <v>77</v>
      </c>
      <c r="E50" s="1" t="s">
        <v>103</v>
      </c>
      <c r="F50" s="1" t="s">
        <v>176</v>
      </c>
      <c r="G50" s="1" t="s">
        <v>77</v>
      </c>
      <c r="H50" s="1" t="s">
        <v>121</v>
      </c>
      <c r="I50" s="1"/>
      <c r="J50" s="1" t="str">
        <f t="shared" si="2"/>
        <v>max(bac.race_short_name) as race_short_name,</v>
      </c>
    </row>
    <row r="51" spans="2:10">
      <c r="B51" s="1">
        <f t="shared" si="0"/>
        <v>36</v>
      </c>
      <c r="C51" s="1"/>
      <c r="D51" s="1" t="s">
        <v>78</v>
      </c>
      <c r="E51" s="1" t="s">
        <v>103</v>
      </c>
      <c r="F51" s="1" t="s">
        <v>176</v>
      </c>
      <c r="G51" s="1" t="s">
        <v>78</v>
      </c>
      <c r="H51" s="1" t="s">
        <v>122</v>
      </c>
      <c r="I51" s="1"/>
      <c r="J51" s="1" t="str">
        <f t="shared" si="2"/>
        <v>max(bac.race_name_9) as race_name_9,</v>
      </c>
    </row>
    <row r="52" spans="2:10">
      <c r="B52" s="1">
        <f t="shared" si="0"/>
        <v>37</v>
      </c>
      <c r="C52" s="1"/>
      <c r="D52" s="1" t="s">
        <v>79</v>
      </c>
      <c r="E52" s="1" t="s">
        <v>10</v>
      </c>
      <c r="F52" s="1" t="s">
        <v>176</v>
      </c>
      <c r="G52" s="1" t="s">
        <v>79</v>
      </c>
      <c r="H52" s="1" t="s">
        <v>123</v>
      </c>
      <c r="I52" s="1"/>
      <c r="J52" s="1" t="str">
        <f t="shared" si="2"/>
        <v>max(bac.data_category) as data_category,</v>
      </c>
    </row>
    <row r="53" spans="2:10">
      <c r="B53" s="1">
        <f t="shared" si="0"/>
        <v>38</v>
      </c>
      <c r="C53" s="1"/>
      <c r="D53" s="1" t="s">
        <v>17</v>
      </c>
      <c r="E53" s="1" t="s">
        <v>9</v>
      </c>
      <c r="F53" s="1" t="s">
        <v>176</v>
      </c>
      <c r="G53" s="1" t="s">
        <v>17</v>
      </c>
      <c r="H53" s="1" t="s">
        <v>124</v>
      </c>
      <c r="I53" s="1"/>
      <c r="J53" s="1" t="str">
        <f t="shared" si="2"/>
        <v>max(bac.prize_1st) as prize_1st,</v>
      </c>
    </row>
    <row r="54" spans="2:10">
      <c r="B54" s="1">
        <f t="shared" si="0"/>
        <v>39</v>
      </c>
      <c r="C54" s="1"/>
      <c r="D54" s="1" t="s">
        <v>18</v>
      </c>
      <c r="E54" s="1" t="s">
        <v>9</v>
      </c>
      <c r="F54" s="1" t="s">
        <v>176</v>
      </c>
      <c r="G54" s="1" t="s">
        <v>18</v>
      </c>
      <c r="H54" s="1" t="s">
        <v>125</v>
      </c>
      <c r="I54" s="1"/>
      <c r="J54" s="1" t="str">
        <f t="shared" si="2"/>
        <v>max(bac.prize_2nd) as prize_2nd,</v>
      </c>
    </row>
    <row r="55" spans="2:10">
      <c r="B55" s="1">
        <f t="shared" si="0"/>
        <v>40</v>
      </c>
      <c r="C55" s="1"/>
      <c r="D55" s="1" t="s">
        <v>19</v>
      </c>
      <c r="E55" s="1" t="s">
        <v>9</v>
      </c>
      <c r="F55" s="1" t="s">
        <v>176</v>
      </c>
      <c r="G55" s="1" t="s">
        <v>19</v>
      </c>
      <c r="H55" s="1" t="s">
        <v>126</v>
      </c>
      <c r="I55" s="1"/>
      <c r="J55" s="1" t="str">
        <f t="shared" si="2"/>
        <v>max(bac.prize_3rd) as prize_3rd,</v>
      </c>
    </row>
    <row r="56" spans="2:10">
      <c r="B56" s="1">
        <f t="shared" si="0"/>
        <v>41</v>
      </c>
      <c r="C56" s="1"/>
      <c r="D56" s="1" t="s">
        <v>20</v>
      </c>
      <c r="E56" s="1" t="s">
        <v>9</v>
      </c>
      <c r="F56" s="1" t="s">
        <v>176</v>
      </c>
      <c r="G56" s="1" t="s">
        <v>20</v>
      </c>
      <c r="H56" s="1" t="s">
        <v>127</v>
      </c>
      <c r="I56" s="1"/>
      <c r="J56" s="1" t="str">
        <f t="shared" si="2"/>
        <v>max(bac.prize_4th) as prize_4th,</v>
      </c>
    </row>
    <row r="57" spans="2:10">
      <c r="B57" s="1">
        <f t="shared" si="0"/>
        <v>42</v>
      </c>
      <c r="C57" s="1"/>
      <c r="D57" s="1" t="s">
        <v>21</v>
      </c>
      <c r="E57" s="1" t="s">
        <v>9</v>
      </c>
      <c r="F57" s="1" t="s">
        <v>176</v>
      </c>
      <c r="G57" s="1" t="s">
        <v>21</v>
      </c>
      <c r="H57" s="1" t="s">
        <v>128</v>
      </c>
      <c r="I57" s="1"/>
      <c r="J57" s="1" t="str">
        <f t="shared" si="2"/>
        <v>max(bac.prize_5th) as prize_5th,</v>
      </c>
    </row>
    <row r="58" spans="2:10">
      <c r="B58" s="1">
        <f t="shared" si="0"/>
        <v>43</v>
      </c>
      <c r="C58" s="1"/>
      <c r="D58" s="1" t="s">
        <v>22</v>
      </c>
      <c r="E58" s="1" t="s">
        <v>9</v>
      </c>
      <c r="F58" s="1" t="s">
        <v>176</v>
      </c>
      <c r="G58" s="1" t="s">
        <v>22</v>
      </c>
      <c r="H58" s="1" t="s">
        <v>129</v>
      </c>
      <c r="I58" s="1"/>
      <c r="J58" s="1" t="str">
        <f t="shared" si="2"/>
        <v>max(bac.summary_prize_1st) as summary_prize_1st,</v>
      </c>
    </row>
    <row r="59" spans="2:10">
      <c r="B59" s="1">
        <f t="shared" si="0"/>
        <v>44</v>
      </c>
      <c r="C59" s="1"/>
      <c r="D59" s="1" t="s">
        <v>23</v>
      </c>
      <c r="E59" s="1" t="s">
        <v>9</v>
      </c>
      <c r="F59" s="1" t="s">
        <v>176</v>
      </c>
      <c r="G59" s="1" t="s">
        <v>23</v>
      </c>
      <c r="H59" s="1" t="s">
        <v>130</v>
      </c>
      <c r="I59" s="1"/>
      <c r="J59" s="1" t="str">
        <f t="shared" si="2"/>
        <v>max(bac.summary_prize_2nd) as summary_prize_2nd,</v>
      </c>
    </row>
    <row r="60" spans="2:10">
      <c r="B60" s="1">
        <f t="shared" si="0"/>
        <v>45</v>
      </c>
      <c r="C60" s="1"/>
      <c r="D60" s="1" t="s">
        <v>80</v>
      </c>
      <c r="E60" s="1" t="s">
        <v>10</v>
      </c>
      <c r="F60" s="1" t="s">
        <v>176</v>
      </c>
      <c r="G60" s="1" t="s">
        <v>80</v>
      </c>
      <c r="H60" s="1" t="s">
        <v>131</v>
      </c>
      <c r="I60" s="1"/>
      <c r="J60" s="1" t="str">
        <f t="shared" si="2"/>
        <v>max(bac.sold_flag) as sold_flag,</v>
      </c>
    </row>
    <row r="61" spans="2:10">
      <c r="B61" s="1">
        <f t="shared" si="0"/>
        <v>46</v>
      </c>
      <c r="C61" s="1"/>
      <c r="D61" s="1" t="s">
        <v>81</v>
      </c>
      <c r="E61" s="1" t="s">
        <v>10</v>
      </c>
      <c r="F61" s="1" t="s">
        <v>176</v>
      </c>
      <c r="G61" s="1" t="s">
        <v>81</v>
      </c>
      <c r="H61" s="1" t="s">
        <v>132</v>
      </c>
      <c r="I61" s="1"/>
      <c r="J61" s="1" t="str">
        <f t="shared" si="2"/>
        <v>max(bac.win5flag) as win5flag,</v>
      </c>
    </row>
    <row r="62" spans="2:10">
      <c r="B62" s="1">
        <f t="shared" si="0"/>
        <v>47</v>
      </c>
      <c r="C62" s="1"/>
      <c r="D62" s="1" t="s">
        <v>82</v>
      </c>
      <c r="E62" s="1" t="s">
        <v>10</v>
      </c>
      <c r="F62" s="1" t="s">
        <v>178</v>
      </c>
      <c r="G62" s="1" t="s">
        <v>82</v>
      </c>
      <c r="H62" s="1" t="s">
        <v>133</v>
      </c>
      <c r="I62" s="1"/>
      <c r="J62" s="1" t="str">
        <f t="shared" si="2"/>
        <v>max(kab.day_of_week) as day_of_week,</v>
      </c>
    </row>
    <row r="63" spans="2:10">
      <c r="B63" s="1">
        <f t="shared" si="0"/>
        <v>48</v>
      </c>
      <c r="C63" s="1"/>
      <c r="D63" s="1" t="s">
        <v>83</v>
      </c>
      <c r="E63" s="1" t="s">
        <v>10</v>
      </c>
      <c r="F63" s="1" t="s">
        <v>178</v>
      </c>
      <c r="G63" s="1" t="s">
        <v>83</v>
      </c>
      <c r="H63" s="1" t="s">
        <v>134</v>
      </c>
      <c r="I63" s="1"/>
      <c r="J63" s="1" t="str">
        <f t="shared" si="2"/>
        <v>max(kab.grass_field_status_inner) as grass_field_status_inner,</v>
      </c>
    </row>
    <row r="64" spans="2:10">
      <c r="B64" s="1">
        <f t="shared" si="0"/>
        <v>49</v>
      </c>
      <c r="C64" s="1"/>
      <c r="D64" s="1" t="s">
        <v>84</v>
      </c>
      <c r="E64" s="1" t="s">
        <v>10</v>
      </c>
      <c r="F64" s="1" t="s">
        <v>178</v>
      </c>
      <c r="G64" s="1" t="s">
        <v>84</v>
      </c>
      <c r="H64" s="1" t="s">
        <v>135</v>
      </c>
      <c r="I64" s="1"/>
      <c r="J64" s="1" t="str">
        <f t="shared" si="2"/>
        <v>max(kab.grass_field_status_middle) as grass_field_status_middle,</v>
      </c>
    </row>
    <row r="65" spans="2:10">
      <c r="B65" s="1">
        <f t="shared" si="0"/>
        <v>50</v>
      </c>
      <c r="C65" s="1"/>
      <c r="D65" s="1" t="s">
        <v>85</v>
      </c>
      <c r="E65" s="1" t="s">
        <v>10</v>
      </c>
      <c r="F65" s="1" t="s">
        <v>178</v>
      </c>
      <c r="G65" s="1" t="s">
        <v>85</v>
      </c>
      <c r="H65" s="1" t="s">
        <v>136</v>
      </c>
      <c r="I65" s="1"/>
      <c r="J65" s="1" t="str">
        <f t="shared" si="2"/>
        <v>max(kab.grass_field_status_outer) as grass_field_status_outer,</v>
      </c>
    </row>
    <row r="66" spans="2:10">
      <c r="B66" s="1">
        <f t="shared" si="0"/>
        <v>51</v>
      </c>
      <c r="C66" s="1"/>
      <c r="D66" s="1" t="s">
        <v>86</v>
      </c>
      <c r="E66" s="1" t="s">
        <v>104</v>
      </c>
      <c r="F66" s="1" t="s">
        <v>178</v>
      </c>
      <c r="G66" s="1" t="s">
        <v>86</v>
      </c>
      <c r="H66" s="1" t="s">
        <v>137</v>
      </c>
      <c r="I66" s="1"/>
      <c r="J66" s="1" t="str">
        <f t="shared" si="2"/>
        <v>max(kab.grass_field_fidderence) as grass_field_fidderence,</v>
      </c>
    </row>
    <row r="67" spans="2:10">
      <c r="B67" s="1">
        <f t="shared" si="0"/>
        <v>52</v>
      </c>
      <c r="C67" s="1"/>
      <c r="D67" s="1" t="s">
        <v>87</v>
      </c>
      <c r="E67" s="1" t="s">
        <v>104</v>
      </c>
      <c r="F67" s="1" t="s">
        <v>178</v>
      </c>
      <c r="G67" s="1" t="s">
        <v>87</v>
      </c>
      <c r="H67" s="1" t="s">
        <v>138</v>
      </c>
      <c r="I67" s="1"/>
      <c r="J67" s="1" t="str">
        <f t="shared" si="2"/>
        <v>max(kab.linear_field_difference_great_inner) as linear_field_difference_great_inner,</v>
      </c>
    </row>
    <row r="68" spans="2:10">
      <c r="B68" s="1">
        <f t="shared" si="0"/>
        <v>53</v>
      </c>
      <c r="C68" s="1"/>
      <c r="D68" s="1" t="s">
        <v>88</v>
      </c>
      <c r="E68" s="1" t="s">
        <v>104</v>
      </c>
      <c r="F68" s="1" t="s">
        <v>178</v>
      </c>
      <c r="G68" s="1" t="s">
        <v>88</v>
      </c>
      <c r="H68" s="1" t="s">
        <v>139</v>
      </c>
      <c r="I68" s="1"/>
      <c r="J68" s="1" t="str">
        <f t="shared" si="2"/>
        <v>max(kab.linear_field_difference_inner) as linear_field_difference_inner,</v>
      </c>
    </row>
    <row r="69" spans="2:10">
      <c r="B69" s="1">
        <f t="shared" si="0"/>
        <v>54</v>
      </c>
      <c r="C69" s="1"/>
      <c r="D69" s="1" t="s">
        <v>89</v>
      </c>
      <c r="E69" s="1" t="s">
        <v>104</v>
      </c>
      <c r="F69" s="1" t="s">
        <v>178</v>
      </c>
      <c r="G69" s="1" t="s">
        <v>89</v>
      </c>
      <c r="H69" s="1" t="s">
        <v>140</v>
      </c>
      <c r="I69" s="1"/>
      <c r="J69" s="1" t="str">
        <f t="shared" si="2"/>
        <v>max(kab.linear_field_difference_middle) as linear_field_difference_middle,</v>
      </c>
    </row>
    <row r="70" spans="2:10">
      <c r="B70" s="1">
        <f t="shared" si="0"/>
        <v>55</v>
      </c>
      <c r="C70" s="1"/>
      <c r="D70" s="1" t="s">
        <v>90</v>
      </c>
      <c r="E70" s="1" t="s">
        <v>104</v>
      </c>
      <c r="F70" s="1" t="s">
        <v>178</v>
      </c>
      <c r="G70" s="1" t="s">
        <v>90</v>
      </c>
      <c r="H70" s="1" t="s">
        <v>141</v>
      </c>
      <c r="I70" s="1"/>
      <c r="J70" s="1" t="str">
        <f t="shared" si="2"/>
        <v>max(kab.linear_field_difference_outer) as linear_field_difference_outer,</v>
      </c>
    </row>
    <row r="71" spans="2:10">
      <c r="B71" s="1">
        <f t="shared" si="0"/>
        <v>56</v>
      </c>
      <c r="C71" s="1"/>
      <c r="D71" s="1" t="s">
        <v>91</v>
      </c>
      <c r="E71" s="1" t="s">
        <v>104</v>
      </c>
      <c r="F71" s="1" t="s">
        <v>178</v>
      </c>
      <c r="G71" s="1" t="s">
        <v>91</v>
      </c>
      <c r="H71" s="1" t="s">
        <v>142</v>
      </c>
      <c r="I71" s="1"/>
      <c r="J71" s="1" t="str">
        <f t="shared" si="2"/>
        <v>max(kab.linear_field_difference_great_outer) as linear_field_difference_great_outer,</v>
      </c>
    </row>
    <row r="72" spans="2:10">
      <c r="B72" s="1">
        <f t="shared" si="0"/>
        <v>57</v>
      </c>
      <c r="C72" s="1"/>
      <c r="D72" s="1" t="s">
        <v>92</v>
      </c>
      <c r="E72" s="1" t="s">
        <v>10</v>
      </c>
      <c r="F72" s="1" t="s">
        <v>178</v>
      </c>
      <c r="G72" s="1" t="s">
        <v>92</v>
      </c>
      <c r="H72" s="1" t="s">
        <v>143</v>
      </c>
      <c r="I72" s="1"/>
      <c r="J72" s="1" t="str">
        <f t="shared" si="2"/>
        <v>max(kab.dart_field_status_inner) as dart_field_status_inner,</v>
      </c>
    </row>
    <row r="73" spans="2:10">
      <c r="B73" s="1">
        <f t="shared" si="0"/>
        <v>58</v>
      </c>
      <c r="C73" s="1"/>
      <c r="D73" s="1" t="s">
        <v>93</v>
      </c>
      <c r="E73" s="1" t="s">
        <v>10</v>
      </c>
      <c r="F73" s="1" t="s">
        <v>178</v>
      </c>
      <c r="G73" s="1" t="s">
        <v>93</v>
      </c>
      <c r="H73" s="1" t="s">
        <v>144</v>
      </c>
      <c r="I73" s="1"/>
      <c r="J73" s="1" t="str">
        <f t="shared" si="2"/>
        <v>max(kab.dart_field_status_middle) as dart_field_status_middle,</v>
      </c>
    </row>
    <row r="74" spans="2:10">
      <c r="B74" s="1">
        <f t="shared" si="0"/>
        <v>59</v>
      </c>
      <c r="C74" s="1"/>
      <c r="D74" s="1" t="s">
        <v>94</v>
      </c>
      <c r="E74" s="1" t="s">
        <v>10</v>
      </c>
      <c r="F74" s="1" t="s">
        <v>178</v>
      </c>
      <c r="G74" s="1" t="s">
        <v>94</v>
      </c>
      <c r="H74" s="1" t="s">
        <v>145</v>
      </c>
      <c r="I74" s="1"/>
      <c r="J74" s="1" t="str">
        <f t="shared" si="2"/>
        <v>max(kab.dart_field_status_outer) as dart_field_status_outer,</v>
      </c>
    </row>
    <row r="75" spans="2:10">
      <c r="B75" s="1">
        <f t="shared" si="0"/>
        <v>60</v>
      </c>
      <c r="C75" s="1"/>
      <c r="D75" s="1" t="s">
        <v>95</v>
      </c>
      <c r="E75" s="1" t="s">
        <v>9</v>
      </c>
      <c r="F75" s="1" t="s">
        <v>178</v>
      </c>
      <c r="G75" s="1" t="s">
        <v>95</v>
      </c>
      <c r="H75" s="1" t="s">
        <v>146</v>
      </c>
      <c r="I75" s="1"/>
      <c r="J75" s="1" t="str">
        <f t="shared" si="2"/>
        <v>max(kab.dart_field_difference) as dart_field_difference,</v>
      </c>
    </row>
    <row r="76" spans="2:10">
      <c r="B76" s="1">
        <f t="shared" si="0"/>
        <v>61</v>
      </c>
      <c r="C76" s="1"/>
      <c r="D76" s="1" t="s">
        <v>96</v>
      </c>
      <c r="E76" s="1" t="s">
        <v>9</v>
      </c>
      <c r="F76" s="1" t="s">
        <v>178</v>
      </c>
      <c r="G76" s="1" t="s">
        <v>96</v>
      </c>
      <c r="H76" s="1" t="s">
        <v>147</v>
      </c>
      <c r="I76" s="1"/>
      <c r="J76" s="1" t="str">
        <f t="shared" si="2"/>
        <v>max(kab.consecutive_victory_count) as consecutive_victory_count,</v>
      </c>
    </row>
    <row r="77" spans="2:10">
      <c r="B77" s="1">
        <f t="shared" si="0"/>
        <v>62</v>
      </c>
      <c r="C77" s="1"/>
      <c r="D77" s="1" t="s">
        <v>97</v>
      </c>
      <c r="E77" s="1" t="s">
        <v>10</v>
      </c>
      <c r="F77" s="1" t="s">
        <v>178</v>
      </c>
      <c r="G77" s="1" t="s">
        <v>97</v>
      </c>
      <c r="H77" s="1" t="s">
        <v>148</v>
      </c>
      <c r="I77" s="1"/>
      <c r="J77" s="1" t="str">
        <f t="shared" si="2"/>
        <v>max(kab.grass_type) as grass_type,</v>
      </c>
    </row>
    <row r="78" spans="2:10">
      <c r="B78" s="1">
        <f t="shared" si="0"/>
        <v>63</v>
      </c>
      <c r="C78" s="1"/>
      <c r="D78" s="1" t="s">
        <v>98</v>
      </c>
      <c r="E78" s="1" t="s">
        <v>9</v>
      </c>
      <c r="F78" s="1" t="s">
        <v>178</v>
      </c>
      <c r="G78" s="1" t="s">
        <v>98</v>
      </c>
      <c r="H78" s="1" t="s">
        <v>149</v>
      </c>
      <c r="I78" s="1"/>
      <c r="J78" s="1" t="str">
        <f t="shared" si="2"/>
        <v>max(kab.grass_length) as grass_length,</v>
      </c>
    </row>
    <row r="79" spans="2:10">
      <c r="B79" s="1">
        <f t="shared" si="0"/>
        <v>64</v>
      </c>
      <c r="C79" s="1"/>
      <c r="D79" s="1" t="s">
        <v>99</v>
      </c>
      <c r="E79" s="1" t="s">
        <v>10</v>
      </c>
      <c r="F79" s="1" t="s">
        <v>178</v>
      </c>
      <c r="G79" s="1" t="s">
        <v>99</v>
      </c>
      <c r="H79" s="1" t="s">
        <v>150</v>
      </c>
      <c r="I79" s="1"/>
      <c r="J79" s="1" t="str">
        <f t="shared" si="2"/>
        <v>max(kab.pressure_transfer) as pressure_transfer,</v>
      </c>
    </row>
    <row r="80" spans="2:10">
      <c r="B80" s="1">
        <f t="shared" si="0"/>
        <v>65</v>
      </c>
      <c r="C80" s="1"/>
      <c r="D80" s="1" t="s">
        <v>100</v>
      </c>
      <c r="E80" s="1" t="s">
        <v>10</v>
      </c>
      <c r="F80" s="1" t="s">
        <v>178</v>
      </c>
      <c r="G80" s="1" t="s">
        <v>100</v>
      </c>
      <c r="H80" s="1" t="s">
        <v>151</v>
      </c>
      <c r="I80" s="1"/>
      <c r="J80" s="1" t="str">
        <f t="shared" si="2"/>
        <v>max(kab.freezing_avoidance) as freezing_avoidance,</v>
      </c>
    </row>
    <row r="81" spans="2:10">
      <c r="B81" s="1">
        <f t="shared" si="0"/>
        <v>66</v>
      </c>
      <c r="C81" s="1"/>
      <c r="D81" s="1" t="s">
        <v>101</v>
      </c>
      <c r="E81" s="1" t="s">
        <v>9</v>
      </c>
      <c r="F81" s="1" t="s">
        <v>178</v>
      </c>
      <c r="G81" s="1" t="s">
        <v>101</v>
      </c>
      <c r="H81" s="1" t="s">
        <v>152</v>
      </c>
      <c r="I81" s="1"/>
      <c r="J81" s="1" t="str">
        <f t="shared" si="2"/>
        <v>max(kab.rain) as rain,</v>
      </c>
    </row>
    <row r="82" spans="2:10">
      <c r="B82" s="1">
        <f>IF(D82&lt;&gt;"",ROW()-15,"")</f>
        <v>67</v>
      </c>
      <c r="C82" s="1"/>
      <c r="D82" s="1" t="s">
        <v>181</v>
      </c>
      <c r="E82" s="1" t="s">
        <v>56</v>
      </c>
      <c r="F82" s="1" t="s">
        <v>175</v>
      </c>
      <c r="G82" s="1" t="s">
        <v>55</v>
      </c>
      <c r="H82" s="1"/>
      <c r="I82" s="1"/>
      <c r="J82" s="1" t="str">
        <f>"max(case when sed.horse_no = kyi.horse_no then "&amp;F82&amp;"."&amp;G82&amp;" else null end) as "&amp;D82&amp;","</f>
        <v>max(case when sed.horse_no = kyi.horse_no then kyi.horse_name else null end) as horse_name_no1_horse,</v>
      </c>
    </row>
    <row r="83" spans="2:10">
      <c r="B83" s="1">
        <f>IF(D83&lt;&gt;"",ROW()-15,"")</f>
        <v>68</v>
      </c>
      <c r="C83" s="1"/>
      <c r="D83" s="1" t="s">
        <v>182</v>
      </c>
      <c r="E83" s="1" t="s">
        <v>6</v>
      </c>
      <c r="F83" s="1" t="s">
        <v>175</v>
      </c>
      <c r="G83" s="1" t="s">
        <v>57</v>
      </c>
      <c r="H83" s="1"/>
      <c r="I83" s="1"/>
      <c r="J83" s="1" t="str">
        <f>"max(case when sed.horse_no = kyi.horse_no then "&amp;F83&amp;"."&amp;G83&amp;" else null end) as "&amp;D83&amp;","</f>
        <v>max(case when sed.horse_no = kyi.horse_no then kyi.register_no else null end) as register_no_no1_horse,</v>
      </c>
    </row>
    <row r="84" spans="2:10">
      <c r="B84" s="1">
        <f>IF(D84&lt;&gt;"",ROW()-15,"")</f>
        <v>69</v>
      </c>
      <c r="C84" s="1"/>
      <c r="D84" s="1" t="s">
        <v>183</v>
      </c>
      <c r="E84" s="1" t="s">
        <v>6</v>
      </c>
      <c r="F84" s="1" t="s">
        <v>175</v>
      </c>
      <c r="G84" s="1" t="s">
        <v>184</v>
      </c>
      <c r="H84" s="1"/>
      <c r="I84" s="1"/>
      <c r="J84" s="1" t="str">
        <f t="shared" ref="J84" si="3">"max(case when sed.horse_no = kyi.horse_no then "&amp;F84&amp;"."&amp;G84&amp;" else null end) as "&amp;D84&amp;","</f>
        <v>max(case when sed.horse_no = kyi.horse_no then kyi.horse_no else null end) as horse_no_no1_horse,</v>
      </c>
    </row>
    <row r="85" spans="2:10">
      <c r="B85" s="1">
        <f>IF(D85&lt;&gt;"",ROW()-15,"")</f>
        <v>70</v>
      </c>
      <c r="C85" s="1"/>
      <c r="D85" s="1" t="s">
        <v>179</v>
      </c>
      <c r="E85" s="1" t="s">
        <v>9</v>
      </c>
      <c r="F85" s="1" t="s">
        <v>180</v>
      </c>
      <c r="G85" s="1" t="s">
        <v>179</v>
      </c>
      <c r="H85" s="1"/>
      <c r="I85" s="1"/>
      <c r="J85" s="1" t="str">
        <f t="shared" ref="J85" si="4">"max("&amp;F85&amp;"."&amp;G85&amp;") as "&amp;D85&amp;","</f>
        <v>max(sed.refunds_single) as refunds_single,</v>
      </c>
    </row>
    <row r="86" spans="2:10">
      <c r="B86" s="1">
        <f t="shared" si="0"/>
        <v>71</v>
      </c>
      <c r="C86" s="1"/>
      <c r="D86" s="1" t="s">
        <v>153</v>
      </c>
      <c r="E86" s="1" t="s">
        <v>9</v>
      </c>
      <c r="F86" s="1" t="s">
        <v>175</v>
      </c>
      <c r="G86" s="1" t="s">
        <v>27</v>
      </c>
      <c r="H86" s="1"/>
      <c r="I86" s="1"/>
      <c r="J86" s="1" t="s">
        <v>313</v>
      </c>
    </row>
    <row r="87" spans="2:10">
      <c r="B87" s="1">
        <f t="shared" si="0"/>
        <v>72</v>
      </c>
      <c r="C87" s="1"/>
      <c r="D87" s="1" t="s">
        <v>154</v>
      </c>
      <c r="E87" s="1" t="s">
        <v>9</v>
      </c>
      <c r="F87" s="1" t="s">
        <v>175</v>
      </c>
      <c r="G87" s="1" t="s">
        <v>27</v>
      </c>
      <c r="H87" s="1"/>
      <c r="I87" s="1"/>
      <c r="J87" s="1" t="s">
        <v>314</v>
      </c>
    </row>
    <row r="88" spans="2:10">
      <c r="B88" s="1">
        <f t="shared" si="0"/>
        <v>73</v>
      </c>
      <c r="C88" s="1"/>
      <c r="D88" s="1" t="s">
        <v>563</v>
      </c>
      <c r="E88" s="1" t="s">
        <v>9</v>
      </c>
      <c r="F88" s="1" t="s">
        <v>175</v>
      </c>
      <c r="G88" s="1" t="s">
        <v>27</v>
      </c>
      <c r="H88" s="1"/>
      <c r="I88" s="1"/>
      <c r="J88" s="1" t="s">
        <v>315</v>
      </c>
    </row>
    <row r="89" spans="2:10">
      <c r="B89" s="1">
        <f t="shared" si="0"/>
        <v>74</v>
      </c>
      <c r="C89" s="1"/>
      <c r="D89" s="1" t="s">
        <v>564</v>
      </c>
      <c r="E89" s="1" t="s">
        <v>9</v>
      </c>
      <c r="F89" s="1" t="s">
        <v>175</v>
      </c>
      <c r="G89" s="1" t="s">
        <v>27</v>
      </c>
      <c r="H89" s="1"/>
      <c r="I89" s="1"/>
      <c r="J89" s="1" t="s">
        <v>316</v>
      </c>
    </row>
    <row r="90" spans="2:10">
      <c r="B90" s="1">
        <f t="shared" si="0"/>
        <v>75</v>
      </c>
      <c r="C90" s="1"/>
      <c r="D90" s="1" t="s">
        <v>155</v>
      </c>
      <c r="E90" s="1" t="s">
        <v>9</v>
      </c>
      <c r="F90" s="1" t="s">
        <v>175</v>
      </c>
      <c r="G90" s="1" t="s">
        <v>28</v>
      </c>
      <c r="H90" s="1"/>
      <c r="I90" s="1"/>
      <c r="J90" s="1" t="s">
        <v>317</v>
      </c>
    </row>
    <row r="91" spans="2:10">
      <c r="B91" s="1">
        <f t="shared" si="0"/>
        <v>76</v>
      </c>
      <c r="C91" s="1"/>
      <c r="D91" s="1" t="s">
        <v>156</v>
      </c>
      <c r="E91" s="1" t="s">
        <v>9</v>
      </c>
      <c r="F91" s="1" t="s">
        <v>175</v>
      </c>
      <c r="G91" s="1" t="s">
        <v>28</v>
      </c>
      <c r="H91" s="1"/>
      <c r="I91" s="1"/>
      <c r="J91" s="1" t="s">
        <v>318</v>
      </c>
    </row>
    <row r="92" spans="2:10">
      <c r="B92" s="1">
        <f t="shared" si="0"/>
        <v>77</v>
      </c>
      <c r="C92" s="1"/>
      <c r="D92" s="1" t="s">
        <v>565</v>
      </c>
      <c r="E92" s="1" t="s">
        <v>9</v>
      </c>
      <c r="F92" s="1" t="s">
        <v>175</v>
      </c>
      <c r="G92" s="1" t="s">
        <v>28</v>
      </c>
      <c r="H92" s="1"/>
      <c r="I92" s="1"/>
      <c r="J92" s="1" t="s">
        <v>319</v>
      </c>
    </row>
    <row r="93" spans="2:10">
      <c r="B93" s="1">
        <f t="shared" ref="B93:B156" si="5">IF(D93&lt;&gt;"",ROW()-15,"")</f>
        <v>78</v>
      </c>
      <c r="C93" s="1"/>
      <c r="D93" s="1" t="s">
        <v>566</v>
      </c>
      <c r="E93" s="1" t="s">
        <v>9</v>
      </c>
      <c r="F93" s="1" t="s">
        <v>175</v>
      </c>
      <c r="G93" s="1" t="s">
        <v>28</v>
      </c>
      <c r="H93" s="1"/>
      <c r="I93" s="1"/>
      <c r="J93" s="1" t="s">
        <v>320</v>
      </c>
    </row>
    <row r="94" spans="2:10">
      <c r="B94" s="1">
        <f t="shared" si="5"/>
        <v>79</v>
      </c>
      <c r="C94" s="1"/>
      <c r="D94" s="1" t="s">
        <v>157</v>
      </c>
      <c r="E94" s="1" t="s">
        <v>9</v>
      </c>
      <c r="F94" s="1" t="s">
        <v>175</v>
      </c>
      <c r="G94" s="1" t="s">
        <v>29</v>
      </c>
      <c r="H94" s="1"/>
      <c r="I94" s="1"/>
      <c r="J94" s="1" t="s">
        <v>321</v>
      </c>
    </row>
    <row r="95" spans="2:10">
      <c r="B95" s="1">
        <f t="shared" si="5"/>
        <v>80</v>
      </c>
      <c r="C95" s="1"/>
      <c r="D95" s="1" t="s">
        <v>158</v>
      </c>
      <c r="E95" s="1" t="s">
        <v>9</v>
      </c>
      <c r="F95" s="1" t="s">
        <v>175</v>
      </c>
      <c r="G95" s="1" t="s">
        <v>29</v>
      </c>
      <c r="H95" s="1"/>
      <c r="I95" s="1"/>
      <c r="J95" s="1" t="s">
        <v>322</v>
      </c>
    </row>
    <row r="96" spans="2:10">
      <c r="B96" s="1">
        <f t="shared" si="5"/>
        <v>81</v>
      </c>
      <c r="C96" s="1"/>
      <c r="D96" s="1" t="s">
        <v>567</v>
      </c>
      <c r="E96" s="1" t="s">
        <v>9</v>
      </c>
      <c r="F96" s="1" t="s">
        <v>175</v>
      </c>
      <c r="G96" s="1" t="s">
        <v>29</v>
      </c>
      <c r="H96" s="1"/>
      <c r="I96" s="1"/>
      <c r="J96" s="1" t="s">
        <v>323</v>
      </c>
    </row>
    <row r="97" spans="2:10">
      <c r="B97" s="1">
        <f t="shared" si="5"/>
        <v>82</v>
      </c>
      <c r="C97" s="1"/>
      <c r="D97" s="1" t="s">
        <v>568</v>
      </c>
      <c r="E97" s="1" t="s">
        <v>9</v>
      </c>
      <c r="F97" s="1" t="s">
        <v>175</v>
      </c>
      <c r="G97" s="1" t="s">
        <v>29</v>
      </c>
      <c r="H97" s="1"/>
      <c r="I97" s="1"/>
      <c r="J97" s="1" t="s">
        <v>324</v>
      </c>
    </row>
    <row r="98" spans="2:10">
      <c r="B98" s="1">
        <f t="shared" si="5"/>
        <v>83</v>
      </c>
      <c r="C98" s="1"/>
      <c r="D98" s="1" t="s">
        <v>159</v>
      </c>
      <c r="E98" s="1" t="s">
        <v>9</v>
      </c>
      <c r="F98" s="1" t="s">
        <v>175</v>
      </c>
      <c r="G98" s="1" t="s">
        <v>30</v>
      </c>
      <c r="H98" s="1"/>
      <c r="I98" s="1"/>
      <c r="J98" s="1" t="s">
        <v>325</v>
      </c>
    </row>
    <row r="99" spans="2:10">
      <c r="B99" s="1">
        <f t="shared" si="5"/>
        <v>84</v>
      </c>
      <c r="C99" s="1"/>
      <c r="D99" s="1" t="s">
        <v>160</v>
      </c>
      <c r="E99" s="1" t="s">
        <v>9</v>
      </c>
      <c r="F99" s="1" t="s">
        <v>175</v>
      </c>
      <c r="G99" s="1" t="s">
        <v>30</v>
      </c>
      <c r="H99" s="1"/>
      <c r="I99" s="1"/>
      <c r="J99" s="1" t="s">
        <v>326</v>
      </c>
    </row>
    <row r="100" spans="2:10">
      <c r="B100" s="1">
        <f t="shared" si="5"/>
        <v>85</v>
      </c>
      <c r="C100" s="1"/>
      <c r="D100" s="1" t="s">
        <v>569</v>
      </c>
      <c r="E100" s="1" t="s">
        <v>9</v>
      </c>
      <c r="F100" s="1" t="s">
        <v>175</v>
      </c>
      <c r="G100" s="1" t="s">
        <v>30</v>
      </c>
      <c r="H100" s="1"/>
      <c r="I100" s="1"/>
      <c r="J100" s="1" t="s">
        <v>327</v>
      </c>
    </row>
    <row r="101" spans="2:10">
      <c r="B101" s="1">
        <f t="shared" si="5"/>
        <v>86</v>
      </c>
      <c r="C101" s="1"/>
      <c r="D101" s="1" t="s">
        <v>570</v>
      </c>
      <c r="E101" s="1" t="s">
        <v>9</v>
      </c>
      <c r="F101" s="1" t="s">
        <v>175</v>
      </c>
      <c r="G101" s="1" t="s">
        <v>30</v>
      </c>
      <c r="H101" s="1"/>
      <c r="I101" s="1"/>
      <c r="J101" s="1" t="s">
        <v>328</v>
      </c>
    </row>
    <row r="102" spans="2:10">
      <c r="B102" s="1">
        <f t="shared" si="5"/>
        <v>87</v>
      </c>
      <c r="C102" s="1"/>
      <c r="D102" s="1" t="s">
        <v>571</v>
      </c>
      <c r="E102" s="1" t="s">
        <v>9</v>
      </c>
      <c r="F102" s="1" t="s">
        <v>175</v>
      </c>
      <c r="G102" s="1" t="s">
        <v>191</v>
      </c>
      <c r="H102" s="1"/>
      <c r="I102" s="1"/>
      <c r="J102" s="1" t="s">
        <v>329</v>
      </c>
    </row>
    <row r="103" spans="2:10">
      <c r="B103" s="1">
        <f t="shared" si="5"/>
        <v>88</v>
      </c>
      <c r="C103" s="1"/>
      <c r="D103" s="1" t="s">
        <v>572</v>
      </c>
      <c r="E103" s="1" t="s">
        <v>9</v>
      </c>
      <c r="F103" s="1" t="s">
        <v>175</v>
      </c>
      <c r="G103" s="1" t="s">
        <v>191</v>
      </c>
      <c r="H103" s="1"/>
      <c r="I103" s="1"/>
      <c r="J103" s="1" t="s">
        <v>330</v>
      </c>
    </row>
    <row r="104" spans="2:10">
      <c r="B104" s="1">
        <f t="shared" si="5"/>
        <v>89</v>
      </c>
      <c r="C104" s="1"/>
      <c r="D104" s="1" t="s">
        <v>573</v>
      </c>
      <c r="E104" s="1" t="s">
        <v>9</v>
      </c>
      <c r="F104" s="1" t="s">
        <v>175</v>
      </c>
      <c r="G104" s="1" t="s">
        <v>191</v>
      </c>
      <c r="H104" s="1"/>
      <c r="I104" s="1"/>
      <c r="J104" s="1" t="s">
        <v>331</v>
      </c>
    </row>
    <row r="105" spans="2:10">
      <c r="B105" s="1">
        <f t="shared" si="5"/>
        <v>90</v>
      </c>
      <c r="C105" s="1"/>
      <c r="D105" s="1" t="s">
        <v>574</v>
      </c>
      <c r="E105" s="1" t="s">
        <v>9</v>
      </c>
      <c r="F105" s="1" t="s">
        <v>175</v>
      </c>
      <c r="G105" s="1" t="s">
        <v>191</v>
      </c>
      <c r="H105" s="1"/>
      <c r="I105" s="1"/>
      <c r="J105" s="1" t="s">
        <v>332</v>
      </c>
    </row>
    <row r="106" spans="2:10">
      <c r="B106" s="1">
        <f t="shared" si="5"/>
        <v>91</v>
      </c>
      <c r="C106" s="1"/>
      <c r="D106" s="1" t="s">
        <v>575</v>
      </c>
      <c r="E106" s="1" t="s">
        <v>9</v>
      </c>
      <c r="F106" s="1" t="s">
        <v>175</v>
      </c>
      <c r="G106" s="1" t="s">
        <v>192</v>
      </c>
      <c r="H106" s="1"/>
      <c r="I106" s="1"/>
      <c r="J106" s="1" t="s">
        <v>333</v>
      </c>
    </row>
    <row r="107" spans="2:10">
      <c r="B107" s="1">
        <f t="shared" si="5"/>
        <v>92</v>
      </c>
      <c r="C107" s="1"/>
      <c r="D107" s="1" t="s">
        <v>576</v>
      </c>
      <c r="E107" s="1" t="s">
        <v>9</v>
      </c>
      <c r="F107" s="1" t="s">
        <v>175</v>
      </c>
      <c r="G107" s="1" t="s">
        <v>192</v>
      </c>
      <c r="H107" s="1"/>
      <c r="I107" s="1"/>
      <c r="J107" s="1" t="s">
        <v>334</v>
      </c>
    </row>
    <row r="108" spans="2:10">
      <c r="B108" s="1">
        <f t="shared" si="5"/>
        <v>93</v>
      </c>
      <c r="C108" s="1"/>
      <c r="D108" s="1" t="s">
        <v>577</v>
      </c>
      <c r="E108" s="1" t="s">
        <v>9</v>
      </c>
      <c r="F108" s="1" t="s">
        <v>175</v>
      </c>
      <c r="G108" s="1" t="s">
        <v>192</v>
      </c>
      <c r="H108" s="1"/>
      <c r="I108" s="1"/>
      <c r="J108" s="1" t="s">
        <v>335</v>
      </c>
    </row>
    <row r="109" spans="2:10">
      <c r="B109" s="1">
        <f t="shared" si="5"/>
        <v>94</v>
      </c>
      <c r="C109" s="1"/>
      <c r="D109" s="1" t="s">
        <v>578</v>
      </c>
      <c r="E109" s="1" t="s">
        <v>9</v>
      </c>
      <c r="F109" s="1" t="s">
        <v>175</v>
      </c>
      <c r="G109" s="1" t="s">
        <v>192</v>
      </c>
      <c r="H109" s="1"/>
      <c r="I109" s="1"/>
      <c r="J109" s="1" t="s">
        <v>336</v>
      </c>
    </row>
    <row r="110" spans="2:10">
      <c r="B110" s="1">
        <f t="shared" si="5"/>
        <v>95</v>
      </c>
      <c r="C110" s="1"/>
      <c r="D110" s="1" t="s">
        <v>579</v>
      </c>
      <c r="E110" s="1" t="s">
        <v>9</v>
      </c>
      <c r="F110" s="1" t="s">
        <v>175</v>
      </c>
      <c r="G110" s="1" t="s">
        <v>193</v>
      </c>
      <c r="H110" s="1"/>
      <c r="I110" s="1"/>
      <c r="J110" s="1" t="s">
        <v>337</v>
      </c>
    </row>
    <row r="111" spans="2:10">
      <c r="B111" s="1">
        <f t="shared" si="5"/>
        <v>96</v>
      </c>
      <c r="C111" s="1"/>
      <c r="D111" s="1" t="s">
        <v>580</v>
      </c>
      <c r="E111" s="1" t="s">
        <v>9</v>
      </c>
      <c r="F111" s="1" t="s">
        <v>175</v>
      </c>
      <c r="G111" s="1" t="s">
        <v>193</v>
      </c>
      <c r="H111" s="1"/>
      <c r="I111" s="1"/>
      <c r="J111" s="1" t="s">
        <v>338</v>
      </c>
    </row>
    <row r="112" spans="2:10">
      <c r="B112" s="1">
        <f t="shared" si="5"/>
        <v>97</v>
      </c>
      <c r="C112" s="1"/>
      <c r="D112" s="1" t="s">
        <v>581</v>
      </c>
      <c r="E112" s="1" t="s">
        <v>9</v>
      </c>
      <c r="F112" s="1" t="s">
        <v>175</v>
      </c>
      <c r="G112" s="1" t="s">
        <v>193</v>
      </c>
      <c r="H112" s="1"/>
      <c r="I112" s="1"/>
      <c r="J112" s="1" t="s">
        <v>339</v>
      </c>
    </row>
    <row r="113" spans="2:10">
      <c r="B113" s="1">
        <f t="shared" si="5"/>
        <v>98</v>
      </c>
      <c r="C113" s="1"/>
      <c r="D113" s="1" t="s">
        <v>582</v>
      </c>
      <c r="E113" s="1" t="s">
        <v>9</v>
      </c>
      <c r="F113" s="1" t="s">
        <v>175</v>
      </c>
      <c r="G113" s="1" t="s">
        <v>193</v>
      </c>
      <c r="H113" s="1"/>
      <c r="I113" s="1"/>
      <c r="J113" s="1" t="s">
        <v>340</v>
      </c>
    </row>
    <row r="114" spans="2:10">
      <c r="B114" s="1">
        <f t="shared" si="5"/>
        <v>99</v>
      </c>
      <c r="C114" s="1"/>
      <c r="D114" s="1" t="s">
        <v>583</v>
      </c>
      <c r="E114" s="1" t="s">
        <v>9</v>
      </c>
      <c r="F114" s="1" t="s">
        <v>175</v>
      </c>
      <c r="G114" s="1" t="s">
        <v>196</v>
      </c>
      <c r="H114" s="1"/>
      <c r="I114" s="1"/>
      <c r="J114" s="1" t="s">
        <v>341</v>
      </c>
    </row>
    <row r="115" spans="2:10">
      <c r="B115" s="1">
        <f t="shared" si="5"/>
        <v>100</v>
      </c>
      <c r="C115" s="1"/>
      <c r="D115" s="1" t="s">
        <v>584</v>
      </c>
      <c r="E115" s="1" t="s">
        <v>9</v>
      </c>
      <c r="F115" s="1" t="s">
        <v>175</v>
      </c>
      <c r="G115" s="1" t="s">
        <v>196</v>
      </c>
      <c r="H115" s="1"/>
      <c r="I115" s="1"/>
      <c r="J115" s="1" t="s">
        <v>342</v>
      </c>
    </row>
    <row r="116" spans="2:10">
      <c r="B116" s="1">
        <f t="shared" si="5"/>
        <v>101</v>
      </c>
      <c r="C116" s="1"/>
      <c r="D116" s="1" t="s">
        <v>585</v>
      </c>
      <c r="E116" s="1" t="s">
        <v>9</v>
      </c>
      <c r="F116" s="1" t="s">
        <v>175</v>
      </c>
      <c r="G116" s="1" t="s">
        <v>196</v>
      </c>
      <c r="H116" s="1"/>
      <c r="I116" s="1"/>
      <c r="J116" s="1" t="s">
        <v>343</v>
      </c>
    </row>
    <row r="117" spans="2:10">
      <c r="B117" s="1">
        <f t="shared" si="5"/>
        <v>102</v>
      </c>
      <c r="C117" s="1"/>
      <c r="D117" s="1" t="s">
        <v>586</v>
      </c>
      <c r="E117" s="1" t="s">
        <v>9</v>
      </c>
      <c r="F117" s="1" t="s">
        <v>175</v>
      </c>
      <c r="G117" s="1" t="s">
        <v>196</v>
      </c>
      <c r="H117" s="1"/>
      <c r="I117" s="1"/>
      <c r="J117" s="1" t="s">
        <v>344</v>
      </c>
    </row>
    <row r="118" spans="2:10">
      <c r="B118" s="1">
        <f t="shared" si="5"/>
        <v>103</v>
      </c>
      <c r="C118" s="1"/>
      <c r="D118" s="1" t="s">
        <v>587</v>
      </c>
      <c r="E118" s="1" t="s">
        <v>9</v>
      </c>
      <c r="F118" s="1" t="s">
        <v>175</v>
      </c>
      <c r="G118" s="1" t="s">
        <v>197</v>
      </c>
      <c r="H118" s="1"/>
      <c r="I118" s="1"/>
      <c r="J118" s="1" t="s">
        <v>345</v>
      </c>
    </row>
    <row r="119" spans="2:10">
      <c r="B119" s="1">
        <f t="shared" si="5"/>
        <v>104</v>
      </c>
      <c r="C119" s="1"/>
      <c r="D119" s="1" t="s">
        <v>588</v>
      </c>
      <c r="E119" s="1" t="s">
        <v>9</v>
      </c>
      <c r="F119" s="1" t="s">
        <v>175</v>
      </c>
      <c r="G119" s="1" t="s">
        <v>197</v>
      </c>
      <c r="H119" s="1"/>
      <c r="I119" s="1"/>
      <c r="J119" s="1" t="s">
        <v>346</v>
      </c>
    </row>
    <row r="120" spans="2:10">
      <c r="B120" s="1">
        <f t="shared" si="5"/>
        <v>105</v>
      </c>
      <c r="C120" s="1"/>
      <c r="D120" s="1" t="s">
        <v>589</v>
      </c>
      <c r="E120" s="1" t="s">
        <v>9</v>
      </c>
      <c r="F120" s="1" t="s">
        <v>175</v>
      </c>
      <c r="G120" s="1" t="s">
        <v>197</v>
      </c>
      <c r="H120" s="1"/>
      <c r="I120" s="1"/>
      <c r="J120" s="1" t="s">
        <v>347</v>
      </c>
    </row>
    <row r="121" spans="2:10">
      <c r="B121" s="1">
        <f t="shared" si="5"/>
        <v>106</v>
      </c>
      <c r="C121" s="1"/>
      <c r="D121" s="1" t="s">
        <v>590</v>
      </c>
      <c r="E121" s="1" t="s">
        <v>9</v>
      </c>
      <c r="F121" s="1" t="s">
        <v>175</v>
      </c>
      <c r="G121" s="1" t="s">
        <v>197</v>
      </c>
      <c r="H121" s="1"/>
      <c r="I121" s="1"/>
      <c r="J121" s="1" t="s">
        <v>348</v>
      </c>
    </row>
    <row r="122" spans="2:10">
      <c r="B122" s="1">
        <f t="shared" si="5"/>
        <v>107</v>
      </c>
      <c r="C122" s="1"/>
      <c r="D122" s="1" t="s">
        <v>591</v>
      </c>
      <c r="E122" s="1" t="s">
        <v>9</v>
      </c>
      <c r="F122" s="1" t="s">
        <v>175</v>
      </c>
      <c r="G122" s="1" t="s">
        <v>198</v>
      </c>
      <c r="H122" s="1"/>
      <c r="I122" s="1"/>
      <c r="J122" s="1" t="s">
        <v>349</v>
      </c>
    </row>
    <row r="123" spans="2:10">
      <c r="B123" s="1">
        <f t="shared" si="5"/>
        <v>108</v>
      </c>
      <c r="C123" s="1"/>
      <c r="D123" s="1" t="s">
        <v>592</v>
      </c>
      <c r="E123" s="1" t="s">
        <v>9</v>
      </c>
      <c r="F123" s="1" t="s">
        <v>175</v>
      </c>
      <c r="G123" s="1" t="s">
        <v>198</v>
      </c>
      <c r="H123" s="1"/>
      <c r="I123" s="1"/>
      <c r="J123" s="1" t="s">
        <v>350</v>
      </c>
    </row>
    <row r="124" spans="2:10">
      <c r="B124" s="1">
        <f t="shared" si="5"/>
        <v>109</v>
      </c>
      <c r="C124" s="1"/>
      <c r="D124" s="1" t="s">
        <v>593</v>
      </c>
      <c r="E124" s="1" t="s">
        <v>9</v>
      </c>
      <c r="F124" s="1" t="s">
        <v>175</v>
      </c>
      <c r="G124" s="1" t="s">
        <v>198</v>
      </c>
      <c r="H124" s="1"/>
      <c r="I124" s="1"/>
      <c r="J124" s="1" t="s">
        <v>351</v>
      </c>
    </row>
    <row r="125" spans="2:10">
      <c r="B125" s="1">
        <f t="shared" si="5"/>
        <v>110</v>
      </c>
      <c r="C125" s="1"/>
      <c r="D125" s="1" t="s">
        <v>594</v>
      </c>
      <c r="E125" s="1" t="s">
        <v>9</v>
      </c>
      <c r="F125" s="1" t="s">
        <v>175</v>
      </c>
      <c r="G125" s="1" t="s">
        <v>198</v>
      </c>
      <c r="H125" s="1"/>
      <c r="I125" s="1"/>
      <c r="J125" s="1" t="s">
        <v>352</v>
      </c>
    </row>
    <row r="126" spans="2:10">
      <c r="B126" s="1">
        <f t="shared" si="5"/>
        <v>111</v>
      </c>
      <c r="C126" s="1"/>
      <c r="D126" s="1" t="s">
        <v>595</v>
      </c>
      <c r="E126" s="1" t="s">
        <v>9</v>
      </c>
      <c r="F126" s="1" t="s">
        <v>175</v>
      </c>
      <c r="G126" s="1" t="s">
        <v>199</v>
      </c>
      <c r="H126" s="1"/>
      <c r="I126" s="1"/>
      <c r="J126" s="1" t="s">
        <v>353</v>
      </c>
    </row>
    <row r="127" spans="2:10">
      <c r="B127" s="1">
        <f t="shared" si="5"/>
        <v>112</v>
      </c>
      <c r="C127" s="1"/>
      <c r="D127" s="1" t="s">
        <v>596</v>
      </c>
      <c r="E127" s="1" t="s">
        <v>9</v>
      </c>
      <c r="F127" s="1" t="s">
        <v>175</v>
      </c>
      <c r="G127" s="1" t="s">
        <v>199</v>
      </c>
      <c r="H127" s="1"/>
      <c r="I127" s="1"/>
      <c r="J127" s="1" t="s">
        <v>354</v>
      </c>
    </row>
    <row r="128" spans="2:10">
      <c r="B128" s="1">
        <f t="shared" si="5"/>
        <v>113</v>
      </c>
      <c r="C128" s="1"/>
      <c r="D128" s="1" t="s">
        <v>597</v>
      </c>
      <c r="E128" s="1" t="s">
        <v>9</v>
      </c>
      <c r="F128" s="1" t="s">
        <v>175</v>
      </c>
      <c r="G128" s="1" t="s">
        <v>199</v>
      </c>
      <c r="H128" s="1"/>
      <c r="I128" s="1"/>
      <c r="J128" s="1" t="s">
        <v>355</v>
      </c>
    </row>
    <row r="129" spans="2:10">
      <c r="B129" s="1">
        <f t="shared" si="5"/>
        <v>114</v>
      </c>
      <c r="C129" s="1"/>
      <c r="D129" s="1" t="s">
        <v>598</v>
      </c>
      <c r="E129" s="1" t="s">
        <v>9</v>
      </c>
      <c r="F129" s="1" t="s">
        <v>175</v>
      </c>
      <c r="G129" s="1" t="s">
        <v>199</v>
      </c>
      <c r="H129" s="1"/>
      <c r="I129" s="1"/>
      <c r="J129" s="1" t="s">
        <v>356</v>
      </c>
    </row>
    <row r="130" spans="2:10">
      <c r="B130" s="1">
        <f t="shared" si="5"/>
        <v>115</v>
      </c>
      <c r="C130" s="1"/>
      <c r="D130" s="1" t="s">
        <v>599</v>
      </c>
      <c r="E130" s="1" t="s">
        <v>9</v>
      </c>
      <c r="F130" s="1" t="s">
        <v>175</v>
      </c>
      <c r="G130" s="1" t="s">
        <v>200</v>
      </c>
      <c r="H130" s="1"/>
      <c r="I130" s="1"/>
      <c r="J130" s="1" t="s">
        <v>357</v>
      </c>
    </row>
    <row r="131" spans="2:10">
      <c r="B131" s="1">
        <f t="shared" si="5"/>
        <v>116</v>
      </c>
      <c r="C131" s="1"/>
      <c r="D131" s="1" t="s">
        <v>600</v>
      </c>
      <c r="E131" s="1" t="s">
        <v>9</v>
      </c>
      <c r="F131" s="1" t="s">
        <v>175</v>
      </c>
      <c r="G131" s="1" t="s">
        <v>200</v>
      </c>
      <c r="H131" s="1"/>
      <c r="I131" s="1"/>
      <c r="J131" s="1" t="s">
        <v>358</v>
      </c>
    </row>
    <row r="132" spans="2:10">
      <c r="B132" s="1">
        <f t="shared" si="5"/>
        <v>117</v>
      </c>
      <c r="C132" s="1"/>
      <c r="D132" s="1" t="s">
        <v>601</v>
      </c>
      <c r="E132" s="1" t="s">
        <v>9</v>
      </c>
      <c r="F132" s="1" t="s">
        <v>175</v>
      </c>
      <c r="G132" s="1" t="s">
        <v>200</v>
      </c>
      <c r="H132" s="1"/>
      <c r="I132" s="1"/>
      <c r="J132" s="1" t="s">
        <v>359</v>
      </c>
    </row>
    <row r="133" spans="2:10">
      <c r="B133" s="1">
        <f t="shared" si="5"/>
        <v>118</v>
      </c>
      <c r="C133" s="1"/>
      <c r="D133" s="1" t="s">
        <v>602</v>
      </c>
      <c r="E133" s="1" t="s">
        <v>9</v>
      </c>
      <c r="F133" s="1" t="s">
        <v>175</v>
      </c>
      <c r="G133" s="1" t="s">
        <v>200</v>
      </c>
      <c r="H133" s="1"/>
      <c r="I133" s="1"/>
      <c r="J133" s="1" t="s">
        <v>360</v>
      </c>
    </row>
    <row r="134" spans="2:10">
      <c r="B134" s="1">
        <f t="shared" si="5"/>
        <v>119</v>
      </c>
      <c r="C134" s="1"/>
      <c r="D134" s="1" t="s">
        <v>603</v>
      </c>
      <c r="E134" s="1" t="s">
        <v>9</v>
      </c>
      <c r="F134" s="1" t="s">
        <v>175</v>
      </c>
      <c r="G134" s="1" t="s">
        <v>201</v>
      </c>
      <c r="H134" s="1"/>
      <c r="I134" s="1"/>
      <c r="J134" s="1" t="s">
        <v>361</v>
      </c>
    </row>
    <row r="135" spans="2:10">
      <c r="B135" s="1">
        <f t="shared" si="5"/>
        <v>120</v>
      </c>
      <c r="C135" s="1"/>
      <c r="D135" s="1" t="s">
        <v>604</v>
      </c>
      <c r="E135" s="1" t="s">
        <v>9</v>
      </c>
      <c r="F135" s="1" t="s">
        <v>175</v>
      </c>
      <c r="G135" s="1" t="s">
        <v>201</v>
      </c>
      <c r="H135" s="1"/>
      <c r="I135" s="1"/>
      <c r="J135" s="1" t="s">
        <v>362</v>
      </c>
    </row>
    <row r="136" spans="2:10">
      <c r="B136" s="1">
        <f t="shared" si="5"/>
        <v>121</v>
      </c>
      <c r="C136" s="1"/>
      <c r="D136" s="1" t="s">
        <v>605</v>
      </c>
      <c r="E136" s="1" t="s">
        <v>9</v>
      </c>
      <c r="F136" s="1" t="s">
        <v>175</v>
      </c>
      <c r="G136" s="1" t="s">
        <v>201</v>
      </c>
      <c r="H136" s="1"/>
      <c r="I136" s="1"/>
      <c r="J136" s="1" t="s">
        <v>363</v>
      </c>
    </row>
    <row r="137" spans="2:10">
      <c r="B137" s="1">
        <f t="shared" si="5"/>
        <v>122</v>
      </c>
      <c r="C137" s="1"/>
      <c r="D137" s="1" t="s">
        <v>606</v>
      </c>
      <c r="E137" s="1" t="s">
        <v>9</v>
      </c>
      <c r="F137" s="1" t="s">
        <v>175</v>
      </c>
      <c r="G137" s="1" t="s">
        <v>201</v>
      </c>
      <c r="H137" s="1"/>
      <c r="I137" s="1"/>
      <c r="J137" s="1" t="s">
        <v>364</v>
      </c>
    </row>
    <row r="138" spans="2:10">
      <c r="B138" s="1">
        <f t="shared" si="5"/>
        <v>123</v>
      </c>
      <c r="C138" s="1"/>
      <c r="D138" s="1" t="s">
        <v>607</v>
      </c>
      <c r="E138" s="1" t="s">
        <v>9</v>
      </c>
      <c r="F138" s="1" t="s">
        <v>175</v>
      </c>
      <c r="G138" s="1" t="s">
        <v>202</v>
      </c>
      <c r="H138" s="1"/>
      <c r="I138" s="1"/>
      <c r="J138" s="1" t="s">
        <v>365</v>
      </c>
    </row>
    <row r="139" spans="2:10">
      <c r="B139" s="1">
        <f t="shared" si="5"/>
        <v>124</v>
      </c>
      <c r="C139" s="1"/>
      <c r="D139" s="1" t="s">
        <v>608</v>
      </c>
      <c r="E139" s="1" t="s">
        <v>9</v>
      </c>
      <c r="F139" s="1" t="s">
        <v>175</v>
      </c>
      <c r="G139" s="1" t="s">
        <v>202</v>
      </c>
      <c r="H139" s="1"/>
      <c r="I139" s="1"/>
      <c r="J139" s="1" t="s">
        <v>366</v>
      </c>
    </row>
    <row r="140" spans="2:10">
      <c r="B140" s="1">
        <f t="shared" si="5"/>
        <v>125</v>
      </c>
      <c r="C140" s="1"/>
      <c r="D140" s="1" t="s">
        <v>609</v>
      </c>
      <c r="E140" s="1" t="s">
        <v>9</v>
      </c>
      <c r="F140" s="1" t="s">
        <v>175</v>
      </c>
      <c r="G140" s="1" t="s">
        <v>202</v>
      </c>
      <c r="H140" s="1"/>
      <c r="I140" s="1"/>
      <c r="J140" s="1" t="s">
        <v>367</v>
      </c>
    </row>
    <row r="141" spans="2:10">
      <c r="B141" s="1">
        <f t="shared" si="5"/>
        <v>126</v>
      </c>
      <c r="C141" s="1"/>
      <c r="D141" s="1" t="s">
        <v>610</v>
      </c>
      <c r="E141" s="1" t="s">
        <v>9</v>
      </c>
      <c r="F141" s="1" t="s">
        <v>175</v>
      </c>
      <c r="G141" s="1" t="s">
        <v>202</v>
      </c>
      <c r="H141" s="1"/>
      <c r="I141" s="1"/>
      <c r="J141" s="1" t="s">
        <v>368</v>
      </c>
    </row>
    <row r="142" spans="2:10">
      <c r="B142" s="1">
        <f t="shared" si="5"/>
        <v>127</v>
      </c>
      <c r="C142" s="1"/>
      <c r="D142" s="1" t="s">
        <v>611</v>
      </c>
      <c r="E142" s="1" t="s">
        <v>9</v>
      </c>
      <c r="F142" s="1" t="s">
        <v>175</v>
      </c>
      <c r="G142" s="1" t="s">
        <v>203</v>
      </c>
      <c r="H142" s="1"/>
      <c r="I142" s="1"/>
      <c r="J142" s="1" t="s">
        <v>369</v>
      </c>
    </row>
    <row r="143" spans="2:10">
      <c r="B143" s="1">
        <f t="shared" si="5"/>
        <v>128</v>
      </c>
      <c r="C143" s="1"/>
      <c r="D143" s="1" t="s">
        <v>612</v>
      </c>
      <c r="E143" s="1" t="s">
        <v>9</v>
      </c>
      <c r="F143" s="1" t="s">
        <v>175</v>
      </c>
      <c r="G143" s="1" t="s">
        <v>203</v>
      </c>
      <c r="H143" s="1"/>
      <c r="I143" s="1"/>
      <c r="J143" s="1" t="s">
        <v>370</v>
      </c>
    </row>
    <row r="144" spans="2:10">
      <c r="B144" s="1">
        <f t="shared" si="5"/>
        <v>129</v>
      </c>
      <c r="C144" s="1"/>
      <c r="D144" s="1" t="s">
        <v>613</v>
      </c>
      <c r="E144" s="1" t="s">
        <v>9</v>
      </c>
      <c r="F144" s="1" t="s">
        <v>175</v>
      </c>
      <c r="G144" s="1" t="s">
        <v>203</v>
      </c>
      <c r="H144" s="1"/>
      <c r="I144" s="1"/>
      <c r="J144" s="1" t="s">
        <v>371</v>
      </c>
    </row>
    <row r="145" spans="2:10">
      <c r="B145" s="1">
        <f t="shared" si="5"/>
        <v>130</v>
      </c>
      <c r="C145" s="1"/>
      <c r="D145" s="1" t="s">
        <v>614</v>
      </c>
      <c r="E145" s="1" t="s">
        <v>9</v>
      </c>
      <c r="F145" s="1" t="s">
        <v>175</v>
      </c>
      <c r="G145" s="1" t="s">
        <v>203</v>
      </c>
      <c r="H145" s="1"/>
      <c r="I145" s="1"/>
      <c r="J145" s="1" t="s">
        <v>372</v>
      </c>
    </row>
    <row r="146" spans="2:10">
      <c r="B146" s="1">
        <f t="shared" si="5"/>
        <v>131</v>
      </c>
      <c r="C146" s="1"/>
      <c r="D146" s="1" t="s">
        <v>615</v>
      </c>
      <c r="E146" s="1" t="s">
        <v>9</v>
      </c>
      <c r="F146" s="1" t="s">
        <v>175</v>
      </c>
      <c r="G146" s="1" t="s">
        <v>204</v>
      </c>
      <c r="H146" s="1"/>
      <c r="I146" s="1"/>
      <c r="J146" s="1" t="s">
        <v>373</v>
      </c>
    </row>
    <row r="147" spans="2:10">
      <c r="B147" s="1">
        <f t="shared" si="5"/>
        <v>132</v>
      </c>
      <c r="C147" s="1"/>
      <c r="D147" s="1" t="s">
        <v>616</v>
      </c>
      <c r="E147" s="1" t="s">
        <v>9</v>
      </c>
      <c r="F147" s="1" t="s">
        <v>175</v>
      </c>
      <c r="G147" s="1" t="s">
        <v>204</v>
      </c>
      <c r="H147" s="1"/>
      <c r="I147" s="1"/>
      <c r="J147" s="1" t="s">
        <v>374</v>
      </c>
    </row>
    <row r="148" spans="2:10">
      <c r="B148" s="1">
        <f t="shared" si="5"/>
        <v>133</v>
      </c>
      <c r="C148" s="1"/>
      <c r="D148" s="1" t="s">
        <v>617</v>
      </c>
      <c r="E148" s="1" t="s">
        <v>9</v>
      </c>
      <c r="F148" s="1" t="s">
        <v>175</v>
      </c>
      <c r="G148" s="1" t="s">
        <v>204</v>
      </c>
      <c r="H148" s="1"/>
      <c r="I148" s="1"/>
      <c r="J148" s="1" t="s">
        <v>375</v>
      </c>
    </row>
    <row r="149" spans="2:10">
      <c r="B149" s="1">
        <f t="shared" si="5"/>
        <v>134</v>
      </c>
      <c r="C149" s="1"/>
      <c r="D149" s="1" t="s">
        <v>618</v>
      </c>
      <c r="E149" s="1" t="s">
        <v>9</v>
      </c>
      <c r="F149" s="1" t="s">
        <v>175</v>
      </c>
      <c r="G149" s="1" t="s">
        <v>204</v>
      </c>
      <c r="H149" s="1"/>
      <c r="I149" s="1"/>
      <c r="J149" s="1" t="s">
        <v>376</v>
      </c>
    </row>
    <row r="150" spans="2:10">
      <c r="B150" s="1">
        <f t="shared" si="5"/>
        <v>135</v>
      </c>
      <c r="C150" s="1"/>
      <c r="D150" s="1" t="s">
        <v>619</v>
      </c>
      <c r="E150" s="1" t="s">
        <v>9</v>
      </c>
      <c r="F150" s="1" t="s">
        <v>175</v>
      </c>
      <c r="G150" s="1" t="s">
        <v>205</v>
      </c>
      <c r="H150" s="1"/>
      <c r="I150" s="1"/>
      <c r="J150" s="1" t="s">
        <v>377</v>
      </c>
    </row>
    <row r="151" spans="2:10">
      <c r="B151" s="1">
        <f t="shared" si="5"/>
        <v>136</v>
      </c>
      <c r="C151" s="1"/>
      <c r="D151" s="1" t="s">
        <v>620</v>
      </c>
      <c r="E151" s="1" t="s">
        <v>9</v>
      </c>
      <c r="F151" s="1" t="s">
        <v>175</v>
      </c>
      <c r="G151" s="1" t="s">
        <v>205</v>
      </c>
      <c r="H151" s="1"/>
      <c r="I151" s="1"/>
      <c r="J151" s="1" t="s">
        <v>378</v>
      </c>
    </row>
    <row r="152" spans="2:10">
      <c r="B152" s="1">
        <f t="shared" si="5"/>
        <v>137</v>
      </c>
      <c r="C152" s="1"/>
      <c r="D152" s="1" t="s">
        <v>621</v>
      </c>
      <c r="E152" s="1" t="s">
        <v>9</v>
      </c>
      <c r="F152" s="1" t="s">
        <v>175</v>
      </c>
      <c r="G152" s="1" t="s">
        <v>205</v>
      </c>
      <c r="H152" s="1"/>
      <c r="I152" s="1"/>
      <c r="J152" s="1" t="s">
        <v>379</v>
      </c>
    </row>
    <row r="153" spans="2:10">
      <c r="B153" s="1">
        <f t="shared" si="5"/>
        <v>138</v>
      </c>
      <c r="C153" s="1"/>
      <c r="D153" s="1" t="s">
        <v>622</v>
      </c>
      <c r="E153" s="1" t="s">
        <v>9</v>
      </c>
      <c r="F153" s="1" t="s">
        <v>175</v>
      </c>
      <c r="G153" s="1" t="s">
        <v>205</v>
      </c>
      <c r="H153" s="1"/>
      <c r="I153" s="1"/>
      <c r="J153" s="1" t="s">
        <v>380</v>
      </c>
    </row>
    <row r="154" spans="2:10">
      <c r="B154" s="1">
        <f t="shared" si="5"/>
        <v>139</v>
      </c>
      <c r="C154" s="1"/>
      <c r="D154" s="1" t="s">
        <v>623</v>
      </c>
      <c r="E154" s="1" t="s">
        <v>9</v>
      </c>
      <c r="F154" s="1" t="s">
        <v>175</v>
      </c>
      <c r="G154" s="1" t="s">
        <v>206</v>
      </c>
      <c r="H154" s="1"/>
      <c r="I154" s="1"/>
      <c r="J154" s="1" t="s">
        <v>381</v>
      </c>
    </row>
    <row r="155" spans="2:10">
      <c r="B155" s="1">
        <f t="shared" si="5"/>
        <v>140</v>
      </c>
      <c r="C155" s="1"/>
      <c r="D155" s="1" t="s">
        <v>624</v>
      </c>
      <c r="E155" s="1" t="s">
        <v>9</v>
      </c>
      <c r="F155" s="1" t="s">
        <v>175</v>
      </c>
      <c r="G155" s="1" t="s">
        <v>206</v>
      </c>
      <c r="H155" s="1"/>
      <c r="I155" s="1"/>
      <c r="J155" s="1" t="s">
        <v>382</v>
      </c>
    </row>
    <row r="156" spans="2:10">
      <c r="B156" s="1">
        <f t="shared" si="5"/>
        <v>141</v>
      </c>
      <c r="C156" s="1"/>
      <c r="D156" s="1" t="s">
        <v>625</v>
      </c>
      <c r="E156" s="1" t="s">
        <v>9</v>
      </c>
      <c r="F156" s="1" t="s">
        <v>175</v>
      </c>
      <c r="G156" s="1" t="s">
        <v>206</v>
      </c>
      <c r="H156" s="1"/>
      <c r="I156" s="1"/>
      <c r="J156" s="1" t="s">
        <v>383</v>
      </c>
    </row>
    <row r="157" spans="2:10">
      <c r="B157" s="1">
        <f t="shared" ref="B157:B220" si="6">IF(D157&lt;&gt;"",ROW()-15,"")</f>
        <v>142</v>
      </c>
      <c r="C157" s="1"/>
      <c r="D157" s="1" t="s">
        <v>626</v>
      </c>
      <c r="E157" s="1" t="s">
        <v>9</v>
      </c>
      <c r="F157" s="1" t="s">
        <v>175</v>
      </c>
      <c r="G157" s="1" t="s">
        <v>206</v>
      </c>
      <c r="H157" s="1"/>
      <c r="I157" s="1"/>
      <c r="J157" s="1" t="s">
        <v>384</v>
      </c>
    </row>
    <row r="158" spans="2:10">
      <c r="B158" s="1">
        <f t="shared" si="6"/>
        <v>143</v>
      </c>
      <c r="C158" s="1"/>
      <c r="D158" s="1" t="s">
        <v>627</v>
      </c>
      <c r="E158" s="1" t="s">
        <v>9</v>
      </c>
      <c r="F158" s="1" t="s">
        <v>175</v>
      </c>
      <c r="G158" s="1" t="s">
        <v>207</v>
      </c>
      <c r="H158" s="1"/>
      <c r="I158" s="1"/>
      <c r="J158" s="1" t="s">
        <v>385</v>
      </c>
    </row>
    <row r="159" spans="2:10">
      <c r="B159" s="1">
        <f t="shared" si="6"/>
        <v>144</v>
      </c>
      <c r="C159" s="1"/>
      <c r="D159" s="1" t="s">
        <v>628</v>
      </c>
      <c r="E159" s="1" t="s">
        <v>9</v>
      </c>
      <c r="F159" s="1" t="s">
        <v>175</v>
      </c>
      <c r="G159" s="1" t="s">
        <v>207</v>
      </c>
      <c r="H159" s="1"/>
      <c r="I159" s="1"/>
      <c r="J159" s="1" t="s">
        <v>386</v>
      </c>
    </row>
    <row r="160" spans="2:10">
      <c r="B160" s="1">
        <f t="shared" si="6"/>
        <v>145</v>
      </c>
      <c r="C160" s="1"/>
      <c r="D160" s="1" t="s">
        <v>629</v>
      </c>
      <c r="E160" s="1" t="s">
        <v>9</v>
      </c>
      <c r="F160" s="1" t="s">
        <v>175</v>
      </c>
      <c r="G160" s="1" t="s">
        <v>207</v>
      </c>
      <c r="H160" s="1"/>
      <c r="I160" s="1"/>
      <c r="J160" s="1" t="s">
        <v>387</v>
      </c>
    </row>
    <row r="161" spans="2:10">
      <c r="B161" s="1">
        <f t="shared" si="6"/>
        <v>146</v>
      </c>
      <c r="C161" s="1"/>
      <c r="D161" s="1" t="s">
        <v>630</v>
      </c>
      <c r="E161" s="1" t="s">
        <v>9</v>
      </c>
      <c r="F161" s="1" t="s">
        <v>175</v>
      </c>
      <c r="G161" s="1" t="s">
        <v>207</v>
      </c>
      <c r="H161" s="1"/>
      <c r="I161" s="1"/>
      <c r="J161" s="1" t="s">
        <v>388</v>
      </c>
    </row>
    <row r="162" spans="2:10">
      <c r="B162" s="1">
        <f t="shared" si="6"/>
        <v>147</v>
      </c>
      <c r="C162" s="1"/>
      <c r="D162" s="1" t="s">
        <v>631</v>
      </c>
      <c r="E162" s="1" t="s">
        <v>9</v>
      </c>
      <c r="F162" s="1" t="s">
        <v>175</v>
      </c>
      <c r="G162" s="1" t="s">
        <v>224</v>
      </c>
      <c r="H162" s="1"/>
      <c r="I162" s="1"/>
      <c r="J162" s="1" t="s">
        <v>389</v>
      </c>
    </row>
    <row r="163" spans="2:10">
      <c r="B163" s="1">
        <f t="shared" si="6"/>
        <v>148</v>
      </c>
      <c r="C163" s="1"/>
      <c r="D163" s="1" t="s">
        <v>632</v>
      </c>
      <c r="E163" s="1" t="s">
        <v>9</v>
      </c>
      <c r="F163" s="1" t="s">
        <v>175</v>
      </c>
      <c r="G163" s="1" t="s">
        <v>224</v>
      </c>
      <c r="H163" s="1"/>
      <c r="I163" s="1"/>
      <c r="J163" s="1" t="s">
        <v>390</v>
      </c>
    </row>
    <row r="164" spans="2:10">
      <c r="B164" s="1">
        <f t="shared" si="6"/>
        <v>149</v>
      </c>
      <c r="C164" s="1"/>
      <c r="D164" s="1" t="s">
        <v>633</v>
      </c>
      <c r="E164" s="1" t="s">
        <v>9</v>
      </c>
      <c r="F164" s="1" t="s">
        <v>175</v>
      </c>
      <c r="G164" s="1" t="s">
        <v>224</v>
      </c>
      <c r="H164" s="1"/>
      <c r="I164" s="1"/>
      <c r="J164" s="1" t="s">
        <v>391</v>
      </c>
    </row>
    <row r="165" spans="2:10">
      <c r="B165" s="1">
        <f t="shared" si="6"/>
        <v>150</v>
      </c>
      <c r="C165" s="1"/>
      <c r="D165" s="1" t="s">
        <v>634</v>
      </c>
      <c r="E165" s="1" t="s">
        <v>9</v>
      </c>
      <c r="F165" s="1" t="s">
        <v>175</v>
      </c>
      <c r="G165" s="1" t="s">
        <v>224</v>
      </c>
      <c r="H165" s="1"/>
      <c r="I165" s="1"/>
      <c r="J165" s="1" t="s">
        <v>392</v>
      </c>
    </row>
    <row r="166" spans="2:10">
      <c r="B166" s="1">
        <f t="shared" si="6"/>
        <v>151</v>
      </c>
      <c r="C166" s="1"/>
      <c r="D166" s="1" t="s">
        <v>161</v>
      </c>
      <c r="E166" s="1" t="s">
        <v>9</v>
      </c>
      <c r="F166" s="1" t="s">
        <v>175</v>
      </c>
      <c r="G166" s="1" t="s">
        <v>33</v>
      </c>
      <c r="H166" s="1"/>
      <c r="I166" s="1"/>
      <c r="J166" s="1" t="s">
        <v>393</v>
      </c>
    </row>
    <row r="167" spans="2:10">
      <c r="B167" s="1">
        <f t="shared" si="6"/>
        <v>152</v>
      </c>
      <c r="C167" s="1"/>
      <c r="D167" s="1" t="s">
        <v>162</v>
      </c>
      <c r="E167" s="1" t="s">
        <v>9</v>
      </c>
      <c r="F167" s="1" t="s">
        <v>175</v>
      </c>
      <c r="G167" s="1" t="s">
        <v>33</v>
      </c>
      <c r="H167" s="1"/>
      <c r="I167" s="1"/>
      <c r="J167" s="1" t="s">
        <v>394</v>
      </c>
    </row>
    <row r="168" spans="2:10">
      <c r="B168" s="1">
        <f t="shared" si="6"/>
        <v>153</v>
      </c>
      <c r="C168" s="1"/>
      <c r="D168" s="1" t="s">
        <v>635</v>
      </c>
      <c r="E168" s="1" t="s">
        <v>9</v>
      </c>
      <c r="F168" s="1" t="s">
        <v>175</v>
      </c>
      <c r="G168" s="1" t="s">
        <v>33</v>
      </c>
      <c r="H168" s="1"/>
      <c r="I168" s="1"/>
      <c r="J168" s="1" t="s">
        <v>395</v>
      </c>
    </row>
    <row r="169" spans="2:10">
      <c r="B169" s="1">
        <f t="shared" si="6"/>
        <v>154</v>
      </c>
      <c r="C169" s="1"/>
      <c r="D169" s="1" t="s">
        <v>636</v>
      </c>
      <c r="E169" s="1" t="s">
        <v>9</v>
      </c>
      <c r="F169" s="1" t="s">
        <v>175</v>
      </c>
      <c r="G169" s="1" t="s">
        <v>33</v>
      </c>
      <c r="H169" s="1"/>
      <c r="I169" s="1"/>
      <c r="J169" s="1" t="s">
        <v>396</v>
      </c>
    </row>
    <row r="170" spans="2:10">
      <c r="B170" s="1">
        <f t="shared" si="6"/>
        <v>155</v>
      </c>
      <c r="C170" s="1"/>
      <c r="D170" s="1" t="s">
        <v>637</v>
      </c>
      <c r="E170" s="1" t="s">
        <v>9</v>
      </c>
      <c r="F170" s="1" t="s">
        <v>175</v>
      </c>
      <c r="G170" s="1" t="s">
        <v>225</v>
      </c>
      <c r="H170" s="1"/>
      <c r="I170" s="1"/>
      <c r="J170" s="1" t="s">
        <v>397</v>
      </c>
    </row>
    <row r="171" spans="2:10">
      <c r="B171" s="1">
        <f t="shared" si="6"/>
        <v>156</v>
      </c>
      <c r="C171" s="1"/>
      <c r="D171" s="1" t="s">
        <v>638</v>
      </c>
      <c r="E171" s="1" t="s">
        <v>9</v>
      </c>
      <c r="F171" s="1" t="s">
        <v>175</v>
      </c>
      <c r="G171" s="1" t="s">
        <v>225</v>
      </c>
      <c r="H171" s="1"/>
      <c r="I171" s="1"/>
      <c r="J171" s="1" t="s">
        <v>398</v>
      </c>
    </row>
    <row r="172" spans="2:10">
      <c r="B172" s="1">
        <f t="shared" si="6"/>
        <v>157</v>
      </c>
      <c r="C172" s="1"/>
      <c r="D172" s="1" t="s">
        <v>639</v>
      </c>
      <c r="E172" s="1" t="s">
        <v>9</v>
      </c>
      <c r="F172" s="1" t="s">
        <v>175</v>
      </c>
      <c r="G172" s="1" t="s">
        <v>225</v>
      </c>
      <c r="H172" s="1"/>
      <c r="I172" s="1"/>
      <c r="J172" s="1" t="s">
        <v>399</v>
      </c>
    </row>
    <row r="173" spans="2:10">
      <c r="B173" s="1">
        <f t="shared" si="6"/>
        <v>158</v>
      </c>
      <c r="C173" s="1"/>
      <c r="D173" s="1" t="s">
        <v>640</v>
      </c>
      <c r="E173" s="1" t="s">
        <v>9</v>
      </c>
      <c r="F173" s="1" t="s">
        <v>175</v>
      </c>
      <c r="G173" s="1" t="s">
        <v>225</v>
      </c>
      <c r="H173" s="1"/>
      <c r="I173" s="1"/>
      <c r="J173" s="1" t="s">
        <v>400</v>
      </c>
    </row>
    <row r="174" spans="2:10">
      <c r="B174" s="1">
        <f t="shared" si="6"/>
        <v>159</v>
      </c>
      <c r="C174" s="1"/>
      <c r="D174" s="1" t="s">
        <v>641</v>
      </c>
      <c r="E174" s="1" t="s">
        <v>9</v>
      </c>
      <c r="F174" s="1" t="s">
        <v>175</v>
      </c>
      <c r="G174" s="1" t="s">
        <v>230</v>
      </c>
      <c r="H174" s="1"/>
      <c r="I174" s="1"/>
      <c r="J174" s="1" t="s">
        <v>401</v>
      </c>
    </row>
    <row r="175" spans="2:10">
      <c r="B175" s="1">
        <f t="shared" si="6"/>
        <v>160</v>
      </c>
      <c r="C175" s="1"/>
      <c r="D175" s="1" t="s">
        <v>642</v>
      </c>
      <c r="E175" s="1" t="s">
        <v>9</v>
      </c>
      <c r="F175" s="1" t="s">
        <v>175</v>
      </c>
      <c r="G175" s="1" t="s">
        <v>230</v>
      </c>
      <c r="H175" s="1"/>
      <c r="I175" s="1"/>
      <c r="J175" s="1" t="s">
        <v>402</v>
      </c>
    </row>
    <row r="176" spans="2:10">
      <c r="B176" s="1">
        <f t="shared" si="6"/>
        <v>161</v>
      </c>
      <c r="C176" s="1"/>
      <c r="D176" s="1" t="s">
        <v>643</v>
      </c>
      <c r="E176" s="1" t="s">
        <v>9</v>
      </c>
      <c r="F176" s="1" t="s">
        <v>175</v>
      </c>
      <c r="G176" s="1" t="s">
        <v>230</v>
      </c>
      <c r="H176" s="1"/>
      <c r="I176" s="1"/>
      <c r="J176" s="1" t="s">
        <v>403</v>
      </c>
    </row>
    <row r="177" spans="2:10">
      <c r="B177" s="1">
        <f t="shared" si="6"/>
        <v>162</v>
      </c>
      <c r="C177" s="1"/>
      <c r="D177" s="1" t="s">
        <v>644</v>
      </c>
      <c r="E177" s="1" t="s">
        <v>9</v>
      </c>
      <c r="F177" s="1" t="s">
        <v>175</v>
      </c>
      <c r="G177" s="1" t="s">
        <v>230</v>
      </c>
      <c r="H177" s="1"/>
      <c r="I177" s="1"/>
      <c r="J177" s="1" t="s">
        <v>404</v>
      </c>
    </row>
    <row r="178" spans="2:10">
      <c r="B178" s="1">
        <f t="shared" si="6"/>
        <v>163</v>
      </c>
      <c r="C178" s="1"/>
      <c r="D178" s="1" t="s">
        <v>163</v>
      </c>
      <c r="E178" s="1" t="s">
        <v>9</v>
      </c>
      <c r="F178" s="1" t="s">
        <v>175</v>
      </c>
      <c r="G178" s="1" t="s">
        <v>34</v>
      </c>
      <c r="H178" s="1"/>
      <c r="I178" s="1"/>
      <c r="J178" s="1" t="s">
        <v>405</v>
      </c>
    </row>
    <row r="179" spans="2:10">
      <c r="B179" s="1">
        <f t="shared" si="6"/>
        <v>164</v>
      </c>
      <c r="C179" s="1"/>
      <c r="D179" s="1" t="s">
        <v>164</v>
      </c>
      <c r="E179" s="1" t="s">
        <v>9</v>
      </c>
      <c r="F179" s="1" t="s">
        <v>175</v>
      </c>
      <c r="G179" s="1" t="s">
        <v>34</v>
      </c>
      <c r="H179" s="1"/>
      <c r="I179" s="1"/>
      <c r="J179" s="1" t="s">
        <v>406</v>
      </c>
    </row>
    <row r="180" spans="2:10">
      <c r="B180" s="1">
        <f t="shared" si="6"/>
        <v>165</v>
      </c>
      <c r="C180" s="1"/>
      <c r="D180" s="1" t="s">
        <v>645</v>
      </c>
      <c r="E180" s="1" t="s">
        <v>9</v>
      </c>
      <c r="F180" s="1" t="s">
        <v>175</v>
      </c>
      <c r="G180" s="1" t="s">
        <v>34</v>
      </c>
      <c r="H180" s="1"/>
      <c r="I180" s="1"/>
      <c r="J180" s="1" t="s">
        <v>407</v>
      </c>
    </row>
    <row r="181" spans="2:10">
      <c r="B181" s="1">
        <f t="shared" si="6"/>
        <v>166</v>
      </c>
      <c r="C181" s="1"/>
      <c r="D181" s="1" t="s">
        <v>646</v>
      </c>
      <c r="E181" s="1" t="s">
        <v>9</v>
      </c>
      <c r="F181" s="1" t="s">
        <v>175</v>
      </c>
      <c r="G181" s="1" t="s">
        <v>34</v>
      </c>
      <c r="H181" s="1"/>
      <c r="I181" s="1"/>
      <c r="J181" s="1" t="s">
        <v>408</v>
      </c>
    </row>
    <row r="182" spans="2:10">
      <c r="B182" s="1">
        <f t="shared" si="6"/>
        <v>167</v>
      </c>
      <c r="C182" s="1"/>
      <c r="D182" s="1" t="s">
        <v>647</v>
      </c>
      <c r="E182" s="1" t="s">
        <v>9</v>
      </c>
      <c r="F182" s="1" t="s">
        <v>175</v>
      </c>
      <c r="G182" s="1" t="s">
        <v>35</v>
      </c>
      <c r="H182" s="1"/>
      <c r="I182" s="1"/>
      <c r="J182" s="1" t="s">
        <v>409</v>
      </c>
    </row>
    <row r="183" spans="2:10">
      <c r="B183" s="1">
        <f t="shared" si="6"/>
        <v>168</v>
      </c>
      <c r="C183" s="1"/>
      <c r="D183" s="1" t="s">
        <v>648</v>
      </c>
      <c r="E183" s="1" t="s">
        <v>9</v>
      </c>
      <c r="F183" s="1" t="s">
        <v>175</v>
      </c>
      <c r="G183" s="1" t="s">
        <v>35</v>
      </c>
      <c r="H183" s="1"/>
      <c r="I183" s="1"/>
      <c r="J183" s="1" t="s">
        <v>410</v>
      </c>
    </row>
    <row r="184" spans="2:10">
      <c r="B184" s="1">
        <f t="shared" si="6"/>
        <v>169</v>
      </c>
      <c r="C184" s="1"/>
      <c r="D184" s="1" t="s">
        <v>649</v>
      </c>
      <c r="E184" s="1" t="s">
        <v>9</v>
      </c>
      <c r="F184" s="1" t="s">
        <v>175</v>
      </c>
      <c r="G184" s="1" t="s">
        <v>35</v>
      </c>
      <c r="H184" s="1"/>
      <c r="I184" s="1"/>
      <c r="J184" s="1" t="s">
        <v>411</v>
      </c>
    </row>
    <row r="185" spans="2:10">
      <c r="B185" s="1">
        <f t="shared" si="6"/>
        <v>170</v>
      </c>
      <c r="C185" s="1"/>
      <c r="D185" s="1" t="s">
        <v>650</v>
      </c>
      <c r="E185" s="1" t="s">
        <v>9</v>
      </c>
      <c r="F185" s="1" t="s">
        <v>175</v>
      </c>
      <c r="G185" s="1" t="s">
        <v>35</v>
      </c>
      <c r="H185" s="1"/>
      <c r="I185" s="1"/>
      <c r="J185" s="1" t="s">
        <v>412</v>
      </c>
    </row>
    <row r="186" spans="2:10">
      <c r="B186" s="1">
        <f t="shared" si="6"/>
        <v>171</v>
      </c>
      <c r="C186" s="1"/>
      <c r="D186" s="1" t="s">
        <v>165</v>
      </c>
      <c r="E186" s="1" t="s">
        <v>9</v>
      </c>
      <c r="F186" s="1" t="s">
        <v>175</v>
      </c>
      <c r="G186" s="1" t="s">
        <v>36</v>
      </c>
      <c r="H186" s="1"/>
      <c r="I186" s="1"/>
      <c r="J186" s="1" t="s">
        <v>413</v>
      </c>
    </row>
    <row r="187" spans="2:10">
      <c r="B187" s="1">
        <f t="shared" si="6"/>
        <v>172</v>
      </c>
      <c r="C187" s="1"/>
      <c r="D187" s="1" t="s">
        <v>166</v>
      </c>
      <c r="E187" s="1" t="s">
        <v>9</v>
      </c>
      <c r="F187" s="1" t="s">
        <v>175</v>
      </c>
      <c r="G187" s="1" t="s">
        <v>36</v>
      </c>
      <c r="H187" s="1"/>
      <c r="I187" s="1"/>
      <c r="J187" s="1" t="s">
        <v>414</v>
      </c>
    </row>
    <row r="188" spans="2:10">
      <c r="B188" s="1">
        <f t="shared" si="6"/>
        <v>173</v>
      </c>
      <c r="C188" s="1"/>
      <c r="D188" s="1" t="s">
        <v>651</v>
      </c>
      <c r="E188" s="1" t="s">
        <v>9</v>
      </c>
      <c r="F188" s="1" t="s">
        <v>175</v>
      </c>
      <c r="G188" s="1" t="s">
        <v>36</v>
      </c>
      <c r="H188" s="1"/>
      <c r="I188" s="1"/>
      <c r="J188" s="1" t="s">
        <v>415</v>
      </c>
    </row>
    <row r="189" spans="2:10">
      <c r="B189" s="1">
        <f t="shared" si="6"/>
        <v>174</v>
      </c>
      <c r="C189" s="1"/>
      <c r="D189" s="1" t="s">
        <v>652</v>
      </c>
      <c r="E189" s="1" t="s">
        <v>9</v>
      </c>
      <c r="F189" s="1" t="s">
        <v>175</v>
      </c>
      <c r="G189" s="1" t="s">
        <v>36</v>
      </c>
      <c r="H189" s="1"/>
      <c r="I189" s="1"/>
      <c r="J189" s="1" t="s">
        <v>416</v>
      </c>
    </row>
    <row r="190" spans="2:10">
      <c r="B190" s="1">
        <f t="shared" si="6"/>
        <v>175</v>
      </c>
      <c r="C190" s="1"/>
      <c r="D190" s="1" t="s">
        <v>653</v>
      </c>
      <c r="E190" s="1" t="s">
        <v>9</v>
      </c>
      <c r="F190" s="1" t="s">
        <v>175</v>
      </c>
      <c r="G190" s="1" t="s">
        <v>241</v>
      </c>
      <c r="H190" s="1"/>
      <c r="I190" s="1"/>
      <c r="J190" s="1" t="s">
        <v>417</v>
      </c>
    </row>
    <row r="191" spans="2:10">
      <c r="B191" s="1">
        <f t="shared" si="6"/>
        <v>176</v>
      </c>
      <c r="C191" s="1"/>
      <c r="D191" s="1" t="s">
        <v>654</v>
      </c>
      <c r="E191" s="1" t="s">
        <v>9</v>
      </c>
      <c r="F191" s="1" t="s">
        <v>175</v>
      </c>
      <c r="G191" s="1" t="s">
        <v>241</v>
      </c>
      <c r="H191" s="1"/>
      <c r="I191" s="1"/>
      <c r="J191" s="1" t="s">
        <v>418</v>
      </c>
    </row>
    <row r="192" spans="2:10">
      <c r="B192" s="1">
        <f t="shared" si="6"/>
        <v>177</v>
      </c>
      <c r="C192" s="1"/>
      <c r="D192" s="1" t="s">
        <v>655</v>
      </c>
      <c r="E192" s="1" t="s">
        <v>9</v>
      </c>
      <c r="F192" s="1" t="s">
        <v>175</v>
      </c>
      <c r="G192" s="1" t="s">
        <v>241</v>
      </c>
      <c r="H192" s="1"/>
      <c r="I192" s="1"/>
      <c r="J192" s="1" t="s">
        <v>419</v>
      </c>
    </row>
    <row r="193" spans="2:10">
      <c r="B193" s="1">
        <f t="shared" si="6"/>
        <v>178</v>
      </c>
      <c r="C193" s="1"/>
      <c r="D193" s="1" t="s">
        <v>656</v>
      </c>
      <c r="E193" s="1" t="s">
        <v>9</v>
      </c>
      <c r="F193" s="1" t="s">
        <v>175</v>
      </c>
      <c r="G193" s="1" t="s">
        <v>241</v>
      </c>
      <c r="H193" s="1"/>
      <c r="I193" s="1"/>
      <c r="J193" s="1" t="s">
        <v>420</v>
      </c>
    </row>
    <row r="194" spans="2:10">
      <c r="B194" s="1">
        <f t="shared" si="6"/>
        <v>179</v>
      </c>
      <c r="C194" s="1"/>
      <c r="D194" s="1" t="s">
        <v>657</v>
      </c>
      <c r="E194" s="1" t="s">
        <v>9</v>
      </c>
      <c r="F194" s="1" t="s">
        <v>175</v>
      </c>
      <c r="G194" s="1" t="s">
        <v>246</v>
      </c>
      <c r="H194" s="1"/>
      <c r="I194" s="1"/>
      <c r="J194" s="1" t="s">
        <v>421</v>
      </c>
    </row>
    <row r="195" spans="2:10">
      <c r="B195" s="1">
        <f t="shared" si="6"/>
        <v>180</v>
      </c>
      <c r="C195" s="1"/>
      <c r="D195" s="1" t="s">
        <v>658</v>
      </c>
      <c r="E195" s="1" t="s">
        <v>9</v>
      </c>
      <c r="F195" s="1" t="s">
        <v>175</v>
      </c>
      <c r="G195" s="1" t="s">
        <v>246</v>
      </c>
      <c r="H195" s="1"/>
      <c r="I195" s="1"/>
      <c r="J195" s="1" t="s">
        <v>422</v>
      </c>
    </row>
    <row r="196" spans="2:10">
      <c r="B196" s="1">
        <f t="shared" si="6"/>
        <v>181</v>
      </c>
      <c r="C196" s="1"/>
      <c r="D196" s="1" t="s">
        <v>659</v>
      </c>
      <c r="E196" s="1" t="s">
        <v>9</v>
      </c>
      <c r="F196" s="1" t="s">
        <v>175</v>
      </c>
      <c r="G196" s="1" t="s">
        <v>246</v>
      </c>
      <c r="H196" s="1"/>
      <c r="I196" s="1"/>
      <c r="J196" s="1" t="s">
        <v>423</v>
      </c>
    </row>
    <row r="197" spans="2:10">
      <c r="B197" s="1">
        <f t="shared" si="6"/>
        <v>182</v>
      </c>
      <c r="C197" s="1"/>
      <c r="D197" s="1" t="s">
        <v>660</v>
      </c>
      <c r="E197" s="1" t="s">
        <v>9</v>
      </c>
      <c r="F197" s="1" t="s">
        <v>175</v>
      </c>
      <c r="G197" s="1" t="s">
        <v>246</v>
      </c>
      <c r="H197" s="1"/>
      <c r="I197" s="1"/>
      <c r="J197" s="1" t="s">
        <v>424</v>
      </c>
    </row>
    <row r="198" spans="2:10">
      <c r="B198" s="1">
        <f t="shared" si="6"/>
        <v>183</v>
      </c>
      <c r="C198" s="1"/>
      <c r="D198" s="1" t="s">
        <v>661</v>
      </c>
      <c r="E198" s="1" t="s">
        <v>9</v>
      </c>
      <c r="F198" s="1" t="s">
        <v>175</v>
      </c>
      <c r="G198" s="1" t="s">
        <v>247</v>
      </c>
      <c r="H198" s="1"/>
      <c r="I198" s="1"/>
      <c r="J198" s="1" t="s">
        <v>425</v>
      </c>
    </row>
    <row r="199" spans="2:10">
      <c r="B199" s="1">
        <f t="shared" si="6"/>
        <v>184</v>
      </c>
      <c r="C199" s="1"/>
      <c r="D199" s="1" t="s">
        <v>662</v>
      </c>
      <c r="E199" s="1" t="s">
        <v>9</v>
      </c>
      <c r="F199" s="1" t="s">
        <v>175</v>
      </c>
      <c r="G199" s="1" t="s">
        <v>247</v>
      </c>
      <c r="H199" s="1"/>
      <c r="I199" s="1"/>
      <c r="J199" s="1" t="s">
        <v>426</v>
      </c>
    </row>
    <row r="200" spans="2:10">
      <c r="B200" s="1">
        <f t="shared" si="6"/>
        <v>185</v>
      </c>
      <c r="C200" s="1"/>
      <c r="D200" s="1" t="s">
        <v>663</v>
      </c>
      <c r="E200" s="1" t="s">
        <v>9</v>
      </c>
      <c r="F200" s="1" t="s">
        <v>175</v>
      </c>
      <c r="G200" s="1" t="s">
        <v>247</v>
      </c>
      <c r="H200" s="1"/>
      <c r="I200" s="1"/>
      <c r="J200" s="1" t="s">
        <v>427</v>
      </c>
    </row>
    <row r="201" spans="2:10">
      <c r="B201" s="1">
        <f t="shared" si="6"/>
        <v>186</v>
      </c>
      <c r="C201" s="1"/>
      <c r="D201" s="1" t="s">
        <v>664</v>
      </c>
      <c r="E201" s="1" t="s">
        <v>9</v>
      </c>
      <c r="F201" s="1" t="s">
        <v>175</v>
      </c>
      <c r="G201" s="1" t="s">
        <v>247</v>
      </c>
      <c r="H201" s="1"/>
      <c r="I201" s="1"/>
      <c r="J201" s="1" t="s">
        <v>428</v>
      </c>
    </row>
    <row r="202" spans="2:10">
      <c r="B202" s="1">
        <f t="shared" si="6"/>
        <v>187</v>
      </c>
      <c r="C202" s="1"/>
      <c r="D202" s="1" t="s">
        <v>665</v>
      </c>
      <c r="E202" s="1" t="s">
        <v>9</v>
      </c>
      <c r="F202" s="1" t="s">
        <v>175</v>
      </c>
      <c r="G202" s="1" t="s">
        <v>248</v>
      </c>
      <c r="H202" s="1"/>
      <c r="I202" s="1"/>
      <c r="J202" s="1" t="s">
        <v>429</v>
      </c>
    </row>
    <row r="203" spans="2:10">
      <c r="B203" s="1">
        <f t="shared" si="6"/>
        <v>188</v>
      </c>
      <c r="C203" s="1"/>
      <c r="D203" s="1" t="s">
        <v>666</v>
      </c>
      <c r="E203" s="1" t="s">
        <v>9</v>
      </c>
      <c r="F203" s="1" t="s">
        <v>175</v>
      </c>
      <c r="G203" s="1" t="s">
        <v>248</v>
      </c>
      <c r="H203" s="1"/>
      <c r="I203" s="1"/>
      <c r="J203" s="1" t="s">
        <v>430</v>
      </c>
    </row>
    <row r="204" spans="2:10">
      <c r="B204" s="1">
        <f t="shared" si="6"/>
        <v>189</v>
      </c>
      <c r="C204" s="1"/>
      <c r="D204" s="1" t="s">
        <v>667</v>
      </c>
      <c r="E204" s="1" t="s">
        <v>9</v>
      </c>
      <c r="F204" s="1" t="s">
        <v>175</v>
      </c>
      <c r="G204" s="1" t="s">
        <v>248</v>
      </c>
      <c r="H204" s="1"/>
      <c r="I204" s="1"/>
      <c r="J204" s="1" t="s">
        <v>431</v>
      </c>
    </row>
    <row r="205" spans="2:10">
      <c r="B205" s="1">
        <f t="shared" si="6"/>
        <v>190</v>
      </c>
      <c r="C205" s="1"/>
      <c r="D205" s="1" t="s">
        <v>668</v>
      </c>
      <c r="E205" s="1" t="s">
        <v>9</v>
      </c>
      <c r="F205" s="1" t="s">
        <v>175</v>
      </c>
      <c r="G205" s="1" t="s">
        <v>248</v>
      </c>
      <c r="H205" s="1"/>
      <c r="I205" s="1"/>
      <c r="J205" s="1" t="s">
        <v>432</v>
      </c>
    </row>
    <row r="206" spans="2:10">
      <c r="B206" s="1">
        <f t="shared" si="6"/>
        <v>191</v>
      </c>
      <c r="C206" s="1"/>
      <c r="D206" s="1" t="s">
        <v>669</v>
      </c>
      <c r="E206" s="1" t="s">
        <v>9</v>
      </c>
      <c r="F206" s="1" t="s">
        <v>175</v>
      </c>
      <c r="G206" s="1" t="s">
        <v>249</v>
      </c>
      <c r="H206" s="1"/>
      <c r="I206" s="1"/>
      <c r="J206" s="1" t="s">
        <v>433</v>
      </c>
    </row>
    <row r="207" spans="2:10">
      <c r="B207" s="1">
        <f t="shared" si="6"/>
        <v>192</v>
      </c>
      <c r="C207" s="1"/>
      <c r="D207" s="1" t="s">
        <v>670</v>
      </c>
      <c r="E207" s="1" t="s">
        <v>9</v>
      </c>
      <c r="F207" s="1" t="s">
        <v>175</v>
      </c>
      <c r="G207" s="1" t="s">
        <v>249</v>
      </c>
      <c r="H207" s="1"/>
      <c r="I207" s="1"/>
      <c r="J207" s="1" t="s">
        <v>434</v>
      </c>
    </row>
    <row r="208" spans="2:10">
      <c r="B208" s="1">
        <f t="shared" si="6"/>
        <v>193</v>
      </c>
      <c r="C208" s="1"/>
      <c r="D208" s="1" t="s">
        <v>671</v>
      </c>
      <c r="E208" s="1" t="s">
        <v>9</v>
      </c>
      <c r="F208" s="1" t="s">
        <v>175</v>
      </c>
      <c r="G208" s="1" t="s">
        <v>249</v>
      </c>
      <c r="H208" s="1"/>
      <c r="I208" s="1"/>
      <c r="J208" s="1" t="s">
        <v>435</v>
      </c>
    </row>
    <row r="209" spans="2:10">
      <c r="B209" s="1">
        <f t="shared" si="6"/>
        <v>194</v>
      </c>
      <c r="C209" s="1"/>
      <c r="D209" s="1" t="s">
        <v>672</v>
      </c>
      <c r="E209" s="1" t="s">
        <v>9</v>
      </c>
      <c r="F209" s="1" t="s">
        <v>175</v>
      </c>
      <c r="G209" s="1" t="s">
        <v>249</v>
      </c>
      <c r="H209" s="1"/>
      <c r="I209" s="1"/>
      <c r="J209" s="1" t="s">
        <v>436</v>
      </c>
    </row>
    <row r="210" spans="2:10">
      <c r="B210" s="1">
        <f t="shared" si="6"/>
        <v>195</v>
      </c>
      <c r="C210" s="1"/>
      <c r="D210" s="1" t="s">
        <v>673</v>
      </c>
      <c r="E210" s="1" t="s">
        <v>9</v>
      </c>
      <c r="F210" s="1" t="s">
        <v>175</v>
      </c>
      <c r="G210" s="1" t="s">
        <v>258</v>
      </c>
      <c r="H210" s="1"/>
      <c r="I210" s="1"/>
      <c r="J210" s="1" t="s">
        <v>437</v>
      </c>
    </row>
    <row r="211" spans="2:10">
      <c r="B211" s="1">
        <f t="shared" si="6"/>
        <v>196</v>
      </c>
      <c r="C211" s="1"/>
      <c r="D211" s="1" t="s">
        <v>674</v>
      </c>
      <c r="E211" s="1" t="s">
        <v>9</v>
      </c>
      <c r="F211" s="1" t="s">
        <v>175</v>
      </c>
      <c r="G211" s="1" t="s">
        <v>258</v>
      </c>
      <c r="H211" s="1"/>
      <c r="I211" s="1"/>
      <c r="J211" s="1" t="s">
        <v>438</v>
      </c>
    </row>
    <row r="212" spans="2:10">
      <c r="B212" s="1">
        <f t="shared" si="6"/>
        <v>197</v>
      </c>
      <c r="C212" s="1"/>
      <c r="D212" s="1" t="s">
        <v>675</v>
      </c>
      <c r="E212" s="1" t="s">
        <v>9</v>
      </c>
      <c r="F212" s="1" t="s">
        <v>175</v>
      </c>
      <c r="G212" s="1" t="s">
        <v>258</v>
      </c>
      <c r="H212" s="1"/>
      <c r="I212" s="1"/>
      <c r="J212" s="1" t="s">
        <v>439</v>
      </c>
    </row>
    <row r="213" spans="2:10">
      <c r="B213" s="1">
        <f t="shared" si="6"/>
        <v>198</v>
      </c>
      <c r="C213" s="1"/>
      <c r="D213" s="1" t="s">
        <v>676</v>
      </c>
      <c r="E213" s="1" t="s">
        <v>9</v>
      </c>
      <c r="F213" s="1" t="s">
        <v>175</v>
      </c>
      <c r="G213" s="1" t="s">
        <v>258</v>
      </c>
      <c r="H213" s="1"/>
      <c r="I213" s="1"/>
      <c r="J213" s="1" t="s">
        <v>440</v>
      </c>
    </row>
    <row r="214" spans="2:10">
      <c r="B214" s="1">
        <f t="shared" si="6"/>
        <v>199</v>
      </c>
      <c r="C214" s="1"/>
      <c r="D214" s="1" t="s">
        <v>677</v>
      </c>
      <c r="E214" s="1" t="s">
        <v>9</v>
      </c>
      <c r="F214" s="1" t="s">
        <v>175</v>
      </c>
      <c r="G214" s="1" t="s">
        <v>259</v>
      </c>
      <c r="H214" s="1"/>
      <c r="I214" s="1"/>
      <c r="J214" s="1" t="s">
        <v>441</v>
      </c>
    </row>
    <row r="215" spans="2:10">
      <c r="B215" s="1">
        <f t="shared" si="6"/>
        <v>200</v>
      </c>
      <c r="C215" s="1"/>
      <c r="D215" s="1" t="s">
        <v>678</v>
      </c>
      <c r="E215" s="1" t="s">
        <v>9</v>
      </c>
      <c r="F215" s="1" t="s">
        <v>175</v>
      </c>
      <c r="G215" s="1" t="s">
        <v>259</v>
      </c>
      <c r="H215" s="1"/>
      <c r="I215" s="1"/>
      <c r="J215" s="1" t="s">
        <v>442</v>
      </c>
    </row>
    <row r="216" spans="2:10">
      <c r="B216" s="1">
        <f t="shared" si="6"/>
        <v>201</v>
      </c>
      <c r="C216" s="1"/>
      <c r="D216" s="1" t="s">
        <v>679</v>
      </c>
      <c r="E216" s="1" t="s">
        <v>9</v>
      </c>
      <c r="F216" s="1" t="s">
        <v>175</v>
      </c>
      <c r="G216" s="1" t="s">
        <v>259</v>
      </c>
      <c r="H216" s="1"/>
      <c r="I216" s="1"/>
      <c r="J216" s="1" t="s">
        <v>443</v>
      </c>
    </row>
    <row r="217" spans="2:10">
      <c r="B217" s="1">
        <f t="shared" si="6"/>
        <v>202</v>
      </c>
      <c r="C217" s="1"/>
      <c r="D217" s="1" t="s">
        <v>680</v>
      </c>
      <c r="E217" s="1" t="s">
        <v>9</v>
      </c>
      <c r="F217" s="1" t="s">
        <v>175</v>
      </c>
      <c r="G217" s="1" t="s">
        <v>259</v>
      </c>
      <c r="H217" s="1"/>
      <c r="I217" s="1"/>
      <c r="J217" s="1" t="s">
        <v>444</v>
      </c>
    </row>
    <row r="218" spans="2:10">
      <c r="B218" s="1">
        <f t="shared" si="6"/>
        <v>203</v>
      </c>
      <c r="C218" s="1"/>
      <c r="D218" s="1" t="s">
        <v>681</v>
      </c>
      <c r="E218" s="1" t="s">
        <v>9</v>
      </c>
      <c r="F218" s="1" t="s">
        <v>175</v>
      </c>
      <c r="G218" s="1" t="s">
        <v>264</v>
      </c>
      <c r="H218" s="1"/>
      <c r="I218" s="1"/>
      <c r="J218" s="1" t="s">
        <v>445</v>
      </c>
    </row>
    <row r="219" spans="2:10">
      <c r="B219" s="1">
        <f t="shared" si="6"/>
        <v>204</v>
      </c>
      <c r="C219" s="1"/>
      <c r="D219" s="1" t="s">
        <v>682</v>
      </c>
      <c r="E219" s="1" t="s">
        <v>9</v>
      </c>
      <c r="F219" s="1" t="s">
        <v>175</v>
      </c>
      <c r="G219" s="1" t="s">
        <v>264</v>
      </c>
      <c r="H219" s="1"/>
      <c r="I219" s="1"/>
      <c r="J219" s="1" t="s">
        <v>446</v>
      </c>
    </row>
    <row r="220" spans="2:10">
      <c r="B220" s="1">
        <f t="shared" si="6"/>
        <v>205</v>
      </c>
      <c r="C220" s="1"/>
      <c r="D220" s="1" t="s">
        <v>683</v>
      </c>
      <c r="E220" s="1" t="s">
        <v>9</v>
      </c>
      <c r="F220" s="1" t="s">
        <v>175</v>
      </c>
      <c r="G220" s="1" t="s">
        <v>264</v>
      </c>
      <c r="H220" s="1"/>
      <c r="I220" s="1"/>
      <c r="J220" s="1" t="s">
        <v>447</v>
      </c>
    </row>
    <row r="221" spans="2:10">
      <c r="B221" s="1">
        <f t="shared" ref="B221:B284" si="7">IF(D221&lt;&gt;"",ROW()-15,"")</f>
        <v>206</v>
      </c>
      <c r="C221" s="1"/>
      <c r="D221" s="1" t="s">
        <v>684</v>
      </c>
      <c r="E221" s="1" t="s">
        <v>9</v>
      </c>
      <c r="F221" s="1" t="s">
        <v>175</v>
      </c>
      <c r="G221" s="1" t="s">
        <v>264</v>
      </c>
      <c r="H221" s="1"/>
      <c r="I221" s="1"/>
      <c r="J221" s="1" t="s">
        <v>448</v>
      </c>
    </row>
    <row r="222" spans="2:10">
      <c r="B222" s="1">
        <f t="shared" si="7"/>
        <v>207</v>
      </c>
      <c r="C222" s="1"/>
      <c r="D222" s="1" t="s">
        <v>685</v>
      </c>
      <c r="E222" s="1" t="s">
        <v>9</v>
      </c>
      <c r="F222" s="1" t="s">
        <v>175</v>
      </c>
      <c r="G222" s="1" t="s">
        <v>265</v>
      </c>
      <c r="H222" s="1"/>
      <c r="I222" s="1"/>
      <c r="J222" s="1" t="s">
        <v>449</v>
      </c>
    </row>
    <row r="223" spans="2:10">
      <c r="B223" s="1">
        <f t="shared" si="7"/>
        <v>208</v>
      </c>
      <c r="C223" s="1"/>
      <c r="D223" s="1" t="s">
        <v>686</v>
      </c>
      <c r="E223" s="1" t="s">
        <v>9</v>
      </c>
      <c r="F223" s="1" t="s">
        <v>175</v>
      </c>
      <c r="G223" s="1" t="s">
        <v>265</v>
      </c>
      <c r="H223" s="1"/>
      <c r="I223" s="1"/>
      <c r="J223" s="1" t="s">
        <v>450</v>
      </c>
    </row>
    <row r="224" spans="2:10">
      <c r="B224" s="1">
        <f t="shared" si="7"/>
        <v>209</v>
      </c>
      <c r="C224" s="1"/>
      <c r="D224" s="1" t="s">
        <v>687</v>
      </c>
      <c r="E224" s="1" t="s">
        <v>9</v>
      </c>
      <c r="F224" s="1" t="s">
        <v>175</v>
      </c>
      <c r="G224" s="1" t="s">
        <v>265</v>
      </c>
      <c r="H224" s="1"/>
      <c r="I224" s="1"/>
      <c r="J224" s="1" t="s">
        <v>451</v>
      </c>
    </row>
    <row r="225" spans="2:10">
      <c r="B225" s="1">
        <f t="shared" si="7"/>
        <v>210</v>
      </c>
      <c r="C225" s="1"/>
      <c r="D225" s="1" t="s">
        <v>688</v>
      </c>
      <c r="E225" s="1" t="s">
        <v>9</v>
      </c>
      <c r="F225" s="1" t="s">
        <v>175</v>
      </c>
      <c r="G225" s="1" t="s">
        <v>265</v>
      </c>
      <c r="H225" s="1"/>
      <c r="I225" s="1"/>
      <c r="J225" s="1" t="s">
        <v>452</v>
      </c>
    </row>
    <row r="226" spans="2:10">
      <c r="B226" s="1">
        <f t="shared" si="7"/>
        <v>211</v>
      </c>
      <c r="C226" s="1"/>
      <c r="D226" s="1" t="s">
        <v>689</v>
      </c>
      <c r="E226" s="1" t="s">
        <v>9</v>
      </c>
      <c r="F226" s="1" t="s">
        <v>175</v>
      </c>
      <c r="G226" s="1" t="s">
        <v>268</v>
      </c>
      <c r="H226" s="1"/>
      <c r="I226" s="1"/>
      <c r="J226" s="1" t="s">
        <v>453</v>
      </c>
    </row>
    <row r="227" spans="2:10">
      <c r="B227" s="1">
        <f t="shared" si="7"/>
        <v>212</v>
      </c>
      <c r="C227" s="1"/>
      <c r="D227" s="1" t="s">
        <v>690</v>
      </c>
      <c r="E227" s="1" t="s">
        <v>9</v>
      </c>
      <c r="F227" s="1" t="s">
        <v>175</v>
      </c>
      <c r="G227" s="1" t="s">
        <v>268</v>
      </c>
      <c r="H227" s="1"/>
      <c r="I227" s="1"/>
      <c r="J227" s="1" t="s">
        <v>454</v>
      </c>
    </row>
    <row r="228" spans="2:10">
      <c r="B228" s="1">
        <f t="shared" si="7"/>
        <v>213</v>
      </c>
      <c r="C228" s="1"/>
      <c r="D228" s="1" t="s">
        <v>691</v>
      </c>
      <c r="E228" s="1" t="s">
        <v>9</v>
      </c>
      <c r="F228" s="1" t="s">
        <v>175</v>
      </c>
      <c r="G228" s="1" t="s">
        <v>268</v>
      </c>
      <c r="H228" s="1"/>
      <c r="I228" s="1"/>
      <c r="J228" s="1" t="s">
        <v>455</v>
      </c>
    </row>
    <row r="229" spans="2:10">
      <c r="B229" s="1">
        <f t="shared" si="7"/>
        <v>214</v>
      </c>
      <c r="C229" s="1"/>
      <c r="D229" s="1" t="s">
        <v>692</v>
      </c>
      <c r="E229" s="1" t="s">
        <v>9</v>
      </c>
      <c r="F229" s="1" t="s">
        <v>175</v>
      </c>
      <c r="G229" s="1" t="s">
        <v>268</v>
      </c>
      <c r="H229" s="1"/>
      <c r="I229" s="1"/>
      <c r="J229" s="1" t="s">
        <v>456</v>
      </c>
    </row>
    <row r="230" spans="2:10">
      <c r="B230" s="1">
        <f t="shared" si="7"/>
        <v>215</v>
      </c>
      <c r="C230" s="1"/>
      <c r="D230" s="1" t="s">
        <v>693</v>
      </c>
      <c r="E230" s="1" t="s">
        <v>9</v>
      </c>
      <c r="F230" s="1" t="s">
        <v>175</v>
      </c>
      <c r="G230" s="1" t="s">
        <v>269</v>
      </c>
      <c r="H230" s="1"/>
      <c r="I230" s="1"/>
      <c r="J230" s="1" t="s">
        <v>457</v>
      </c>
    </row>
    <row r="231" spans="2:10">
      <c r="B231" s="1">
        <f t="shared" si="7"/>
        <v>216</v>
      </c>
      <c r="C231" s="1"/>
      <c r="D231" s="1" t="s">
        <v>694</v>
      </c>
      <c r="E231" s="1" t="s">
        <v>9</v>
      </c>
      <c r="F231" s="1" t="s">
        <v>175</v>
      </c>
      <c r="G231" s="1" t="s">
        <v>269</v>
      </c>
      <c r="H231" s="1"/>
      <c r="I231" s="1"/>
      <c r="J231" s="1" t="s">
        <v>458</v>
      </c>
    </row>
    <row r="232" spans="2:10">
      <c r="B232" s="1">
        <f t="shared" si="7"/>
        <v>217</v>
      </c>
      <c r="C232" s="1"/>
      <c r="D232" s="1" t="s">
        <v>695</v>
      </c>
      <c r="E232" s="1" t="s">
        <v>9</v>
      </c>
      <c r="F232" s="1" t="s">
        <v>175</v>
      </c>
      <c r="G232" s="1" t="s">
        <v>269</v>
      </c>
      <c r="H232" s="1"/>
      <c r="I232" s="1"/>
      <c r="J232" s="1" t="s">
        <v>459</v>
      </c>
    </row>
    <row r="233" spans="2:10">
      <c r="B233" s="1">
        <f t="shared" si="7"/>
        <v>218</v>
      </c>
      <c r="C233" s="1"/>
      <c r="D233" s="1" t="s">
        <v>696</v>
      </c>
      <c r="E233" s="1" t="s">
        <v>9</v>
      </c>
      <c r="F233" s="1" t="s">
        <v>175</v>
      </c>
      <c r="G233" s="1" t="s">
        <v>269</v>
      </c>
      <c r="H233" s="1"/>
      <c r="I233" s="1"/>
      <c r="J233" s="1" t="s">
        <v>460</v>
      </c>
    </row>
    <row r="234" spans="2:10">
      <c r="B234" s="1">
        <f t="shared" si="7"/>
        <v>219</v>
      </c>
      <c r="C234" s="1"/>
      <c r="D234" s="1" t="s">
        <v>697</v>
      </c>
      <c r="E234" s="1" t="s">
        <v>9</v>
      </c>
      <c r="F234" s="1" t="s">
        <v>175</v>
      </c>
      <c r="G234" s="1" t="s">
        <v>272</v>
      </c>
      <c r="H234" s="1"/>
      <c r="I234" s="1"/>
      <c r="J234" s="1" t="s">
        <v>461</v>
      </c>
    </row>
    <row r="235" spans="2:10">
      <c r="B235" s="1">
        <f t="shared" si="7"/>
        <v>220</v>
      </c>
      <c r="C235" s="1"/>
      <c r="D235" s="1" t="s">
        <v>698</v>
      </c>
      <c r="E235" s="1" t="s">
        <v>9</v>
      </c>
      <c r="F235" s="1" t="s">
        <v>175</v>
      </c>
      <c r="G235" s="1" t="s">
        <v>272</v>
      </c>
      <c r="H235" s="1"/>
      <c r="I235" s="1"/>
      <c r="J235" s="1" t="s">
        <v>462</v>
      </c>
    </row>
    <row r="236" spans="2:10">
      <c r="B236" s="1">
        <f t="shared" si="7"/>
        <v>221</v>
      </c>
      <c r="C236" s="1"/>
      <c r="D236" s="1" t="s">
        <v>699</v>
      </c>
      <c r="E236" s="1" t="s">
        <v>9</v>
      </c>
      <c r="F236" s="1" t="s">
        <v>175</v>
      </c>
      <c r="G236" s="1" t="s">
        <v>272</v>
      </c>
      <c r="H236" s="1"/>
      <c r="I236" s="1"/>
      <c r="J236" s="1" t="s">
        <v>463</v>
      </c>
    </row>
    <row r="237" spans="2:10">
      <c r="B237" s="1">
        <f t="shared" si="7"/>
        <v>222</v>
      </c>
      <c r="C237" s="1"/>
      <c r="D237" s="1" t="s">
        <v>700</v>
      </c>
      <c r="E237" s="1" t="s">
        <v>9</v>
      </c>
      <c r="F237" s="1" t="s">
        <v>175</v>
      </c>
      <c r="G237" s="1" t="s">
        <v>272</v>
      </c>
      <c r="H237" s="1"/>
      <c r="I237" s="1"/>
      <c r="J237" s="1" t="s">
        <v>464</v>
      </c>
    </row>
    <row r="238" spans="2:10">
      <c r="B238" s="1">
        <f t="shared" si="7"/>
        <v>223</v>
      </c>
      <c r="C238" s="1"/>
      <c r="D238" s="1" t="s">
        <v>701</v>
      </c>
      <c r="E238" s="1" t="s">
        <v>9</v>
      </c>
      <c r="F238" s="1" t="s">
        <v>175</v>
      </c>
      <c r="G238" s="1" t="s">
        <v>273</v>
      </c>
      <c r="H238" s="1"/>
      <c r="I238" s="1"/>
      <c r="J238" s="1" t="s">
        <v>465</v>
      </c>
    </row>
    <row r="239" spans="2:10">
      <c r="B239" s="1">
        <f t="shared" si="7"/>
        <v>224</v>
      </c>
      <c r="C239" s="1"/>
      <c r="D239" s="1" t="s">
        <v>702</v>
      </c>
      <c r="E239" s="1" t="s">
        <v>9</v>
      </c>
      <c r="F239" s="1" t="s">
        <v>175</v>
      </c>
      <c r="G239" s="1" t="s">
        <v>273</v>
      </c>
      <c r="H239" s="1"/>
      <c r="I239" s="1"/>
      <c r="J239" s="1" t="s">
        <v>466</v>
      </c>
    </row>
    <row r="240" spans="2:10">
      <c r="B240" s="1">
        <f t="shared" si="7"/>
        <v>225</v>
      </c>
      <c r="C240" s="1"/>
      <c r="D240" s="1" t="s">
        <v>703</v>
      </c>
      <c r="E240" s="1" t="s">
        <v>9</v>
      </c>
      <c r="F240" s="1" t="s">
        <v>175</v>
      </c>
      <c r="G240" s="1" t="s">
        <v>273</v>
      </c>
      <c r="H240" s="1"/>
      <c r="I240" s="1"/>
      <c r="J240" s="1" t="s">
        <v>467</v>
      </c>
    </row>
    <row r="241" spans="2:10">
      <c r="B241" s="1">
        <f t="shared" si="7"/>
        <v>226</v>
      </c>
      <c r="C241" s="1"/>
      <c r="D241" s="1" t="s">
        <v>704</v>
      </c>
      <c r="E241" s="1" t="s">
        <v>9</v>
      </c>
      <c r="F241" s="1" t="s">
        <v>175</v>
      </c>
      <c r="G241" s="1" t="s">
        <v>273</v>
      </c>
      <c r="H241" s="1"/>
      <c r="I241" s="1"/>
      <c r="J241" s="1" t="s">
        <v>468</v>
      </c>
    </row>
    <row r="242" spans="2:10">
      <c r="B242" s="1">
        <f t="shared" si="7"/>
        <v>227</v>
      </c>
      <c r="C242" s="1"/>
      <c r="D242" s="1" t="s">
        <v>705</v>
      </c>
      <c r="E242" s="1" t="s">
        <v>9</v>
      </c>
      <c r="F242" s="1" t="s">
        <v>175</v>
      </c>
      <c r="G242" s="1" t="s">
        <v>274</v>
      </c>
      <c r="H242" s="1"/>
      <c r="I242" s="1"/>
      <c r="J242" s="1" t="s">
        <v>469</v>
      </c>
    </row>
    <row r="243" spans="2:10">
      <c r="B243" s="1">
        <f t="shared" si="7"/>
        <v>228</v>
      </c>
      <c r="C243" s="1"/>
      <c r="D243" s="1" t="s">
        <v>706</v>
      </c>
      <c r="E243" s="1" t="s">
        <v>9</v>
      </c>
      <c r="F243" s="1" t="s">
        <v>175</v>
      </c>
      <c r="G243" s="1" t="s">
        <v>274</v>
      </c>
      <c r="H243" s="1"/>
      <c r="I243" s="1"/>
      <c r="J243" s="1" t="s">
        <v>470</v>
      </c>
    </row>
    <row r="244" spans="2:10">
      <c r="B244" s="1">
        <f t="shared" si="7"/>
        <v>229</v>
      </c>
      <c r="C244" s="1"/>
      <c r="D244" s="1" t="s">
        <v>707</v>
      </c>
      <c r="E244" s="1" t="s">
        <v>9</v>
      </c>
      <c r="F244" s="1" t="s">
        <v>175</v>
      </c>
      <c r="G244" s="1" t="s">
        <v>274</v>
      </c>
      <c r="H244" s="1"/>
      <c r="I244" s="1"/>
      <c r="J244" s="1" t="s">
        <v>471</v>
      </c>
    </row>
    <row r="245" spans="2:10">
      <c r="B245" s="1">
        <f t="shared" si="7"/>
        <v>230</v>
      </c>
      <c r="C245" s="1"/>
      <c r="D245" s="1" t="s">
        <v>708</v>
      </c>
      <c r="E245" s="1" t="s">
        <v>9</v>
      </c>
      <c r="F245" s="1" t="s">
        <v>175</v>
      </c>
      <c r="G245" s="1" t="s">
        <v>274</v>
      </c>
      <c r="H245" s="1"/>
      <c r="I245" s="1"/>
      <c r="J245" s="1" t="s">
        <v>472</v>
      </c>
    </row>
    <row r="246" spans="2:10">
      <c r="B246" s="1">
        <f t="shared" si="7"/>
        <v>231</v>
      </c>
      <c r="C246" s="1"/>
      <c r="D246" s="1" t="s">
        <v>709</v>
      </c>
      <c r="E246" s="1" t="s">
        <v>9</v>
      </c>
      <c r="F246" s="1" t="s">
        <v>175</v>
      </c>
      <c r="G246" s="1" t="s">
        <v>275</v>
      </c>
      <c r="H246" s="1"/>
      <c r="I246" s="1"/>
      <c r="J246" s="1" t="s">
        <v>473</v>
      </c>
    </row>
    <row r="247" spans="2:10">
      <c r="B247" s="1">
        <f t="shared" si="7"/>
        <v>232</v>
      </c>
      <c r="C247" s="1"/>
      <c r="D247" s="1" t="s">
        <v>710</v>
      </c>
      <c r="E247" s="1" t="s">
        <v>9</v>
      </c>
      <c r="F247" s="1" t="s">
        <v>175</v>
      </c>
      <c r="G247" s="1" t="s">
        <v>275</v>
      </c>
      <c r="H247" s="1"/>
      <c r="I247" s="1"/>
      <c r="J247" s="1" t="s">
        <v>474</v>
      </c>
    </row>
    <row r="248" spans="2:10">
      <c r="B248" s="1">
        <f t="shared" si="7"/>
        <v>233</v>
      </c>
      <c r="C248" s="1"/>
      <c r="D248" s="1" t="s">
        <v>711</v>
      </c>
      <c r="E248" s="1" t="s">
        <v>9</v>
      </c>
      <c r="F248" s="1" t="s">
        <v>175</v>
      </c>
      <c r="G248" s="1" t="s">
        <v>275</v>
      </c>
      <c r="H248" s="1"/>
      <c r="I248" s="1"/>
      <c r="J248" s="1" t="s">
        <v>475</v>
      </c>
    </row>
    <row r="249" spans="2:10">
      <c r="B249" s="1">
        <f t="shared" si="7"/>
        <v>234</v>
      </c>
      <c r="C249" s="1"/>
      <c r="D249" s="1" t="s">
        <v>712</v>
      </c>
      <c r="E249" s="1" t="s">
        <v>9</v>
      </c>
      <c r="F249" s="1" t="s">
        <v>175</v>
      </c>
      <c r="G249" s="1" t="s">
        <v>275</v>
      </c>
      <c r="H249" s="1"/>
      <c r="I249" s="1"/>
      <c r="J249" s="1" t="s">
        <v>476</v>
      </c>
    </row>
    <row r="250" spans="2:10">
      <c r="B250" s="1">
        <f t="shared" si="7"/>
        <v>235</v>
      </c>
      <c r="C250" s="1"/>
      <c r="D250" s="1" t="s">
        <v>713</v>
      </c>
      <c r="E250" s="1" t="s">
        <v>9</v>
      </c>
      <c r="F250" s="1" t="s">
        <v>175</v>
      </c>
      <c r="G250" s="1" t="s">
        <v>276</v>
      </c>
      <c r="H250" s="1"/>
      <c r="I250" s="1"/>
      <c r="J250" s="1" t="s">
        <v>477</v>
      </c>
    </row>
    <row r="251" spans="2:10">
      <c r="B251" s="1">
        <f t="shared" si="7"/>
        <v>236</v>
      </c>
      <c r="C251" s="1"/>
      <c r="D251" s="1" t="s">
        <v>714</v>
      </c>
      <c r="E251" s="1" t="s">
        <v>9</v>
      </c>
      <c r="F251" s="1" t="s">
        <v>175</v>
      </c>
      <c r="G251" s="1" t="s">
        <v>276</v>
      </c>
      <c r="H251" s="1"/>
      <c r="I251" s="1"/>
      <c r="J251" s="1" t="s">
        <v>478</v>
      </c>
    </row>
    <row r="252" spans="2:10">
      <c r="B252" s="1">
        <f t="shared" si="7"/>
        <v>237</v>
      </c>
      <c r="C252" s="1"/>
      <c r="D252" s="1" t="s">
        <v>715</v>
      </c>
      <c r="E252" s="1" t="s">
        <v>9</v>
      </c>
      <c r="F252" s="1" t="s">
        <v>175</v>
      </c>
      <c r="G252" s="1" t="s">
        <v>276</v>
      </c>
      <c r="H252" s="1"/>
      <c r="I252" s="1"/>
      <c r="J252" s="1" t="s">
        <v>479</v>
      </c>
    </row>
    <row r="253" spans="2:10">
      <c r="B253" s="1">
        <f t="shared" si="7"/>
        <v>238</v>
      </c>
      <c r="C253" s="1"/>
      <c r="D253" s="1" t="s">
        <v>716</v>
      </c>
      <c r="E253" s="1" t="s">
        <v>9</v>
      </c>
      <c r="F253" s="1" t="s">
        <v>175</v>
      </c>
      <c r="G253" s="1" t="s">
        <v>276</v>
      </c>
      <c r="H253" s="1"/>
      <c r="I253" s="1"/>
      <c r="J253" s="1" t="s">
        <v>480</v>
      </c>
    </row>
    <row r="254" spans="2:10">
      <c r="B254" s="1">
        <f t="shared" si="7"/>
        <v>239</v>
      </c>
      <c r="C254" s="1"/>
      <c r="D254" s="1" t="s">
        <v>717</v>
      </c>
      <c r="E254" s="1" t="s">
        <v>9</v>
      </c>
      <c r="F254" s="1" t="s">
        <v>175</v>
      </c>
      <c r="G254" s="1" t="s">
        <v>277</v>
      </c>
      <c r="H254" s="1"/>
      <c r="I254" s="1"/>
      <c r="J254" s="1" t="s">
        <v>481</v>
      </c>
    </row>
    <row r="255" spans="2:10">
      <c r="B255" s="1">
        <f t="shared" si="7"/>
        <v>240</v>
      </c>
      <c r="C255" s="1"/>
      <c r="D255" s="1" t="s">
        <v>718</v>
      </c>
      <c r="E255" s="1" t="s">
        <v>9</v>
      </c>
      <c r="F255" s="1" t="s">
        <v>175</v>
      </c>
      <c r="G255" s="1" t="s">
        <v>277</v>
      </c>
      <c r="H255" s="1"/>
      <c r="I255" s="1"/>
      <c r="J255" s="1" t="s">
        <v>482</v>
      </c>
    </row>
    <row r="256" spans="2:10">
      <c r="B256" s="1">
        <f t="shared" si="7"/>
        <v>241</v>
      </c>
      <c r="C256" s="1"/>
      <c r="D256" s="1" t="s">
        <v>719</v>
      </c>
      <c r="E256" s="1" t="s">
        <v>9</v>
      </c>
      <c r="F256" s="1" t="s">
        <v>175</v>
      </c>
      <c r="G256" s="1" t="s">
        <v>277</v>
      </c>
      <c r="H256" s="1"/>
      <c r="I256" s="1"/>
      <c r="J256" s="1" t="s">
        <v>483</v>
      </c>
    </row>
    <row r="257" spans="2:10">
      <c r="B257" s="1">
        <f t="shared" si="7"/>
        <v>242</v>
      </c>
      <c r="C257" s="1"/>
      <c r="D257" s="1" t="s">
        <v>720</v>
      </c>
      <c r="E257" s="1" t="s">
        <v>9</v>
      </c>
      <c r="F257" s="1" t="s">
        <v>175</v>
      </c>
      <c r="G257" s="1" t="s">
        <v>277</v>
      </c>
      <c r="H257" s="1"/>
      <c r="I257" s="1"/>
      <c r="J257" s="1" t="s">
        <v>484</v>
      </c>
    </row>
    <row r="258" spans="2:10">
      <c r="B258" s="1">
        <f t="shared" si="7"/>
        <v>243</v>
      </c>
      <c r="C258" s="1"/>
      <c r="D258" s="1" t="s">
        <v>721</v>
      </c>
      <c r="E258" s="1" t="s">
        <v>9</v>
      </c>
      <c r="F258" s="1" t="s">
        <v>175</v>
      </c>
      <c r="G258" s="1" t="s">
        <v>278</v>
      </c>
      <c r="H258" s="1"/>
      <c r="I258" s="1"/>
      <c r="J258" s="1" t="s">
        <v>485</v>
      </c>
    </row>
    <row r="259" spans="2:10">
      <c r="B259" s="1">
        <f t="shared" si="7"/>
        <v>244</v>
      </c>
      <c r="C259" s="1"/>
      <c r="D259" s="1" t="s">
        <v>722</v>
      </c>
      <c r="E259" s="1" t="s">
        <v>9</v>
      </c>
      <c r="F259" s="1" t="s">
        <v>175</v>
      </c>
      <c r="G259" s="1" t="s">
        <v>278</v>
      </c>
      <c r="H259" s="1"/>
      <c r="I259" s="1"/>
      <c r="J259" s="1" t="s">
        <v>486</v>
      </c>
    </row>
    <row r="260" spans="2:10">
      <c r="B260" s="1">
        <f t="shared" si="7"/>
        <v>245</v>
      </c>
      <c r="C260" s="1"/>
      <c r="D260" s="1" t="s">
        <v>723</v>
      </c>
      <c r="E260" s="1" t="s">
        <v>9</v>
      </c>
      <c r="F260" s="1" t="s">
        <v>175</v>
      </c>
      <c r="G260" s="1" t="s">
        <v>278</v>
      </c>
      <c r="H260" s="1"/>
      <c r="I260" s="1"/>
      <c r="J260" s="1" t="s">
        <v>487</v>
      </c>
    </row>
    <row r="261" spans="2:10">
      <c r="B261" s="1">
        <f t="shared" si="7"/>
        <v>246</v>
      </c>
      <c r="C261" s="1"/>
      <c r="D261" s="1" t="s">
        <v>724</v>
      </c>
      <c r="E261" s="1" t="s">
        <v>9</v>
      </c>
      <c r="F261" s="1" t="s">
        <v>175</v>
      </c>
      <c r="G261" s="1" t="s">
        <v>278</v>
      </c>
      <c r="H261" s="1"/>
      <c r="I261" s="1"/>
      <c r="J261" s="1" t="s">
        <v>488</v>
      </c>
    </row>
    <row r="262" spans="2:10">
      <c r="B262" s="1">
        <f t="shared" si="7"/>
        <v>247</v>
      </c>
      <c r="C262" s="1"/>
      <c r="D262" s="1" t="s">
        <v>725</v>
      </c>
      <c r="E262" s="1" t="s">
        <v>9</v>
      </c>
      <c r="F262" s="1" t="s">
        <v>175</v>
      </c>
      <c r="G262" s="1" t="s">
        <v>279</v>
      </c>
      <c r="H262" s="1"/>
      <c r="I262" s="1"/>
      <c r="J262" s="1" t="s">
        <v>489</v>
      </c>
    </row>
    <row r="263" spans="2:10">
      <c r="B263" s="1">
        <f t="shared" si="7"/>
        <v>248</v>
      </c>
      <c r="C263" s="1"/>
      <c r="D263" s="1" t="s">
        <v>726</v>
      </c>
      <c r="E263" s="1" t="s">
        <v>9</v>
      </c>
      <c r="F263" s="1" t="s">
        <v>175</v>
      </c>
      <c r="G263" s="1" t="s">
        <v>279</v>
      </c>
      <c r="H263" s="1"/>
      <c r="I263" s="1"/>
      <c r="J263" s="1" t="s">
        <v>490</v>
      </c>
    </row>
    <row r="264" spans="2:10">
      <c r="B264" s="1">
        <f t="shared" si="7"/>
        <v>249</v>
      </c>
      <c r="C264" s="1"/>
      <c r="D264" s="1" t="s">
        <v>727</v>
      </c>
      <c r="E264" s="1" t="s">
        <v>9</v>
      </c>
      <c r="F264" s="1" t="s">
        <v>175</v>
      </c>
      <c r="G264" s="1" t="s">
        <v>279</v>
      </c>
      <c r="H264" s="1"/>
      <c r="I264" s="1"/>
      <c r="J264" s="1" t="s">
        <v>491</v>
      </c>
    </row>
    <row r="265" spans="2:10">
      <c r="B265" s="1">
        <f t="shared" si="7"/>
        <v>250</v>
      </c>
      <c r="C265" s="1"/>
      <c r="D265" s="1" t="s">
        <v>728</v>
      </c>
      <c r="E265" s="1" t="s">
        <v>9</v>
      </c>
      <c r="F265" s="1" t="s">
        <v>175</v>
      </c>
      <c r="G265" s="1" t="s">
        <v>279</v>
      </c>
      <c r="H265" s="1"/>
      <c r="I265" s="1"/>
      <c r="J265" s="1" t="s">
        <v>492</v>
      </c>
    </row>
    <row r="266" spans="2:10">
      <c r="B266" s="1">
        <f t="shared" si="7"/>
        <v>251</v>
      </c>
      <c r="C266" s="1"/>
      <c r="D266" s="1" t="s">
        <v>729</v>
      </c>
      <c r="E266" s="1" t="s">
        <v>9</v>
      </c>
      <c r="F266" s="1" t="s">
        <v>175</v>
      </c>
      <c r="G266" s="1" t="s">
        <v>291</v>
      </c>
      <c r="H266" s="1"/>
      <c r="I266" s="1"/>
      <c r="J266" s="1" t="s">
        <v>493</v>
      </c>
    </row>
    <row r="267" spans="2:10">
      <c r="B267" s="1">
        <f t="shared" si="7"/>
        <v>252</v>
      </c>
      <c r="C267" s="1"/>
      <c r="D267" s="1" t="s">
        <v>730</v>
      </c>
      <c r="E267" s="1" t="s">
        <v>9</v>
      </c>
      <c r="F267" s="1" t="s">
        <v>175</v>
      </c>
      <c r="G267" s="1" t="s">
        <v>291</v>
      </c>
      <c r="H267" s="1"/>
      <c r="I267" s="1"/>
      <c r="J267" s="1" t="s">
        <v>494</v>
      </c>
    </row>
    <row r="268" spans="2:10">
      <c r="B268" s="1">
        <f t="shared" si="7"/>
        <v>253</v>
      </c>
      <c r="C268" s="1"/>
      <c r="D268" s="1" t="s">
        <v>731</v>
      </c>
      <c r="E268" s="1" t="s">
        <v>9</v>
      </c>
      <c r="F268" s="1" t="s">
        <v>175</v>
      </c>
      <c r="G268" s="1" t="s">
        <v>291</v>
      </c>
      <c r="H268" s="1"/>
      <c r="I268" s="1"/>
      <c r="J268" s="1" t="s">
        <v>495</v>
      </c>
    </row>
    <row r="269" spans="2:10">
      <c r="B269" s="1">
        <f t="shared" si="7"/>
        <v>254</v>
      </c>
      <c r="C269" s="1"/>
      <c r="D269" s="1" t="s">
        <v>732</v>
      </c>
      <c r="E269" s="1" t="s">
        <v>9</v>
      </c>
      <c r="F269" s="1" t="s">
        <v>175</v>
      </c>
      <c r="G269" s="1" t="s">
        <v>291</v>
      </c>
      <c r="H269" s="1"/>
      <c r="I269" s="1"/>
      <c r="J269" s="1" t="s">
        <v>496</v>
      </c>
    </row>
    <row r="270" spans="2:10">
      <c r="B270" s="1">
        <f t="shared" si="7"/>
        <v>255</v>
      </c>
      <c r="C270" s="1"/>
      <c r="D270" s="1" t="s">
        <v>733</v>
      </c>
      <c r="E270" s="1" t="s">
        <v>9</v>
      </c>
      <c r="F270" s="1" t="s">
        <v>175</v>
      </c>
      <c r="G270" s="1" t="s">
        <v>292</v>
      </c>
      <c r="H270" s="1"/>
      <c r="I270" s="1"/>
      <c r="J270" s="1" t="s">
        <v>497</v>
      </c>
    </row>
    <row r="271" spans="2:10">
      <c r="B271" s="1">
        <f t="shared" si="7"/>
        <v>256</v>
      </c>
      <c r="C271" s="1"/>
      <c r="D271" s="1" t="s">
        <v>734</v>
      </c>
      <c r="E271" s="1" t="s">
        <v>9</v>
      </c>
      <c r="F271" s="1" t="s">
        <v>175</v>
      </c>
      <c r="G271" s="1" t="s">
        <v>292</v>
      </c>
      <c r="H271" s="1"/>
      <c r="I271" s="1"/>
      <c r="J271" s="1" t="s">
        <v>498</v>
      </c>
    </row>
    <row r="272" spans="2:10">
      <c r="B272" s="1">
        <f t="shared" si="7"/>
        <v>257</v>
      </c>
      <c r="C272" s="1"/>
      <c r="D272" s="1" t="s">
        <v>735</v>
      </c>
      <c r="E272" s="1" t="s">
        <v>9</v>
      </c>
      <c r="F272" s="1" t="s">
        <v>175</v>
      </c>
      <c r="G272" s="1" t="s">
        <v>292</v>
      </c>
      <c r="H272" s="1"/>
      <c r="I272" s="1"/>
      <c r="J272" s="1" t="s">
        <v>499</v>
      </c>
    </row>
    <row r="273" spans="2:10">
      <c r="B273" s="1">
        <f t="shared" si="7"/>
        <v>258</v>
      </c>
      <c r="C273" s="1"/>
      <c r="D273" s="1" t="s">
        <v>736</v>
      </c>
      <c r="E273" s="1" t="s">
        <v>9</v>
      </c>
      <c r="F273" s="1" t="s">
        <v>175</v>
      </c>
      <c r="G273" s="1" t="s">
        <v>292</v>
      </c>
      <c r="H273" s="1"/>
      <c r="I273" s="1"/>
      <c r="J273" s="1" t="s">
        <v>500</v>
      </c>
    </row>
    <row r="274" spans="2:10">
      <c r="B274" s="1">
        <f t="shared" si="7"/>
        <v>259</v>
      </c>
      <c r="C274" s="1"/>
      <c r="D274" s="1" t="s">
        <v>737</v>
      </c>
      <c r="E274" s="1" t="s">
        <v>9</v>
      </c>
      <c r="F274" s="1" t="s">
        <v>175</v>
      </c>
      <c r="G274" s="1" t="s">
        <v>296</v>
      </c>
      <c r="H274" s="1"/>
      <c r="I274" s="1"/>
      <c r="J274" s="1" t="s">
        <v>501</v>
      </c>
    </row>
    <row r="275" spans="2:10">
      <c r="B275" s="1">
        <f t="shared" si="7"/>
        <v>260</v>
      </c>
      <c r="C275" s="1"/>
      <c r="D275" s="1" t="s">
        <v>738</v>
      </c>
      <c r="E275" s="1" t="s">
        <v>9</v>
      </c>
      <c r="F275" s="1" t="s">
        <v>175</v>
      </c>
      <c r="G275" s="1" t="s">
        <v>296</v>
      </c>
      <c r="H275" s="1"/>
      <c r="I275" s="1"/>
      <c r="J275" s="1" t="s">
        <v>502</v>
      </c>
    </row>
    <row r="276" spans="2:10">
      <c r="B276" s="1">
        <f t="shared" si="7"/>
        <v>261</v>
      </c>
      <c r="C276" s="1"/>
      <c r="D276" s="1" t="s">
        <v>739</v>
      </c>
      <c r="E276" s="1" t="s">
        <v>9</v>
      </c>
      <c r="F276" s="1" t="s">
        <v>175</v>
      </c>
      <c r="G276" s="1" t="s">
        <v>296</v>
      </c>
      <c r="H276" s="1"/>
      <c r="I276" s="1"/>
      <c r="J276" s="1" t="s">
        <v>503</v>
      </c>
    </row>
    <row r="277" spans="2:10">
      <c r="B277" s="1">
        <f t="shared" si="7"/>
        <v>262</v>
      </c>
      <c r="C277" s="1"/>
      <c r="D277" s="1" t="s">
        <v>740</v>
      </c>
      <c r="E277" s="1" t="s">
        <v>9</v>
      </c>
      <c r="F277" s="1" t="s">
        <v>175</v>
      </c>
      <c r="G277" s="1" t="s">
        <v>296</v>
      </c>
      <c r="H277" s="1"/>
      <c r="I277" s="1"/>
      <c r="J277" s="1" t="s">
        <v>504</v>
      </c>
    </row>
    <row r="278" spans="2:10">
      <c r="B278" s="1">
        <f t="shared" si="7"/>
        <v>263</v>
      </c>
      <c r="C278" s="1"/>
      <c r="D278" s="1" t="s">
        <v>741</v>
      </c>
      <c r="E278" s="1" t="s">
        <v>9</v>
      </c>
      <c r="F278" s="1" t="s">
        <v>175</v>
      </c>
      <c r="G278" s="1" t="s">
        <v>298</v>
      </c>
      <c r="H278" s="1"/>
      <c r="I278" s="1"/>
      <c r="J278" s="1" t="s">
        <v>505</v>
      </c>
    </row>
    <row r="279" spans="2:10">
      <c r="B279" s="1">
        <f t="shared" si="7"/>
        <v>264</v>
      </c>
      <c r="C279" s="1"/>
      <c r="D279" s="1" t="s">
        <v>742</v>
      </c>
      <c r="E279" s="1" t="s">
        <v>9</v>
      </c>
      <c r="F279" s="1" t="s">
        <v>175</v>
      </c>
      <c r="G279" s="1" t="s">
        <v>298</v>
      </c>
      <c r="H279" s="1"/>
      <c r="I279" s="1"/>
      <c r="J279" s="1" t="s">
        <v>506</v>
      </c>
    </row>
    <row r="280" spans="2:10">
      <c r="B280" s="1">
        <f t="shared" si="7"/>
        <v>265</v>
      </c>
      <c r="C280" s="1"/>
      <c r="D280" s="1" t="s">
        <v>743</v>
      </c>
      <c r="E280" s="1" t="s">
        <v>9</v>
      </c>
      <c r="F280" s="1" t="s">
        <v>175</v>
      </c>
      <c r="G280" s="1" t="s">
        <v>298</v>
      </c>
      <c r="H280" s="1"/>
      <c r="I280" s="1"/>
      <c r="J280" s="1" t="s">
        <v>507</v>
      </c>
    </row>
    <row r="281" spans="2:10">
      <c r="B281" s="1">
        <f t="shared" si="7"/>
        <v>266</v>
      </c>
      <c r="C281" s="1"/>
      <c r="D281" s="1" t="s">
        <v>744</v>
      </c>
      <c r="E281" s="1" t="s">
        <v>9</v>
      </c>
      <c r="F281" s="1" t="s">
        <v>175</v>
      </c>
      <c r="G281" s="1" t="s">
        <v>298</v>
      </c>
      <c r="H281" s="1"/>
      <c r="I281" s="1"/>
      <c r="J281" s="1" t="s">
        <v>508</v>
      </c>
    </row>
    <row r="282" spans="2:10">
      <c r="B282" s="1">
        <f t="shared" si="7"/>
        <v>267</v>
      </c>
      <c r="C282" s="1"/>
      <c r="D282" s="1" t="s">
        <v>745</v>
      </c>
      <c r="E282" s="1" t="s">
        <v>9</v>
      </c>
      <c r="F282" s="1" t="s">
        <v>175</v>
      </c>
      <c r="G282" s="1" t="s">
        <v>301</v>
      </c>
      <c r="H282" s="1"/>
      <c r="I282" s="1"/>
      <c r="J282" s="1" t="s">
        <v>509</v>
      </c>
    </row>
    <row r="283" spans="2:10">
      <c r="B283" s="1">
        <f t="shared" si="7"/>
        <v>268</v>
      </c>
      <c r="C283" s="1"/>
      <c r="D283" s="1" t="s">
        <v>746</v>
      </c>
      <c r="E283" s="1" t="s">
        <v>9</v>
      </c>
      <c r="F283" s="1" t="s">
        <v>175</v>
      </c>
      <c r="G283" s="1" t="s">
        <v>301</v>
      </c>
      <c r="H283" s="1"/>
      <c r="I283" s="1"/>
      <c r="J283" s="1" t="s">
        <v>510</v>
      </c>
    </row>
    <row r="284" spans="2:10">
      <c r="B284" s="1">
        <f t="shared" si="7"/>
        <v>269</v>
      </c>
      <c r="C284" s="1"/>
      <c r="D284" s="1" t="s">
        <v>747</v>
      </c>
      <c r="E284" s="1" t="s">
        <v>9</v>
      </c>
      <c r="F284" s="1" t="s">
        <v>175</v>
      </c>
      <c r="G284" s="1" t="s">
        <v>301</v>
      </c>
      <c r="H284" s="1"/>
      <c r="I284" s="1"/>
      <c r="J284" s="1" t="s">
        <v>511</v>
      </c>
    </row>
    <row r="285" spans="2:10">
      <c r="B285" s="1">
        <f t="shared" ref="B285:B337" si="8">IF(D285&lt;&gt;"",ROW()-15,"")</f>
        <v>270</v>
      </c>
      <c r="C285" s="1"/>
      <c r="D285" s="1" t="s">
        <v>748</v>
      </c>
      <c r="E285" s="1" t="s">
        <v>9</v>
      </c>
      <c r="F285" s="1" t="s">
        <v>175</v>
      </c>
      <c r="G285" s="1" t="s">
        <v>301</v>
      </c>
      <c r="H285" s="1"/>
      <c r="I285" s="1"/>
      <c r="J285" s="1" t="s">
        <v>512</v>
      </c>
    </row>
    <row r="286" spans="2:10">
      <c r="B286" s="1">
        <f t="shared" si="8"/>
        <v>271</v>
      </c>
      <c r="C286" s="1"/>
      <c r="D286" s="1" t="s">
        <v>167</v>
      </c>
      <c r="E286" s="1" t="s">
        <v>9</v>
      </c>
      <c r="F286" s="1" t="s">
        <v>175</v>
      </c>
      <c r="G286" s="1" t="s">
        <v>27</v>
      </c>
      <c r="H286" s="1"/>
      <c r="I286" s="1"/>
      <c r="J286" s="1" t="s">
        <v>513</v>
      </c>
    </row>
    <row r="287" spans="2:10">
      <c r="B287" s="1">
        <f t="shared" si="8"/>
        <v>272</v>
      </c>
      <c r="C287" s="1"/>
      <c r="D287" s="1" t="s">
        <v>168</v>
      </c>
      <c r="E287" s="1" t="s">
        <v>9</v>
      </c>
      <c r="F287" s="1" t="s">
        <v>175</v>
      </c>
      <c r="G287" s="1" t="s">
        <v>28</v>
      </c>
      <c r="H287" s="1"/>
      <c r="I287" s="1"/>
      <c r="J287" s="1" t="s">
        <v>514</v>
      </c>
    </row>
    <row r="288" spans="2:10">
      <c r="B288" s="1">
        <f t="shared" si="8"/>
        <v>273</v>
      </c>
      <c r="C288" s="1"/>
      <c r="D288" s="1" t="s">
        <v>169</v>
      </c>
      <c r="E288" s="1" t="s">
        <v>9</v>
      </c>
      <c r="F288" s="1" t="s">
        <v>175</v>
      </c>
      <c r="G288" s="1" t="s">
        <v>29</v>
      </c>
      <c r="H288" s="1"/>
      <c r="I288" s="1"/>
      <c r="J288" s="1" t="s">
        <v>515</v>
      </c>
    </row>
    <row r="289" spans="2:10">
      <c r="B289" s="1">
        <f t="shared" si="8"/>
        <v>274</v>
      </c>
      <c r="C289" s="1"/>
      <c r="D289" s="1" t="s">
        <v>170</v>
      </c>
      <c r="E289" s="1" t="s">
        <v>9</v>
      </c>
      <c r="F289" s="1" t="s">
        <v>175</v>
      </c>
      <c r="G289" s="1" t="s">
        <v>30</v>
      </c>
      <c r="H289" s="1"/>
      <c r="I289" s="1"/>
      <c r="J289" s="1" t="s">
        <v>516</v>
      </c>
    </row>
    <row r="290" spans="2:10">
      <c r="B290" s="1">
        <f t="shared" si="8"/>
        <v>275</v>
      </c>
      <c r="C290" s="1"/>
      <c r="D290" s="1" t="s">
        <v>749</v>
      </c>
      <c r="E290" s="1" t="s">
        <v>9</v>
      </c>
      <c r="F290" s="1" t="s">
        <v>175</v>
      </c>
      <c r="G290" s="1" t="s">
        <v>191</v>
      </c>
      <c r="H290" s="1"/>
      <c r="I290" s="1"/>
      <c r="J290" s="1" t="s">
        <v>517</v>
      </c>
    </row>
    <row r="291" spans="2:10">
      <c r="B291" s="1">
        <f t="shared" si="8"/>
        <v>276</v>
      </c>
      <c r="C291" s="1"/>
      <c r="D291" s="1" t="s">
        <v>750</v>
      </c>
      <c r="E291" s="1" t="s">
        <v>9</v>
      </c>
      <c r="F291" s="1" t="s">
        <v>175</v>
      </c>
      <c r="G291" s="1" t="s">
        <v>192</v>
      </c>
      <c r="H291" s="1"/>
      <c r="I291" s="1"/>
      <c r="J291" s="1" t="s">
        <v>518</v>
      </c>
    </row>
    <row r="292" spans="2:10">
      <c r="B292" s="1">
        <f t="shared" si="8"/>
        <v>277</v>
      </c>
      <c r="C292" s="1"/>
      <c r="D292" s="1" t="s">
        <v>751</v>
      </c>
      <c r="E292" s="1" t="s">
        <v>9</v>
      </c>
      <c r="F292" s="1" t="s">
        <v>175</v>
      </c>
      <c r="G292" s="1" t="s">
        <v>193</v>
      </c>
      <c r="H292" s="1"/>
      <c r="I292" s="1"/>
      <c r="J292" s="1" t="s">
        <v>519</v>
      </c>
    </row>
    <row r="293" spans="2:10">
      <c r="B293" s="1">
        <f t="shared" si="8"/>
        <v>278</v>
      </c>
      <c r="C293" s="1"/>
      <c r="D293" s="1" t="s">
        <v>752</v>
      </c>
      <c r="E293" s="1" t="s">
        <v>9</v>
      </c>
      <c r="F293" s="1" t="s">
        <v>175</v>
      </c>
      <c r="G293" s="1" t="s">
        <v>196</v>
      </c>
      <c r="H293" s="1"/>
      <c r="I293" s="1"/>
      <c r="J293" s="1" t="s">
        <v>520</v>
      </c>
    </row>
    <row r="294" spans="2:10">
      <c r="B294" s="1">
        <f t="shared" si="8"/>
        <v>279</v>
      </c>
      <c r="C294" s="1"/>
      <c r="D294" s="1" t="s">
        <v>753</v>
      </c>
      <c r="E294" s="1" t="s">
        <v>9</v>
      </c>
      <c r="F294" s="1" t="s">
        <v>175</v>
      </c>
      <c r="G294" s="1" t="s">
        <v>197</v>
      </c>
      <c r="H294" s="1"/>
      <c r="I294" s="1"/>
      <c r="J294" s="1" t="s">
        <v>521</v>
      </c>
    </row>
    <row r="295" spans="2:10">
      <c r="B295" s="1">
        <f t="shared" si="8"/>
        <v>280</v>
      </c>
      <c r="C295" s="1"/>
      <c r="D295" s="1" t="s">
        <v>754</v>
      </c>
      <c r="E295" s="1" t="s">
        <v>9</v>
      </c>
      <c r="F295" s="1" t="s">
        <v>175</v>
      </c>
      <c r="G295" s="1" t="s">
        <v>198</v>
      </c>
      <c r="H295" s="1"/>
      <c r="I295" s="1"/>
      <c r="J295" s="1" t="s">
        <v>522</v>
      </c>
    </row>
    <row r="296" spans="2:10">
      <c r="B296" s="1">
        <f t="shared" si="8"/>
        <v>281</v>
      </c>
      <c r="C296" s="1"/>
      <c r="D296" s="1" t="s">
        <v>755</v>
      </c>
      <c r="E296" s="1" t="s">
        <v>9</v>
      </c>
      <c r="F296" s="1" t="s">
        <v>175</v>
      </c>
      <c r="G296" s="1" t="s">
        <v>199</v>
      </c>
      <c r="H296" s="1"/>
      <c r="I296" s="1"/>
      <c r="J296" s="1" t="s">
        <v>523</v>
      </c>
    </row>
    <row r="297" spans="2:10">
      <c r="B297" s="1">
        <f t="shared" si="8"/>
        <v>282</v>
      </c>
      <c r="C297" s="1"/>
      <c r="D297" s="1" t="s">
        <v>756</v>
      </c>
      <c r="E297" s="1" t="s">
        <v>9</v>
      </c>
      <c r="F297" s="1" t="s">
        <v>175</v>
      </c>
      <c r="G297" s="1" t="s">
        <v>200</v>
      </c>
      <c r="H297" s="1"/>
      <c r="I297" s="1"/>
      <c r="J297" s="1" t="s">
        <v>524</v>
      </c>
    </row>
    <row r="298" spans="2:10">
      <c r="B298" s="1">
        <f t="shared" si="8"/>
        <v>283</v>
      </c>
      <c r="C298" s="1"/>
      <c r="D298" s="1" t="s">
        <v>757</v>
      </c>
      <c r="E298" s="1" t="s">
        <v>9</v>
      </c>
      <c r="F298" s="1" t="s">
        <v>175</v>
      </c>
      <c r="G298" s="1" t="s">
        <v>201</v>
      </c>
      <c r="H298" s="1"/>
      <c r="I298" s="1"/>
      <c r="J298" s="1" t="s">
        <v>525</v>
      </c>
    </row>
    <row r="299" spans="2:10">
      <c r="B299" s="1">
        <f t="shared" si="8"/>
        <v>284</v>
      </c>
      <c r="C299" s="1"/>
      <c r="D299" s="1" t="s">
        <v>758</v>
      </c>
      <c r="E299" s="1" t="s">
        <v>9</v>
      </c>
      <c r="F299" s="1" t="s">
        <v>175</v>
      </c>
      <c r="G299" s="1" t="s">
        <v>202</v>
      </c>
      <c r="H299" s="1"/>
      <c r="I299" s="1"/>
      <c r="J299" s="1" t="s">
        <v>526</v>
      </c>
    </row>
    <row r="300" spans="2:10">
      <c r="B300" s="1">
        <f t="shared" si="8"/>
        <v>285</v>
      </c>
      <c r="C300" s="1"/>
      <c r="D300" s="1" t="s">
        <v>759</v>
      </c>
      <c r="E300" s="1" t="s">
        <v>9</v>
      </c>
      <c r="F300" s="1" t="s">
        <v>175</v>
      </c>
      <c r="G300" s="1" t="s">
        <v>203</v>
      </c>
      <c r="H300" s="1"/>
      <c r="I300" s="1"/>
      <c r="J300" s="1" t="s">
        <v>527</v>
      </c>
    </row>
    <row r="301" spans="2:10">
      <c r="B301" s="1">
        <f t="shared" si="8"/>
        <v>286</v>
      </c>
      <c r="C301" s="1"/>
      <c r="D301" s="1" t="s">
        <v>760</v>
      </c>
      <c r="E301" s="1" t="s">
        <v>9</v>
      </c>
      <c r="F301" s="1" t="s">
        <v>175</v>
      </c>
      <c r="G301" s="1" t="s">
        <v>204</v>
      </c>
      <c r="H301" s="1"/>
      <c r="I301" s="1"/>
      <c r="J301" s="1" t="s">
        <v>528</v>
      </c>
    </row>
    <row r="302" spans="2:10">
      <c r="B302" s="1">
        <f t="shared" si="8"/>
        <v>287</v>
      </c>
      <c r="C302" s="1"/>
      <c r="D302" s="1" t="s">
        <v>761</v>
      </c>
      <c r="E302" s="1" t="s">
        <v>9</v>
      </c>
      <c r="F302" s="1" t="s">
        <v>175</v>
      </c>
      <c r="G302" s="1" t="s">
        <v>205</v>
      </c>
      <c r="H302" s="1"/>
      <c r="I302" s="1"/>
      <c r="J302" s="1" t="s">
        <v>529</v>
      </c>
    </row>
    <row r="303" spans="2:10">
      <c r="B303" s="1">
        <f t="shared" si="8"/>
        <v>288</v>
      </c>
      <c r="C303" s="1"/>
      <c r="D303" s="1" t="s">
        <v>762</v>
      </c>
      <c r="E303" s="1" t="s">
        <v>9</v>
      </c>
      <c r="F303" s="1" t="s">
        <v>175</v>
      </c>
      <c r="G303" s="1" t="s">
        <v>206</v>
      </c>
      <c r="H303" s="1"/>
      <c r="I303" s="1"/>
      <c r="J303" s="1" t="s">
        <v>530</v>
      </c>
    </row>
    <row r="304" spans="2:10">
      <c r="B304" s="1">
        <f t="shared" si="8"/>
        <v>289</v>
      </c>
      <c r="C304" s="1"/>
      <c r="D304" s="1" t="s">
        <v>763</v>
      </c>
      <c r="E304" s="1" t="s">
        <v>9</v>
      </c>
      <c r="F304" s="1" t="s">
        <v>175</v>
      </c>
      <c r="G304" s="1" t="s">
        <v>207</v>
      </c>
      <c r="H304" s="1"/>
      <c r="I304" s="1"/>
      <c r="J304" s="1" t="s">
        <v>531</v>
      </c>
    </row>
    <row r="305" spans="2:10">
      <c r="B305" s="1">
        <f t="shared" si="8"/>
        <v>290</v>
      </c>
      <c r="C305" s="1"/>
      <c r="D305" s="1" t="s">
        <v>764</v>
      </c>
      <c r="E305" s="1" t="s">
        <v>9</v>
      </c>
      <c r="F305" s="1" t="s">
        <v>175</v>
      </c>
      <c r="G305" s="1" t="s">
        <v>224</v>
      </c>
      <c r="H305" s="1"/>
      <c r="I305" s="1"/>
      <c r="J305" s="1" t="s">
        <v>532</v>
      </c>
    </row>
    <row r="306" spans="2:10">
      <c r="B306" s="1">
        <f t="shared" si="8"/>
        <v>291</v>
      </c>
      <c r="C306" s="1"/>
      <c r="D306" s="1" t="s">
        <v>171</v>
      </c>
      <c r="E306" s="1" t="s">
        <v>9</v>
      </c>
      <c r="F306" s="1" t="s">
        <v>175</v>
      </c>
      <c r="G306" s="1" t="s">
        <v>33</v>
      </c>
      <c r="H306" s="1"/>
      <c r="I306" s="1"/>
      <c r="J306" s="1" t="s">
        <v>533</v>
      </c>
    </row>
    <row r="307" spans="2:10">
      <c r="B307" s="1">
        <f t="shared" si="8"/>
        <v>292</v>
      </c>
      <c r="C307" s="1"/>
      <c r="D307" s="1" t="s">
        <v>765</v>
      </c>
      <c r="E307" s="1" t="s">
        <v>9</v>
      </c>
      <c r="F307" s="1" t="s">
        <v>175</v>
      </c>
      <c r="G307" s="1" t="s">
        <v>225</v>
      </c>
      <c r="H307" s="1"/>
      <c r="I307" s="1"/>
      <c r="J307" s="1" t="s">
        <v>534</v>
      </c>
    </row>
    <row r="308" spans="2:10">
      <c r="B308" s="1">
        <f t="shared" si="8"/>
        <v>293</v>
      </c>
      <c r="C308" s="1"/>
      <c r="D308" s="1" t="s">
        <v>766</v>
      </c>
      <c r="E308" s="1" t="s">
        <v>9</v>
      </c>
      <c r="F308" s="1" t="s">
        <v>175</v>
      </c>
      <c r="G308" s="1" t="s">
        <v>230</v>
      </c>
      <c r="H308" s="1"/>
      <c r="I308" s="1"/>
      <c r="J308" s="1" t="s">
        <v>535</v>
      </c>
    </row>
    <row r="309" spans="2:10">
      <c r="B309" s="1">
        <f t="shared" si="8"/>
        <v>294</v>
      </c>
      <c r="C309" s="1"/>
      <c r="D309" s="1" t="s">
        <v>172</v>
      </c>
      <c r="E309" s="1" t="s">
        <v>9</v>
      </c>
      <c r="F309" s="1" t="s">
        <v>175</v>
      </c>
      <c r="G309" s="1" t="s">
        <v>34</v>
      </c>
      <c r="H309" s="1"/>
      <c r="I309" s="1"/>
      <c r="J309" s="1" t="s">
        <v>536</v>
      </c>
    </row>
    <row r="310" spans="2:10">
      <c r="B310" s="1">
        <f t="shared" si="8"/>
        <v>295</v>
      </c>
      <c r="C310" s="1"/>
      <c r="D310" s="1" t="s">
        <v>767</v>
      </c>
      <c r="E310" s="1" t="s">
        <v>9</v>
      </c>
      <c r="F310" s="1" t="s">
        <v>175</v>
      </c>
      <c r="G310" s="1" t="s">
        <v>35</v>
      </c>
      <c r="H310" s="1"/>
      <c r="I310" s="1"/>
      <c r="J310" s="1" t="s">
        <v>537</v>
      </c>
    </row>
    <row r="311" spans="2:10">
      <c r="B311" s="1">
        <f t="shared" si="8"/>
        <v>296</v>
      </c>
      <c r="C311" s="1"/>
      <c r="D311" s="1" t="s">
        <v>173</v>
      </c>
      <c r="E311" s="1" t="s">
        <v>9</v>
      </c>
      <c r="F311" s="1" t="s">
        <v>175</v>
      </c>
      <c r="G311" s="1" t="s">
        <v>36</v>
      </c>
      <c r="H311" s="1"/>
      <c r="I311" s="1"/>
      <c r="J311" s="1" t="s">
        <v>538</v>
      </c>
    </row>
    <row r="312" spans="2:10">
      <c r="B312" s="1">
        <f t="shared" si="8"/>
        <v>297</v>
      </c>
      <c r="C312" s="1"/>
      <c r="D312" s="1" t="s">
        <v>768</v>
      </c>
      <c r="E312" s="1" t="s">
        <v>9</v>
      </c>
      <c r="F312" s="1" t="s">
        <v>175</v>
      </c>
      <c r="G312" s="1" t="s">
        <v>241</v>
      </c>
      <c r="H312" s="1"/>
      <c r="I312" s="1"/>
      <c r="J312" s="1" t="s">
        <v>539</v>
      </c>
    </row>
    <row r="313" spans="2:10">
      <c r="B313" s="1">
        <f t="shared" si="8"/>
        <v>298</v>
      </c>
      <c r="C313" s="1"/>
      <c r="D313" s="1" t="s">
        <v>769</v>
      </c>
      <c r="E313" s="1" t="s">
        <v>9</v>
      </c>
      <c r="F313" s="1" t="s">
        <v>175</v>
      </c>
      <c r="G313" s="1" t="s">
        <v>246</v>
      </c>
      <c r="H313" s="1"/>
      <c r="I313" s="1"/>
      <c r="J313" s="1" t="s">
        <v>540</v>
      </c>
    </row>
    <row r="314" spans="2:10">
      <c r="B314" s="1">
        <f t="shared" si="8"/>
        <v>299</v>
      </c>
      <c r="C314" s="1"/>
      <c r="D314" s="1" t="s">
        <v>770</v>
      </c>
      <c r="E314" s="1" t="s">
        <v>9</v>
      </c>
      <c r="F314" s="1" t="s">
        <v>175</v>
      </c>
      <c r="G314" s="1" t="s">
        <v>247</v>
      </c>
      <c r="H314" s="1"/>
      <c r="I314" s="1"/>
      <c r="J314" s="1" t="s">
        <v>541</v>
      </c>
    </row>
    <row r="315" spans="2:10">
      <c r="B315" s="1">
        <f t="shared" si="8"/>
        <v>300</v>
      </c>
      <c r="C315" s="1"/>
      <c r="D315" s="1" t="s">
        <v>771</v>
      </c>
      <c r="E315" s="1" t="s">
        <v>9</v>
      </c>
      <c r="F315" s="1" t="s">
        <v>175</v>
      </c>
      <c r="G315" s="1" t="s">
        <v>248</v>
      </c>
      <c r="H315" s="1"/>
      <c r="I315" s="1"/>
      <c r="J315" s="1" t="s">
        <v>542</v>
      </c>
    </row>
    <row r="316" spans="2:10">
      <c r="B316" s="1">
        <f t="shared" si="8"/>
        <v>301</v>
      </c>
      <c r="C316" s="1"/>
      <c r="D316" s="1" t="s">
        <v>772</v>
      </c>
      <c r="E316" s="1" t="s">
        <v>9</v>
      </c>
      <c r="F316" s="1" t="s">
        <v>175</v>
      </c>
      <c r="G316" s="1" t="s">
        <v>249</v>
      </c>
      <c r="H316" s="1"/>
      <c r="I316" s="1"/>
      <c r="J316" s="1" t="s">
        <v>543</v>
      </c>
    </row>
    <row r="317" spans="2:10">
      <c r="B317" s="1">
        <f t="shared" si="8"/>
        <v>302</v>
      </c>
      <c r="C317" s="1"/>
      <c r="D317" s="1" t="s">
        <v>773</v>
      </c>
      <c r="E317" s="1" t="s">
        <v>9</v>
      </c>
      <c r="F317" s="1" t="s">
        <v>175</v>
      </c>
      <c r="G317" s="1" t="s">
        <v>258</v>
      </c>
      <c r="H317" s="1"/>
      <c r="I317" s="1"/>
      <c r="J317" s="1" t="s">
        <v>544</v>
      </c>
    </row>
    <row r="318" spans="2:10">
      <c r="B318" s="1">
        <f t="shared" si="8"/>
        <v>303</v>
      </c>
      <c r="C318" s="1"/>
      <c r="D318" s="1" t="s">
        <v>774</v>
      </c>
      <c r="E318" s="1" t="s">
        <v>9</v>
      </c>
      <c r="F318" s="1" t="s">
        <v>175</v>
      </c>
      <c r="G318" s="1" t="s">
        <v>259</v>
      </c>
      <c r="H318" s="1"/>
      <c r="I318" s="1"/>
      <c r="J318" s="1" t="s">
        <v>545</v>
      </c>
    </row>
    <row r="319" spans="2:10">
      <c r="B319" s="1">
        <f t="shared" si="8"/>
        <v>304</v>
      </c>
      <c r="C319" s="1"/>
      <c r="D319" s="1" t="s">
        <v>775</v>
      </c>
      <c r="E319" s="1" t="s">
        <v>9</v>
      </c>
      <c r="F319" s="1" t="s">
        <v>175</v>
      </c>
      <c r="G319" s="1" t="s">
        <v>264</v>
      </c>
      <c r="H319" s="1"/>
      <c r="I319" s="1"/>
      <c r="J319" s="1" t="s">
        <v>546</v>
      </c>
    </row>
    <row r="320" spans="2:10">
      <c r="B320" s="1">
        <f t="shared" si="8"/>
        <v>305</v>
      </c>
      <c r="C320" s="1"/>
      <c r="D320" s="1" t="s">
        <v>776</v>
      </c>
      <c r="E320" s="1" t="s">
        <v>9</v>
      </c>
      <c r="F320" s="1" t="s">
        <v>175</v>
      </c>
      <c r="G320" s="1" t="s">
        <v>265</v>
      </c>
      <c r="H320" s="1"/>
      <c r="I320" s="1"/>
      <c r="J320" s="1" t="s">
        <v>547</v>
      </c>
    </row>
    <row r="321" spans="2:10">
      <c r="B321" s="1">
        <f t="shared" si="8"/>
        <v>306</v>
      </c>
      <c r="C321" s="1"/>
      <c r="D321" s="1" t="s">
        <v>777</v>
      </c>
      <c r="E321" s="1" t="s">
        <v>9</v>
      </c>
      <c r="F321" s="1" t="s">
        <v>175</v>
      </c>
      <c r="G321" s="1" t="s">
        <v>268</v>
      </c>
      <c r="H321" s="1"/>
      <c r="I321" s="1"/>
      <c r="J321" s="1" t="s">
        <v>548</v>
      </c>
    </row>
    <row r="322" spans="2:10">
      <c r="B322" s="1">
        <f t="shared" si="8"/>
        <v>307</v>
      </c>
      <c r="C322" s="1"/>
      <c r="D322" s="1" t="s">
        <v>778</v>
      </c>
      <c r="E322" s="1" t="s">
        <v>9</v>
      </c>
      <c r="F322" s="1" t="s">
        <v>175</v>
      </c>
      <c r="G322" s="1" t="s">
        <v>269</v>
      </c>
      <c r="H322" s="1"/>
      <c r="I322" s="1"/>
      <c r="J322" s="1" t="s">
        <v>549</v>
      </c>
    </row>
    <row r="323" spans="2:10">
      <c r="B323" s="1">
        <f t="shared" si="8"/>
        <v>308</v>
      </c>
      <c r="C323" s="1"/>
      <c r="D323" s="1" t="s">
        <v>779</v>
      </c>
      <c r="E323" s="1" t="s">
        <v>9</v>
      </c>
      <c r="F323" s="1" t="s">
        <v>175</v>
      </c>
      <c r="G323" s="1" t="s">
        <v>272</v>
      </c>
      <c r="H323" s="1"/>
      <c r="I323" s="1"/>
      <c r="J323" s="1" t="s">
        <v>550</v>
      </c>
    </row>
    <row r="324" spans="2:10">
      <c r="B324" s="1">
        <f t="shared" si="8"/>
        <v>309</v>
      </c>
      <c r="C324" s="1"/>
      <c r="D324" s="1" t="s">
        <v>780</v>
      </c>
      <c r="E324" s="1" t="s">
        <v>9</v>
      </c>
      <c r="F324" s="1" t="s">
        <v>175</v>
      </c>
      <c r="G324" s="1" t="s">
        <v>273</v>
      </c>
      <c r="H324" s="1"/>
      <c r="I324" s="1"/>
      <c r="J324" s="1" t="s">
        <v>551</v>
      </c>
    </row>
    <row r="325" spans="2:10">
      <c r="B325" s="1">
        <f t="shared" si="8"/>
        <v>310</v>
      </c>
      <c r="C325" s="1"/>
      <c r="D325" s="1" t="s">
        <v>781</v>
      </c>
      <c r="E325" s="1" t="s">
        <v>9</v>
      </c>
      <c r="F325" s="1" t="s">
        <v>175</v>
      </c>
      <c r="G325" s="1" t="s">
        <v>274</v>
      </c>
      <c r="H325" s="1"/>
      <c r="I325" s="1"/>
      <c r="J325" s="1" t="s">
        <v>552</v>
      </c>
    </row>
    <row r="326" spans="2:10">
      <c r="B326" s="1">
        <f t="shared" si="8"/>
        <v>311</v>
      </c>
      <c r="C326" s="1"/>
      <c r="D326" s="1" t="s">
        <v>782</v>
      </c>
      <c r="E326" s="1" t="s">
        <v>9</v>
      </c>
      <c r="F326" s="1" t="s">
        <v>175</v>
      </c>
      <c r="G326" s="1" t="s">
        <v>275</v>
      </c>
      <c r="H326" s="1"/>
      <c r="I326" s="1"/>
      <c r="J326" s="1" t="s">
        <v>553</v>
      </c>
    </row>
    <row r="327" spans="2:10">
      <c r="B327" s="1">
        <f t="shared" si="8"/>
        <v>312</v>
      </c>
      <c r="C327" s="1"/>
      <c r="D327" s="1" t="s">
        <v>783</v>
      </c>
      <c r="E327" s="1" t="s">
        <v>9</v>
      </c>
      <c r="F327" s="1" t="s">
        <v>175</v>
      </c>
      <c r="G327" s="1" t="s">
        <v>276</v>
      </c>
      <c r="H327" s="1"/>
      <c r="I327" s="1"/>
      <c r="J327" s="1" t="s">
        <v>554</v>
      </c>
    </row>
    <row r="328" spans="2:10">
      <c r="B328" s="1">
        <f t="shared" si="8"/>
        <v>313</v>
      </c>
      <c r="C328" s="1"/>
      <c r="D328" s="1" t="s">
        <v>784</v>
      </c>
      <c r="E328" s="1" t="s">
        <v>9</v>
      </c>
      <c r="F328" s="1" t="s">
        <v>175</v>
      </c>
      <c r="G328" s="1" t="s">
        <v>277</v>
      </c>
      <c r="H328" s="1"/>
      <c r="I328" s="1"/>
      <c r="J328" s="1" t="s">
        <v>555</v>
      </c>
    </row>
    <row r="329" spans="2:10">
      <c r="B329" s="1">
        <f t="shared" si="8"/>
        <v>314</v>
      </c>
      <c r="C329" s="1"/>
      <c r="D329" s="1" t="s">
        <v>785</v>
      </c>
      <c r="E329" s="1" t="s">
        <v>9</v>
      </c>
      <c r="F329" s="1" t="s">
        <v>175</v>
      </c>
      <c r="G329" s="1" t="s">
        <v>278</v>
      </c>
      <c r="H329" s="1"/>
      <c r="I329" s="1"/>
      <c r="J329" s="1" t="s">
        <v>556</v>
      </c>
    </row>
    <row r="330" spans="2:10">
      <c r="B330" s="1">
        <f t="shared" si="8"/>
        <v>315</v>
      </c>
      <c r="C330" s="1"/>
      <c r="D330" s="1" t="s">
        <v>786</v>
      </c>
      <c r="E330" s="1" t="s">
        <v>9</v>
      </c>
      <c r="F330" s="1" t="s">
        <v>175</v>
      </c>
      <c r="G330" s="1" t="s">
        <v>279</v>
      </c>
      <c r="H330" s="1"/>
      <c r="I330" s="1"/>
      <c r="J330" s="1" t="s">
        <v>557</v>
      </c>
    </row>
    <row r="331" spans="2:10">
      <c r="B331" s="1">
        <f t="shared" si="8"/>
        <v>316</v>
      </c>
      <c r="C331" s="1"/>
      <c r="D331" s="1" t="s">
        <v>787</v>
      </c>
      <c r="E331" s="1" t="s">
        <v>9</v>
      </c>
      <c r="F331" s="1" t="s">
        <v>175</v>
      </c>
      <c r="G331" s="1" t="s">
        <v>291</v>
      </c>
      <c r="H331" s="1"/>
      <c r="I331" s="1"/>
      <c r="J331" s="1" t="s">
        <v>558</v>
      </c>
    </row>
    <row r="332" spans="2:10">
      <c r="B332" s="1">
        <f t="shared" si="8"/>
        <v>317</v>
      </c>
      <c r="C332" s="1"/>
      <c r="D332" s="1" t="s">
        <v>788</v>
      </c>
      <c r="E332" s="1" t="s">
        <v>9</v>
      </c>
      <c r="F332" s="1" t="s">
        <v>175</v>
      </c>
      <c r="G332" s="1" t="s">
        <v>292</v>
      </c>
      <c r="H332" s="1"/>
      <c r="I332" s="1"/>
      <c r="J332" s="1" t="s">
        <v>559</v>
      </c>
    </row>
    <row r="333" spans="2:10">
      <c r="B333" s="1">
        <f t="shared" si="8"/>
        <v>318</v>
      </c>
      <c r="C333" s="1"/>
      <c r="D333" s="1" t="s">
        <v>789</v>
      </c>
      <c r="E333" s="1" t="s">
        <v>9</v>
      </c>
      <c r="F333" s="1" t="s">
        <v>175</v>
      </c>
      <c r="G333" s="1" t="s">
        <v>296</v>
      </c>
      <c r="H333" s="1"/>
      <c r="I333" s="1"/>
      <c r="J333" s="1" t="s">
        <v>560</v>
      </c>
    </row>
    <row r="334" spans="2:10">
      <c r="B334" s="1">
        <f t="shared" si="8"/>
        <v>319</v>
      </c>
      <c r="C334" s="1"/>
      <c r="D334" s="1" t="s">
        <v>790</v>
      </c>
      <c r="E334" s="1" t="s">
        <v>9</v>
      </c>
      <c r="F334" s="1" t="s">
        <v>175</v>
      </c>
      <c r="G334" s="1" t="s">
        <v>298</v>
      </c>
      <c r="H334" s="1"/>
      <c r="I334" s="1"/>
      <c r="J334" s="1" t="s">
        <v>561</v>
      </c>
    </row>
    <row r="335" spans="2:10">
      <c r="B335" s="1">
        <f t="shared" si="8"/>
        <v>320</v>
      </c>
      <c r="C335" s="1"/>
      <c r="D335" s="1" t="s">
        <v>791</v>
      </c>
      <c r="E335" s="1" t="s">
        <v>9</v>
      </c>
      <c r="F335" s="1" t="s">
        <v>175</v>
      </c>
      <c r="G335" s="1" t="s">
        <v>301</v>
      </c>
      <c r="H335" s="1"/>
      <c r="I335" s="1"/>
      <c r="J335" s="1" t="s">
        <v>562</v>
      </c>
    </row>
    <row r="336" spans="2:10">
      <c r="B336" s="1">
        <f t="shared" si="8"/>
        <v>321</v>
      </c>
      <c r="C336" s="1"/>
      <c r="D336" s="1" t="s">
        <v>1222</v>
      </c>
      <c r="E336" s="1" t="s">
        <v>9</v>
      </c>
      <c r="F336" s="1" t="s">
        <v>175</v>
      </c>
      <c r="G336" s="1" t="s">
        <v>27</v>
      </c>
      <c r="H336" s="1"/>
      <c r="I336" s="1"/>
      <c r="J336" s="1" t="s">
        <v>1223</v>
      </c>
    </row>
    <row r="337" spans="2:10">
      <c r="B337" s="1">
        <f t="shared" si="8"/>
        <v>322</v>
      </c>
      <c r="C337" s="1"/>
      <c r="D337" s="1" t="s">
        <v>1225</v>
      </c>
      <c r="E337" s="1" t="s">
        <v>9</v>
      </c>
      <c r="F337" s="1" t="s">
        <v>175</v>
      </c>
      <c r="G337" s="1" t="s">
        <v>27</v>
      </c>
      <c r="H337" s="1"/>
      <c r="I337" s="1"/>
      <c r="J337" s="1" t="s">
        <v>1224</v>
      </c>
    </row>
  </sheetData>
  <phoneticPr fontId="1"/>
  <pageMargins left="0.7" right="0.7" top="0.75" bottom="0.75" header="0.3" footer="0.3"/>
  <pageSetup paperSize="9" orientation="portrait" horizontalDpi="4294967293" verticalDpi="0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AB492CE-E96B-4160-A76A-9E58C4091FA3}">
          <x14:formula1>
            <xm:f>[data_characteristics.xlsm]入力規則!#REF!</xm:f>
          </x14:formula1>
          <xm:sqref>E15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D66BF-2F04-4E4E-A85F-E3E7220E211C}">
  <sheetPr codeName="Sheet4"/>
  <dimension ref="A2:N340"/>
  <sheetViews>
    <sheetView tabSelected="1" topLeftCell="A9" workbookViewId="0">
      <selection activeCell="A23" sqref="A23"/>
    </sheetView>
  </sheetViews>
  <sheetFormatPr defaultRowHeight="17.649999999999999"/>
  <cols>
    <col min="4" max="4" width="32.9375" bestFit="1" customWidth="1"/>
    <col min="6" max="6" width="11.625" bestFit="1" customWidth="1"/>
    <col min="7" max="8" width="32.9375" bestFit="1" customWidth="1"/>
    <col min="9" max="9" width="10.0625" bestFit="1" customWidth="1"/>
    <col min="10" max="10" width="128.5625" bestFit="1" customWidth="1"/>
  </cols>
  <sheetData>
    <row r="2" spans="2:10">
      <c r="B2" t="s">
        <v>42</v>
      </c>
    </row>
    <row r="14" spans="2:10">
      <c r="B14" s="2"/>
      <c r="C14" s="2"/>
      <c r="D14" s="3"/>
      <c r="E14" s="3"/>
      <c r="F14" s="4" t="s">
        <v>13</v>
      </c>
      <c r="G14" s="3"/>
      <c r="H14" s="3"/>
      <c r="I14" s="4" t="s">
        <v>43</v>
      </c>
      <c r="J14" s="3"/>
    </row>
    <row r="15" spans="2:10">
      <c r="B15" s="13" t="s">
        <v>41</v>
      </c>
      <c r="C15" s="13" t="s">
        <v>37</v>
      </c>
      <c r="D15" s="14" t="s">
        <v>38</v>
      </c>
      <c r="E15" s="14" t="s">
        <v>5</v>
      </c>
      <c r="F15" s="7" t="s">
        <v>14</v>
      </c>
      <c r="G15" s="7" t="s">
        <v>15</v>
      </c>
      <c r="H15" s="14" t="s">
        <v>40</v>
      </c>
      <c r="I15" s="7" t="s">
        <v>37</v>
      </c>
      <c r="J15" s="7" t="s">
        <v>43</v>
      </c>
    </row>
    <row r="16" spans="2:10">
      <c r="B16" s="1">
        <f>IF(D16&lt;&gt;"",ROW()-15,"")</f>
        <v>1</v>
      </c>
      <c r="C16" s="8"/>
      <c r="D16" s="10" t="s">
        <v>1230</v>
      </c>
      <c r="E16" s="1" t="s">
        <v>6</v>
      </c>
      <c r="F16" s="8" t="s">
        <v>175</v>
      </c>
      <c r="G16" s="8" t="s">
        <v>1230</v>
      </c>
      <c r="H16" s="10"/>
      <c r="I16" s="8"/>
      <c r="J16" s="1" t="str">
        <f>F16&amp;"."&amp;G16&amp;","</f>
        <v>kyi.held_key,</v>
      </c>
    </row>
    <row r="17" spans="1:14" s="9" customFormat="1">
      <c r="A17"/>
      <c r="B17" s="1">
        <f t="shared" ref="B17:B81" si="0">IF(D17&lt;&gt;"",ROW()-15,"")</f>
        <v>2</v>
      </c>
      <c r="C17" s="8"/>
      <c r="D17" s="10" t="s">
        <v>1226</v>
      </c>
      <c r="E17" s="1" t="s">
        <v>6</v>
      </c>
      <c r="F17" s="8" t="s">
        <v>175</v>
      </c>
      <c r="G17" s="8" t="s">
        <v>1226</v>
      </c>
      <c r="H17" s="10"/>
      <c r="I17" s="8"/>
      <c r="J17" s="1" t="str">
        <f>F17&amp;"."&amp;G17&amp;","</f>
        <v>kyi.race_key,</v>
      </c>
      <c r="K17"/>
      <c r="L17"/>
      <c r="M17"/>
      <c r="N17"/>
    </row>
    <row r="18" spans="1:14" s="9" customFormat="1">
      <c r="A18"/>
      <c r="B18" s="1">
        <f>IF(D18&lt;&gt;"",ROW()-15,"")</f>
        <v>3</v>
      </c>
      <c r="C18" s="8"/>
      <c r="D18" s="10" t="s">
        <v>1232</v>
      </c>
      <c r="E18" s="1" t="s">
        <v>6</v>
      </c>
      <c r="F18" s="8" t="s">
        <v>175</v>
      </c>
      <c r="G18" s="10" t="s">
        <v>1232</v>
      </c>
      <c r="H18" s="10"/>
      <c r="I18" s="8"/>
      <c r="J18" s="1" t="str">
        <f>F18&amp;"."&amp;G18&amp;","</f>
        <v>kyi.partitioning_date,</v>
      </c>
      <c r="K18"/>
      <c r="L18"/>
      <c r="M18"/>
      <c r="N18"/>
    </row>
    <row r="19" spans="1:14" ht="35.25">
      <c r="B19" s="1">
        <f t="shared" si="0"/>
        <v>4</v>
      </c>
      <c r="C19" s="8"/>
      <c r="D19" s="10" t="s">
        <v>1227</v>
      </c>
      <c r="E19" s="1" t="s">
        <v>9</v>
      </c>
      <c r="F19" s="8" t="s">
        <v>46</v>
      </c>
      <c r="G19" s="10" t="s">
        <v>46</v>
      </c>
      <c r="H19" s="10" t="s">
        <v>1228</v>
      </c>
      <c r="I19" s="8"/>
      <c r="J19" s="1" t="s">
        <v>1229</v>
      </c>
    </row>
    <row r="20" spans="1:14">
      <c r="B20" s="1">
        <f t="shared" si="0"/>
        <v>5</v>
      </c>
      <c r="C20" s="1"/>
      <c r="D20" s="1" t="s">
        <v>0</v>
      </c>
      <c r="E20" s="1" t="s">
        <v>6</v>
      </c>
      <c r="F20" s="1" t="s">
        <v>174</v>
      </c>
      <c r="G20" s="1" t="s">
        <v>0</v>
      </c>
      <c r="H20" s="1"/>
      <c r="I20" s="1"/>
      <c r="J20" s="1" t="str">
        <f>F20&amp;"."&amp;G20&amp;","</f>
        <v>kyi.race_key_place_code,</v>
      </c>
    </row>
    <row r="21" spans="1:14">
      <c r="B21" s="1">
        <f t="shared" si="0"/>
        <v>6</v>
      </c>
      <c r="C21" s="1"/>
      <c r="D21" s="1" t="s">
        <v>1</v>
      </c>
      <c r="E21" s="1" t="s">
        <v>6</v>
      </c>
      <c r="F21" s="1" t="s">
        <v>174</v>
      </c>
      <c r="G21" s="1" t="s">
        <v>1</v>
      </c>
      <c r="H21" s="1"/>
      <c r="I21" s="1"/>
      <c r="J21" s="1" t="str">
        <f t="shared" ref="J21:J24" si="1">F21&amp;"."&amp;G21&amp;","</f>
        <v>kyi.race_key_year,</v>
      </c>
    </row>
    <row r="22" spans="1:14">
      <c r="B22" s="1">
        <f t="shared" si="0"/>
        <v>7</v>
      </c>
      <c r="C22" s="1"/>
      <c r="D22" s="1" t="s">
        <v>2</v>
      </c>
      <c r="E22" s="1" t="s">
        <v>6</v>
      </c>
      <c r="F22" s="1" t="s">
        <v>174</v>
      </c>
      <c r="G22" s="1" t="s">
        <v>2</v>
      </c>
      <c r="H22" s="1"/>
      <c r="I22" s="1"/>
      <c r="J22" s="1" t="str">
        <f t="shared" si="1"/>
        <v>kyi.race_key_no,</v>
      </c>
    </row>
    <row r="23" spans="1:14">
      <c r="B23" s="1">
        <f t="shared" si="0"/>
        <v>8</v>
      </c>
      <c r="C23" s="1"/>
      <c r="D23" s="1" t="s">
        <v>3</v>
      </c>
      <c r="E23" s="1" t="s">
        <v>6</v>
      </c>
      <c r="F23" s="1" t="s">
        <v>174</v>
      </c>
      <c r="G23" s="1" t="s">
        <v>3</v>
      </c>
      <c r="H23" s="1"/>
      <c r="I23" s="1"/>
      <c r="J23" s="1" t="str">
        <f t="shared" si="1"/>
        <v>kyi.race_key_day,</v>
      </c>
    </row>
    <row r="24" spans="1:14">
      <c r="B24" s="1">
        <f t="shared" si="0"/>
        <v>9</v>
      </c>
      <c r="C24" s="1"/>
      <c r="D24" s="1" t="s">
        <v>4</v>
      </c>
      <c r="E24" s="1" t="s">
        <v>6</v>
      </c>
      <c r="F24" s="1" t="s">
        <v>174</v>
      </c>
      <c r="G24" s="1" t="s">
        <v>4</v>
      </c>
      <c r="H24" s="1"/>
      <c r="I24" s="1"/>
      <c r="J24" s="1" t="str">
        <f t="shared" si="1"/>
        <v>kyi.race_key_round,</v>
      </c>
    </row>
    <row r="25" spans="1:14">
      <c r="B25" s="1">
        <f t="shared" si="0"/>
        <v>10</v>
      </c>
      <c r="C25" s="1"/>
      <c r="D25" s="1" t="s">
        <v>800</v>
      </c>
      <c r="E25" s="1" t="s">
        <v>56</v>
      </c>
      <c r="F25" s="1" t="s">
        <v>808</v>
      </c>
      <c r="G25" s="1" t="s">
        <v>809</v>
      </c>
      <c r="H25" s="1"/>
      <c r="I25" s="1"/>
      <c r="J25" s="1" t="s">
        <v>792</v>
      </c>
    </row>
    <row r="26" spans="1:14">
      <c r="B26" s="1">
        <f t="shared" si="0"/>
        <v>11</v>
      </c>
      <c r="C26" s="1"/>
      <c r="D26" s="1" t="s">
        <v>801</v>
      </c>
      <c r="E26" s="1" t="s">
        <v>56</v>
      </c>
      <c r="F26" s="1" t="s">
        <v>810</v>
      </c>
      <c r="G26" s="1" t="s">
        <v>809</v>
      </c>
      <c r="H26" s="1"/>
      <c r="I26" s="1"/>
      <c r="J26" s="1" t="s">
        <v>793</v>
      </c>
    </row>
    <row r="27" spans="1:14">
      <c r="B27" s="1">
        <f t="shared" si="0"/>
        <v>12</v>
      </c>
      <c r="C27" s="1"/>
      <c r="D27" s="1" t="s">
        <v>802</v>
      </c>
      <c r="E27" s="1" t="s">
        <v>56</v>
      </c>
      <c r="F27" s="1" t="s">
        <v>811</v>
      </c>
      <c r="G27" s="1" t="s">
        <v>809</v>
      </c>
      <c r="H27" s="1"/>
      <c r="I27" s="1"/>
      <c r="J27" s="1" t="s">
        <v>794</v>
      </c>
    </row>
    <row r="28" spans="1:14">
      <c r="B28" s="1">
        <f t="shared" si="0"/>
        <v>13</v>
      </c>
      <c r="C28" s="1"/>
      <c r="D28" s="1" t="s">
        <v>803</v>
      </c>
      <c r="E28" s="1" t="s">
        <v>56</v>
      </c>
      <c r="F28" s="1" t="s">
        <v>812</v>
      </c>
      <c r="G28" s="1" t="s">
        <v>809</v>
      </c>
      <c r="H28" s="1"/>
      <c r="I28" s="1"/>
      <c r="J28" s="1" t="s">
        <v>795</v>
      </c>
    </row>
    <row r="29" spans="1:14">
      <c r="B29" s="1">
        <f t="shared" si="0"/>
        <v>14</v>
      </c>
      <c r="C29" s="1"/>
      <c r="D29" s="1" t="s">
        <v>804</v>
      </c>
      <c r="E29" s="1" t="s">
        <v>56</v>
      </c>
      <c r="F29" s="1" t="s">
        <v>813</v>
      </c>
      <c r="G29" s="1" t="s">
        <v>809</v>
      </c>
      <c r="H29" s="1"/>
      <c r="I29" s="1"/>
      <c r="J29" s="1" t="s">
        <v>796</v>
      </c>
    </row>
    <row r="30" spans="1:14">
      <c r="B30" s="1">
        <f t="shared" si="0"/>
        <v>15</v>
      </c>
      <c r="C30" s="1"/>
      <c r="D30" s="1" t="s">
        <v>805</v>
      </c>
      <c r="E30" s="1" t="s">
        <v>56</v>
      </c>
      <c r="F30" s="1" t="s">
        <v>814</v>
      </c>
      <c r="G30" s="1" t="s">
        <v>809</v>
      </c>
      <c r="H30" s="1"/>
      <c r="I30" s="1"/>
      <c r="J30" s="1" t="s">
        <v>797</v>
      </c>
    </row>
    <row r="31" spans="1:14">
      <c r="B31" s="1">
        <f t="shared" si="0"/>
        <v>16</v>
      </c>
      <c r="C31" s="1"/>
      <c r="D31" s="1" t="s">
        <v>806</v>
      </c>
      <c r="E31" s="1" t="s">
        <v>56</v>
      </c>
      <c r="F31" s="1" t="s">
        <v>815</v>
      </c>
      <c r="G31" s="1" t="s">
        <v>809</v>
      </c>
      <c r="H31" s="1"/>
      <c r="I31" s="1"/>
      <c r="J31" s="1" t="s">
        <v>798</v>
      </c>
    </row>
    <row r="32" spans="1:14">
      <c r="B32" s="1">
        <f t="shared" si="0"/>
        <v>17</v>
      </c>
      <c r="C32" s="1"/>
      <c r="D32" s="1" t="s">
        <v>807</v>
      </c>
      <c r="E32" s="1" t="s">
        <v>56</v>
      </c>
      <c r="F32" s="1" t="s">
        <v>816</v>
      </c>
      <c r="G32" s="1" t="s">
        <v>809</v>
      </c>
      <c r="H32" s="1"/>
      <c r="I32" s="1"/>
      <c r="J32" s="1" t="s">
        <v>799</v>
      </c>
    </row>
    <row r="33" spans="2:10">
      <c r="B33" s="1">
        <f t="shared" si="0"/>
        <v>18</v>
      </c>
      <c r="C33" s="1"/>
      <c r="D33" s="1" t="s">
        <v>61</v>
      </c>
      <c r="E33" s="1" t="s">
        <v>56</v>
      </c>
      <c r="F33" s="1" t="s">
        <v>59</v>
      </c>
      <c r="G33" s="1" t="s">
        <v>60</v>
      </c>
      <c r="H33" s="1" t="s">
        <v>58</v>
      </c>
      <c r="I33" s="1"/>
      <c r="J33" s="1" t="str">
        <f>"max(cat_place."&amp;G33&amp;") as "&amp;D33&amp;","</f>
        <v>max(cat_place.meaning) as place_name,</v>
      </c>
    </row>
    <row r="34" spans="2:10">
      <c r="B34" s="1">
        <f t="shared" si="0"/>
        <v>19</v>
      </c>
      <c r="C34" s="1"/>
      <c r="D34" s="1" t="s">
        <v>24</v>
      </c>
      <c r="E34" s="1" t="s">
        <v>10</v>
      </c>
      <c r="F34" s="1" t="s">
        <v>177</v>
      </c>
      <c r="G34" s="1" t="s">
        <v>24</v>
      </c>
      <c r="H34" s="1"/>
      <c r="I34" s="1"/>
      <c r="J34" s="1" t="str">
        <f t="shared" ref="J34:J84" si="2">"max("&amp;F34&amp;"."&amp;G34&amp;") as "&amp;D34&amp;","</f>
        <v>max(kab.weather_code) as weather_code,</v>
      </c>
    </row>
    <row r="35" spans="2:10">
      <c r="B35" s="1">
        <f t="shared" si="0"/>
        <v>20</v>
      </c>
      <c r="C35" s="1"/>
      <c r="D35" s="1" t="s">
        <v>25</v>
      </c>
      <c r="E35" s="1" t="s">
        <v>10</v>
      </c>
      <c r="F35" s="1" t="s">
        <v>177</v>
      </c>
      <c r="G35" s="1" t="s">
        <v>25</v>
      </c>
      <c r="H35" s="1"/>
      <c r="I35" s="1"/>
      <c r="J35" s="1" t="str">
        <f t="shared" si="2"/>
        <v>max(kab.grass_field_status_code) as grass_field_status_code,</v>
      </c>
    </row>
    <row r="36" spans="2:10">
      <c r="B36" s="1">
        <f t="shared" si="0"/>
        <v>21</v>
      </c>
      <c r="C36" s="1"/>
      <c r="D36" s="1" t="s">
        <v>26</v>
      </c>
      <c r="E36" s="1" t="s">
        <v>10</v>
      </c>
      <c r="F36" s="1" t="s">
        <v>177</v>
      </c>
      <c r="G36" s="1" t="s">
        <v>26</v>
      </c>
      <c r="H36" s="1"/>
      <c r="I36" s="1"/>
      <c r="J36" s="1" t="str">
        <f t="shared" si="2"/>
        <v>max(kab.dart_field_status_code) as dart_field_status_code,</v>
      </c>
    </row>
    <row r="37" spans="2:10">
      <c r="B37" s="1">
        <f t="shared" si="0"/>
        <v>22</v>
      </c>
      <c r="C37" s="1"/>
      <c r="D37" s="1" t="s">
        <v>65</v>
      </c>
      <c r="E37" s="1" t="s">
        <v>44</v>
      </c>
      <c r="F37" s="1" t="s">
        <v>176</v>
      </c>
      <c r="G37" s="1" t="s">
        <v>65</v>
      </c>
      <c r="H37" s="1" t="s">
        <v>105</v>
      </c>
      <c r="I37" s="1"/>
      <c r="J37" s="1" t="str">
        <f t="shared" si="2"/>
        <v>max(bac.date) as date,</v>
      </c>
    </row>
    <row r="38" spans="2:10">
      <c r="B38" s="1">
        <f t="shared" si="0"/>
        <v>23</v>
      </c>
      <c r="C38" s="1"/>
      <c r="D38" s="1" t="s">
        <v>66</v>
      </c>
      <c r="E38" s="1" t="s">
        <v>102</v>
      </c>
      <c r="F38" s="1" t="s">
        <v>176</v>
      </c>
      <c r="G38" s="1" t="s">
        <v>66</v>
      </c>
      <c r="H38" s="1" t="s">
        <v>106</v>
      </c>
      <c r="I38" s="1"/>
      <c r="J38" s="1" t="str">
        <f t="shared" si="2"/>
        <v>max(bac.time_to_start) as time_to_start,</v>
      </c>
    </row>
    <row r="39" spans="2:10">
      <c r="B39" s="1">
        <f t="shared" si="0"/>
        <v>24</v>
      </c>
      <c r="C39" s="1"/>
      <c r="D39" s="1" t="s">
        <v>7</v>
      </c>
      <c r="E39" s="1" t="s">
        <v>9</v>
      </c>
      <c r="F39" s="1" t="s">
        <v>176</v>
      </c>
      <c r="G39" s="1" t="s">
        <v>7</v>
      </c>
      <c r="H39" s="1" t="s">
        <v>107</v>
      </c>
      <c r="I39" s="1"/>
      <c r="J39" s="1" t="str">
        <f t="shared" si="2"/>
        <v>max(bac.race_condition_distance) as race_condition_distance,</v>
      </c>
    </row>
    <row r="40" spans="2:10">
      <c r="B40" s="1">
        <f t="shared" si="0"/>
        <v>25</v>
      </c>
      <c r="C40" s="1"/>
      <c r="D40" s="1" t="s">
        <v>8</v>
      </c>
      <c r="E40" s="1" t="s">
        <v>10</v>
      </c>
      <c r="F40" s="1" t="s">
        <v>176</v>
      </c>
      <c r="G40" s="1" t="s">
        <v>8</v>
      </c>
      <c r="H40" s="1" t="s">
        <v>108</v>
      </c>
      <c r="I40" s="1"/>
      <c r="J40" s="1" t="str">
        <f t="shared" si="2"/>
        <v>max(bac.race_condition_track_grass_dart_etc) as race_condition_track_grass_dart_etc,</v>
      </c>
    </row>
    <row r="41" spans="2:10">
      <c r="B41" s="1">
        <f t="shared" si="0"/>
        <v>26</v>
      </c>
      <c r="C41" s="1"/>
      <c r="D41" s="1" t="s">
        <v>67</v>
      </c>
      <c r="E41" s="1" t="s">
        <v>10</v>
      </c>
      <c r="F41" s="1" t="s">
        <v>176</v>
      </c>
      <c r="G41" s="1" t="s">
        <v>67</v>
      </c>
      <c r="H41" s="1" t="s">
        <v>109</v>
      </c>
      <c r="I41" s="1"/>
      <c r="J41" s="1" t="str">
        <f t="shared" si="2"/>
        <v>max(bac.race_condition_track_right_left) as race_condition_track_right_left,</v>
      </c>
    </row>
    <row r="42" spans="2:10">
      <c r="B42" s="1">
        <f t="shared" si="0"/>
        <v>27</v>
      </c>
      <c r="C42" s="1"/>
      <c r="D42" s="1" t="s">
        <v>68</v>
      </c>
      <c r="E42" s="1" t="s">
        <v>10</v>
      </c>
      <c r="F42" s="1" t="s">
        <v>176</v>
      </c>
      <c r="G42" s="1" t="s">
        <v>68</v>
      </c>
      <c r="H42" s="1" t="s">
        <v>110</v>
      </c>
      <c r="I42" s="1"/>
      <c r="J42" s="1" t="str">
        <f t="shared" si="2"/>
        <v>max(bac.race_condition_track_inner_outer) as race_condition_track_inner_outer,</v>
      </c>
    </row>
    <row r="43" spans="2:10">
      <c r="B43" s="1">
        <f t="shared" si="0"/>
        <v>28</v>
      </c>
      <c r="C43" s="1"/>
      <c r="D43" s="1" t="s">
        <v>69</v>
      </c>
      <c r="E43" s="1" t="s">
        <v>10</v>
      </c>
      <c r="F43" s="1" t="s">
        <v>176</v>
      </c>
      <c r="G43" s="1" t="s">
        <v>69</v>
      </c>
      <c r="H43" s="1" t="s">
        <v>111</v>
      </c>
      <c r="I43" s="1"/>
      <c r="J43" s="1" t="str">
        <f t="shared" si="2"/>
        <v>max(bac.race_condition_type) as race_condition_type,</v>
      </c>
    </row>
    <row r="44" spans="2:10">
      <c r="B44" s="1">
        <f t="shared" si="0"/>
        <v>29</v>
      </c>
      <c r="C44" s="1"/>
      <c r="D44" s="1" t="s">
        <v>11</v>
      </c>
      <c r="E44" s="1" t="s">
        <v>10</v>
      </c>
      <c r="F44" s="1" t="s">
        <v>176</v>
      </c>
      <c r="G44" s="1" t="s">
        <v>11</v>
      </c>
      <c r="H44" s="1" t="s">
        <v>112</v>
      </c>
      <c r="I44" s="1"/>
      <c r="J44" s="1" t="str">
        <f t="shared" si="2"/>
        <v>max(bac.race_condition_condition) as race_condition_condition,</v>
      </c>
    </row>
    <row r="45" spans="2:10">
      <c r="B45" s="1">
        <f t="shared" si="0"/>
        <v>30</v>
      </c>
      <c r="C45" s="1"/>
      <c r="D45" s="1" t="s">
        <v>70</v>
      </c>
      <c r="E45" s="1" t="s">
        <v>10</v>
      </c>
      <c r="F45" s="1" t="s">
        <v>176</v>
      </c>
      <c r="G45" s="1" t="s">
        <v>70</v>
      </c>
      <c r="H45" s="1" t="s">
        <v>113</v>
      </c>
      <c r="I45" s="1"/>
      <c r="J45" s="1" t="str">
        <f t="shared" si="2"/>
        <v>max(bac.race_condition_mark) as race_condition_mark,</v>
      </c>
    </row>
    <row r="46" spans="2:10">
      <c r="B46" s="1">
        <f t="shared" si="0"/>
        <v>31</v>
      </c>
      <c r="C46" s="1"/>
      <c r="D46" s="1" t="s">
        <v>71</v>
      </c>
      <c r="E46" s="1" t="s">
        <v>10</v>
      </c>
      <c r="F46" s="1" t="s">
        <v>176</v>
      </c>
      <c r="G46" s="1" t="s">
        <v>71</v>
      </c>
      <c r="H46" s="1" t="s">
        <v>114</v>
      </c>
      <c r="I46" s="1"/>
      <c r="J46" s="1" t="str">
        <f t="shared" si="2"/>
        <v>max(bac.race_condition_weight) as race_condition_weight,</v>
      </c>
    </row>
    <row r="47" spans="2:10">
      <c r="B47" s="1">
        <f t="shared" si="0"/>
        <v>32</v>
      </c>
      <c r="C47" s="1"/>
      <c r="D47" s="1" t="s">
        <v>72</v>
      </c>
      <c r="E47" s="1" t="s">
        <v>10</v>
      </c>
      <c r="F47" s="1" t="s">
        <v>176</v>
      </c>
      <c r="G47" s="1" t="s">
        <v>72</v>
      </c>
      <c r="H47" s="1" t="s">
        <v>115</v>
      </c>
      <c r="I47" s="1"/>
      <c r="J47" s="1" t="str">
        <f t="shared" si="2"/>
        <v>max(bac.race_condition_grade) as race_condition_grade,</v>
      </c>
    </row>
    <row r="48" spans="2:10">
      <c r="B48" s="1">
        <f t="shared" si="0"/>
        <v>33</v>
      </c>
      <c r="C48" s="1"/>
      <c r="D48" s="1" t="s">
        <v>73</v>
      </c>
      <c r="E48" s="1" t="s">
        <v>103</v>
      </c>
      <c r="F48" s="1" t="s">
        <v>176</v>
      </c>
      <c r="G48" s="1" t="s">
        <v>73</v>
      </c>
      <c r="H48" s="1" t="s">
        <v>116</v>
      </c>
      <c r="I48" s="1"/>
      <c r="J48" s="1" t="str">
        <f t="shared" si="2"/>
        <v>max(bac.race_name) as race_name,</v>
      </c>
    </row>
    <row r="49" spans="2:10">
      <c r="B49" s="1">
        <f t="shared" si="0"/>
        <v>34</v>
      </c>
      <c r="C49" s="1"/>
      <c r="D49" s="1" t="s">
        <v>74</v>
      </c>
      <c r="E49" s="1" t="s">
        <v>103</v>
      </c>
      <c r="F49" s="1" t="s">
        <v>176</v>
      </c>
      <c r="G49" s="1" t="s">
        <v>74</v>
      </c>
      <c r="H49" s="1" t="s">
        <v>117</v>
      </c>
      <c r="I49" s="1"/>
      <c r="J49" s="1" t="str">
        <f t="shared" si="2"/>
        <v>max(bac.count1) as count1,</v>
      </c>
    </row>
    <row r="50" spans="2:10">
      <c r="B50" s="1">
        <f t="shared" si="0"/>
        <v>35</v>
      </c>
      <c r="C50" s="1"/>
      <c r="D50" s="1" t="s">
        <v>16</v>
      </c>
      <c r="E50" s="1" t="s">
        <v>9</v>
      </c>
      <c r="F50" s="1" t="s">
        <v>176</v>
      </c>
      <c r="G50" s="1" t="s">
        <v>16</v>
      </c>
      <c r="H50" s="1" t="s">
        <v>118</v>
      </c>
      <c r="I50" s="1"/>
      <c r="J50" s="1" t="str">
        <f t="shared" si="2"/>
        <v>max(bac.horse_count) as horse_count,</v>
      </c>
    </row>
    <row r="51" spans="2:10">
      <c r="B51" s="1">
        <f t="shared" si="0"/>
        <v>36</v>
      </c>
      <c r="C51" s="1"/>
      <c r="D51" s="1" t="s">
        <v>75</v>
      </c>
      <c r="E51" s="1" t="s">
        <v>10</v>
      </c>
      <c r="F51" s="1" t="s">
        <v>176</v>
      </c>
      <c r="G51" s="1" t="s">
        <v>75</v>
      </c>
      <c r="H51" s="1" t="s">
        <v>119</v>
      </c>
      <c r="I51" s="1"/>
      <c r="J51" s="1" t="str">
        <f t="shared" si="2"/>
        <v>max(bac.course) as course,</v>
      </c>
    </row>
    <row r="52" spans="2:10">
      <c r="B52" s="1">
        <f t="shared" si="0"/>
        <v>37</v>
      </c>
      <c r="C52" s="1"/>
      <c r="D52" s="1" t="s">
        <v>76</v>
      </c>
      <c r="E52" s="1" t="s">
        <v>10</v>
      </c>
      <c r="F52" s="1" t="s">
        <v>176</v>
      </c>
      <c r="G52" s="1" t="s">
        <v>76</v>
      </c>
      <c r="H52" s="1" t="s">
        <v>120</v>
      </c>
      <c r="I52" s="1"/>
      <c r="J52" s="1" t="str">
        <f t="shared" si="2"/>
        <v>max(bac.held_class) as held_class,</v>
      </c>
    </row>
    <row r="53" spans="2:10">
      <c r="B53" s="1">
        <f t="shared" si="0"/>
        <v>38</v>
      </c>
      <c r="C53" s="1"/>
      <c r="D53" s="1" t="s">
        <v>77</v>
      </c>
      <c r="E53" s="1" t="s">
        <v>103</v>
      </c>
      <c r="F53" s="1" t="s">
        <v>176</v>
      </c>
      <c r="G53" s="1" t="s">
        <v>77</v>
      </c>
      <c r="H53" s="1" t="s">
        <v>121</v>
      </c>
      <c r="I53" s="1"/>
      <c r="J53" s="1" t="str">
        <f t="shared" si="2"/>
        <v>max(bac.race_short_name) as race_short_name,</v>
      </c>
    </row>
    <row r="54" spans="2:10">
      <c r="B54" s="1">
        <f t="shared" si="0"/>
        <v>39</v>
      </c>
      <c r="C54" s="1"/>
      <c r="D54" s="1" t="s">
        <v>78</v>
      </c>
      <c r="E54" s="1" t="s">
        <v>103</v>
      </c>
      <c r="F54" s="1" t="s">
        <v>176</v>
      </c>
      <c r="G54" s="1" t="s">
        <v>78</v>
      </c>
      <c r="H54" s="1" t="s">
        <v>122</v>
      </c>
      <c r="I54" s="1"/>
      <c r="J54" s="1" t="str">
        <f t="shared" si="2"/>
        <v>max(bac.race_name_9) as race_name_9,</v>
      </c>
    </row>
    <row r="55" spans="2:10">
      <c r="B55" s="1">
        <f t="shared" si="0"/>
        <v>40</v>
      </c>
      <c r="C55" s="1"/>
      <c r="D55" s="1" t="s">
        <v>79</v>
      </c>
      <c r="E55" s="1" t="s">
        <v>10</v>
      </c>
      <c r="F55" s="1" t="s">
        <v>176</v>
      </c>
      <c r="G55" s="1" t="s">
        <v>79</v>
      </c>
      <c r="H55" s="1" t="s">
        <v>123</v>
      </c>
      <c r="I55" s="1"/>
      <c r="J55" s="1" t="str">
        <f t="shared" si="2"/>
        <v>max(bac.data_category) as data_category,</v>
      </c>
    </row>
    <row r="56" spans="2:10">
      <c r="B56" s="1">
        <f t="shared" si="0"/>
        <v>41</v>
      </c>
      <c r="C56" s="1"/>
      <c r="D56" s="1" t="s">
        <v>17</v>
      </c>
      <c r="E56" s="1" t="s">
        <v>9</v>
      </c>
      <c r="F56" s="1" t="s">
        <v>176</v>
      </c>
      <c r="G56" s="1" t="s">
        <v>17</v>
      </c>
      <c r="H56" s="1" t="s">
        <v>124</v>
      </c>
      <c r="I56" s="1"/>
      <c r="J56" s="1" t="str">
        <f t="shared" si="2"/>
        <v>max(bac.prize_1st) as prize_1st,</v>
      </c>
    </row>
    <row r="57" spans="2:10">
      <c r="B57" s="1">
        <f t="shared" si="0"/>
        <v>42</v>
      </c>
      <c r="C57" s="1"/>
      <c r="D57" s="1" t="s">
        <v>18</v>
      </c>
      <c r="E57" s="1" t="s">
        <v>9</v>
      </c>
      <c r="F57" s="1" t="s">
        <v>176</v>
      </c>
      <c r="G57" s="1" t="s">
        <v>18</v>
      </c>
      <c r="H57" s="1" t="s">
        <v>125</v>
      </c>
      <c r="I57" s="1"/>
      <c r="J57" s="1" t="str">
        <f t="shared" si="2"/>
        <v>max(bac.prize_2nd) as prize_2nd,</v>
      </c>
    </row>
    <row r="58" spans="2:10">
      <c r="B58" s="1">
        <f t="shared" si="0"/>
        <v>43</v>
      </c>
      <c r="C58" s="1"/>
      <c r="D58" s="1" t="s">
        <v>19</v>
      </c>
      <c r="E58" s="1" t="s">
        <v>9</v>
      </c>
      <c r="F58" s="1" t="s">
        <v>176</v>
      </c>
      <c r="G58" s="1" t="s">
        <v>19</v>
      </c>
      <c r="H58" s="1" t="s">
        <v>126</v>
      </c>
      <c r="I58" s="1"/>
      <c r="J58" s="1" t="str">
        <f t="shared" si="2"/>
        <v>max(bac.prize_3rd) as prize_3rd,</v>
      </c>
    </row>
    <row r="59" spans="2:10">
      <c r="B59" s="1">
        <f t="shared" si="0"/>
        <v>44</v>
      </c>
      <c r="C59" s="1"/>
      <c r="D59" s="1" t="s">
        <v>20</v>
      </c>
      <c r="E59" s="1" t="s">
        <v>9</v>
      </c>
      <c r="F59" s="1" t="s">
        <v>176</v>
      </c>
      <c r="G59" s="1" t="s">
        <v>20</v>
      </c>
      <c r="H59" s="1" t="s">
        <v>127</v>
      </c>
      <c r="I59" s="1"/>
      <c r="J59" s="1" t="str">
        <f t="shared" si="2"/>
        <v>max(bac.prize_4th) as prize_4th,</v>
      </c>
    </row>
    <row r="60" spans="2:10">
      <c r="B60" s="1">
        <f t="shared" si="0"/>
        <v>45</v>
      </c>
      <c r="C60" s="1"/>
      <c r="D60" s="1" t="s">
        <v>21</v>
      </c>
      <c r="E60" s="1" t="s">
        <v>9</v>
      </c>
      <c r="F60" s="1" t="s">
        <v>176</v>
      </c>
      <c r="G60" s="1" t="s">
        <v>21</v>
      </c>
      <c r="H60" s="1" t="s">
        <v>128</v>
      </c>
      <c r="I60" s="1"/>
      <c r="J60" s="1" t="str">
        <f t="shared" si="2"/>
        <v>max(bac.prize_5th) as prize_5th,</v>
      </c>
    </row>
    <row r="61" spans="2:10">
      <c r="B61" s="1">
        <f t="shared" si="0"/>
        <v>46</v>
      </c>
      <c r="C61" s="1"/>
      <c r="D61" s="1" t="s">
        <v>22</v>
      </c>
      <c r="E61" s="1" t="s">
        <v>9</v>
      </c>
      <c r="F61" s="1" t="s">
        <v>176</v>
      </c>
      <c r="G61" s="1" t="s">
        <v>22</v>
      </c>
      <c r="H61" s="1" t="s">
        <v>129</v>
      </c>
      <c r="I61" s="1"/>
      <c r="J61" s="1" t="str">
        <f t="shared" si="2"/>
        <v>max(bac.summary_prize_1st) as summary_prize_1st,</v>
      </c>
    </row>
    <row r="62" spans="2:10">
      <c r="B62" s="1">
        <f t="shared" si="0"/>
        <v>47</v>
      </c>
      <c r="C62" s="1"/>
      <c r="D62" s="1" t="s">
        <v>23</v>
      </c>
      <c r="E62" s="1" t="s">
        <v>9</v>
      </c>
      <c r="F62" s="1" t="s">
        <v>176</v>
      </c>
      <c r="G62" s="1" t="s">
        <v>23</v>
      </c>
      <c r="H62" s="1" t="s">
        <v>130</v>
      </c>
      <c r="I62" s="1"/>
      <c r="J62" s="1" t="str">
        <f t="shared" si="2"/>
        <v>max(bac.summary_prize_2nd) as summary_prize_2nd,</v>
      </c>
    </row>
    <row r="63" spans="2:10">
      <c r="B63" s="1">
        <f t="shared" si="0"/>
        <v>48</v>
      </c>
      <c r="C63" s="1"/>
      <c r="D63" s="1" t="s">
        <v>80</v>
      </c>
      <c r="E63" s="1" t="s">
        <v>10</v>
      </c>
      <c r="F63" s="1" t="s">
        <v>176</v>
      </c>
      <c r="G63" s="1" t="s">
        <v>80</v>
      </c>
      <c r="H63" s="1" t="s">
        <v>131</v>
      </c>
      <c r="I63" s="1"/>
      <c r="J63" s="1" t="str">
        <f t="shared" si="2"/>
        <v>max(bac.sold_flag) as sold_flag,</v>
      </c>
    </row>
    <row r="64" spans="2:10">
      <c r="B64" s="1">
        <f t="shared" si="0"/>
        <v>49</v>
      </c>
      <c r="C64" s="1"/>
      <c r="D64" s="1" t="s">
        <v>81</v>
      </c>
      <c r="E64" s="1" t="s">
        <v>10</v>
      </c>
      <c r="F64" s="1" t="s">
        <v>176</v>
      </c>
      <c r="G64" s="1" t="s">
        <v>81</v>
      </c>
      <c r="H64" s="1" t="s">
        <v>132</v>
      </c>
      <c r="I64" s="1"/>
      <c r="J64" s="1" t="str">
        <f t="shared" si="2"/>
        <v>max(bac.win5flag) as win5flag,</v>
      </c>
    </row>
    <row r="65" spans="2:10">
      <c r="B65" s="1">
        <f t="shared" si="0"/>
        <v>50</v>
      </c>
      <c r="C65" s="1"/>
      <c r="D65" s="1" t="s">
        <v>82</v>
      </c>
      <c r="E65" s="1" t="s">
        <v>10</v>
      </c>
      <c r="F65" s="1" t="s">
        <v>178</v>
      </c>
      <c r="G65" s="1" t="s">
        <v>82</v>
      </c>
      <c r="H65" s="1" t="s">
        <v>133</v>
      </c>
      <c r="I65" s="1"/>
      <c r="J65" s="1" t="str">
        <f t="shared" si="2"/>
        <v>max(kab.day_of_week) as day_of_week,</v>
      </c>
    </row>
    <row r="66" spans="2:10">
      <c r="B66" s="1">
        <f t="shared" si="0"/>
        <v>51</v>
      </c>
      <c r="C66" s="1"/>
      <c r="D66" s="1" t="s">
        <v>83</v>
      </c>
      <c r="E66" s="1" t="s">
        <v>10</v>
      </c>
      <c r="F66" s="1" t="s">
        <v>178</v>
      </c>
      <c r="G66" s="1" t="s">
        <v>83</v>
      </c>
      <c r="H66" s="1" t="s">
        <v>134</v>
      </c>
      <c r="I66" s="1"/>
      <c r="J66" s="1" t="str">
        <f t="shared" si="2"/>
        <v>max(kab.grass_field_status_inner) as grass_field_status_inner,</v>
      </c>
    </row>
    <row r="67" spans="2:10">
      <c r="B67" s="1">
        <f t="shared" si="0"/>
        <v>52</v>
      </c>
      <c r="C67" s="1"/>
      <c r="D67" s="1" t="s">
        <v>84</v>
      </c>
      <c r="E67" s="1" t="s">
        <v>10</v>
      </c>
      <c r="F67" s="1" t="s">
        <v>178</v>
      </c>
      <c r="G67" s="1" t="s">
        <v>84</v>
      </c>
      <c r="H67" s="1" t="s">
        <v>135</v>
      </c>
      <c r="I67" s="1"/>
      <c r="J67" s="1" t="str">
        <f t="shared" si="2"/>
        <v>max(kab.grass_field_status_middle) as grass_field_status_middle,</v>
      </c>
    </row>
    <row r="68" spans="2:10">
      <c r="B68" s="1">
        <f t="shared" si="0"/>
        <v>53</v>
      </c>
      <c r="C68" s="1"/>
      <c r="D68" s="1" t="s">
        <v>85</v>
      </c>
      <c r="E68" s="1" t="s">
        <v>10</v>
      </c>
      <c r="F68" s="1" t="s">
        <v>178</v>
      </c>
      <c r="G68" s="1" t="s">
        <v>85</v>
      </c>
      <c r="H68" s="1" t="s">
        <v>136</v>
      </c>
      <c r="I68" s="1"/>
      <c r="J68" s="1" t="str">
        <f t="shared" si="2"/>
        <v>max(kab.grass_field_status_outer) as grass_field_status_outer,</v>
      </c>
    </row>
    <row r="69" spans="2:10">
      <c r="B69" s="1">
        <f t="shared" si="0"/>
        <v>54</v>
      </c>
      <c r="C69" s="1"/>
      <c r="D69" s="1" t="s">
        <v>86</v>
      </c>
      <c r="E69" s="1" t="s">
        <v>104</v>
      </c>
      <c r="F69" s="1" t="s">
        <v>178</v>
      </c>
      <c r="G69" s="1" t="s">
        <v>86</v>
      </c>
      <c r="H69" s="1" t="s">
        <v>137</v>
      </c>
      <c r="I69" s="1"/>
      <c r="J69" s="1" t="str">
        <f t="shared" si="2"/>
        <v>max(kab.grass_field_fidderence) as grass_field_fidderence,</v>
      </c>
    </row>
    <row r="70" spans="2:10">
      <c r="B70" s="1">
        <f t="shared" si="0"/>
        <v>55</v>
      </c>
      <c r="C70" s="1"/>
      <c r="D70" s="1" t="s">
        <v>87</v>
      </c>
      <c r="E70" s="1" t="s">
        <v>104</v>
      </c>
      <c r="F70" s="1" t="s">
        <v>178</v>
      </c>
      <c r="G70" s="1" t="s">
        <v>87</v>
      </c>
      <c r="H70" s="1" t="s">
        <v>138</v>
      </c>
      <c r="I70" s="1"/>
      <c r="J70" s="1" t="str">
        <f t="shared" si="2"/>
        <v>max(kab.linear_field_difference_great_inner) as linear_field_difference_great_inner,</v>
      </c>
    </row>
    <row r="71" spans="2:10">
      <c r="B71" s="1">
        <f t="shared" si="0"/>
        <v>56</v>
      </c>
      <c r="C71" s="1"/>
      <c r="D71" s="1" t="s">
        <v>88</v>
      </c>
      <c r="E71" s="1" t="s">
        <v>104</v>
      </c>
      <c r="F71" s="1" t="s">
        <v>178</v>
      </c>
      <c r="G71" s="1" t="s">
        <v>88</v>
      </c>
      <c r="H71" s="1" t="s">
        <v>139</v>
      </c>
      <c r="I71" s="1"/>
      <c r="J71" s="1" t="str">
        <f t="shared" si="2"/>
        <v>max(kab.linear_field_difference_inner) as linear_field_difference_inner,</v>
      </c>
    </row>
    <row r="72" spans="2:10">
      <c r="B72" s="1">
        <f t="shared" si="0"/>
        <v>57</v>
      </c>
      <c r="C72" s="1"/>
      <c r="D72" s="1" t="s">
        <v>89</v>
      </c>
      <c r="E72" s="1" t="s">
        <v>104</v>
      </c>
      <c r="F72" s="1" t="s">
        <v>178</v>
      </c>
      <c r="G72" s="1" t="s">
        <v>89</v>
      </c>
      <c r="H72" s="1" t="s">
        <v>140</v>
      </c>
      <c r="I72" s="1"/>
      <c r="J72" s="1" t="str">
        <f t="shared" si="2"/>
        <v>max(kab.linear_field_difference_middle) as linear_field_difference_middle,</v>
      </c>
    </row>
    <row r="73" spans="2:10">
      <c r="B73" s="1">
        <f t="shared" si="0"/>
        <v>58</v>
      </c>
      <c r="C73" s="1"/>
      <c r="D73" s="1" t="s">
        <v>90</v>
      </c>
      <c r="E73" s="1" t="s">
        <v>104</v>
      </c>
      <c r="F73" s="1" t="s">
        <v>178</v>
      </c>
      <c r="G73" s="1" t="s">
        <v>90</v>
      </c>
      <c r="H73" s="1" t="s">
        <v>141</v>
      </c>
      <c r="I73" s="1"/>
      <c r="J73" s="1" t="str">
        <f t="shared" si="2"/>
        <v>max(kab.linear_field_difference_outer) as linear_field_difference_outer,</v>
      </c>
    </row>
    <row r="74" spans="2:10">
      <c r="B74" s="1">
        <f t="shared" si="0"/>
        <v>59</v>
      </c>
      <c r="C74" s="1"/>
      <c r="D74" s="1" t="s">
        <v>91</v>
      </c>
      <c r="E74" s="1" t="s">
        <v>104</v>
      </c>
      <c r="F74" s="1" t="s">
        <v>178</v>
      </c>
      <c r="G74" s="1" t="s">
        <v>91</v>
      </c>
      <c r="H74" s="1" t="s">
        <v>142</v>
      </c>
      <c r="I74" s="1"/>
      <c r="J74" s="1" t="str">
        <f t="shared" si="2"/>
        <v>max(kab.linear_field_difference_great_outer) as linear_field_difference_great_outer,</v>
      </c>
    </row>
    <row r="75" spans="2:10">
      <c r="B75" s="1">
        <f t="shared" si="0"/>
        <v>60</v>
      </c>
      <c r="C75" s="1"/>
      <c r="D75" s="1" t="s">
        <v>92</v>
      </c>
      <c r="E75" s="1" t="s">
        <v>10</v>
      </c>
      <c r="F75" s="1" t="s">
        <v>178</v>
      </c>
      <c r="G75" s="1" t="s">
        <v>92</v>
      </c>
      <c r="H75" s="1" t="s">
        <v>143</v>
      </c>
      <c r="I75" s="1"/>
      <c r="J75" s="1" t="str">
        <f t="shared" si="2"/>
        <v>max(kab.dart_field_status_inner) as dart_field_status_inner,</v>
      </c>
    </row>
    <row r="76" spans="2:10">
      <c r="B76" s="1">
        <f t="shared" si="0"/>
        <v>61</v>
      </c>
      <c r="C76" s="1"/>
      <c r="D76" s="1" t="s">
        <v>93</v>
      </c>
      <c r="E76" s="1" t="s">
        <v>10</v>
      </c>
      <c r="F76" s="1" t="s">
        <v>178</v>
      </c>
      <c r="G76" s="1" t="s">
        <v>93</v>
      </c>
      <c r="H76" s="1" t="s">
        <v>144</v>
      </c>
      <c r="I76" s="1"/>
      <c r="J76" s="1" t="str">
        <f t="shared" si="2"/>
        <v>max(kab.dart_field_status_middle) as dart_field_status_middle,</v>
      </c>
    </row>
    <row r="77" spans="2:10">
      <c r="B77" s="1">
        <f t="shared" si="0"/>
        <v>62</v>
      </c>
      <c r="C77" s="1"/>
      <c r="D77" s="1" t="s">
        <v>94</v>
      </c>
      <c r="E77" s="1" t="s">
        <v>10</v>
      </c>
      <c r="F77" s="1" t="s">
        <v>178</v>
      </c>
      <c r="G77" s="1" t="s">
        <v>94</v>
      </c>
      <c r="H77" s="1" t="s">
        <v>145</v>
      </c>
      <c r="I77" s="1"/>
      <c r="J77" s="1" t="str">
        <f t="shared" si="2"/>
        <v>max(kab.dart_field_status_outer) as dart_field_status_outer,</v>
      </c>
    </row>
    <row r="78" spans="2:10">
      <c r="B78" s="1">
        <f t="shared" si="0"/>
        <v>63</v>
      </c>
      <c r="C78" s="1"/>
      <c r="D78" s="1" t="s">
        <v>95</v>
      </c>
      <c r="E78" s="1" t="s">
        <v>9</v>
      </c>
      <c r="F78" s="1" t="s">
        <v>178</v>
      </c>
      <c r="G78" s="1" t="s">
        <v>95</v>
      </c>
      <c r="H78" s="1" t="s">
        <v>146</v>
      </c>
      <c r="I78" s="1"/>
      <c r="J78" s="1" t="str">
        <f t="shared" si="2"/>
        <v>max(kab.dart_field_difference) as dart_field_difference,</v>
      </c>
    </row>
    <row r="79" spans="2:10">
      <c r="B79" s="1">
        <f t="shared" si="0"/>
        <v>64</v>
      </c>
      <c r="C79" s="1"/>
      <c r="D79" s="1" t="s">
        <v>96</v>
      </c>
      <c r="E79" s="1" t="s">
        <v>9</v>
      </c>
      <c r="F79" s="1" t="s">
        <v>178</v>
      </c>
      <c r="G79" s="1" t="s">
        <v>96</v>
      </c>
      <c r="H79" s="1" t="s">
        <v>147</v>
      </c>
      <c r="I79" s="1"/>
      <c r="J79" s="1" t="str">
        <f t="shared" si="2"/>
        <v>max(kab.consecutive_victory_count) as consecutive_victory_count,</v>
      </c>
    </row>
    <row r="80" spans="2:10">
      <c r="B80" s="1">
        <f t="shared" si="0"/>
        <v>65</v>
      </c>
      <c r="C80" s="1"/>
      <c r="D80" s="1" t="s">
        <v>97</v>
      </c>
      <c r="E80" s="1" t="s">
        <v>10</v>
      </c>
      <c r="F80" s="1" t="s">
        <v>178</v>
      </c>
      <c r="G80" s="1" t="s">
        <v>97</v>
      </c>
      <c r="H80" s="1" t="s">
        <v>148</v>
      </c>
      <c r="I80" s="1"/>
      <c r="J80" s="1" t="str">
        <f t="shared" si="2"/>
        <v>max(kab.grass_type) as grass_type,</v>
      </c>
    </row>
    <row r="81" spans="2:10">
      <c r="B81" s="1">
        <f t="shared" si="0"/>
        <v>66</v>
      </c>
      <c r="C81" s="1"/>
      <c r="D81" s="1" t="s">
        <v>98</v>
      </c>
      <c r="E81" s="1" t="s">
        <v>9</v>
      </c>
      <c r="F81" s="1" t="s">
        <v>178</v>
      </c>
      <c r="G81" s="1" t="s">
        <v>98</v>
      </c>
      <c r="H81" s="1" t="s">
        <v>149</v>
      </c>
      <c r="I81" s="1"/>
      <c r="J81" s="1" t="str">
        <f t="shared" si="2"/>
        <v>max(kab.grass_length) as grass_length,</v>
      </c>
    </row>
    <row r="82" spans="2:10">
      <c r="B82" s="1">
        <f t="shared" ref="B82:B145" si="3">IF(D82&lt;&gt;"",ROW()-15,"")</f>
        <v>67</v>
      </c>
      <c r="C82" s="1"/>
      <c r="D82" s="1" t="s">
        <v>99</v>
      </c>
      <c r="E82" s="1" t="s">
        <v>10</v>
      </c>
      <c r="F82" s="1" t="s">
        <v>178</v>
      </c>
      <c r="G82" s="1" t="s">
        <v>99</v>
      </c>
      <c r="H82" s="1" t="s">
        <v>150</v>
      </c>
      <c r="I82" s="1"/>
      <c r="J82" s="1" t="str">
        <f t="shared" si="2"/>
        <v>max(kab.pressure_transfer) as pressure_transfer,</v>
      </c>
    </row>
    <row r="83" spans="2:10">
      <c r="B83" s="1">
        <f t="shared" si="3"/>
        <v>68</v>
      </c>
      <c r="C83" s="1"/>
      <c r="D83" s="1" t="s">
        <v>100</v>
      </c>
      <c r="E83" s="1" t="s">
        <v>10</v>
      </c>
      <c r="F83" s="1" t="s">
        <v>178</v>
      </c>
      <c r="G83" s="1" t="s">
        <v>100</v>
      </c>
      <c r="H83" s="1" t="s">
        <v>151</v>
      </c>
      <c r="I83" s="1"/>
      <c r="J83" s="1" t="str">
        <f t="shared" si="2"/>
        <v>max(kab.freezing_avoidance) as freezing_avoidance,</v>
      </c>
    </row>
    <row r="84" spans="2:10">
      <c r="B84" s="1">
        <f t="shared" si="3"/>
        <v>69</v>
      </c>
      <c r="C84" s="1"/>
      <c r="D84" s="1" t="s">
        <v>101</v>
      </c>
      <c r="E84" s="1" t="s">
        <v>9</v>
      </c>
      <c r="F84" s="1" t="s">
        <v>178</v>
      </c>
      <c r="G84" s="1" t="s">
        <v>101</v>
      </c>
      <c r="H84" s="1" t="s">
        <v>152</v>
      </c>
      <c r="I84" s="1"/>
      <c r="J84" s="1" t="str">
        <f t="shared" si="2"/>
        <v>max(kab.rain) as rain,</v>
      </c>
    </row>
    <row r="85" spans="2:10">
      <c r="B85" s="1">
        <f t="shared" si="3"/>
        <v>70</v>
      </c>
      <c r="C85" s="1"/>
      <c r="D85" s="1" t="s">
        <v>181</v>
      </c>
      <c r="E85" s="1" t="s">
        <v>56</v>
      </c>
      <c r="F85" s="1" t="s">
        <v>175</v>
      </c>
      <c r="G85" s="1" t="s">
        <v>55</v>
      </c>
      <c r="H85" s="1"/>
      <c r="I85" s="1"/>
      <c r="J85" s="1" t="str">
        <f>"max(case when sed.horse_no = kyi.horse_no then "&amp;F85&amp;"."&amp;G85&amp;" else null end) as "&amp;D85&amp;","</f>
        <v>max(case when sed.horse_no = kyi.horse_no then kyi.horse_name else null end) as horse_name_no1_horse,</v>
      </c>
    </row>
    <row r="86" spans="2:10">
      <c r="B86" s="1">
        <f t="shared" si="3"/>
        <v>71</v>
      </c>
      <c r="C86" s="1"/>
      <c r="D86" s="1" t="s">
        <v>182</v>
      </c>
      <c r="E86" s="1" t="s">
        <v>6</v>
      </c>
      <c r="F86" s="1" t="s">
        <v>175</v>
      </c>
      <c r="G86" s="1" t="s">
        <v>57</v>
      </c>
      <c r="H86" s="1"/>
      <c r="I86" s="1"/>
      <c r="J86" s="1" t="str">
        <f>"max(case when sed.horse_no = kyi.horse_no then "&amp;F86&amp;"."&amp;G86&amp;" else null end) as "&amp;D86&amp;","</f>
        <v>max(case when sed.horse_no = kyi.horse_no then kyi.register_no else null end) as register_no_no1_horse,</v>
      </c>
    </row>
    <row r="87" spans="2:10">
      <c r="B87" s="1">
        <f t="shared" si="3"/>
        <v>72</v>
      </c>
      <c r="C87" s="1"/>
      <c r="D87" s="1" t="s">
        <v>183</v>
      </c>
      <c r="E87" s="1" t="s">
        <v>6</v>
      </c>
      <c r="F87" s="1" t="s">
        <v>175</v>
      </c>
      <c r="G87" s="1" t="s">
        <v>184</v>
      </c>
      <c r="H87" s="1"/>
      <c r="I87" s="1"/>
      <c r="J87" s="1" t="str">
        <f t="shared" ref="J87" si="4">"max(case when sed.horse_no = kyi.horse_no then "&amp;F87&amp;"."&amp;G87&amp;" else null end) as "&amp;D87&amp;","</f>
        <v>max(case when sed.horse_no = kyi.horse_no then kyi.horse_no else null end) as horse_no_no1_horse,</v>
      </c>
    </row>
    <row r="88" spans="2:10">
      <c r="B88" s="1">
        <f t="shared" si="3"/>
        <v>73</v>
      </c>
      <c r="C88" s="1"/>
      <c r="D88" s="1" t="s">
        <v>179</v>
      </c>
      <c r="E88" s="1" t="s">
        <v>9</v>
      </c>
      <c r="F88" s="1" t="s">
        <v>180</v>
      </c>
      <c r="G88" s="1" t="s">
        <v>179</v>
      </c>
      <c r="H88" s="1"/>
      <c r="I88" s="1"/>
      <c r="J88" s="1" t="str">
        <f t="shared" ref="J88" si="5">"max("&amp;F88&amp;"."&amp;G88&amp;") as "&amp;D88&amp;","</f>
        <v>max(sed.refunds_single) as refunds_single,</v>
      </c>
    </row>
    <row r="89" spans="2:10">
      <c r="B89" s="1">
        <f t="shared" si="3"/>
        <v>74</v>
      </c>
      <c r="C89" s="1"/>
      <c r="D89" s="1" t="s">
        <v>1231</v>
      </c>
      <c r="E89" s="1" t="s">
        <v>9</v>
      </c>
      <c r="F89" s="1" t="s">
        <v>175</v>
      </c>
      <c r="G89" s="1" t="s">
        <v>27</v>
      </c>
      <c r="H89" s="1"/>
      <c r="I89" s="1"/>
      <c r="J89" s="1" t="s">
        <v>313</v>
      </c>
    </row>
    <row r="90" spans="2:10">
      <c r="B90" s="1">
        <f t="shared" si="3"/>
        <v>75</v>
      </c>
      <c r="C90" s="1"/>
      <c r="D90" s="1" t="s">
        <v>154</v>
      </c>
      <c r="E90" s="1" t="s">
        <v>9</v>
      </c>
      <c r="F90" s="1" t="s">
        <v>175</v>
      </c>
      <c r="G90" s="1" t="s">
        <v>27</v>
      </c>
      <c r="H90" s="1"/>
      <c r="I90" s="1"/>
      <c r="J90" s="1" t="s">
        <v>314</v>
      </c>
    </row>
    <row r="91" spans="2:10">
      <c r="B91" s="1">
        <f t="shared" si="3"/>
        <v>76</v>
      </c>
      <c r="C91" s="1"/>
      <c r="D91" s="1" t="s">
        <v>563</v>
      </c>
      <c r="E91" s="1" t="s">
        <v>9</v>
      </c>
      <c r="F91" s="1" t="s">
        <v>175</v>
      </c>
      <c r="G91" s="1" t="s">
        <v>27</v>
      </c>
      <c r="H91" s="1"/>
      <c r="I91" s="1"/>
      <c r="J91" s="1" t="s">
        <v>315</v>
      </c>
    </row>
    <row r="92" spans="2:10">
      <c r="B92" s="1">
        <f t="shared" si="3"/>
        <v>77</v>
      </c>
      <c r="C92" s="1"/>
      <c r="D92" s="1" t="s">
        <v>564</v>
      </c>
      <c r="E92" s="1" t="s">
        <v>9</v>
      </c>
      <c r="F92" s="1" t="s">
        <v>175</v>
      </c>
      <c r="G92" s="1" t="s">
        <v>27</v>
      </c>
      <c r="H92" s="1"/>
      <c r="I92" s="1"/>
      <c r="J92" s="1" t="s">
        <v>316</v>
      </c>
    </row>
    <row r="93" spans="2:10">
      <c r="B93" s="1">
        <f t="shared" si="3"/>
        <v>78</v>
      </c>
      <c r="C93" s="1"/>
      <c r="D93" s="1" t="s">
        <v>155</v>
      </c>
      <c r="E93" s="1" t="s">
        <v>9</v>
      </c>
      <c r="F93" s="1" t="s">
        <v>175</v>
      </c>
      <c r="G93" s="1" t="s">
        <v>28</v>
      </c>
      <c r="H93" s="1"/>
      <c r="I93" s="1"/>
      <c r="J93" s="1" t="s">
        <v>317</v>
      </c>
    </row>
    <row r="94" spans="2:10">
      <c r="B94" s="1">
        <f t="shared" si="3"/>
        <v>79</v>
      </c>
      <c r="C94" s="1"/>
      <c r="D94" s="1" t="s">
        <v>156</v>
      </c>
      <c r="E94" s="1" t="s">
        <v>9</v>
      </c>
      <c r="F94" s="1" t="s">
        <v>175</v>
      </c>
      <c r="G94" s="1" t="s">
        <v>28</v>
      </c>
      <c r="H94" s="1"/>
      <c r="I94" s="1"/>
      <c r="J94" s="1" t="s">
        <v>318</v>
      </c>
    </row>
    <row r="95" spans="2:10">
      <c r="B95" s="1">
        <f t="shared" si="3"/>
        <v>80</v>
      </c>
      <c r="C95" s="1"/>
      <c r="D95" s="1" t="s">
        <v>565</v>
      </c>
      <c r="E95" s="1" t="s">
        <v>9</v>
      </c>
      <c r="F95" s="1" t="s">
        <v>175</v>
      </c>
      <c r="G95" s="1" t="s">
        <v>28</v>
      </c>
      <c r="H95" s="1"/>
      <c r="I95" s="1"/>
      <c r="J95" s="1" t="s">
        <v>319</v>
      </c>
    </row>
    <row r="96" spans="2:10">
      <c r="B96" s="1">
        <f t="shared" si="3"/>
        <v>81</v>
      </c>
      <c r="C96" s="1"/>
      <c r="D96" s="1" t="s">
        <v>566</v>
      </c>
      <c r="E96" s="1" t="s">
        <v>9</v>
      </c>
      <c r="F96" s="1" t="s">
        <v>175</v>
      </c>
      <c r="G96" s="1" t="s">
        <v>28</v>
      </c>
      <c r="H96" s="1"/>
      <c r="I96" s="1"/>
      <c r="J96" s="1" t="s">
        <v>320</v>
      </c>
    </row>
    <row r="97" spans="2:10">
      <c r="B97" s="1">
        <f t="shared" si="3"/>
        <v>82</v>
      </c>
      <c r="C97" s="1"/>
      <c r="D97" s="1" t="s">
        <v>157</v>
      </c>
      <c r="E97" s="1" t="s">
        <v>9</v>
      </c>
      <c r="F97" s="1" t="s">
        <v>175</v>
      </c>
      <c r="G97" s="1" t="s">
        <v>29</v>
      </c>
      <c r="H97" s="1"/>
      <c r="I97" s="1"/>
      <c r="J97" s="1" t="s">
        <v>321</v>
      </c>
    </row>
    <row r="98" spans="2:10">
      <c r="B98" s="1">
        <f t="shared" si="3"/>
        <v>83</v>
      </c>
      <c r="C98" s="1"/>
      <c r="D98" s="1" t="s">
        <v>158</v>
      </c>
      <c r="E98" s="1" t="s">
        <v>9</v>
      </c>
      <c r="F98" s="1" t="s">
        <v>175</v>
      </c>
      <c r="G98" s="1" t="s">
        <v>29</v>
      </c>
      <c r="H98" s="1"/>
      <c r="I98" s="1"/>
      <c r="J98" s="1" t="s">
        <v>322</v>
      </c>
    </row>
    <row r="99" spans="2:10">
      <c r="B99" s="1">
        <f t="shared" si="3"/>
        <v>84</v>
      </c>
      <c r="C99" s="1"/>
      <c r="D99" s="1" t="s">
        <v>567</v>
      </c>
      <c r="E99" s="1" t="s">
        <v>9</v>
      </c>
      <c r="F99" s="1" t="s">
        <v>175</v>
      </c>
      <c r="G99" s="1" t="s">
        <v>29</v>
      </c>
      <c r="H99" s="1"/>
      <c r="I99" s="1"/>
      <c r="J99" s="1" t="s">
        <v>323</v>
      </c>
    </row>
    <row r="100" spans="2:10">
      <c r="B100" s="1">
        <f t="shared" si="3"/>
        <v>85</v>
      </c>
      <c r="C100" s="1"/>
      <c r="D100" s="1" t="s">
        <v>568</v>
      </c>
      <c r="E100" s="1" t="s">
        <v>9</v>
      </c>
      <c r="F100" s="1" t="s">
        <v>175</v>
      </c>
      <c r="G100" s="1" t="s">
        <v>29</v>
      </c>
      <c r="H100" s="1"/>
      <c r="I100" s="1"/>
      <c r="J100" s="1" t="s">
        <v>324</v>
      </c>
    </row>
    <row r="101" spans="2:10">
      <c r="B101" s="1">
        <f t="shared" si="3"/>
        <v>86</v>
      </c>
      <c r="C101" s="1"/>
      <c r="D101" s="1" t="s">
        <v>159</v>
      </c>
      <c r="E101" s="1" t="s">
        <v>9</v>
      </c>
      <c r="F101" s="1" t="s">
        <v>175</v>
      </c>
      <c r="G101" s="1" t="s">
        <v>30</v>
      </c>
      <c r="H101" s="1"/>
      <c r="I101" s="1"/>
      <c r="J101" s="1" t="s">
        <v>325</v>
      </c>
    </row>
    <row r="102" spans="2:10">
      <c r="B102" s="1">
        <f t="shared" si="3"/>
        <v>87</v>
      </c>
      <c r="C102" s="1"/>
      <c r="D102" s="1" t="s">
        <v>160</v>
      </c>
      <c r="E102" s="1" t="s">
        <v>9</v>
      </c>
      <c r="F102" s="1" t="s">
        <v>175</v>
      </c>
      <c r="G102" s="1" t="s">
        <v>30</v>
      </c>
      <c r="H102" s="1"/>
      <c r="I102" s="1"/>
      <c r="J102" s="1" t="s">
        <v>326</v>
      </c>
    </row>
    <row r="103" spans="2:10">
      <c r="B103" s="1">
        <f t="shared" si="3"/>
        <v>88</v>
      </c>
      <c r="C103" s="1"/>
      <c r="D103" s="1" t="s">
        <v>569</v>
      </c>
      <c r="E103" s="1" t="s">
        <v>9</v>
      </c>
      <c r="F103" s="1" t="s">
        <v>175</v>
      </c>
      <c r="G103" s="1" t="s">
        <v>30</v>
      </c>
      <c r="H103" s="1"/>
      <c r="I103" s="1"/>
      <c r="J103" s="1" t="s">
        <v>327</v>
      </c>
    </row>
    <row r="104" spans="2:10">
      <c r="B104" s="1">
        <f t="shared" si="3"/>
        <v>89</v>
      </c>
      <c r="C104" s="1"/>
      <c r="D104" s="1" t="s">
        <v>570</v>
      </c>
      <c r="E104" s="1" t="s">
        <v>9</v>
      </c>
      <c r="F104" s="1" t="s">
        <v>175</v>
      </c>
      <c r="G104" s="1" t="s">
        <v>30</v>
      </c>
      <c r="H104" s="1"/>
      <c r="I104" s="1"/>
      <c r="J104" s="1" t="s">
        <v>328</v>
      </c>
    </row>
    <row r="105" spans="2:10">
      <c r="B105" s="1">
        <f t="shared" si="3"/>
        <v>90</v>
      </c>
      <c r="C105" s="1"/>
      <c r="D105" s="1" t="s">
        <v>571</v>
      </c>
      <c r="E105" s="1" t="s">
        <v>9</v>
      </c>
      <c r="F105" s="1" t="s">
        <v>175</v>
      </c>
      <c r="G105" s="1" t="s">
        <v>191</v>
      </c>
      <c r="H105" s="1"/>
      <c r="I105" s="1"/>
      <c r="J105" s="1" t="s">
        <v>329</v>
      </c>
    </row>
    <row r="106" spans="2:10">
      <c r="B106" s="1">
        <f t="shared" si="3"/>
        <v>91</v>
      </c>
      <c r="C106" s="1"/>
      <c r="D106" s="1" t="s">
        <v>572</v>
      </c>
      <c r="E106" s="1" t="s">
        <v>9</v>
      </c>
      <c r="F106" s="1" t="s">
        <v>175</v>
      </c>
      <c r="G106" s="1" t="s">
        <v>191</v>
      </c>
      <c r="H106" s="1"/>
      <c r="I106" s="1"/>
      <c r="J106" s="1" t="s">
        <v>330</v>
      </c>
    </row>
    <row r="107" spans="2:10">
      <c r="B107" s="1">
        <f t="shared" si="3"/>
        <v>92</v>
      </c>
      <c r="C107" s="1"/>
      <c r="D107" s="1" t="s">
        <v>573</v>
      </c>
      <c r="E107" s="1" t="s">
        <v>9</v>
      </c>
      <c r="F107" s="1" t="s">
        <v>175</v>
      </c>
      <c r="G107" s="1" t="s">
        <v>191</v>
      </c>
      <c r="H107" s="1"/>
      <c r="I107" s="1"/>
      <c r="J107" s="1" t="s">
        <v>331</v>
      </c>
    </row>
    <row r="108" spans="2:10">
      <c r="B108" s="1">
        <f t="shared" si="3"/>
        <v>93</v>
      </c>
      <c r="C108" s="1"/>
      <c r="D108" s="1" t="s">
        <v>574</v>
      </c>
      <c r="E108" s="1" t="s">
        <v>9</v>
      </c>
      <c r="F108" s="1" t="s">
        <v>175</v>
      </c>
      <c r="G108" s="1" t="s">
        <v>191</v>
      </c>
      <c r="H108" s="1"/>
      <c r="I108" s="1"/>
      <c r="J108" s="1" t="s">
        <v>332</v>
      </c>
    </row>
    <row r="109" spans="2:10">
      <c r="B109" s="1">
        <f t="shared" si="3"/>
        <v>94</v>
      </c>
      <c r="C109" s="1"/>
      <c r="D109" s="1" t="s">
        <v>575</v>
      </c>
      <c r="E109" s="1" t="s">
        <v>9</v>
      </c>
      <c r="F109" s="1" t="s">
        <v>175</v>
      </c>
      <c r="G109" s="1" t="s">
        <v>192</v>
      </c>
      <c r="H109" s="1"/>
      <c r="I109" s="1"/>
      <c r="J109" s="1" t="s">
        <v>333</v>
      </c>
    </row>
    <row r="110" spans="2:10">
      <c r="B110" s="1">
        <f t="shared" si="3"/>
        <v>95</v>
      </c>
      <c r="C110" s="1"/>
      <c r="D110" s="1" t="s">
        <v>576</v>
      </c>
      <c r="E110" s="1" t="s">
        <v>9</v>
      </c>
      <c r="F110" s="1" t="s">
        <v>175</v>
      </c>
      <c r="G110" s="1" t="s">
        <v>192</v>
      </c>
      <c r="H110" s="1"/>
      <c r="I110" s="1"/>
      <c r="J110" s="1" t="s">
        <v>334</v>
      </c>
    </row>
    <row r="111" spans="2:10">
      <c r="B111" s="1">
        <f t="shared" si="3"/>
        <v>96</v>
      </c>
      <c r="C111" s="1"/>
      <c r="D111" s="1" t="s">
        <v>577</v>
      </c>
      <c r="E111" s="1" t="s">
        <v>9</v>
      </c>
      <c r="F111" s="1" t="s">
        <v>175</v>
      </c>
      <c r="G111" s="1" t="s">
        <v>192</v>
      </c>
      <c r="H111" s="1"/>
      <c r="I111" s="1"/>
      <c r="J111" s="1" t="s">
        <v>335</v>
      </c>
    </row>
    <row r="112" spans="2:10">
      <c r="B112" s="1">
        <f t="shared" si="3"/>
        <v>97</v>
      </c>
      <c r="C112" s="1"/>
      <c r="D112" s="1" t="s">
        <v>578</v>
      </c>
      <c r="E112" s="1" t="s">
        <v>9</v>
      </c>
      <c r="F112" s="1" t="s">
        <v>175</v>
      </c>
      <c r="G112" s="1" t="s">
        <v>192</v>
      </c>
      <c r="H112" s="1"/>
      <c r="I112" s="1"/>
      <c r="J112" s="1" t="s">
        <v>336</v>
      </c>
    </row>
    <row r="113" spans="2:10">
      <c r="B113" s="1">
        <f t="shared" si="3"/>
        <v>98</v>
      </c>
      <c r="C113" s="1"/>
      <c r="D113" s="1" t="s">
        <v>579</v>
      </c>
      <c r="E113" s="1" t="s">
        <v>9</v>
      </c>
      <c r="F113" s="1" t="s">
        <v>175</v>
      </c>
      <c r="G113" s="1" t="s">
        <v>193</v>
      </c>
      <c r="H113" s="1"/>
      <c r="I113" s="1"/>
      <c r="J113" s="1" t="s">
        <v>337</v>
      </c>
    </row>
    <row r="114" spans="2:10">
      <c r="B114" s="1">
        <f t="shared" si="3"/>
        <v>99</v>
      </c>
      <c r="C114" s="1"/>
      <c r="D114" s="1" t="s">
        <v>580</v>
      </c>
      <c r="E114" s="1" t="s">
        <v>9</v>
      </c>
      <c r="F114" s="1" t="s">
        <v>175</v>
      </c>
      <c r="G114" s="1" t="s">
        <v>193</v>
      </c>
      <c r="H114" s="1"/>
      <c r="I114" s="1"/>
      <c r="J114" s="1" t="s">
        <v>338</v>
      </c>
    </row>
    <row r="115" spans="2:10">
      <c r="B115" s="1">
        <f t="shared" si="3"/>
        <v>100</v>
      </c>
      <c r="C115" s="1"/>
      <c r="D115" s="1" t="s">
        <v>581</v>
      </c>
      <c r="E115" s="1" t="s">
        <v>9</v>
      </c>
      <c r="F115" s="1" t="s">
        <v>175</v>
      </c>
      <c r="G115" s="1" t="s">
        <v>193</v>
      </c>
      <c r="H115" s="1"/>
      <c r="I115" s="1"/>
      <c r="J115" s="1" t="s">
        <v>339</v>
      </c>
    </row>
    <row r="116" spans="2:10">
      <c r="B116" s="1">
        <f t="shared" si="3"/>
        <v>101</v>
      </c>
      <c r="C116" s="1"/>
      <c r="D116" s="1" t="s">
        <v>582</v>
      </c>
      <c r="E116" s="1" t="s">
        <v>9</v>
      </c>
      <c r="F116" s="1" t="s">
        <v>175</v>
      </c>
      <c r="G116" s="1" t="s">
        <v>193</v>
      </c>
      <c r="H116" s="1"/>
      <c r="I116" s="1"/>
      <c r="J116" s="1" t="s">
        <v>340</v>
      </c>
    </row>
    <row r="117" spans="2:10">
      <c r="B117" s="1">
        <f t="shared" si="3"/>
        <v>102</v>
      </c>
      <c r="C117" s="1"/>
      <c r="D117" s="1" t="s">
        <v>583</v>
      </c>
      <c r="E117" s="1" t="s">
        <v>9</v>
      </c>
      <c r="F117" s="1" t="s">
        <v>175</v>
      </c>
      <c r="G117" s="1" t="s">
        <v>196</v>
      </c>
      <c r="H117" s="1"/>
      <c r="I117" s="1"/>
      <c r="J117" s="1" t="s">
        <v>341</v>
      </c>
    </row>
    <row r="118" spans="2:10">
      <c r="B118" s="1">
        <f t="shared" si="3"/>
        <v>103</v>
      </c>
      <c r="C118" s="1"/>
      <c r="D118" s="1" t="s">
        <v>584</v>
      </c>
      <c r="E118" s="1" t="s">
        <v>9</v>
      </c>
      <c r="F118" s="1" t="s">
        <v>175</v>
      </c>
      <c r="G118" s="1" t="s">
        <v>196</v>
      </c>
      <c r="H118" s="1"/>
      <c r="I118" s="1"/>
      <c r="J118" s="1" t="s">
        <v>342</v>
      </c>
    </row>
    <row r="119" spans="2:10">
      <c r="B119" s="1">
        <f t="shared" si="3"/>
        <v>104</v>
      </c>
      <c r="C119" s="1"/>
      <c r="D119" s="1" t="s">
        <v>585</v>
      </c>
      <c r="E119" s="1" t="s">
        <v>9</v>
      </c>
      <c r="F119" s="1" t="s">
        <v>175</v>
      </c>
      <c r="G119" s="1" t="s">
        <v>196</v>
      </c>
      <c r="H119" s="1"/>
      <c r="I119" s="1"/>
      <c r="J119" s="1" t="s">
        <v>343</v>
      </c>
    </row>
    <row r="120" spans="2:10">
      <c r="B120" s="1">
        <f t="shared" si="3"/>
        <v>105</v>
      </c>
      <c r="C120" s="1"/>
      <c r="D120" s="1" t="s">
        <v>586</v>
      </c>
      <c r="E120" s="1" t="s">
        <v>9</v>
      </c>
      <c r="F120" s="1" t="s">
        <v>175</v>
      </c>
      <c r="G120" s="1" t="s">
        <v>196</v>
      </c>
      <c r="H120" s="1"/>
      <c r="I120" s="1"/>
      <c r="J120" s="1" t="s">
        <v>344</v>
      </c>
    </row>
    <row r="121" spans="2:10">
      <c r="B121" s="1">
        <f t="shared" si="3"/>
        <v>106</v>
      </c>
      <c r="C121" s="1"/>
      <c r="D121" s="1" t="s">
        <v>587</v>
      </c>
      <c r="E121" s="1" t="s">
        <v>9</v>
      </c>
      <c r="F121" s="1" t="s">
        <v>175</v>
      </c>
      <c r="G121" s="1" t="s">
        <v>197</v>
      </c>
      <c r="H121" s="1"/>
      <c r="I121" s="1"/>
      <c r="J121" s="1" t="s">
        <v>345</v>
      </c>
    </row>
    <row r="122" spans="2:10">
      <c r="B122" s="1">
        <f t="shared" si="3"/>
        <v>107</v>
      </c>
      <c r="C122" s="1"/>
      <c r="D122" s="1" t="s">
        <v>588</v>
      </c>
      <c r="E122" s="1" t="s">
        <v>9</v>
      </c>
      <c r="F122" s="1" t="s">
        <v>175</v>
      </c>
      <c r="G122" s="1" t="s">
        <v>197</v>
      </c>
      <c r="H122" s="1"/>
      <c r="I122" s="1"/>
      <c r="J122" s="1" t="s">
        <v>346</v>
      </c>
    </row>
    <row r="123" spans="2:10">
      <c r="B123" s="1">
        <f t="shared" si="3"/>
        <v>108</v>
      </c>
      <c r="C123" s="1"/>
      <c r="D123" s="1" t="s">
        <v>589</v>
      </c>
      <c r="E123" s="1" t="s">
        <v>9</v>
      </c>
      <c r="F123" s="1" t="s">
        <v>175</v>
      </c>
      <c r="G123" s="1" t="s">
        <v>197</v>
      </c>
      <c r="H123" s="1"/>
      <c r="I123" s="1"/>
      <c r="J123" s="1" t="s">
        <v>347</v>
      </c>
    </row>
    <row r="124" spans="2:10">
      <c r="B124" s="1">
        <f t="shared" si="3"/>
        <v>109</v>
      </c>
      <c r="C124" s="1"/>
      <c r="D124" s="1" t="s">
        <v>590</v>
      </c>
      <c r="E124" s="1" t="s">
        <v>9</v>
      </c>
      <c r="F124" s="1" t="s">
        <v>175</v>
      </c>
      <c r="G124" s="1" t="s">
        <v>197</v>
      </c>
      <c r="H124" s="1"/>
      <c r="I124" s="1"/>
      <c r="J124" s="1" t="s">
        <v>348</v>
      </c>
    </row>
    <row r="125" spans="2:10">
      <c r="B125" s="1">
        <f t="shared" si="3"/>
        <v>110</v>
      </c>
      <c r="C125" s="1"/>
      <c r="D125" s="1" t="s">
        <v>591</v>
      </c>
      <c r="E125" s="1" t="s">
        <v>9</v>
      </c>
      <c r="F125" s="1" t="s">
        <v>175</v>
      </c>
      <c r="G125" s="1" t="s">
        <v>198</v>
      </c>
      <c r="H125" s="1"/>
      <c r="I125" s="1"/>
      <c r="J125" s="1" t="s">
        <v>349</v>
      </c>
    </row>
    <row r="126" spans="2:10">
      <c r="B126" s="1">
        <f t="shared" si="3"/>
        <v>111</v>
      </c>
      <c r="C126" s="1"/>
      <c r="D126" s="1" t="s">
        <v>592</v>
      </c>
      <c r="E126" s="1" t="s">
        <v>9</v>
      </c>
      <c r="F126" s="1" t="s">
        <v>175</v>
      </c>
      <c r="G126" s="1" t="s">
        <v>198</v>
      </c>
      <c r="H126" s="1"/>
      <c r="I126" s="1"/>
      <c r="J126" s="1" t="s">
        <v>350</v>
      </c>
    </row>
    <row r="127" spans="2:10">
      <c r="B127" s="1">
        <f t="shared" si="3"/>
        <v>112</v>
      </c>
      <c r="C127" s="1"/>
      <c r="D127" s="1" t="s">
        <v>593</v>
      </c>
      <c r="E127" s="1" t="s">
        <v>9</v>
      </c>
      <c r="F127" s="1" t="s">
        <v>175</v>
      </c>
      <c r="G127" s="1" t="s">
        <v>198</v>
      </c>
      <c r="H127" s="1"/>
      <c r="I127" s="1"/>
      <c r="J127" s="1" t="s">
        <v>351</v>
      </c>
    </row>
    <row r="128" spans="2:10">
      <c r="B128" s="1">
        <f t="shared" si="3"/>
        <v>113</v>
      </c>
      <c r="C128" s="1"/>
      <c r="D128" s="1" t="s">
        <v>594</v>
      </c>
      <c r="E128" s="1" t="s">
        <v>9</v>
      </c>
      <c r="F128" s="1" t="s">
        <v>175</v>
      </c>
      <c r="G128" s="1" t="s">
        <v>198</v>
      </c>
      <c r="H128" s="1"/>
      <c r="I128" s="1"/>
      <c r="J128" s="1" t="s">
        <v>352</v>
      </c>
    </row>
    <row r="129" spans="2:10">
      <c r="B129" s="1">
        <f t="shared" si="3"/>
        <v>114</v>
      </c>
      <c r="C129" s="1"/>
      <c r="D129" s="1" t="s">
        <v>595</v>
      </c>
      <c r="E129" s="1" t="s">
        <v>9</v>
      </c>
      <c r="F129" s="1" t="s">
        <v>175</v>
      </c>
      <c r="G129" s="1" t="s">
        <v>199</v>
      </c>
      <c r="H129" s="1"/>
      <c r="I129" s="1"/>
      <c r="J129" s="1" t="s">
        <v>353</v>
      </c>
    </row>
    <row r="130" spans="2:10">
      <c r="B130" s="1">
        <f t="shared" si="3"/>
        <v>115</v>
      </c>
      <c r="C130" s="1"/>
      <c r="D130" s="1" t="s">
        <v>596</v>
      </c>
      <c r="E130" s="1" t="s">
        <v>9</v>
      </c>
      <c r="F130" s="1" t="s">
        <v>175</v>
      </c>
      <c r="G130" s="1" t="s">
        <v>199</v>
      </c>
      <c r="H130" s="1"/>
      <c r="I130" s="1"/>
      <c r="J130" s="1" t="s">
        <v>354</v>
      </c>
    </row>
    <row r="131" spans="2:10">
      <c r="B131" s="1">
        <f t="shared" si="3"/>
        <v>116</v>
      </c>
      <c r="C131" s="1"/>
      <c r="D131" s="1" t="s">
        <v>597</v>
      </c>
      <c r="E131" s="1" t="s">
        <v>9</v>
      </c>
      <c r="F131" s="1" t="s">
        <v>175</v>
      </c>
      <c r="G131" s="1" t="s">
        <v>199</v>
      </c>
      <c r="H131" s="1"/>
      <c r="I131" s="1"/>
      <c r="J131" s="1" t="s">
        <v>355</v>
      </c>
    </row>
    <row r="132" spans="2:10">
      <c r="B132" s="1">
        <f t="shared" si="3"/>
        <v>117</v>
      </c>
      <c r="C132" s="1"/>
      <c r="D132" s="1" t="s">
        <v>598</v>
      </c>
      <c r="E132" s="1" t="s">
        <v>9</v>
      </c>
      <c r="F132" s="1" t="s">
        <v>175</v>
      </c>
      <c r="G132" s="1" t="s">
        <v>199</v>
      </c>
      <c r="H132" s="1"/>
      <c r="I132" s="1"/>
      <c r="J132" s="1" t="s">
        <v>356</v>
      </c>
    </row>
    <row r="133" spans="2:10">
      <c r="B133" s="1">
        <f t="shared" si="3"/>
        <v>118</v>
      </c>
      <c r="C133" s="1"/>
      <c r="D133" s="1" t="s">
        <v>599</v>
      </c>
      <c r="E133" s="1" t="s">
        <v>9</v>
      </c>
      <c r="F133" s="1" t="s">
        <v>175</v>
      </c>
      <c r="G133" s="1" t="s">
        <v>200</v>
      </c>
      <c r="H133" s="1"/>
      <c r="I133" s="1"/>
      <c r="J133" s="1" t="s">
        <v>357</v>
      </c>
    </row>
    <row r="134" spans="2:10">
      <c r="B134" s="1">
        <f t="shared" si="3"/>
        <v>119</v>
      </c>
      <c r="C134" s="1"/>
      <c r="D134" s="1" t="s">
        <v>600</v>
      </c>
      <c r="E134" s="1" t="s">
        <v>9</v>
      </c>
      <c r="F134" s="1" t="s">
        <v>175</v>
      </c>
      <c r="G134" s="1" t="s">
        <v>200</v>
      </c>
      <c r="H134" s="1"/>
      <c r="I134" s="1"/>
      <c r="J134" s="1" t="s">
        <v>358</v>
      </c>
    </row>
    <row r="135" spans="2:10">
      <c r="B135" s="1">
        <f t="shared" si="3"/>
        <v>120</v>
      </c>
      <c r="C135" s="1"/>
      <c r="D135" s="1" t="s">
        <v>601</v>
      </c>
      <c r="E135" s="1" t="s">
        <v>9</v>
      </c>
      <c r="F135" s="1" t="s">
        <v>175</v>
      </c>
      <c r="G135" s="1" t="s">
        <v>200</v>
      </c>
      <c r="H135" s="1"/>
      <c r="I135" s="1"/>
      <c r="J135" s="1" t="s">
        <v>359</v>
      </c>
    </row>
    <row r="136" spans="2:10">
      <c r="B136" s="1">
        <f t="shared" si="3"/>
        <v>121</v>
      </c>
      <c r="C136" s="1"/>
      <c r="D136" s="1" t="s">
        <v>602</v>
      </c>
      <c r="E136" s="1" t="s">
        <v>9</v>
      </c>
      <c r="F136" s="1" t="s">
        <v>175</v>
      </c>
      <c r="G136" s="1" t="s">
        <v>200</v>
      </c>
      <c r="H136" s="1"/>
      <c r="I136" s="1"/>
      <c r="J136" s="1" t="s">
        <v>360</v>
      </c>
    </row>
    <row r="137" spans="2:10">
      <c r="B137" s="1">
        <f t="shared" si="3"/>
        <v>122</v>
      </c>
      <c r="C137" s="1"/>
      <c r="D137" s="1" t="s">
        <v>603</v>
      </c>
      <c r="E137" s="1" t="s">
        <v>9</v>
      </c>
      <c r="F137" s="1" t="s">
        <v>175</v>
      </c>
      <c r="G137" s="1" t="s">
        <v>201</v>
      </c>
      <c r="H137" s="1"/>
      <c r="I137" s="1"/>
      <c r="J137" s="1" t="s">
        <v>361</v>
      </c>
    </row>
    <row r="138" spans="2:10">
      <c r="B138" s="1">
        <f t="shared" si="3"/>
        <v>123</v>
      </c>
      <c r="C138" s="1"/>
      <c r="D138" s="1" t="s">
        <v>604</v>
      </c>
      <c r="E138" s="1" t="s">
        <v>9</v>
      </c>
      <c r="F138" s="1" t="s">
        <v>175</v>
      </c>
      <c r="G138" s="1" t="s">
        <v>201</v>
      </c>
      <c r="H138" s="1"/>
      <c r="I138" s="1"/>
      <c r="J138" s="1" t="s">
        <v>362</v>
      </c>
    </row>
    <row r="139" spans="2:10">
      <c r="B139" s="1">
        <f t="shared" si="3"/>
        <v>124</v>
      </c>
      <c r="C139" s="1"/>
      <c r="D139" s="1" t="s">
        <v>605</v>
      </c>
      <c r="E139" s="1" t="s">
        <v>9</v>
      </c>
      <c r="F139" s="1" t="s">
        <v>175</v>
      </c>
      <c r="G139" s="1" t="s">
        <v>201</v>
      </c>
      <c r="H139" s="1"/>
      <c r="I139" s="1"/>
      <c r="J139" s="1" t="s">
        <v>363</v>
      </c>
    </row>
    <row r="140" spans="2:10">
      <c r="B140" s="1">
        <f t="shared" si="3"/>
        <v>125</v>
      </c>
      <c r="C140" s="1"/>
      <c r="D140" s="1" t="s">
        <v>606</v>
      </c>
      <c r="E140" s="1" t="s">
        <v>9</v>
      </c>
      <c r="F140" s="1" t="s">
        <v>175</v>
      </c>
      <c r="G140" s="1" t="s">
        <v>201</v>
      </c>
      <c r="H140" s="1"/>
      <c r="I140" s="1"/>
      <c r="J140" s="1" t="s">
        <v>364</v>
      </c>
    </row>
    <row r="141" spans="2:10">
      <c r="B141" s="1">
        <f t="shared" si="3"/>
        <v>126</v>
      </c>
      <c r="C141" s="1"/>
      <c r="D141" s="1" t="s">
        <v>607</v>
      </c>
      <c r="E141" s="1" t="s">
        <v>9</v>
      </c>
      <c r="F141" s="1" t="s">
        <v>175</v>
      </c>
      <c r="G141" s="1" t="s">
        <v>202</v>
      </c>
      <c r="H141" s="1"/>
      <c r="I141" s="1"/>
      <c r="J141" s="1" t="s">
        <v>365</v>
      </c>
    </row>
    <row r="142" spans="2:10">
      <c r="B142" s="1">
        <f t="shared" si="3"/>
        <v>127</v>
      </c>
      <c r="C142" s="1"/>
      <c r="D142" s="1" t="s">
        <v>608</v>
      </c>
      <c r="E142" s="1" t="s">
        <v>9</v>
      </c>
      <c r="F142" s="1" t="s">
        <v>175</v>
      </c>
      <c r="G142" s="1" t="s">
        <v>202</v>
      </c>
      <c r="H142" s="1"/>
      <c r="I142" s="1"/>
      <c r="J142" s="1" t="s">
        <v>366</v>
      </c>
    </row>
    <row r="143" spans="2:10">
      <c r="B143" s="1">
        <f t="shared" si="3"/>
        <v>128</v>
      </c>
      <c r="C143" s="1"/>
      <c r="D143" s="1" t="s">
        <v>609</v>
      </c>
      <c r="E143" s="1" t="s">
        <v>9</v>
      </c>
      <c r="F143" s="1" t="s">
        <v>175</v>
      </c>
      <c r="G143" s="1" t="s">
        <v>202</v>
      </c>
      <c r="H143" s="1"/>
      <c r="I143" s="1"/>
      <c r="J143" s="1" t="s">
        <v>367</v>
      </c>
    </row>
    <row r="144" spans="2:10">
      <c r="B144" s="1">
        <f t="shared" si="3"/>
        <v>129</v>
      </c>
      <c r="C144" s="1"/>
      <c r="D144" s="1" t="s">
        <v>610</v>
      </c>
      <c r="E144" s="1" t="s">
        <v>9</v>
      </c>
      <c r="F144" s="1" t="s">
        <v>175</v>
      </c>
      <c r="G144" s="1" t="s">
        <v>202</v>
      </c>
      <c r="H144" s="1"/>
      <c r="I144" s="1"/>
      <c r="J144" s="1" t="s">
        <v>368</v>
      </c>
    </row>
    <row r="145" spans="2:10">
      <c r="B145" s="1">
        <f t="shared" si="3"/>
        <v>130</v>
      </c>
      <c r="C145" s="1"/>
      <c r="D145" s="1" t="s">
        <v>611</v>
      </c>
      <c r="E145" s="1" t="s">
        <v>9</v>
      </c>
      <c r="F145" s="1" t="s">
        <v>175</v>
      </c>
      <c r="G145" s="1" t="s">
        <v>203</v>
      </c>
      <c r="H145" s="1"/>
      <c r="I145" s="1"/>
      <c r="J145" s="1" t="s">
        <v>369</v>
      </c>
    </row>
    <row r="146" spans="2:10">
      <c r="B146" s="1">
        <f t="shared" ref="B146:B209" si="6">IF(D146&lt;&gt;"",ROW()-15,"")</f>
        <v>131</v>
      </c>
      <c r="C146" s="1"/>
      <c r="D146" s="1" t="s">
        <v>612</v>
      </c>
      <c r="E146" s="1" t="s">
        <v>9</v>
      </c>
      <c r="F146" s="1" t="s">
        <v>175</v>
      </c>
      <c r="G146" s="1" t="s">
        <v>203</v>
      </c>
      <c r="H146" s="1"/>
      <c r="I146" s="1"/>
      <c r="J146" s="1" t="s">
        <v>370</v>
      </c>
    </row>
    <row r="147" spans="2:10">
      <c r="B147" s="1">
        <f t="shared" si="6"/>
        <v>132</v>
      </c>
      <c r="C147" s="1"/>
      <c r="D147" s="1" t="s">
        <v>613</v>
      </c>
      <c r="E147" s="1" t="s">
        <v>9</v>
      </c>
      <c r="F147" s="1" t="s">
        <v>175</v>
      </c>
      <c r="G147" s="1" t="s">
        <v>203</v>
      </c>
      <c r="H147" s="1"/>
      <c r="I147" s="1"/>
      <c r="J147" s="1" t="s">
        <v>371</v>
      </c>
    </row>
    <row r="148" spans="2:10">
      <c r="B148" s="1">
        <f t="shared" si="6"/>
        <v>133</v>
      </c>
      <c r="C148" s="1"/>
      <c r="D148" s="1" t="s">
        <v>614</v>
      </c>
      <c r="E148" s="1" t="s">
        <v>9</v>
      </c>
      <c r="F148" s="1" t="s">
        <v>175</v>
      </c>
      <c r="G148" s="1" t="s">
        <v>203</v>
      </c>
      <c r="H148" s="1"/>
      <c r="I148" s="1"/>
      <c r="J148" s="1" t="s">
        <v>372</v>
      </c>
    </row>
    <row r="149" spans="2:10">
      <c r="B149" s="1">
        <f t="shared" si="6"/>
        <v>134</v>
      </c>
      <c r="C149" s="1"/>
      <c r="D149" s="1" t="s">
        <v>615</v>
      </c>
      <c r="E149" s="1" t="s">
        <v>9</v>
      </c>
      <c r="F149" s="1" t="s">
        <v>175</v>
      </c>
      <c r="G149" s="1" t="s">
        <v>204</v>
      </c>
      <c r="H149" s="1"/>
      <c r="I149" s="1"/>
      <c r="J149" s="1" t="s">
        <v>373</v>
      </c>
    </row>
    <row r="150" spans="2:10">
      <c r="B150" s="1">
        <f t="shared" si="6"/>
        <v>135</v>
      </c>
      <c r="C150" s="1"/>
      <c r="D150" s="1" t="s">
        <v>616</v>
      </c>
      <c r="E150" s="1" t="s">
        <v>9</v>
      </c>
      <c r="F150" s="1" t="s">
        <v>175</v>
      </c>
      <c r="G150" s="1" t="s">
        <v>204</v>
      </c>
      <c r="H150" s="1"/>
      <c r="I150" s="1"/>
      <c r="J150" s="1" t="s">
        <v>374</v>
      </c>
    </row>
    <row r="151" spans="2:10">
      <c r="B151" s="1">
        <f t="shared" si="6"/>
        <v>136</v>
      </c>
      <c r="C151" s="1"/>
      <c r="D151" s="1" t="s">
        <v>617</v>
      </c>
      <c r="E151" s="1" t="s">
        <v>9</v>
      </c>
      <c r="F151" s="1" t="s">
        <v>175</v>
      </c>
      <c r="G151" s="1" t="s">
        <v>204</v>
      </c>
      <c r="H151" s="1"/>
      <c r="I151" s="1"/>
      <c r="J151" s="1" t="s">
        <v>375</v>
      </c>
    </row>
    <row r="152" spans="2:10">
      <c r="B152" s="1">
        <f t="shared" si="6"/>
        <v>137</v>
      </c>
      <c r="C152" s="1"/>
      <c r="D152" s="1" t="s">
        <v>618</v>
      </c>
      <c r="E152" s="1" t="s">
        <v>9</v>
      </c>
      <c r="F152" s="1" t="s">
        <v>175</v>
      </c>
      <c r="G152" s="1" t="s">
        <v>204</v>
      </c>
      <c r="H152" s="1"/>
      <c r="I152" s="1"/>
      <c r="J152" s="1" t="s">
        <v>376</v>
      </c>
    </row>
    <row r="153" spans="2:10">
      <c r="B153" s="1">
        <f t="shared" si="6"/>
        <v>138</v>
      </c>
      <c r="C153" s="1"/>
      <c r="D153" s="1" t="s">
        <v>619</v>
      </c>
      <c r="E153" s="1" t="s">
        <v>9</v>
      </c>
      <c r="F153" s="1" t="s">
        <v>175</v>
      </c>
      <c r="G153" s="1" t="s">
        <v>205</v>
      </c>
      <c r="H153" s="1"/>
      <c r="I153" s="1"/>
      <c r="J153" s="1" t="s">
        <v>377</v>
      </c>
    </row>
    <row r="154" spans="2:10">
      <c r="B154" s="1">
        <f t="shared" si="6"/>
        <v>139</v>
      </c>
      <c r="C154" s="1"/>
      <c r="D154" s="1" t="s">
        <v>620</v>
      </c>
      <c r="E154" s="1" t="s">
        <v>9</v>
      </c>
      <c r="F154" s="1" t="s">
        <v>175</v>
      </c>
      <c r="G154" s="1" t="s">
        <v>205</v>
      </c>
      <c r="H154" s="1"/>
      <c r="I154" s="1"/>
      <c r="J154" s="1" t="s">
        <v>378</v>
      </c>
    </row>
    <row r="155" spans="2:10">
      <c r="B155" s="1">
        <f t="shared" si="6"/>
        <v>140</v>
      </c>
      <c r="C155" s="1"/>
      <c r="D155" s="1" t="s">
        <v>621</v>
      </c>
      <c r="E155" s="1" t="s">
        <v>9</v>
      </c>
      <c r="F155" s="1" t="s">
        <v>175</v>
      </c>
      <c r="G155" s="1" t="s">
        <v>205</v>
      </c>
      <c r="H155" s="1"/>
      <c r="I155" s="1"/>
      <c r="J155" s="1" t="s">
        <v>379</v>
      </c>
    </row>
    <row r="156" spans="2:10">
      <c r="B156" s="1">
        <f t="shared" si="6"/>
        <v>141</v>
      </c>
      <c r="C156" s="1"/>
      <c r="D156" s="1" t="s">
        <v>622</v>
      </c>
      <c r="E156" s="1" t="s">
        <v>9</v>
      </c>
      <c r="F156" s="1" t="s">
        <v>175</v>
      </c>
      <c r="G156" s="1" t="s">
        <v>205</v>
      </c>
      <c r="H156" s="1"/>
      <c r="I156" s="1"/>
      <c r="J156" s="1" t="s">
        <v>380</v>
      </c>
    </row>
    <row r="157" spans="2:10">
      <c r="B157" s="1">
        <f t="shared" si="6"/>
        <v>142</v>
      </c>
      <c r="C157" s="1"/>
      <c r="D157" s="1" t="s">
        <v>623</v>
      </c>
      <c r="E157" s="1" t="s">
        <v>9</v>
      </c>
      <c r="F157" s="1" t="s">
        <v>175</v>
      </c>
      <c r="G157" s="1" t="s">
        <v>206</v>
      </c>
      <c r="H157" s="1"/>
      <c r="I157" s="1"/>
      <c r="J157" s="1" t="s">
        <v>381</v>
      </c>
    </row>
    <row r="158" spans="2:10">
      <c r="B158" s="1">
        <f t="shared" si="6"/>
        <v>143</v>
      </c>
      <c r="C158" s="1"/>
      <c r="D158" s="1" t="s">
        <v>624</v>
      </c>
      <c r="E158" s="1" t="s">
        <v>9</v>
      </c>
      <c r="F158" s="1" t="s">
        <v>175</v>
      </c>
      <c r="G158" s="1" t="s">
        <v>206</v>
      </c>
      <c r="H158" s="1"/>
      <c r="I158" s="1"/>
      <c r="J158" s="1" t="s">
        <v>382</v>
      </c>
    </row>
    <row r="159" spans="2:10">
      <c r="B159" s="1">
        <f t="shared" si="6"/>
        <v>144</v>
      </c>
      <c r="C159" s="1"/>
      <c r="D159" s="1" t="s">
        <v>625</v>
      </c>
      <c r="E159" s="1" t="s">
        <v>9</v>
      </c>
      <c r="F159" s="1" t="s">
        <v>175</v>
      </c>
      <c r="G159" s="1" t="s">
        <v>206</v>
      </c>
      <c r="H159" s="1"/>
      <c r="I159" s="1"/>
      <c r="J159" s="1" t="s">
        <v>383</v>
      </c>
    </row>
    <row r="160" spans="2:10">
      <c r="B160" s="1">
        <f t="shared" si="6"/>
        <v>145</v>
      </c>
      <c r="C160" s="1"/>
      <c r="D160" s="1" t="s">
        <v>626</v>
      </c>
      <c r="E160" s="1" t="s">
        <v>9</v>
      </c>
      <c r="F160" s="1" t="s">
        <v>175</v>
      </c>
      <c r="G160" s="1" t="s">
        <v>206</v>
      </c>
      <c r="H160" s="1"/>
      <c r="I160" s="1"/>
      <c r="J160" s="1" t="s">
        <v>384</v>
      </c>
    </row>
    <row r="161" spans="2:10">
      <c r="B161" s="1">
        <f t="shared" si="6"/>
        <v>146</v>
      </c>
      <c r="C161" s="1"/>
      <c r="D161" s="1" t="s">
        <v>627</v>
      </c>
      <c r="E161" s="1" t="s">
        <v>9</v>
      </c>
      <c r="F161" s="1" t="s">
        <v>175</v>
      </c>
      <c r="G161" s="1" t="s">
        <v>207</v>
      </c>
      <c r="H161" s="1"/>
      <c r="I161" s="1"/>
      <c r="J161" s="1" t="s">
        <v>385</v>
      </c>
    </row>
    <row r="162" spans="2:10">
      <c r="B162" s="1">
        <f t="shared" si="6"/>
        <v>147</v>
      </c>
      <c r="C162" s="1"/>
      <c r="D162" s="1" t="s">
        <v>628</v>
      </c>
      <c r="E162" s="1" t="s">
        <v>9</v>
      </c>
      <c r="F162" s="1" t="s">
        <v>175</v>
      </c>
      <c r="G162" s="1" t="s">
        <v>207</v>
      </c>
      <c r="H162" s="1"/>
      <c r="I162" s="1"/>
      <c r="J162" s="1" t="s">
        <v>386</v>
      </c>
    </row>
    <row r="163" spans="2:10">
      <c r="B163" s="1">
        <f t="shared" si="6"/>
        <v>148</v>
      </c>
      <c r="C163" s="1"/>
      <c r="D163" s="1" t="s">
        <v>629</v>
      </c>
      <c r="E163" s="1" t="s">
        <v>9</v>
      </c>
      <c r="F163" s="1" t="s">
        <v>175</v>
      </c>
      <c r="G163" s="1" t="s">
        <v>207</v>
      </c>
      <c r="H163" s="1"/>
      <c r="I163" s="1"/>
      <c r="J163" s="1" t="s">
        <v>387</v>
      </c>
    </row>
    <row r="164" spans="2:10">
      <c r="B164" s="1">
        <f t="shared" si="6"/>
        <v>149</v>
      </c>
      <c r="C164" s="1"/>
      <c r="D164" s="1" t="s">
        <v>630</v>
      </c>
      <c r="E164" s="1" t="s">
        <v>9</v>
      </c>
      <c r="F164" s="1" t="s">
        <v>175</v>
      </c>
      <c r="G164" s="1" t="s">
        <v>207</v>
      </c>
      <c r="H164" s="1"/>
      <c r="I164" s="1"/>
      <c r="J164" s="1" t="s">
        <v>388</v>
      </c>
    </row>
    <row r="165" spans="2:10">
      <c r="B165" s="1">
        <f t="shared" si="6"/>
        <v>150</v>
      </c>
      <c r="C165" s="1"/>
      <c r="D165" s="1" t="s">
        <v>631</v>
      </c>
      <c r="E165" s="1" t="s">
        <v>9</v>
      </c>
      <c r="F165" s="1" t="s">
        <v>175</v>
      </c>
      <c r="G165" s="1" t="s">
        <v>224</v>
      </c>
      <c r="H165" s="1"/>
      <c r="I165" s="1"/>
      <c r="J165" s="1" t="s">
        <v>389</v>
      </c>
    </row>
    <row r="166" spans="2:10">
      <c r="B166" s="1">
        <f t="shared" si="6"/>
        <v>151</v>
      </c>
      <c r="C166" s="1"/>
      <c r="D166" s="1" t="s">
        <v>632</v>
      </c>
      <c r="E166" s="1" t="s">
        <v>9</v>
      </c>
      <c r="F166" s="1" t="s">
        <v>175</v>
      </c>
      <c r="G166" s="1" t="s">
        <v>224</v>
      </c>
      <c r="H166" s="1"/>
      <c r="I166" s="1"/>
      <c r="J166" s="1" t="s">
        <v>390</v>
      </c>
    </row>
    <row r="167" spans="2:10">
      <c r="B167" s="1">
        <f t="shared" si="6"/>
        <v>152</v>
      </c>
      <c r="C167" s="1"/>
      <c r="D167" s="1" t="s">
        <v>633</v>
      </c>
      <c r="E167" s="1" t="s">
        <v>9</v>
      </c>
      <c r="F167" s="1" t="s">
        <v>175</v>
      </c>
      <c r="G167" s="1" t="s">
        <v>224</v>
      </c>
      <c r="H167" s="1"/>
      <c r="I167" s="1"/>
      <c r="J167" s="1" t="s">
        <v>391</v>
      </c>
    </row>
    <row r="168" spans="2:10">
      <c r="B168" s="1">
        <f t="shared" si="6"/>
        <v>153</v>
      </c>
      <c r="C168" s="1"/>
      <c r="D168" s="1" t="s">
        <v>634</v>
      </c>
      <c r="E168" s="1" t="s">
        <v>9</v>
      </c>
      <c r="F168" s="1" t="s">
        <v>175</v>
      </c>
      <c r="G168" s="1" t="s">
        <v>224</v>
      </c>
      <c r="H168" s="1"/>
      <c r="I168" s="1"/>
      <c r="J168" s="1" t="s">
        <v>392</v>
      </c>
    </row>
    <row r="169" spans="2:10">
      <c r="B169" s="1">
        <f t="shared" si="6"/>
        <v>154</v>
      </c>
      <c r="C169" s="1"/>
      <c r="D169" s="1" t="s">
        <v>161</v>
      </c>
      <c r="E169" s="1" t="s">
        <v>9</v>
      </c>
      <c r="F169" s="1" t="s">
        <v>175</v>
      </c>
      <c r="G169" s="1" t="s">
        <v>33</v>
      </c>
      <c r="H169" s="1"/>
      <c r="I169" s="1"/>
      <c r="J169" s="1" t="s">
        <v>393</v>
      </c>
    </row>
    <row r="170" spans="2:10">
      <c r="B170" s="1">
        <f t="shared" si="6"/>
        <v>155</v>
      </c>
      <c r="C170" s="1"/>
      <c r="D170" s="1" t="s">
        <v>162</v>
      </c>
      <c r="E170" s="1" t="s">
        <v>9</v>
      </c>
      <c r="F170" s="1" t="s">
        <v>175</v>
      </c>
      <c r="G170" s="1" t="s">
        <v>33</v>
      </c>
      <c r="H170" s="1"/>
      <c r="I170" s="1"/>
      <c r="J170" s="1" t="s">
        <v>394</v>
      </c>
    </row>
    <row r="171" spans="2:10">
      <c r="B171" s="1">
        <f t="shared" si="6"/>
        <v>156</v>
      </c>
      <c r="C171" s="1"/>
      <c r="D171" s="1" t="s">
        <v>635</v>
      </c>
      <c r="E171" s="1" t="s">
        <v>9</v>
      </c>
      <c r="F171" s="1" t="s">
        <v>175</v>
      </c>
      <c r="G171" s="1" t="s">
        <v>33</v>
      </c>
      <c r="H171" s="1"/>
      <c r="I171" s="1"/>
      <c r="J171" s="1" t="s">
        <v>395</v>
      </c>
    </row>
    <row r="172" spans="2:10">
      <c r="B172" s="1">
        <f t="shared" si="6"/>
        <v>157</v>
      </c>
      <c r="C172" s="1"/>
      <c r="D172" s="1" t="s">
        <v>636</v>
      </c>
      <c r="E172" s="1" t="s">
        <v>9</v>
      </c>
      <c r="F172" s="1" t="s">
        <v>175</v>
      </c>
      <c r="G172" s="1" t="s">
        <v>33</v>
      </c>
      <c r="H172" s="1"/>
      <c r="I172" s="1"/>
      <c r="J172" s="1" t="s">
        <v>396</v>
      </c>
    </row>
    <row r="173" spans="2:10">
      <c r="B173" s="1">
        <f t="shared" si="6"/>
        <v>158</v>
      </c>
      <c r="C173" s="1"/>
      <c r="D173" s="1" t="s">
        <v>637</v>
      </c>
      <c r="E173" s="1" t="s">
        <v>9</v>
      </c>
      <c r="F173" s="1" t="s">
        <v>175</v>
      </c>
      <c r="G173" s="1" t="s">
        <v>225</v>
      </c>
      <c r="H173" s="1"/>
      <c r="I173" s="1"/>
      <c r="J173" s="1" t="s">
        <v>397</v>
      </c>
    </row>
    <row r="174" spans="2:10">
      <c r="B174" s="1">
        <f t="shared" si="6"/>
        <v>159</v>
      </c>
      <c r="C174" s="1"/>
      <c r="D174" s="1" t="s">
        <v>638</v>
      </c>
      <c r="E174" s="1" t="s">
        <v>9</v>
      </c>
      <c r="F174" s="1" t="s">
        <v>175</v>
      </c>
      <c r="G174" s="1" t="s">
        <v>225</v>
      </c>
      <c r="H174" s="1"/>
      <c r="I174" s="1"/>
      <c r="J174" s="1" t="s">
        <v>398</v>
      </c>
    </row>
    <row r="175" spans="2:10">
      <c r="B175" s="1">
        <f t="shared" si="6"/>
        <v>160</v>
      </c>
      <c r="C175" s="1"/>
      <c r="D175" s="1" t="s">
        <v>639</v>
      </c>
      <c r="E175" s="1" t="s">
        <v>9</v>
      </c>
      <c r="F175" s="1" t="s">
        <v>175</v>
      </c>
      <c r="G175" s="1" t="s">
        <v>225</v>
      </c>
      <c r="H175" s="1"/>
      <c r="I175" s="1"/>
      <c r="J175" s="1" t="s">
        <v>399</v>
      </c>
    </row>
    <row r="176" spans="2:10">
      <c r="B176" s="1">
        <f t="shared" si="6"/>
        <v>161</v>
      </c>
      <c r="C176" s="1"/>
      <c r="D176" s="1" t="s">
        <v>640</v>
      </c>
      <c r="E176" s="1" t="s">
        <v>9</v>
      </c>
      <c r="F176" s="1" t="s">
        <v>175</v>
      </c>
      <c r="G176" s="1" t="s">
        <v>225</v>
      </c>
      <c r="H176" s="1"/>
      <c r="I176" s="1"/>
      <c r="J176" s="1" t="s">
        <v>400</v>
      </c>
    </row>
    <row r="177" spans="2:10">
      <c r="B177" s="1">
        <f t="shared" si="6"/>
        <v>162</v>
      </c>
      <c r="C177" s="1"/>
      <c r="D177" s="1" t="s">
        <v>641</v>
      </c>
      <c r="E177" s="1" t="s">
        <v>9</v>
      </c>
      <c r="F177" s="1" t="s">
        <v>175</v>
      </c>
      <c r="G177" s="1" t="s">
        <v>230</v>
      </c>
      <c r="H177" s="1"/>
      <c r="I177" s="1"/>
      <c r="J177" s="1" t="s">
        <v>401</v>
      </c>
    </row>
    <row r="178" spans="2:10">
      <c r="B178" s="1">
        <f t="shared" si="6"/>
        <v>163</v>
      </c>
      <c r="C178" s="1"/>
      <c r="D178" s="1" t="s">
        <v>642</v>
      </c>
      <c r="E178" s="1" t="s">
        <v>9</v>
      </c>
      <c r="F178" s="1" t="s">
        <v>175</v>
      </c>
      <c r="G178" s="1" t="s">
        <v>230</v>
      </c>
      <c r="H178" s="1"/>
      <c r="I178" s="1"/>
      <c r="J178" s="1" t="s">
        <v>402</v>
      </c>
    </row>
    <row r="179" spans="2:10">
      <c r="B179" s="1">
        <f t="shared" si="6"/>
        <v>164</v>
      </c>
      <c r="C179" s="1"/>
      <c r="D179" s="1" t="s">
        <v>643</v>
      </c>
      <c r="E179" s="1" t="s">
        <v>9</v>
      </c>
      <c r="F179" s="1" t="s">
        <v>175</v>
      </c>
      <c r="G179" s="1" t="s">
        <v>230</v>
      </c>
      <c r="H179" s="1"/>
      <c r="I179" s="1"/>
      <c r="J179" s="1" t="s">
        <v>403</v>
      </c>
    </row>
    <row r="180" spans="2:10">
      <c r="B180" s="1">
        <f t="shared" si="6"/>
        <v>165</v>
      </c>
      <c r="C180" s="1"/>
      <c r="D180" s="1" t="s">
        <v>644</v>
      </c>
      <c r="E180" s="1" t="s">
        <v>9</v>
      </c>
      <c r="F180" s="1" t="s">
        <v>175</v>
      </c>
      <c r="G180" s="1" t="s">
        <v>230</v>
      </c>
      <c r="H180" s="1"/>
      <c r="I180" s="1"/>
      <c r="J180" s="1" t="s">
        <v>404</v>
      </c>
    </row>
    <row r="181" spans="2:10">
      <c r="B181" s="1">
        <f t="shared" si="6"/>
        <v>166</v>
      </c>
      <c r="C181" s="1"/>
      <c r="D181" s="1" t="s">
        <v>163</v>
      </c>
      <c r="E181" s="1" t="s">
        <v>9</v>
      </c>
      <c r="F181" s="1" t="s">
        <v>175</v>
      </c>
      <c r="G181" s="1" t="s">
        <v>34</v>
      </c>
      <c r="H181" s="1"/>
      <c r="I181" s="1"/>
      <c r="J181" s="1" t="s">
        <v>405</v>
      </c>
    </row>
    <row r="182" spans="2:10">
      <c r="B182" s="1">
        <f t="shared" si="6"/>
        <v>167</v>
      </c>
      <c r="C182" s="1"/>
      <c r="D182" s="1" t="s">
        <v>164</v>
      </c>
      <c r="E182" s="1" t="s">
        <v>9</v>
      </c>
      <c r="F182" s="1" t="s">
        <v>175</v>
      </c>
      <c r="G182" s="1" t="s">
        <v>34</v>
      </c>
      <c r="H182" s="1"/>
      <c r="I182" s="1"/>
      <c r="J182" s="1" t="s">
        <v>406</v>
      </c>
    </row>
    <row r="183" spans="2:10">
      <c r="B183" s="1">
        <f t="shared" si="6"/>
        <v>168</v>
      </c>
      <c r="C183" s="1"/>
      <c r="D183" s="1" t="s">
        <v>645</v>
      </c>
      <c r="E183" s="1" t="s">
        <v>9</v>
      </c>
      <c r="F183" s="1" t="s">
        <v>175</v>
      </c>
      <c r="G183" s="1" t="s">
        <v>34</v>
      </c>
      <c r="H183" s="1"/>
      <c r="I183" s="1"/>
      <c r="J183" s="1" t="s">
        <v>407</v>
      </c>
    </row>
    <row r="184" spans="2:10">
      <c r="B184" s="1">
        <f t="shared" si="6"/>
        <v>169</v>
      </c>
      <c r="C184" s="1"/>
      <c r="D184" s="1" t="s">
        <v>646</v>
      </c>
      <c r="E184" s="1" t="s">
        <v>9</v>
      </c>
      <c r="F184" s="1" t="s">
        <v>175</v>
      </c>
      <c r="G184" s="1" t="s">
        <v>34</v>
      </c>
      <c r="H184" s="1"/>
      <c r="I184" s="1"/>
      <c r="J184" s="1" t="s">
        <v>408</v>
      </c>
    </row>
    <row r="185" spans="2:10">
      <c r="B185" s="1">
        <f t="shared" si="6"/>
        <v>170</v>
      </c>
      <c r="C185" s="1"/>
      <c r="D185" s="1" t="s">
        <v>647</v>
      </c>
      <c r="E185" s="1" t="s">
        <v>9</v>
      </c>
      <c r="F185" s="1" t="s">
        <v>175</v>
      </c>
      <c r="G185" s="1" t="s">
        <v>35</v>
      </c>
      <c r="H185" s="1"/>
      <c r="I185" s="1"/>
      <c r="J185" s="1" t="s">
        <v>409</v>
      </c>
    </row>
    <row r="186" spans="2:10">
      <c r="B186" s="1">
        <f t="shared" si="6"/>
        <v>171</v>
      </c>
      <c r="C186" s="1"/>
      <c r="D186" s="1" t="s">
        <v>648</v>
      </c>
      <c r="E186" s="1" t="s">
        <v>9</v>
      </c>
      <c r="F186" s="1" t="s">
        <v>175</v>
      </c>
      <c r="G186" s="1" t="s">
        <v>35</v>
      </c>
      <c r="H186" s="1"/>
      <c r="I186" s="1"/>
      <c r="J186" s="1" t="s">
        <v>410</v>
      </c>
    </row>
    <row r="187" spans="2:10">
      <c r="B187" s="1">
        <f t="shared" si="6"/>
        <v>172</v>
      </c>
      <c r="C187" s="1"/>
      <c r="D187" s="1" t="s">
        <v>649</v>
      </c>
      <c r="E187" s="1" t="s">
        <v>9</v>
      </c>
      <c r="F187" s="1" t="s">
        <v>175</v>
      </c>
      <c r="G187" s="1" t="s">
        <v>35</v>
      </c>
      <c r="H187" s="1"/>
      <c r="I187" s="1"/>
      <c r="J187" s="1" t="s">
        <v>411</v>
      </c>
    </row>
    <row r="188" spans="2:10">
      <c r="B188" s="1">
        <f t="shared" si="6"/>
        <v>173</v>
      </c>
      <c r="C188" s="1"/>
      <c r="D188" s="1" t="s">
        <v>650</v>
      </c>
      <c r="E188" s="1" t="s">
        <v>9</v>
      </c>
      <c r="F188" s="1" t="s">
        <v>175</v>
      </c>
      <c r="G188" s="1" t="s">
        <v>35</v>
      </c>
      <c r="H188" s="1"/>
      <c r="I188" s="1"/>
      <c r="J188" s="1" t="s">
        <v>412</v>
      </c>
    </row>
    <row r="189" spans="2:10">
      <c r="B189" s="1">
        <f t="shared" si="6"/>
        <v>174</v>
      </c>
      <c r="C189" s="1"/>
      <c r="D189" s="1" t="s">
        <v>165</v>
      </c>
      <c r="E189" s="1" t="s">
        <v>9</v>
      </c>
      <c r="F189" s="1" t="s">
        <v>175</v>
      </c>
      <c r="G189" s="1" t="s">
        <v>36</v>
      </c>
      <c r="H189" s="1"/>
      <c r="I189" s="1"/>
      <c r="J189" s="1" t="s">
        <v>413</v>
      </c>
    </row>
    <row r="190" spans="2:10">
      <c r="B190" s="1">
        <f t="shared" si="6"/>
        <v>175</v>
      </c>
      <c r="C190" s="1"/>
      <c r="D190" s="1" t="s">
        <v>166</v>
      </c>
      <c r="E190" s="1" t="s">
        <v>9</v>
      </c>
      <c r="F190" s="1" t="s">
        <v>175</v>
      </c>
      <c r="G190" s="1" t="s">
        <v>36</v>
      </c>
      <c r="H190" s="1"/>
      <c r="I190" s="1"/>
      <c r="J190" s="1" t="s">
        <v>414</v>
      </c>
    </row>
    <row r="191" spans="2:10">
      <c r="B191" s="1">
        <f t="shared" si="6"/>
        <v>176</v>
      </c>
      <c r="C191" s="1"/>
      <c r="D191" s="1" t="s">
        <v>651</v>
      </c>
      <c r="E191" s="1" t="s">
        <v>9</v>
      </c>
      <c r="F191" s="1" t="s">
        <v>175</v>
      </c>
      <c r="G191" s="1" t="s">
        <v>36</v>
      </c>
      <c r="H191" s="1"/>
      <c r="I191" s="1"/>
      <c r="J191" s="1" t="s">
        <v>415</v>
      </c>
    </row>
    <row r="192" spans="2:10">
      <c r="B192" s="1">
        <f t="shared" si="6"/>
        <v>177</v>
      </c>
      <c r="C192" s="1"/>
      <c r="D192" s="1" t="s">
        <v>652</v>
      </c>
      <c r="E192" s="1" t="s">
        <v>9</v>
      </c>
      <c r="F192" s="1" t="s">
        <v>175</v>
      </c>
      <c r="G192" s="1" t="s">
        <v>36</v>
      </c>
      <c r="H192" s="1"/>
      <c r="I192" s="1"/>
      <c r="J192" s="1" t="s">
        <v>416</v>
      </c>
    </row>
    <row r="193" spans="2:10">
      <c r="B193" s="1">
        <f t="shared" si="6"/>
        <v>178</v>
      </c>
      <c r="C193" s="1"/>
      <c r="D193" s="1" t="s">
        <v>653</v>
      </c>
      <c r="E193" s="1" t="s">
        <v>9</v>
      </c>
      <c r="F193" s="1" t="s">
        <v>175</v>
      </c>
      <c r="G193" s="1" t="s">
        <v>241</v>
      </c>
      <c r="H193" s="1"/>
      <c r="I193" s="1"/>
      <c r="J193" s="1" t="s">
        <v>417</v>
      </c>
    </row>
    <row r="194" spans="2:10">
      <c r="B194" s="1">
        <f t="shared" si="6"/>
        <v>179</v>
      </c>
      <c r="C194" s="1"/>
      <c r="D194" s="1" t="s">
        <v>654</v>
      </c>
      <c r="E194" s="1" t="s">
        <v>9</v>
      </c>
      <c r="F194" s="1" t="s">
        <v>175</v>
      </c>
      <c r="G194" s="1" t="s">
        <v>241</v>
      </c>
      <c r="H194" s="1"/>
      <c r="I194" s="1"/>
      <c r="J194" s="1" t="s">
        <v>418</v>
      </c>
    </row>
    <row r="195" spans="2:10">
      <c r="B195" s="1">
        <f t="shared" si="6"/>
        <v>180</v>
      </c>
      <c r="C195" s="1"/>
      <c r="D195" s="1" t="s">
        <v>655</v>
      </c>
      <c r="E195" s="1" t="s">
        <v>9</v>
      </c>
      <c r="F195" s="1" t="s">
        <v>175</v>
      </c>
      <c r="G195" s="1" t="s">
        <v>241</v>
      </c>
      <c r="H195" s="1"/>
      <c r="I195" s="1"/>
      <c r="J195" s="1" t="s">
        <v>419</v>
      </c>
    </row>
    <row r="196" spans="2:10">
      <c r="B196" s="1">
        <f t="shared" si="6"/>
        <v>181</v>
      </c>
      <c r="C196" s="1"/>
      <c r="D196" s="1" t="s">
        <v>656</v>
      </c>
      <c r="E196" s="1" t="s">
        <v>9</v>
      </c>
      <c r="F196" s="1" t="s">
        <v>175</v>
      </c>
      <c r="G196" s="1" t="s">
        <v>241</v>
      </c>
      <c r="H196" s="1"/>
      <c r="I196" s="1"/>
      <c r="J196" s="1" t="s">
        <v>420</v>
      </c>
    </row>
    <row r="197" spans="2:10">
      <c r="B197" s="1">
        <f t="shared" si="6"/>
        <v>182</v>
      </c>
      <c r="C197" s="1"/>
      <c r="D197" s="1" t="s">
        <v>657</v>
      </c>
      <c r="E197" s="1" t="s">
        <v>9</v>
      </c>
      <c r="F197" s="1" t="s">
        <v>175</v>
      </c>
      <c r="G197" s="1" t="s">
        <v>246</v>
      </c>
      <c r="H197" s="1"/>
      <c r="I197" s="1"/>
      <c r="J197" s="1" t="s">
        <v>421</v>
      </c>
    </row>
    <row r="198" spans="2:10">
      <c r="B198" s="1">
        <f t="shared" si="6"/>
        <v>183</v>
      </c>
      <c r="C198" s="1"/>
      <c r="D198" s="1" t="s">
        <v>658</v>
      </c>
      <c r="E198" s="1" t="s">
        <v>9</v>
      </c>
      <c r="F198" s="1" t="s">
        <v>175</v>
      </c>
      <c r="G198" s="1" t="s">
        <v>246</v>
      </c>
      <c r="H198" s="1"/>
      <c r="I198" s="1"/>
      <c r="J198" s="1" t="s">
        <v>422</v>
      </c>
    </row>
    <row r="199" spans="2:10">
      <c r="B199" s="1">
        <f t="shared" si="6"/>
        <v>184</v>
      </c>
      <c r="C199" s="1"/>
      <c r="D199" s="1" t="s">
        <v>659</v>
      </c>
      <c r="E199" s="1" t="s">
        <v>9</v>
      </c>
      <c r="F199" s="1" t="s">
        <v>175</v>
      </c>
      <c r="G199" s="1" t="s">
        <v>246</v>
      </c>
      <c r="H199" s="1"/>
      <c r="I199" s="1"/>
      <c r="J199" s="1" t="s">
        <v>423</v>
      </c>
    </row>
    <row r="200" spans="2:10">
      <c r="B200" s="1">
        <f t="shared" si="6"/>
        <v>185</v>
      </c>
      <c r="C200" s="1"/>
      <c r="D200" s="1" t="s">
        <v>660</v>
      </c>
      <c r="E200" s="1" t="s">
        <v>9</v>
      </c>
      <c r="F200" s="1" t="s">
        <v>175</v>
      </c>
      <c r="G200" s="1" t="s">
        <v>246</v>
      </c>
      <c r="H200" s="1"/>
      <c r="I200" s="1"/>
      <c r="J200" s="1" t="s">
        <v>424</v>
      </c>
    </row>
    <row r="201" spans="2:10">
      <c r="B201" s="1">
        <f t="shared" si="6"/>
        <v>186</v>
      </c>
      <c r="C201" s="1"/>
      <c r="D201" s="1" t="s">
        <v>661</v>
      </c>
      <c r="E201" s="1" t="s">
        <v>9</v>
      </c>
      <c r="F201" s="1" t="s">
        <v>175</v>
      </c>
      <c r="G201" s="1" t="s">
        <v>247</v>
      </c>
      <c r="H201" s="1"/>
      <c r="I201" s="1"/>
      <c r="J201" s="1" t="s">
        <v>425</v>
      </c>
    </row>
    <row r="202" spans="2:10">
      <c r="B202" s="1">
        <f t="shared" si="6"/>
        <v>187</v>
      </c>
      <c r="C202" s="1"/>
      <c r="D202" s="1" t="s">
        <v>662</v>
      </c>
      <c r="E202" s="1" t="s">
        <v>9</v>
      </c>
      <c r="F202" s="1" t="s">
        <v>175</v>
      </c>
      <c r="G202" s="1" t="s">
        <v>247</v>
      </c>
      <c r="H202" s="1"/>
      <c r="I202" s="1"/>
      <c r="J202" s="1" t="s">
        <v>426</v>
      </c>
    </row>
    <row r="203" spans="2:10">
      <c r="B203" s="1">
        <f t="shared" si="6"/>
        <v>188</v>
      </c>
      <c r="C203" s="1"/>
      <c r="D203" s="1" t="s">
        <v>663</v>
      </c>
      <c r="E203" s="1" t="s">
        <v>9</v>
      </c>
      <c r="F203" s="1" t="s">
        <v>175</v>
      </c>
      <c r="G203" s="1" t="s">
        <v>247</v>
      </c>
      <c r="H203" s="1"/>
      <c r="I203" s="1"/>
      <c r="J203" s="1" t="s">
        <v>427</v>
      </c>
    </row>
    <row r="204" spans="2:10">
      <c r="B204" s="1">
        <f t="shared" si="6"/>
        <v>189</v>
      </c>
      <c r="C204" s="1"/>
      <c r="D204" s="1" t="s">
        <v>664</v>
      </c>
      <c r="E204" s="1" t="s">
        <v>9</v>
      </c>
      <c r="F204" s="1" t="s">
        <v>175</v>
      </c>
      <c r="G204" s="1" t="s">
        <v>247</v>
      </c>
      <c r="H204" s="1"/>
      <c r="I204" s="1"/>
      <c r="J204" s="1" t="s">
        <v>428</v>
      </c>
    </row>
    <row r="205" spans="2:10">
      <c r="B205" s="1">
        <f t="shared" si="6"/>
        <v>190</v>
      </c>
      <c r="C205" s="1"/>
      <c r="D205" s="1" t="s">
        <v>665</v>
      </c>
      <c r="E205" s="1" t="s">
        <v>9</v>
      </c>
      <c r="F205" s="1" t="s">
        <v>175</v>
      </c>
      <c r="G205" s="1" t="s">
        <v>248</v>
      </c>
      <c r="H205" s="1"/>
      <c r="I205" s="1"/>
      <c r="J205" s="1" t="s">
        <v>429</v>
      </c>
    </row>
    <row r="206" spans="2:10">
      <c r="B206" s="1">
        <f t="shared" si="6"/>
        <v>191</v>
      </c>
      <c r="C206" s="1"/>
      <c r="D206" s="1" t="s">
        <v>666</v>
      </c>
      <c r="E206" s="1" t="s">
        <v>9</v>
      </c>
      <c r="F206" s="1" t="s">
        <v>175</v>
      </c>
      <c r="G206" s="1" t="s">
        <v>248</v>
      </c>
      <c r="H206" s="1"/>
      <c r="I206" s="1"/>
      <c r="J206" s="1" t="s">
        <v>430</v>
      </c>
    </row>
    <row r="207" spans="2:10">
      <c r="B207" s="1">
        <f t="shared" si="6"/>
        <v>192</v>
      </c>
      <c r="C207" s="1"/>
      <c r="D207" s="1" t="s">
        <v>667</v>
      </c>
      <c r="E207" s="1" t="s">
        <v>9</v>
      </c>
      <c r="F207" s="1" t="s">
        <v>175</v>
      </c>
      <c r="G207" s="1" t="s">
        <v>248</v>
      </c>
      <c r="H207" s="1"/>
      <c r="I207" s="1"/>
      <c r="J207" s="1" t="s">
        <v>431</v>
      </c>
    </row>
    <row r="208" spans="2:10">
      <c r="B208" s="1">
        <f t="shared" si="6"/>
        <v>193</v>
      </c>
      <c r="C208" s="1"/>
      <c r="D208" s="1" t="s">
        <v>668</v>
      </c>
      <c r="E208" s="1" t="s">
        <v>9</v>
      </c>
      <c r="F208" s="1" t="s">
        <v>175</v>
      </c>
      <c r="G208" s="1" t="s">
        <v>248</v>
      </c>
      <c r="H208" s="1"/>
      <c r="I208" s="1"/>
      <c r="J208" s="1" t="s">
        <v>432</v>
      </c>
    </row>
    <row r="209" spans="2:10">
      <c r="B209" s="1">
        <f t="shared" si="6"/>
        <v>194</v>
      </c>
      <c r="C209" s="1"/>
      <c r="D209" s="1" t="s">
        <v>669</v>
      </c>
      <c r="E209" s="1" t="s">
        <v>9</v>
      </c>
      <c r="F209" s="1" t="s">
        <v>175</v>
      </c>
      <c r="G209" s="1" t="s">
        <v>249</v>
      </c>
      <c r="H209" s="1"/>
      <c r="I209" s="1"/>
      <c r="J209" s="1" t="s">
        <v>433</v>
      </c>
    </row>
    <row r="210" spans="2:10">
      <c r="B210" s="1">
        <f t="shared" ref="B210:B273" si="7">IF(D210&lt;&gt;"",ROW()-15,"")</f>
        <v>195</v>
      </c>
      <c r="C210" s="1"/>
      <c r="D210" s="1" t="s">
        <v>670</v>
      </c>
      <c r="E210" s="1" t="s">
        <v>9</v>
      </c>
      <c r="F210" s="1" t="s">
        <v>175</v>
      </c>
      <c r="G210" s="1" t="s">
        <v>249</v>
      </c>
      <c r="H210" s="1"/>
      <c r="I210" s="1"/>
      <c r="J210" s="1" t="s">
        <v>434</v>
      </c>
    </row>
    <row r="211" spans="2:10">
      <c r="B211" s="1">
        <f t="shared" si="7"/>
        <v>196</v>
      </c>
      <c r="C211" s="1"/>
      <c r="D211" s="1" t="s">
        <v>671</v>
      </c>
      <c r="E211" s="1" t="s">
        <v>9</v>
      </c>
      <c r="F211" s="1" t="s">
        <v>175</v>
      </c>
      <c r="G211" s="1" t="s">
        <v>249</v>
      </c>
      <c r="H211" s="1"/>
      <c r="I211" s="1"/>
      <c r="J211" s="1" t="s">
        <v>435</v>
      </c>
    </row>
    <row r="212" spans="2:10">
      <c r="B212" s="1">
        <f t="shared" si="7"/>
        <v>197</v>
      </c>
      <c r="C212" s="1"/>
      <c r="D212" s="1" t="s">
        <v>672</v>
      </c>
      <c r="E212" s="1" t="s">
        <v>9</v>
      </c>
      <c r="F212" s="1" t="s">
        <v>175</v>
      </c>
      <c r="G212" s="1" t="s">
        <v>249</v>
      </c>
      <c r="H212" s="1"/>
      <c r="I212" s="1"/>
      <c r="J212" s="1" t="s">
        <v>436</v>
      </c>
    </row>
    <row r="213" spans="2:10">
      <c r="B213" s="1">
        <f t="shared" si="7"/>
        <v>198</v>
      </c>
      <c r="C213" s="1"/>
      <c r="D213" s="1" t="s">
        <v>673</v>
      </c>
      <c r="E213" s="1" t="s">
        <v>9</v>
      </c>
      <c r="F213" s="1" t="s">
        <v>175</v>
      </c>
      <c r="G213" s="1" t="s">
        <v>258</v>
      </c>
      <c r="H213" s="1"/>
      <c r="I213" s="1"/>
      <c r="J213" s="1" t="s">
        <v>437</v>
      </c>
    </row>
    <row r="214" spans="2:10">
      <c r="B214" s="1">
        <f t="shared" si="7"/>
        <v>199</v>
      </c>
      <c r="C214" s="1"/>
      <c r="D214" s="1" t="s">
        <v>674</v>
      </c>
      <c r="E214" s="1" t="s">
        <v>9</v>
      </c>
      <c r="F214" s="1" t="s">
        <v>175</v>
      </c>
      <c r="G214" s="1" t="s">
        <v>258</v>
      </c>
      <c r="H214" s="1"/>
      <c r="I214" s="1"/>
      <c r="J214" s="1" t="s">
        <v>438</v>
      </c>
    </row>
    <row r="215" spans="2:10">
      <c r="B215" s="1">
        <f t="shared" si="7"/>
        <v>200</v>
      </c>
      <c r="C215" s="1"/>
      <c r="D215" s="1" t="s">
        <v>675</v>
      </c>
      <c r="E215" s="1" t="s">
        <v>9</v>
      </c>
      <c r="F215" s="1" t="s">
        <v>175</v>
      </c>
      <c r="G215" s="1" t="s">
        <v>258</v>
      </c>
      <c r="H215" s="1"/>
      <c r="I215" s="1"/>
      <c r="J215" s="1" t="s">
        <v>439</v>
      </c>
    </row>
    <row r="216" spans="2:10">
      <c r="B216" s="1">
        <f t="shared" si="7"/>
        <v>201</v>
      </c>
      <c r="C216" s="1"/>
      <c r="D216" s="1" t="s">
        <v>676</v>
      </c>
      <c r="E216" s="1" t="s">
        <v>9</v>
      </c>
      <c r="F216" s="1" t="s">
        <v>175</v>
      </c>
      <c r="G216" s="1" t="s">
        <v>258</v>
      </c>
      <c r="H216" s="1"/>
      <c r="I216" s="1"/>
      <c r="J216" s="1" t="s">
        <v>440</v>
      </c>
    </row>
    <row r="217" spans="2:10">
      <c r="B217" s="1">
        <f t="shared" si="7"/>
        <v>202</v>
      </c>
      <c r="C217" s="1"/>
      <c r="D217" s="1" t="s">
        <v>677</v>
      </c>
      <c r="E217" s="1" t="s">
        <v>9</v>
      </c>
      <c r="F217" s="1" t="s">
        <v>175</v>
      </c>
      <c r="G217" s="1" t="s">
        <v>259</v>
      </c>
      <c r="H217" s="1"/>
      <c r="I217" s="1"/>
      <c r="J217" s="1" t="s">
        <v>441</v>
      </c>
    </row>
    <row r="218" spans="2:10">
      <c r="B218" s="1">
        <f t="shared" si="7"/>
        <v>203</v>
      </c>
      <c r="C218" s="1"/>
      <c r="D218" s="1" t="s">
        <v>678</v>
      </c>
      <c r="E218" s="1" t="s">
        <v>9</v>
      </c>
      <c r="F218" s="1" t="s">
        <v>175</v>
      </c>
      <c r="G218" s="1" t="s">
        <v>259</v>
      </c>
      <c r="H218" s="1"/>
      <c r="I218" s="1"/>
      <c r="J218" s="1" t="s">
        <v>442</v>
      </c>
    </row>
    <row r="219" spans="2:10">
      <c r="B219" s="1">
        <f t="shared" si="7"/>
        <v>204</v>
      </c>
      <c r="C219" s="1"/>
      <c r="D219" s="1" t="s">
        <v>679</v>
      </c>
      <c r="E219" s="1" t="s">
        <v>9</v>
      </c>
      <c r="F219" s="1" t="s">
        <v>175</v>
      </c>
      <c r="G219" s="1" t="s">
        <v>259</v>
      </c>
      <c r="H219" s="1"/>
      <c r="I219" s="1"/>
      <c r="J219" s="1" t="s">
        <v>443</v>
      </c>
    </row>
    <row r="220" spans="2:10">
      <c r="B220" s="1">
        <f t="shared" si="7"/>
        <v>205</v>
      </c>
      <c r="C220" s="1"/>
      <c r="D220" s="1" t="s">
        <v>680</v>
      </c>
      <c r="E220" s="1" t="s">
        <v>9</v>
      </c>
      <c r="F220" s="1" t="s">
        <v>175</v>
      </c>
      <c r="G220" s="1" t="s">
        <v>259</v>
      </c>
      <c r="H220" s="1"/>
      <c r="I220" s="1"/>
      <c r="J220" s="1" t="s">
        <v>444</v>
      </c>
    </row>
    <row r="221" spans="2:10">
      <c r="B221" s="1">
        <f t="shared" si="7"/>
        <v>206</v>
      </c>
      <c r="C221" s="1"/>
      <c r="D221" s="1" t="s">
        <v>681</v>
      </c>
      <c r="E221" s="1" t="s">
        <v>9</v>
      </c>
      <c r="F221" s="1" t="s">
        <v>175</v>
      </c>
      <c r="G221" s="1" t="s">
        <v>264</v>
      </c>
      <c r="H221" s="1"/>
      <c r="I221" s="1"/>
      <c r="J221" s="1" t="s">
        <v>445</v>
      </c>
    </row>
    <row r="222" spans="2:10">
      <c r="B222" s="1">
        <f t="shared" si="7"/>
        <v>207</v>
      </c>
      <c r="C222" s="1"/>
      <c r="D222" s="1" t="s">
        <v>682</v>
      </c>
      <c r="E222" s="1" t="s">
        <v>9</v>
      </c>
      <c r="F222" s="1" t="s">
        <v>175</v>
      </c>
      <c r="G222" s="1" t="s">
        <v>264</v>
      </c>
      <c r="H222" s="1"/>
      <c r="I222" s="1"/>
      <c r="J222" s="1" t="s">
        <v>446</v>
      </c>
    </row>
    <row r="223" spans="2:10">
      <c r="B223" s="1">
        <f t="shared" si="7"/>
        <v>208</v>
      </c>
      <c r="C223" s="1"/>
      <c r="D223" s="1" t="s">
        <v>683</v>
      </c>
      <c r="E223" s="1" t="s">
        <v>9</v>
      </c>
      <c r="F223" s="1" t="s">
        <v>175</v>
      </c>
      <c r="G223" s="1" t="s">
        <v>264</v>
      </c>
      <c r="H223" s="1"/>
      <c r="I223" s="1"/>
      <c r="J223" s="1" t="s">
        <v>447</v>
      </c>
    </row>
    <row r="224" spans="2:10">
      <c r="B224" s="1">
        <f t="shared" si="7"/>
        <v>209</v>
      </c>
      <c r="C224" s="1"/>
      <c r="D224" s="1" t="s">
        <v>684</v>
      </c>
      <c r="E224" s="1" t="s">
        <v>9</v>
      </c>
      <c r="F224" s="1" t="s">
        <v>175</v>
      </c>
      <c r="G224" s="1" t="s">
        <v>264</v>
      </c>
      <c r="H224" s="1"/>
      <c r="I224" s="1"/>
      <c r="J224" s="1" t="s">
        <v>448</v>
      </c>
    </row>
    <row r="225" spans="2:10">
      <c r="B225" s="1">
        <f t="shared" si="7"/>
        <v>210</v>
      </c>
      <c r="C225" s="1"/>
      <c r="D225" s="1" t="s">
        <v>685</v>
      </c>
      <c r="E225" s="1" t="s">
        <v>9</v>
      </c>
      <c r="F225" s="1" t="s">
        <v>175</v>
      </c>
      <c r="G225" s="1" t="s">
        <v>265</v>
      </c>
      <c r="H225" s="1"/>
      <c r="I225" s="1"/>
      <c r="J225" s="1" t="s">
        <v>449</v>
      </c>
    </row>
    <row r="226" spans="2:10">
      <c r="B226" s="1">
        <f t="shared" si="7"/>
        <v>211</v>
      </c>
      <c r="C226" s="1"/>
      <c r="D226" s="1" t="s">
        <v>686</v>
      </c>
      <c r="E226" s="1" t="s">
        <v>9</v>
      </c>
      <c r="F226" s="1" t="s">
        <v>175</v>
      </c>
      <c r="G226" s="1" t="s">
        <v>265</v>
      </c>
      <c r="H226" s="1"/>
      <c r="I226" s="1"/>
      <c r="J226" s="1" t="s">
        <v>450</v>
      </c>
    </row>
    <row r="227" spans="2:10">
      <c r="B227" s="1">
        <f t="shared" si="7"/>
        <v>212</v>
      </c>
      <c r="C227" s="1"/>
      <c r="D227" s="1" t="s">
        <v>687</v>
      </c>
      <c r="E227" s="1" t="s">
        <v>9</v>
      </c>
      <c r="F227" s="1" t="s">
        <v>175</v>
      </c>
      <c r="G227" s="1" t="s">
        <v>265</v>
      </c>
      <c r="H227" s="1"/>
      <c r="I227" s="1"/>
      <c r="J227" s="1" t="s">
        <v>451</v>
      </c>
    </row>
    <row r="228" spans="2:10">
      <c r="B228" s="1">
        <f t="shared" si="7"/>
        <v>213</v>
      </c>
      <c r="C228" s="1"/>
      <c r="D228" s="1" t="s">
        <v>688</v>
      </c>
      <c r="E228" s="1" t="s">
        <v>9</v>
      </c>
      <c r="F228" s="1" t="s">
        <v>175</v>
      </c>
      <c r="G228" s="1" t="s">
        <v>265</v>
      </c>
      <c r="H228" s="1"/>
      <c r="I228" s="1"/>
      <c r="J228" s="1" t="s">
        <v>452</v>
      </c>
    </row>
    <row r="229" spans="2:10">
      <c r="B229" s="1">
        <f t="shared" si="7"/>
        <v>214</v>
      </c>
      <c r="C229" s="1"/>
      <c r="D229" s="1" t="s">
        <v>689</v>
      </c>
      <c r="E229" s="1" t="s">
        <v>9</v>
      </c>
      <c r="F229" s="1" t="s">
        <v>175</v>
      </c>
      <c r="G229" s="1" t="s">
        <v>268</v>
      </c>
      <c r="H229" s="1"/>
      <c r="I229" s="1"/>
      <c r="J229" s="1" t="s">
        <v>453</v>
      </c>
    </row>
    <row r="230" spans="2:10">
      <c r="B230" s="1">
        <f t="shared" si="7"/>
        <v>215</v>
      </c>
      <c r="C230" s="1"/>
      <c r="D230" s="1" t="s">
        <v>690</v>
      </c>
      <c r="E230" s="1" t="s">
        <v>9</v>
      </c>
      <c r="F230" s="1" t="s">
        <v>175</v>
      </c>
      <c r="G230" s="1" t="s">
        <v>268</v>
      </c>
      <c r="H230" s="1"/>
      <c r="I230" s="1"/>
      <c r="J230" s="1" t="s">
        <v>454</v>
      </c>
    </row>
    <row r="231" spans="2:10">
      <c r="B231" s="1">
        <f t="shared" si="7"/>
        <v>216</v>
      </c>
      <c r="C231" s="1"/>
      <c r="D231" s="1" t="s">
        <v>691</v>
      </c>
      <c r="E231" s="1" t="s">
        <v>9</v>
      </c>
      <c r="F231" s="1" t="s">
        <v>175</v>
      </c>
      <c r="G231" s="1" t="s">
        <v>268</v>
      </c>
      <c r="H231" s="1"/>
      <c r="I231" s="1"/>
      <c r="J231" s="1" t="s">
        <v>455</v>
      </c>
    </row>
    <row r="232" spans="2:10">
      <c r="B232" s="1">
        <f t="shared" si="7"/>
        <v>217</v>
      </c>
      <c r="C232" s="1"/>
      <c r="D232" s="1" t="s">
        <v>692</v>
      </c>
      <c r="E232" s="1" t="s">
        <v>9</v>
      </c>
      <c r="F232" s="1" t="s">
        <v>175</v>
      </c>
      <c r="G232" s="1" t="s">
        <v>268</v>
      </c>
      <c r="H232" s="1"/>
      <c r="I232" s="1"/>
      <c r="J232" s="1" t="s">
        <v>456</v>
      </c>
    </row>
    <row r="233" spans="2:10">
      <c r="B233" s="1">
        <f t="shared" si="7"/>
        <v>218</v>
      </c>
      <c r="C233" s="1"/>
      <c r="D233" s="1" t="s">
        <v>693</v>
      </c>
      <c r="E233" s="1" t="s">
        <v>9</v>
      </c>
      <c r="F233" s="1" t="s">
        <v>175</v>
      </c>
      <c r="G233" s="1" t="s">
        <v>269</v>
      </c>
      <c r="H233" s="1"/>
      <c r="I233" s="1"/>
      <c r="J233" s="1" t="s">
        <v>457</v>
      </c>
    </row>
    <row r="234" spans="2:10">
      <c r="B234" s="1">
        <f t="shared" si="7"/>
        <v>219</v>
      </c>
      <c r="C234" s="1"/>
      <c r="D234" s="1" t="s">
        <v>694</v>
      </c>
      <c r="E234" s="1" t="s">
        <v>9</v>
      </c>
      <c r="F234" s="1" t="s">
        <v>175</v>
      </c>
      <c r="G234" s="1" t="s">
        <v>269</v>
      </c>
      <c r="H234" s="1"/>
      <c r="I234" s="1"/>
      <c r="J234" s="1" t="s">
        <v>458</v>
      </c>
    </row>
    <row r="235" spans="2:10">
      <c r="B235" s="1">
        <f t="shared" si="7"/>
        <v>220</v>
      </c>
      <c r="C235" s="1"/>
      <c r="D235" s="1" t="s">
        <v>695</v>
      </c>
      <c r="E235" s="1" t="s">
        <v>9</v>
      </c>
      <c r="F235" s="1" t="s">
        <v>175</v>
      </c>
      <c r="G235" s="1" t="s">
        <v>269</v>
      </c>
      <c r="H235" s="1"/>
      <c r="I235" s="1"/>
      <c r="J235" s="1" t="s">
        <v>459</v>
      </c>
    </row>
    <row r="236" spans="2:10">
      <c r="B236" s="1">
        <f t="shared" si="7"/>
        <v>221</v>
      </c>
      <c r="C236" s="1"/>
      <c r="D236" s="1" t="s">
        <v>696</v>
      </c>
      <c r="E236" s="1" t="s">
        <v>9</v>
      </c>
      <c r="F236" s="1" t="s">
        <v>175</v>
      </c>
      <c r="G236" s="1" t="s">
        <v>269</v>
      </c>
      <c r="H236" s="1"/>
      <c r="I236" s="1"/>
      <c r="J236" s="1" t="s">
        <v>460</v>
      </c>
    </row>
    <row r="237" spans="2:10">
      <c r="B237" s="1">
        <f t="shared" si="7"/>
        <v>222</v>
      </c>
      <c r="C237" s="1"/>
      <c r="D237" s="1" t="s">
        <v>697</v>
      </c>
      <c r="E237" s="1" t="s">
        <v>9</v>
      </c>
      <c r="F237" s="1" t="s">
        <v>175</v>
      </c>
      <c r="G237" s="1" t="s">
        <v>272</v>
      </c>
      <c r="H237" s="1"/>
      <c r="I237" s="1"/>
      <c r="J237" s="1" t="s">
        <v>461</v>
      </c>
    </row>
    <row r="238" spans="2:10">
      <c r="B238" s="1">
        <f t="shared" si="7"/>
        <v>223</v>
      </c>
      <c r="C238" s="1"/>
      <c r="D238" s="1" t="s">
        <v>698</v>
      </c>
      <c r="E238" s="1" t="s">
        <v>9</v>
      </c>
      <c r="F238" s="1" t="s">
        <v>175</v>
      </c>
      <c r="G238" s="1" t="s">
        <v>272</v>
      </c>
      <c r="H238" s="1"/>
      <c r="I238" s="1"/>
      <c r="J238" s="1" t="s">
        <v>462</v>
      </c>
    </row>
    <row r="239" spans="2:10">
      <c r="B239" s="1">
        <f t="shared" si="7"/>
        <v>224</v>
      </c>
      <c r="C239" s="1"/>
      <c r="D239" s="1" t="s">
        <v>699</v>
      </c>
      <c r="E239" s="1" t="s">
        <v>9</v>
      </c>
      <c r="F239" s="1" t="s">
        <v>175</v>
      </c>
      <c r="G239" s="1" t="s">
        <v>272</v>
      </c>
      <c r="H239" s="1"/>
      <c r="I239" s="1"/>
      <c r="J239" s="1" t="s">
        <v>463</v>
      </c>
    </row>
    <row r="240" spans="2:10">
      <c r="B240" s="1">
        <f t="shared" si="7"/>
        <v>225</v>
      </c>
      <c r="C240" s="1"/>
      <c r="D240" s="1" t="s">
        <v>700</v>
      </c>
      <c r="E240" s="1" t="s">
        <v>9</v>
      </c>
      <c r="F240" s="1" t="s">
        <v>175</v>
      </c>
      <c r="G240" s="1" t="s">
        <v>272</v>
      </c>
      <c r="H240" s="1"/>
      <c r="I240" s="1"/>
      <c r="J240" s="1" t="s">
        <v>464</v>
      </c>
    </row>
    <row r="241" spans="2:10">
      <c r="B241" s="1">
        <f t="shared" si="7"/>
        <v>226</v>
      </c>
      <c r="C241" s="1"/>
      <c r="D241" s="1" t="s">
        <v>701</v>
      </c>
      <c r="E241" s="1" t="s">
        <v>9</v>
      </c>
      <c r="F241" s="1" t="s">
        <v>175</v>
      </c>
      <c r="G241" s="1" t="s">
        <v>273</v>
      </c>
      <c r="H241" s="1"/>
      <c r="I241" s="1"/>
      <c r="J241" s="1" t="s">
        <v>465</v>
      </c>
    </row>
    <row r="242" spans="2:10">
      <c r="B242" s="1">
        <f t="shared" si="7"/>
        <v>227</v>
      </c>
      <c r="C242" s="1"/>
      <c r="D242" s="1" t="s">
        <v>702</v>
      </c>
      <c r="E242" s="1" t="s">
        <v>9</v>
      </c>
      <c r="F242" s="1" t="s">
        <v>175</v>
      </c>
      <c r="G242" s="1" t="s">
        <v>273</v>
      </c>
      <c r="H242" s="1"/>
      <c r="I242" s="1"/>
      <c r="J242" s="1" t="s">
        <v>466</v>
      </c>
    </row>
    <row r="243" spans="2:10">
      <c r="B243" s="1">
        <f t="shared" si="7"/>
        <v>228</v>
      </c>
      <c r="C243" s="1"/>
      <c r="D243" s="1" t="s">
        <v>703</v>
      </c>
      <c r="E243" s="1" t="s">
        <v>9</v>
      </c>
      <c r="F243" s="1" t="s">
        <v>175</v>
      </c>
      <c r="G243" s="1" t="s">
        <v>273</v>
      </c>
      <c r="H243" s="1"/>
      <c r="I243" s="1"/>
      <c r="J243" s="1" t="s">
        <v>467</v>
      </c>
    </row>
    <row r="244" spans="2:10">
      <c r="B244" s="1">
        <f t="shared" si="7"/>
        <v>229</v>
      </c>
      <c r="C244" s="1"/>
      <c r="D244" s="1" t="s">
        <v>704</v>
      </c>
      <c r="E244" s="1" t="s">
        <v>9</v>
      </c>
      <c r="F244" s="1" t="s">
        <v>175</v>
      </c>
      <c r="G244" s="1" t="s">
        <v>273</v>
      </c>
      <c r="H244" s="1"/>
      <c r="I244" s="1"/>
      <c r="J244" s="1" t="s">
        <v>468</v>
      </c>
    </row>
    <row r="245" spans="2:10">
      <c r="B245" s="1">
        <f t="shared" si="7"/>
        <v>230</v>
      </c>
      <c r="C245" s="1"/>
      <c r="D245" s="1" t="s">
        <v>705</v>
      </c>
      <c r="E245" s="1" t="s">
        <v>9</v>
      </c>
      <c r="F245" s="1" t="s">
        <v>175</v>
      </c>
      <c r="G245" s="1" t="s">
        <v>274</v>
      </c>
      <c r="H245" s="1"/>
      <c r="I245" s="1"/>
      <c r="J245" s="1" t="s">
        <v>469</v>
      </c>
    </row>
    <row r="246" spans="2:10">
      <c r="B246" s="1">
        <f t="shared" si="7"/>
        <v>231</v>
      </c>
      <c r="C246" s="1"/>
      <c r="D246" s="1" t="s">
        <v>706</v>
      </c>
      <c r="E246" s="1" t="s">
        <v>9</v>
      </c>
      <c r="F246" s="1" t="s">
        <v>175</v>
      </c>
      <c r="G246" s="1" t="s">
        <v>274</v>
      </c>
      <c r="H246" s="1"/>
      <c r="I246" s="1"/>
      <c r="J246" s="1" t="s">
        <v>470</v>
      </c>
    </row>
    <row r="247" spans="2:10">
      <c r="B247" s="1">
        <f t="shared" si="7"/>
        <v>232</v>
      </c>
      <c r="C247" s="1"/>
      <c r="D247" s="1" t="s">
        <v>707</v>
      </c>
      <c r="E247" s="1" t="s">
        <v>9</v>
      </c>
      <c r="F247" s="1" t="s">
        <v>175</v>
      </c>
      <c r="G247" s="1" t="s">
        <v>274</v>
      </c>
      <c r="H247" s="1"/>
      <c r="I247" s="1"/>
      <c r="J247" s="1" t="s">
        <v>471</v>
      </c>
    </row>
    <row r="248" spans="2:10">
      <c r="B248" s="1">
        <f t="shared" si="7"/>
        <v>233</v>
      </c>
      <c r="C248" s="1"/>
      <c r="D248" s="1" t="s">
        <v>708</v>
      </c>
      <c r="E248" s="1" t="s">
        <v>9</v>
      </c>
      <c r="F248" s="1" t="s">
        <v>175</v>
      </c>
      <c r="G248" s="1" t="s">
        <v>274</v>
      </c>
      <c r="H248" s="1"/>
      <c r="I248" s="1"/>
      <c r="J248" s="1" t="s">
        <v>472</v>
      </c>
    </row>
    <row r="249" spans="2:10">
      <c r="B249" s="1">
        <f t="shared" si="7"/>
        <v>234</v>
      </c>
      <c r="C249" s="1"/>
      <c r="D249" s="1" t="s">
        <v>709</v>
      </c>
      <c r="E249" s="1" t="s">
        <v>9</v>
      </c>
      <c r="F249" s="1" t="s">
        <v>175</v>
      </c>
      <c r="G249" s="1" t="s">
        <v>275</v>
      </c>
      <c r="H249" s="1"/>
      <c r="I249" s="1"/>
      <c r="J249" s="1" t="s">
        <v>473</v>
      </c>
    </row>
    <row r="250" spans="2:10">
      <c r="B250" s="1">
        <f t="shared" si="7"/>
        <v>235</v>
      </c>
      <c r="C250" s="1"/>
      <c r="D250" s="1" t="s">
        <v>710</v>
      </c>
      <c r="E250" s="1" t="s">
        <v>9</v>
      </c>
      <c r="F250" s="1" t="s">
        <v>175</v>
      </c>
      <c r="G250" s="1" t="s">
        <v>275</v>
      </c>
      <c r="H250" s="1"/>
      <c r="I250" s="1"/>
      <c r="J250" s="1" t="s">
        <v>474</v>
      </c>
    </row>
    <row r="251" spans="2:10">
      <c r="B251" s="1">
        <f t="shared" si="7"/>
        <v>236</v>
      </c>
      <c r="C251" s="1"/>
      <c r="D251" s="1" t="s">
        <v>711</v>
      </c>
      <c r="E251" s="1" t="s">
        <v>9</v>
      </c>
      <c r="F251" s="1" t="s">
        <v>175</v>
      </c>
      <c r="G251" s="1" t="s">
        <v>275</v>
      </c>
      <c r="H251" s="1"/>
      <c r="I251" s="1"/>
      <c r="J251" s="1" t="s">
        <v>475</v>
      </c>
    </row>
    <row r="252" spans="2:10">
      <c r="B252" s="1">
        <f t="shared" si="7"/>
        <v>237</v>
      </c>
      <c r="C252" s="1"/>
      <c r="D252" s="1" t="s">
        <v>712</v>
      </c>
      <c r="E252" s="1" t="s">
        <v>9</v>
      </c>
      <c r="F252" s="1" t="s">
        <v>175</v>
      </c>
      <c r="G252" s="1" t="s">
        <v>275</v>
      </c>
      <c r="H252" s="1"/>
      <c r="I252" s="1"/>
      <c r="J252" s="1" t="s">
        <v>476</v>
      </c>
    </row>
    <row r="253" spans="2:10">
      <c r="B253" s="1">
        <f t="shared" si="7"/>
        <v>238</v>
      </c>
      <c r="C253" s="1"/>
      <c r="D253" s="1" t="s">
        <v>713</v>
      </c>
      <c r="E253" s="1" t="s">
        <v>9</v>
      </c>
      <c r="F253" s="1" t="s">
        <v>175</v>
      </c>
      <c r="G253" s="1" t="s">
        <v>276</v>
      </c>
      <c r="H253" s="1"/>
      <c r="I253" s="1"/>
      <c r="J253" s="1" t="s">
        <v>477</v>
      </c>
    </row>
    <row r="254" spans="2:10">
      <c r="B254" s="1">
        <f t="shared" si="7"/>
        <v>239</v>
      </c>
      <c r="C254" s="1"/>
      <c r="D254" s="1" t="s">
        <v>714</v>
      </c>
      <c r="E254" s="1" t="s">
        <v>9</v>
      </c>
      <c r="F254" s="1" t="s">
        <v>175</v>
      </c>
      <c r="G254" s="1" t="s">
        <v>276</v>
      </c>
      <c r="H254" s="1"/>
      <c r="I254" s="1"/>
      <c r="J254" s="1" t="s">
        <v>478</v>
      </c>
    </row>
    <row r="255" spans="2:10">
      <c r="B255" s="1">
        <f t="shared" si="7"/>
        <v>240</v>
      </c>
      <c r="C255" s="1"/>
      <c r="D255" s="1" t="s">
        <v>715</v>
      </c>
      <c r="E255" s="1" t="s">
        <v>9</v>
      </c>
      <c r="F255" s="1" t="s">
        <v>175</v>
      </c>
      <c r="G255" s="1" t="s">
        <v>276</v>
      </c>
      <c r="H255" s="1"/>
      <c r="I255" s="1"/>
      <c r="J255" s="1" t="s">
        <v>479</v>
      </c>
    </row>
    <row r="256" spans="2:10">
      <c r="B256" s="1">
        <f t="shared" si="7"/>
        <v>241</v>
      </c>
      <c r="C256" s="1"/>
      <c r="D256" s="1" t="s">
        <v>716</v>
      </c>
      <c r="E256" s="1" t="s">
        <v>9</v>
      </c>
      <c r="F256" s="1" t="s">
        <v>175</v>
      </c>
      <c r="G256" s="1" t="s">
        <v>276</v>
      </c>
      <c r="H256" s="1"/>
      <c r="I256" s="1"/>
      <c r="J256" s="1" t="s">
        <v>480</v>
      </c>
    </row>
    <row r="257" spans="2:10">
      <c r="B257" s="1">
        <f t="shared" si="7"/>
        <v>242</v>
      </c>
      <c r="C257" s="1"/>
      <c r="D257" s="1" t="s">
        <v>717</v>
      </c>
      <c r="E257" s="1" t="s">
        <v>9</v>
      </c>
      <c r="F257" s="1" t="s">
        <v>175</v>
      </c>
      <c r="G257" s="1" t="s">
        <v>277</v>
      </c>
      <c r="H257" s="1"/>
      <c r="I257" s="1"/>
      <c r="J257" s="1" t="s">
        <v>481</v>
      </c>
    </row>
    <row r="258" spans="2:10">
      <c r="B258" s="1">
        <f t="shared" si="7"/>
        <v>243</v>
      </c>
      <c r="C258" s="1"/>
      <c r="D258" s="1" t="s">
        <v>718</v>
      </c>
      <c r="E258" s="1" t="s">
        <v>9</v>
      </c>
      <c r="F258" s="1" t="s">
        <v>175</v>
      </c>
      <c r="G258" s="1" t="s">
        <v>277</v>
      </c>
      <c r="H258" s="1"/>
      <c r="I258" s="1"/>
      <c r="J258" s="1" t="s">
        <v>482</v>
      </c>
    </row>
    <row r="259" spans="2:10">
      <c r="B259" s="1">
        <f t="shared" si="7"/>
        <v>244</v>
      </c>
      <c r="C259" s="1"/>
      <c r="D259" s="1" t="s">
        <v>719</v>
      </c>
      <c r="E259" s="1" t="s">
        <v>9</v>
      </c>
      <c r="F259" s="1" t="s">
        <v>175</v>
      </c>
      <c r="G259" s="1" t="s">
        <v>277</v>
      </c>
      <c r="H259" s="1"/>
      <c r="I259" s="1"/>
      <c r="J259" s="1" t="s">
        <v>483</v>
      </c>
    </row>
    <row r="260" spans="2:10">
      <c r="B260" s="1">
        <f t="shared" si="7"/>
        <v>245</v>
      </c>
      <c r="C260" s="1"/>
      <c r="D260" s="1" t="s">
        <v>720</v>
      </c>
      <c r="E260" s="1" t="s">
        <v>9</v>
      </c>
      <c r="F260" s="1" t="s">
        <v>175</v>
      </c>
      <c r="G260" s="1" t="s">
        <v>277</v>
      </c>
      <c r="H260" s="1"/>
      <c r="I260" s="1"/>
      <c r="J260" s="1" t="s">
        <v>484</v>
      </c>
    </row>
    <row r="261" spans="2:10">
      <c r="B261" s="1">
        <f t="shared" si="7"/>
        <v>246</v>
      </c>
      <c r="C261" s="1"/>
      <c r="D261" s="1" t="s">
        <v>721</v>
      </c>
      <c r="E261" s="1" t="s">
        <v>9</v>
      </c>
      <c r="F261" s="1" t="s">
        <v>175</v>
      </c>
      <c r="G261" s="1" t="s">
        <v>278</v>
      </c>
      <c r="H261" s="1"/>
      <c r="I261" s="1"/>
      <c r="J261" s="1" t="s">
        <v>485</v>
      </c>
    </row>
    <row r="262" spans="2:10">
      <c r="B262" s="1">
        <f t="shared" si="7"/>
        <v>247</v>
      </c>
      <c r="C262" s="1"/>
      <c r="D262" s="1" t="s">
        <v>722</v>
      </c>
      <c r="E262" s="1" t="s">
        <v>9</v>
      </c>
      <c r="F262" s="1" t="s">
        <v>175</v>
      </c>
      <c r="G262" s="1" t="s">
        <v>278</v>
      </c>
      <c r="H262" s="1"/>
      <c r="I262" s="1"/>
      <c r="J262" s="1" t="s">
        <v>486</v>
      </c>
    </row>
    <row r="263" spans="2:10">
      <c r="B263" s="1">
        <f t="shared" si="7"/>
        <v>248</v>
      </c>
      <c r="C263" s="1"/>
      <c r="D263" s="1" t="s">
        <v>723</v>
      </c>
      <c r="E263" s="1" t="s">
        <v>9</v>
      </c>
      <c r="F263" s="1" t="s">
        <v>175</v>
      </c>
      <c r="G263" s="1" t="s">
        <v>278</v>
      </c>
      <c r="H263" s="1"/>
      <c r="I263" s="1"/>
      <c r="J263" s="1" t="s">
        <v>487</v>
      </c>
    </row>
    <row r="264" spans="2:10">
      <c r="B264" s="1">
        <f t="shared" si="7"/>
        <v>249</v>
      </c>
      <c r="C264" s="1"/>
      <c r="D264" s="1" t="s">
        <v>724</v>
      </c>
      <c r="E264" s="1" t="s">
        <v>9</v>
      </c>
      <c r="F264" s="1" t="s">
        <v>175</v>
      </c>
      <c r="G264" s="1" t="s">
        <v>278</v>
      </c>
      <c r="H264" s="1"/>
      <c r="I264" s="1"/>
      <c r="J264" s="1" t="s">
        <v>488</v>
      </c>
    </row>
    <row r="265" spans="2:10">
      <c r="B265" s="1">
        <f t="shared" si="7"/>
        <v>250</v>
      </c>
      <c r="C265" s="1"/>
      <c r="D265" s="1" t="s">
        <v>725</v>
      </c>
      <c r="E265" s="1" t="s">
        <v>9</v>
      </c>
      <c r="F265" s="1" t="s">
        <v>175</v>
      </c>
      <c r="G265" s="1" t="s">
        <v>279</v>
      </c>
      <c r="H265" s="1"/>
      <c r="I265" s="1"/>
      <c r="J265" s="1" t="s">
        <v>489</v>
      </c>
    </row>
    <row r="266" spans="2:10">
      <c r="B266" s="1">
        <f t="shared" si="7"/>
        <v>251</v>
      </c>
      <c r="C266" s="1"/>
      <c r="D266" s="1" t="s">
        <v>726</v>
      </c>
      <c r="E266" s="1" t="s">
        <v>9</v>
      </c>
      <c r="F266" s="1" t="s">
        <v>175</v>
      </c>
      <c r="G266" s="1" t="s">
        <v>279</v>
      </c>
      <c r="H266" s="1"/>
      <c r="I266" s="1"/>
      <c r="J266" s="1" t="s">
        <v>490</v>
      </c>
    </row>
    <row r="267" spans="2:10">
      <c r="B267" s="1">
        <f t="shared" si="7"/>
        <v>252</v>
      </c>
      <c r="C267" s="1"/>
      <c r="D267" s="1" t="s">
        <v>727</v>
      </c>
      <c r="E267" s="1" t="s">
        <v>9</v>
      </c>
      <c r="F267" s="1" t="s">
        <v>175</v>
      </c>
      <c r="G267" s="1" t="s">
        <v>279</v>
      </c>
      <c r="H267" s="1"/>
      <c r="I267" s="1"/>
      <c r="J267" s="1" t="s">
        <v>491</v>
      </c>
    </row>
    <row r="268" spans="2:10">
      <c r="B268" s="1">
        <f t="shared" si="7"/>
        <v>253</v>
      </c>
      <c r="C268" s="1"/>
      <c r="D268" s="1" t="s">
        <v>728</v>
      </c>
      <c r="E268" s="1" t="s">
        <v>9</v>
      </c>
      <c r="F268" s="1" t="s">
        <v>175</v>
      </c>
      <c r="G268" s="1" t="s">
        <v>279</v>
      </c>
      <c r="H268" s="1"/>
      <c r="I268" s="1"/>
      <c r="J268" s="1" t="s">
        <v>492</v>
      </c>
    </row>
    <row r="269" spans="2:10">
      <c r="B269" s="1">
        <f t="shared" si="7"/>
        <v>254</v>
      </c>
      <c r="C269" s="1"/>
      <c r="D269" s="1" t="s">
        <v>729</v>
      </c>
      <c r="E269" s="1" t="s">
        <v>9</v>
      </c>
      <c r="F269" s="1" t="s">
        <v>175</v>
      </c>
      <c r="G269" s="1" t="s">
        <v>291</v>
      </c>
      <c r="H269" s="1"/>
      <c r="I269" s="1"/>
      <c r="J269" s="1" t="s">
        <v>493</v>
      </c>
    </row>
    <row r="270" spans="2:10">
      <c r="B270" s="1">
        <f t="shared" si="7"/>
        <v>255</v>
      </c>
      <c r="C270" s="1"/>
      <c r="D270" s="1" t="s">
        <v>730</v>
      </c>
      <c r="E270" s="1" t="s">
        <v>9</v>
      </c>
      <c r="F270" s="1" t="s">
        <v>175</v>
      </c>
      <c r="G270" s="1" t="s">
        <v>291</v>
      </c>
      <c r="H270" s="1"/>
      <c r="I270" s="1"/>
      <c r="J270" s="1" t="s">
        <v>494</v>
      </c>
    </row>
    <row r="271" spans="2:10">
      <c r="B271" s="1">
        <f t="shared" si="7"/>
        <v>256</v>
      </c>
      <c r="C271" s="1"/>
      <c r="D271" s="1" t="s">
        <v>731</v>
      </c>
      <c r="E271" s="1" t="s">
        <v>9</v>
      </c>
      <c r="F271" s="1" t="s">
        <v>175</v>
      </c>
      <c r="G271" s="1" t="s">
        <v>291</v>
      </c>
      <c r="H271" s="1"/>
      <c r="I271" s="1"/>
      <c r="J271" s="1" t="s">
        <v>495</v>
      </c>
    </row>
    <row r="272" spans="2:10">
      <c r="B272" s="1">
        <f t="shared" si="7"/>
        <v>257</v>
      </c>
      <c r="C272" s="1"/>
      <c r="D272" s="1" t="s">
        <v>732</v>
      </c>
      <c r="E272" s="1" t="s">
        <v>9</v>
      </c>
      <c r="F272" s="1" t="s">
        <v>175</v>
      </c>
      <c r="G272" s="1" t="s">
        <v>291</v>
      </c>
      <c r="H272" s="1"/>
      <c r="I272" s="1"/>
      <c r="J272" s="1" t="s">
        <v>496</v>
      </c>
    </row>
    <row r="273" spans="2:10">
      <c r="B273" s="1">
        <f t="shared" si="7"/>
        <v>258</v>
      </c>
      <c r="C273" s="1"/>
      <c r="D273" s="1" t="s">
        <v>733</v>
      </c>
      <c r="E273" s="1" t="s">
        <v>9</v>
      </c>
      <c r="F273" s="1" t="s">
        <v>175</v>
      </c>
      <c r="G273" s="1" t="s">
        <v>292</v>
      </c>
      <c r="H273" s="1"/>
      <c r="I273" s="1"/>
      <c r="J273" s="1" t="s">
        <v>497</v>
      </c>
    </row>
    <row r="274" spans="2:10">
      <c r="B274" s="1">
        <f t="shared" ref="B274:B337" si="8">IF(D274&lt;&gt;"",ROW()-15,"")</f>
        <v>259</v>
      </c>
      <c r="C274" s="1"/>
      <c r="D274" s="1" t="s">
        <v>734</v>
      </c>
      <c r="E274" s="1" t="s">
        <v>9</v>
      </c>
      <c r="F274" s="1" t="s">
        <v>175</v>
      </c>
      <c r="G274" s="1" t="s">
        <v>292</v>
      </c>
      <c r="H274" s="1"/>
      <c r="I274" s="1"/>
      <c r="J274" s="1" t="s">
        <v>498</v>
      </c>
    </row>
    <row r="275" spans="2:10">
      <c r="B275" s="1">
        <f t="shared" si="8"/>
        <v>260</v>
      </c>
      <c r="C275" s="1"/>
      <c r="D275" s="1" t="s">
        <v>735</v>
      </c>
      <c r="E275" s="1" t="s">
        <v>9</v>
      </c>
      <c r="F275" s="1" t="s">
        <v>175</v>
      </c>
      <c r="G275" s="1" t="s">
        <v>292</v>
      </c>
      <c r="H275" s="1"/>
      <c r="I275" s="1"/>
      <c r="J275" s="1" t="s">
        <v>499</v>
      </c>
    </row>
    <row r="276" spans="2:10">
      <c r="B276" s="1">
        <f t="shared" si="8"/>
        <v>261</v>
      </c>
      <c r="C276" s="1"/>
      <c r="D276" s="1" t="s">
        <v>736</v>
      </c>
      <c r="E276" s="1" t="s">
        <v>9</v>
      </c>
      <c r="F276" s="1" t="s">
        <v>175</v>
      </c>
      <c r="G276" s="1" t="s">
        <v>292</v>
      </c>
      <c r="H276" s="1"/>
      <c r="I276" s="1"/>
      <c r="J276" s="1" t="s">
        <v>500</v>
      </c>
    </row>
    <row r="277" spans="2:10">
      <c r="B277" s="1">
        <f t="shared" si="8"/>
        <v>262</v>
      </c>
      <c r="C277" s="1"/>
      <c r="D277" s="1" t="s">
        <v>737</v>
      </c>
      <c r="E277" s="1" t="s">
        <v>9</v>
      </c>
      <c r="F277" s="1" t="s">
        <v>175</v>
      </c>
      <c r="G277" s="1" t="s">
        <v>296</v>
      </c>
      <c r="H277" s="1"/>
      <c r="I277" s="1"/>
      <c r="J277" s="1" t="s">
        <v>501</v>
      </c>
    </row>
    <row r="278" spans="2:10">
      <c r="B278" s="1">
        <f t="shared" si="8"/>
        <v>263</v>
      </c>
      <c r="C278" s="1"/>
      <c r="D278" s="1" t="s">
        <v>738</v>
      </c>
      <c r="E278" s="1" t="s">
        <v>9</v>
      </c>
      <c r="F278" s="1" t="s">
        <v>175</v>
      </c>
      <c r="G278" s="1" t="s">
        <v>296</v>
      </c>
      <c r="H278" s="1"/>
      <c r="I278" s="1"/>
      <c r="J278" s="1" t="s">
        <v>502</v>
      </c>
    </row>
    <row r="279" spans="2:10">
      <c r="B279" s="1">
        <f t="shared" si="8"/>
        <v>264</v>
      </c>
      <c r="C279" s="1"/>
      <c r="D279" s="1" t="s">
        <v>739</v>
      </c>
      <c r="E279" s="1" t="s">
        <v>9</v>
      </c>
      <c r="F279" s="1" t="s">
        <v>175</v>
      </c>
      <c r="G279" s="1" t="s">
        <v>296</v>
      </c>
      <c r="H279" s="1"/>
      <c r="I279" s="1"/>
      <c r="J279" s="1" t="s">
        <v>503</v>
      </c>
    </row>
    <row r="280" spans="2:10">
      <c r="B280" s="1">
        <f t="shared" si="8"/>
        <v>265</v>
      </c>
      <c r="C280" s="1"/>
      <c r="D280" s="1" t="s">
        <v>740</v>
      </c>
      <c r="E280" s="1" t="s">
        <v>9</v>
      </c>
      <c r="F280" s="1" t="s">
        <v>175</v>
      </c>
      <c r="G280" s="1" t="s">
        <v>296</v>
      </c>
      <c r="H280" s="1"/>
      <c r="I280" s="1"/>
      <c r="J280" s="1" t="s">
        <v>504</v>
      </c>
    </row>
    <row r="281" spans="2:10">
      <c r="B281" s="1">
        <f t="shared" si="8"/>
        <v>266</v>
      </c>
      <c r="C281" s="1"/>
      <c r="D281" s="1" t="s">
        <v>741</v>
      </c>
      <c r="E281" s="1" t="s">
        <v>9</v>
      </c>
      <c r="F281" s="1" t="s">
        <v>175</v>
      </c>
      <c r="G281" s="1" t="s">
        <v>298</v>
      </c>
      <c r="H281" s="1"/>
      <c r="I281" s="1"/>
      <c r="J281" s="1" t="s">
        <v>505</v>
      </c>
    </row>
    <row r="282" spans="2:10">
      <c r="B282" s="1">
        <f t="shared" si="8"/>
        <v>267</v>
      </c>
      <c r="C282" s="1"/>
      <c r="D282" s="1" t="s">
        <v>742</v>
      </c>
      <c r="E282" s="1" t="s">
        <v>9</v>
      </c>
      <c r="F282" s="1" t="s">
        <v>175</v>
      </c>
      <c r="G282" s="1" t="s">
        <v>298</v>
      </c>
      <c r="H282" s="1"/>
      <c r="I282" s="1"/>
      <c r="J282" s="1" t="s">
        <v>506</v>
      </c>
    </row>
    <row r="283" spans="2:10">
      <c r="B283" s="1">
        <f t="shared" si="8"/>
        <v>268</v>
      </c>
      <c r="C283" s="1"/>
      <c r="D283" s="1" t="s">
        <v>743</v>
      </c>
      <c r="E283" s="1" t="s">
        <v>9</v>
      </c>
      <c r="F283" s="1" t="s">
        <v>175</v>
      </c>
      <c r="G283" s="1" t="s">
        <v>298</v>
      </c>
      <c r="H283" s="1"/>
      <c r="I283" s="1"/>
      <c r="J283" s="1" t="s">
        <v>507</v>
      </c>
    </row>
    <row r="284" spans="2:10">
      <c r="B284" s="1">
        <f t="shared" si="8"/>
        <v>269</v>
      </c>
      <c r="C284" s="1"/>
      <c r="D284" s="1" t="s">
        <v>744</v>
      </c>
      <c r="E284" s="1" t="s">
        <v>9</v>
      </c>
      <c r="F284" s="1" t="s">
        <v>175</v>
      </c>
      <c r="G284" s="1" t="s">
        <v>298</v>
      </c>
      <c r="H284" s="1"/>
      <c r="I284" s="1"/>
      <c r="J284" s="1" t="s">
        <v>508</v>
      </c>
    </row>
    <row r="285" spans="2:10">
      <c r="B285" s="1">
        <f t="shared" si="8"/>
        <v>270</v>
      </c>
      <c r="C285" s="1"/>
      <c r="D285" s="1" t="s">
        <v>745</v>
      </c>
      <c r="E285" s="1" t="s">
        <v>9</v>
      </c>
      <c r="F285" s="1" t="s">
        <v>175</v>
      </c>
      <c r="G285" s="1" t="s">
        <v>301</v>
      </c>
      <c r="H285" s="1"/>
      <c r="I285" s="1"/>
      <c r="J285" s="1" t="s">
        <v>509</v>
      </c>
    </row>
    <row r="286" spans="2:10">
      <c r="B286" s="1">
        <f t="shared" si="8"/>
        <v>271</v>
      </c>
      <c r="C286" s="1"/>
      <c r="D286" s="1" t="s">
        <v>746</v>
      </c>
      <c r="E286" s="1" t="s">
        <v>9</v>
      </c>
      <c r="F286" s="1" t="s">
        <v>175</v>
      </c>
      <c r="G286" s="1" t="s">
        <v>301</v>
      </c>
      <c r="H286" s="1"/>
      <c r="I286" s="1"/>
      <c r="J286" s="1" t="s">
        <v>510</v>
      </c>
    </row>
    <row r="287" spans="2:10">
      <c r="B287" s="1">
        <f t="shared" si="8"/>
        <v>272</v>
      </c>
      <c r="C287" s="1"/>
      <c r="D287" s="1" t="s">
        <v>747</v>
      </c>
      <c r="E287" s="1" t="s">
        <v>9</v>
      </c>
      <c r="F287" s="1" t="s">
        <v>175</v>
      </c>
      <c r="G287" s="1" t="s">
        <v>301</v>
      </c>
      <c r="H287" s="1"/>
      <c r="I287" s="1"/>
      <c r="J287" s="1" t="s">
        <v>511</v>
      </c>
    </row>
    <row r="288" spans="2:10">
      <c r="B288" s="1">
        <f t="shared" si="8"/>
        <v>273</v>
      </c>
      <c r="C288" s="1"/>
      <c r="D288" s="1" t="s">
        <v>748</v>
      </c>
      <c r="E288" s="1" t="s">
        <v>9</v>
      </c>
      <c r="F288" s="1" t="s">
        <v>175</v>
      </c>
      <c r="G288" s="1" t="s">
        <v>301</v>
      </c>
      <c r="H288" s="1"/>
      <c r="I288" s="1"/>
      <c r="J288" s="1" t="s">
        <v>512</v>
      </c>
    </row>
    <row r="289" spans="2:10">
      <c r="B289" s="1">
        <f t="shared" si="8"/>
        <v>274</v>
      </c>
      <c r="C289" s="1"/>
      <c r="D289" s="1" t="s">
        <v>167</v>
      </c>
      <c r="E289" s="1" t="s">
        <v>9</v>
      </c>
      <c r="F289" s="1" t="s">
        <v>175</v>
      </c>
      <c r="G289" s="1" t="s">
        <v>27</v>
      </c>
      <c r="H289" s="1"/>
      <c r="I289" s="1"/>
      <c r="J289" s="1" t="s">
        <v>513</v>
      </c>
    </row>
    <row r="290" spans="2:10">
      <c r="B290" s="1">
        <f t="shared" si="8"/>
        <v>275</v>
      </c>
      <c r="C290" s="1"/>
      <c r="D290" s="1" t="s">
        <v>168</v>
      </c>
      <c r="E290" s="1" t="s">
        <v>9</v>
      </c>
      <c r="F290" s="1" t="s">
        <v>175</v>
      </c>
      <c r="G290" s="1" t="s">
        <v>28</v>
      </c>
      <c r="H290" s="1"/>
      <c r="I290" s="1"/>
      <c r="J290" s="1" t="s">
        <v>514</v>
      </c>
    </row>
    <row r="291" spans="2:10">
      <c r="B291" s="1">
        <f t="shared" si="8"/>
        <v>276</v>
      </c>
      <c r="C291" s="1"/>
      <c r="D291" s="1" t="s">
        <v>169</v>
      </c>
      <c r="E291" s="1" t="s">
        <v>9</v>
      </c>
      <c r="F291" s="1" t="s">
        <v>175</v>
      </c>
      <c r="G291" s="1" t="s">
        <v>29</v>
      </c>
      <c r="H291" s="1"/>
      <c r="I291" s="1"/>
      <c r="J291" s="1" t="s">
        <v>515</v>
      </c>
    </row>
    <row r="292" spans="2:10">
      <c r="B292" s="1">
        <f t="shared" si="8"/>
        <v>277</v>
      </c>
      <c r="C292" s="1"/>
      <c r="D292" s="1" t="s">
        <v>170</v>
      </c>
      <c r="E292" s="1" t="s">
        <v>9</v>
      </c>
      <c r="F292" s="1" t="s">
        <v>175</v>
      </c>
      <c r="G292" s="1" t="s">
        <v>30</v>
      </c>
      <c r="H292" s="1"/>
      <c r="I292" s="1"/>
      <c r="J292" s="1" t="s">
        <v>516</v>
      </c>
    </row>
    <row r="293" spans="2:10">
      <c r="B293" s="1">
        <f t="shared" si="8"/>
        <v>278</v>
      </c>
      <c r="C293" s="1"/>
      <c r="D293" s="1" t="s">
        <v>749</v>
      </c>
      <c r="E293" s="1" t="s">
        <v>9</v>
      </c>
      <c r="F293" s="1" t="s">
        <v>175</v>
      </c>
      <c r="G293" s="1" t="s">
        <v>191</v>
      </c>
      <c r="H293" s="1"/>
      <c r="I293" s="1"/>
      <c r="J293" s="1" t="s">
        <v>517</v>
      </c>
    </row>
    <row r="294" spans="2:10">
      <c r="B294" s="1">
        <f t="shared" si="8"/>
        <v>279</v>
      </c>
      <c r="C294" s="1"/>
      <c r="D294" s="1" t="s">
        <v>750</v>
      </c>
      <c r="E294" s="1" t="s">
        <v>9</v>
      </c>
      <c r="F294" s="1" t="s">
        <v>175</v>
      </c>
      <c r="G294" s="1" t="s">
        <v>192</v>
      </c>
      <c r="H294" s="1"/>
      <c r="I294" s="1"/>
      <c r="J294" s="1" t="s">
        <v>518</v>
      </c>
    </row>
    <row r="295" spans="2:10">
      <c r="B295" s="1">
        <f t="shared" si="8"/>
        <v>280</v>
      </c>
      <c r="C295" s="1"/>
      <c r="D295" s="1" t="s">
        <v>751</v>
      </c>
      <c r="E295" s="1" t="s">
        <v>9</v>
      </c>
      <c r="F295" s="1" t="s">
        <v>175</v>
      </c>
      <c r="G295" s="1" t="s">
        <v>193</v>
      </c>
      <c r="H295" s="1"/>
      <c r="I295" s="1"/>
      <c r="J295" s="1" t="s">
        <v>519</v>
      </c>
    </row>
    <row r="296" spans="2:10">
      <c r="B296" s="1">
        <f t="shared" si="8"/>
        <v>281</v>
      </c>
      <c r="C296" s="1"/>
      <c r="D296" s="1" t="s">
        <v>752</v>
      </c>
      <c r="E296" s="1" t="s">
        <v>9</v>
      </c>
      <c r="F296" s="1" t="s">
        <v>175</v>
      </c>
      <c r="G296" s="1" t="s">
        <v>196</v>
      </c>
      <c r="H296" s="1"/>
      <c r="I296" s="1"/>
      <c r="J296" s="1" t="s">
        <v>520</v>
      </c>
    </row>
    <row r="297" spans="2:10">
      <c r="B297" s="1">
        <f t="shared" si="8"/>
        <v>282</v>
      </c>
      <c r="C297" s="1"/>
      <c r="D297" s="1" t="s">
        <v>753</v>
      </c>
      <c r="E297" s="1" t="s">
        <v>9</v>
      </c>
      <c r="F297" s="1" t="s">
        <v>175</v>
      </c>
      <c r="G297" s="1" t="s">
        <v>197</v>
      </c>
      <c r="H297" s="1"/>
      <c r="I297" s="1"/>
      <c r="J297" s="1" t="s">
        <v>521</v>
      </c>
    </row>
    <row r="298" spans="2:10">
      <c r="B298" s="1">
        <f t="shared" si="8"/>
        <v>283</v>
      </c>
      <c r="C298" s="1"/>
      <c r="D298" s="1" t="s">
        <v>754</v>
      </c>
      <c r="E298" s="1" t="s">
        <v>9</v>
      </c>
      <c r="F298" s="1" t="s">
        <v>175</v>
      </c>
      <c r="G298" s="1" t="s">
        <v>198</v>
      </c>
      <c r="H298" s="1"/>
      <c r="I298" s="1"/>
      <c r="J298" s="1" t="s">
        <v>522</v>
      </c>
    </row>
    <row r="299" spans="2:10">
      <c r="B299" s="1">
        <f t="shared" si="8"/>
        <v>284</v>
      </c>
      <c r="C299" s="1"/>
      <c r="D299" s="1" t="s">
        <v>755</v>
      </c>
      <c r="E299" s="1" t="s">
        <v>9</v>
      </c>
      <c r="F299" s="1" t="s">
        <v>175</v>
      </c>
      <c r="G299" s="1" t="s">
        <v>199</v>
      </c>
      <c r="H299" s="1"/>
      <c r="I299" s="1"/>
      <c r="J299" s="1" t="s">
        <v>523</v>
      </c>
    </row>
    <row r="300" spans="2:10">
      <c r="B300" s="1">
        <f t="shared" si="8"/>
        <v>285</v>
      </c>
      <c r="C300" s="1"/>
      <c r="D300" s="1" t="s">
        <v>756</v>
      </c>
      <c r="E300" s="1" t="s">
        <v>9</v>
      </c>
      <c r="F300" s="1" t="s">
        <v>175</v>
      </c>
      <c r="G300" s="1" t="s">
        <v>200</v>
      </c>
      <c r="H300" s="1"/>
      <c r="I300" s="1"/>
      <c r="J300" s="1" t="s">
        <v>524</v>
      </c>
    </row>
    <row r="301" spans="2:10">
      <c r="B301" s="1">
        <f t="shared" si="8"/>
        <v>286</v>
      </c>
      <c r="C301" s="1"/>
      <c r="D301" s="1" t="s">
        <v>757</v>
      </c>
      <c r="E301" s="1" t="s">
        <v>9</v>
      </c>
      <c r="F301" s="1" t="s">
        <v>175</v>
      </c>
      <c r="G301" s="1" t="s">
        <v>201</v>
      </c>
      <c r="H301" s="1"/>
      <c r="I301" s="1"/>
      <c r="J301" s="1" t="s">
        <v>525</v>
      </c>
    </row>
    <row r="302" spans="2:10">
      <c r="B302" s="1">
        <f t="shared" si="8"/>
        <v>287</v>
      </c>
      <c r="C302" s="1"/>
      <c r="D302" s="1" t="s">
        <v>758</v>
      </c>
      <c r="E302" s="1" t="s">
        <v>9</v>
      </c>
      <c r="F302" s="1" t="s">
        <v>175</v>
      </c>
      <c r="G302" s="1" t="s">
        <v>202</v>
      </c>
      <c r="H302" s="1"/>
      <c r="I302" s="1"/>
      <c r="J302" s="1" t="s">
        <v>526</v>
      </c>
    </row>
    <row r="303" spans="2:10">
      <c r="B303" s="1">
        <f t="shared" si="8"/>
        <v>288</v>
      </c>
      <c r="C303" s="1"/>
      <c r="D303" s="1" t="s">
        <v>759</v>
      </c>
      <c r="E303" s="1" t="s">
        <v>9</v>
      </c>
      <c r="F303" s="1" t="s">
        <v>175</v>
      </c>
      <c r="G303" s="1" t="s">
        <v>203</v>
      </c>
      <c r="H303" s="1"/>
      <c r="I303" s="1"/>
      <c r="J303" s="1" t="s">
        <v>527</v>
      </c>
    </row>
    <row r="304" spans="2:10">
      <c r="B304" s="1">
        <f t="shared" si="8"/>
        <v>289</v>
      </c>
      <c r="C304" s="1"/>
      <c r="D304" s="1" t="s">
        <v>760</v>
      </c>
      <c r="E304" s="1" t="s">
        <v>9</v>
      </c>
      <c r="F304" s="1" t="s">
        <v>175</v>
      </c>
      <c r="G304" s="1" t="s">
        <v>204</v>
      </c>
      <c r="H304" s="1"/>
      <c r="I304" s="1"/>
      <c r="J304" s="1" t="s">
        <v>528</v>
      </c>
    </row>
    <row r="305" spans="2:10">
      <c r="B305" s="1">
        <f t="shared" si="8"/>
        <v>290</v>
      </c>
      <c r="C305" s="1"/>
      <c r="D305" s="1" t="s">
        <v>761</v>
      </c>
      <c r="E305" s="1" t="s">
        <v>9</v>
      </c>
      <c r="F305" s="1" t="s">
        <v>175</v>
      </c>
      <c r="G305" s="1" t="s">
        <v>205</v>
      </c>
      <c r="H305" s="1"/>
      <c r="I305" s="1"/>
      <c r="J305" s="1" t="s">
        <v>529</v>
      </c>
    </row>
    <row r="306" spans="2:10">
      <c r="B306" s="1">
        <f t="shared" si="8"/>
        <v>291</v>
      </c>
      <c r="C306" s="1"/>
      <c r="D306" s="1" t="s">
        <v>762</v>
      </c>
      <c r="E306" s="1" t="s">
        <v>9</v>
      </c>
      <c r="F306" s="1" t="s">
        <v>175</v>
      </c>
      <c r="G306" s="1" t="s">
        <v>206</v>
      </c>
      <c r="H306" s="1"/>
      <c r="I306" s="1"/>
      <c r="J306" s="1" t="s">
        <v>530</v>
      </c>
    </row>
    <row r="307" spans="2:10">
      <c r="B307" s="1">
        <f t="shared" si="8"/>
        <v>292</v>
      </c>
      <c r="C307" s="1"/>
      <c r="D307" s="1" t="s">
        <v>763</v>
      </c>
      <c r="E307" s="1" t="s">
        <v>9</v>
      </c>
      <c r="F307" s="1" t="s">
        <v>175</v>
      </c>
      <c r="G307" s="1" t="s">
        <v>207</v>
      </c>
      <c r="H307" s="1"/>
      <c r="I307" s="1"/>
      <c r="J307" s="1" t="s">
        <v>531</v>
      </c>
    </row>
    <row r="308" spans="2:10">
      <c r="B308" s="1">
        <f t="shared" si="8"/>
        <v>293</v>
      </c>
      <c r="C308" s="1"/>
      <c r="D308" s="1" t="s">
        <v>764</v>
      </c>
      <c r="E308" s="1" t="s">
        <v>9</v>
      </c>
      <c r="F308" s="1" t="s">
        <v>175</v>
      </c>
      <c r="G308" s="1" t="s">
        <v>224</v>
      </c>
      <c r="H308" s="1"/>
      <c r="I308" s="1"/>
      <c r="J308" s="1" t="s">
        <v>532</v>
      </c>
    </row>
    <row r="309" spans="2:10">
      <c r="B309" s="1">
        <f t="shared" si="8"/>
        <v>294</v>
      </c>
      <c r="C309" s="1"/>
      <c r="D309" s="1" t="s">
        <v>171</v>
      </c>
      <c r="E309" s="1" t="s">
        <v>9</v>
      </c>
      <c r="F309" s="1" t="s">
        <v>175</v>
      </c>
      <c r="G309" s="1" t="s">
        <v>33</v>
      </c>
      <c r="H309" s="1"/>
      <c r="I309" s="1"/>
      <c r="J309" s="1" t="s">
        <v>533</v>
      </c>
    </row>
    <row r="310" spans="2:10">
      <c r="B310" s="1">
        <f t="shared" si="8"/>
        <v>295</v>
      </c>
      <c r="C310" s="1"/>
      <c r="D310" s="1" t="s">
        <v>765</v>
      </c>
      <c r="E310" s="1" t="s">
        <v>9</v>
      </c>
      <c r="F310" s="1" t="s">
        <v>175</v>
      </c>
      <c r="G310" s="1" t="s">
        <v>225</v>
      </c>
      <c r="H310" s="1"/>
      <c r="I310" s="1"/>
      <c r="J310" s="1" t="s">
        <v>534</v>
      </c>
    </row>
    <row r="311" spans="2:10">
      <c r="B311" s="1">
        <f t="shared" si="8"/>
        <v>296</v>
      </c>
      <c r="C311" s="1"/>
      <c r="D311" s="1" t="s">
        <v>766</v>
      </c>
      <c r="E311" s="1" t="s">
        <v>9</v>
      </c>
      <c r="F311" s="1" t="s">
        <v>175</v>
      </c>
      <c r="G311" s="1" t="s">
        <v>230</v>
      </c>
      <c r="H311" s="1"/>
      <c r="I311" s="1"/>
      <c r="J311" s="1" t="s">
        <v>535</v>
      </c>
    </row>
    <row r="312" spans="2:10">
      <c r="B312" s="1">
        <f t="shared" si="8"/>
        <v>297</v>
      </c>
      <c r="C312" s="1"/>
      <c r="D312" s="1" t="s">
        <v>172</v>
      </c>
      <c r="E312" s="1" t="s">
        <v>9</v>
      </c>
      <c r="F312" s="1" t="s">
        <v>175</v>
      </c>
      <c r="G312" s="1" t="s">
        <v>34</v>
      </c>
      <c r="H312" s="1"/>
      <c r="I312" s="1"/>
      <c r="J312" s="1" t="s">
        <v>536</v>
      </c>
    </row>
    <row r="313" spans="2:10">
      <c r="B313" s="1">
        <f t="shared" si="8"/>
        <v>298</v>
      </c>
      <c r="C313" s="1"/>
      <c r="D313" s="1" t="s">
        <v>767</v>
      </c>
      <c r="E313" s="1" t="s">
        <v>9</v>
      </c>
      <c r="F313" s="1" t="s">
        <v>175</v>
      </c>
      <c r="G313" s="1" t="s">
        <v>35</v>
      </c>
      <c r="H313" s="1"/>
      <c r="I313" s="1"/>
      <c r="J313" s="1" t="s">
        <v>537</v>
      </c>
    </row>
    <row r="314" spans="2:10">
      <c r="B314" s="1">
        <f t="shared" si="8"/>
        <v>299</v>
      </c>
      <c r="C314" s="1"/>
      <c r="D314" s="1" t="s">
        <v>173</v>
      </c>
      <c r="E314" s="1" t="s">
        <v>9</v>
      </c>
      <c r="F314" s="1" t="s">
        <v>175</v>
      </c>
      <c r="G314" s="1" t="s">
        <v>36</v>
      </c>
      <c r="H314" s="1"/>
      <c r="I314" s="1"/>
      <c r="J314" s="1" t="s">
        <v>538</v>
      </c>
    </row>
    <row r="315" spans="2:10">
      <c r="B315" s="1">
        <f t="shared" si="8"/>
        <v>300</v>
      </c>
      <c r="C315" s="1"/>
      <c r="D315" s="1" t="s">
        <v>768</v>
      </c>
      <c r="E315" s="1" t="s">
        <v>9</v>
      </c>
      <c r="F315" s="1" t="s">
        <v>175</v>
      </c>
      <c r="G315" s="1" t="s">
        <v>241</v>
      </c>
      <c r="H315" s="1"/>
      <c r="I315" s="1"/>
      <c r="J315" s="1" t="s">
        <v>539</v>
      </c>
    </row>
    <row r="316" spans="2:10">
      <c r="B316" s="1">
        <f t="shared" si="8"/>
        <v>301</v>
      </c>
      <c r="C316" s="1"/>
      <c r="D316" s="1" t="s">
        <v>769</v>
      </c>
      <c r="E316" s="1" t="s">
        <v>9</v>
      </c>
      <c r="F316" s="1" t="s">
        <v>175</v>
      </c>
      <c r="G316" s="1" t="s">
        <v>246</v>
      </c>
      <c r="H316" s="1"/>
      <c r="I316" s="1"/>
      <c r="J316" s="1" t="s">
        <v>540</v>
      </c>
    </row>
    <row r="317" spans="2:10">
      <c r="B317" s="1">
        <f t="shared" si="8"/>
        <v>302</v>
      </c>
      <c r="C317" s="1"/>
      <c r="D317" s="1" t="s">
        <v>770</v>
      </c>
      <c r="E317" s="1" t="s">
        <v>9</v>
      </c>
      <c r="F317" s="1" t="s">
        <v>175</v>
      </c>
      <c r="G317" s="1" t="s">
        <v>247</v>
      </c>
      <c r="H317" s="1"/>
      <c r="I317" s="1"/>
      <c r="J317" s="1" t="s">
        <v>541</v>
      </c>
    </row>
    <row r="318" spans="2:10">
      <c r="B318" s="1">
        <f t="shared" si="8"/>
        <v>303</v>
      </c>
      <c r="C318" s="1"/>
      <c r="D318" s="1" t="s">
        <v>771</v>
      </c>
      <c r="E318" s="1" t="s">
        <v>9</v>
      </c>
      <c r="F318" s="1" t="s">
        <v>175</v>
      </c>
      <c r="G318" s="1" t="s">
        <v>248</v>
      </c>
      <c r="H318" s="1"/>
      <c r="I318" s="1"/>
      <c r="J318" s="1" t="s">
        <v>542</v>
      </c>
    </row>
    <row r="319" spans="2:10">
      <c r="B319" s="1">
        <f t="shared" si="8"/>
        <v>304</v>
      </c>
      <c r="C319" s="1"/>
      <c r="D319" s="1" t="s">
        <v>772</v>
      </c>
      <c r="E319" s="1" t="s">
        <v>9</v>
      </c>
      <c r="F319" s="1" t="s">
        <v>175</v>
      </c>
      <c r="G319" s="1" t="s">
        <v>249</v>
      </c>
      <c r="H319" s="1"/>
      <c r="I319" s="1"/>
      <c r="J319" s="1" t="s">
        <v>543</v>
      </c>
    </row>
    <row r="320" spans="2:10">
      <c r="B320" s="1">
        <f t="shared" si="8"/>
        <v>305</v>
      </c>
      <c r="C320" s="1"/>
      <c r="D320" s="1" t="s">
        <v>773</v>
      </c>
      <c r="E320" s="1" t="s">
        <v>9</v>
      </c>
      <c r="F320" s="1" t="s">
        <v>175</v>
      </c>
      <c r="G320" s="1" t="s">
        <v>258</v>
      </c>
      <c r="H320" s="1"/>
      <c r="I320" s="1"/>
      <c r="J320" s="1" t="s">
        <v>544</v>
      </c>
    </row>
    <row r="321" spans="2:10">
      <c r="B321" s="1">
        <f t="shared" si="8"/>
        <v>306</v>
      </c>
      <c r="C321" s="1"/>
      <c r="D321" s="1" t="s">
        <v>774</v>
      </c>
      <c r="E321" s="1" t="s">
        <v>9</v>
      </c>
      <c r="F321" s="1" t="s">
        <v>175</v>
      </c>
      <c r="G321" s="1" t="s">
        <v>259</v>
      </c>
      <c r="H321" s="1"/>
      <c r="I321" s="1"/>
      <c r="J321" s="1" t="s">
        <v>545</v>
      </c>
    </row>
    <row r="322" spans="2:10">
      <c r="B322" s="1">
        <f t="shared" si="8"/>
        <v>307</v>
      </c>
      <c r="C322" s="1"/>
      <c r="D322" s="1" t="s">
        <v>775</v>
      </c>
      <c r="E322" s="1" t="s">
        <v>9</v>
      </c>
      <c r="F322" s="1" t="s">
        <v>175</v>
      </c>
      <c r="G322" s="1" t="s">
        <v>264</v>
      </c>
      <c r="H322" s="1"/>
      <c r="I322" s="1"/>
      <c r="J322" s="1" t="s">
        <v>546</v>
      </c>
    </row>
    <row r="323" spans="2:10">
      <c r="B323" s="1">
        <f t="shared" si="8"/>
        <v>308</v>
      </c>
      <c r="C323" s="1"/>
      <c r="D323" s="1" t="s">
        <v>776</v>
      </c>
      <c r="E323" s="1" t="s">
        <v>9</v>
      </c>
      <c r="F323" s="1" t="s">
        <v>175</v>
      </c>
      <c r="G323" s="1" t="s">
        <v>265</v>
      </c>
      <c r="H323" s="1"/>
      <c r="I323" s="1"/>
      <c r="J323" s="1" t="s">
        <v>547</v>
      </c>
    </row>
    <row r="324" spans="2:10">
      <c r="B324" s="1">
        <f t="shared" si="8"/>
        <v>309</v>
      </c>
      <c r="C324" s="1"/>
      <c r="D324" s="1" t="s">
        <v>777</v>
      </c>
      <c r="E324" s="1" t="s">
        <v>9</v>
      </c>
      <c r="F324" s="1" t="s">
        <v>175</v>
      </c>
      <c r="G324" s="1" t="s">
        <v>268</v>
      </c>
      <c r="H324" s="1"/>
      <c r="I324" s="1"/>
      <c r="J324" s="1" t="s">
        <v>548</v>
      </c>
    </row>
    <row r="325" spans="2:10">
      <c r="B325" s="1">
        <f t="shared" si="8"/>
        <v>310</v>
      </c>
      <c r="C325" s="1"/>
      <c r="D325" s="1" t="s">
        <v>778</v>
      </c>
      <c r="E325" s="1" t="s">
        <v>9</v>
      </c>
      <c r="F325" s="1" t="s">
        <v>175</v>
      </c>
      <c r="G325" s="1" t="s">
        <v>269</v>
      </c>
      <c r="H325" s="1"/>
      <c r="I325" s="1"/>
      <c r="J325" s="1" t="s">
        <v>549</v>
      </c>
    </row>
    <row r="326" spans="2:10">
      <c r="B326" s="1">
        <f t="shared" si="8"/>
        <v>311</v>
      </c>
      <c r="C326" s="1"/>
      <c r="D326" s="1" t="s">
        <v>779</v>
      </c>
      <c r="E326" s="1" t="s">
        <v>9</v>
      </c>
      <c r="F326" s="1" t="s">
        <v>175</v>
      </c>
      <c r="G326" s="1" t="s">
        <v>272</v>
      </c>
      <c r="H326" s="1"/>
      <c r="I326" s="1"/>
      <c r="J326" s="1" t="s">
        <v>550</v>
      </c>
    </row>
    <row r="327" spans="2:10">
      <c r="B327" s="1">
        <f t="shared" si="8"/>
        <v>312</v>
      </c>
      <c r="C327" s="1"/>
      <c r="D327" s="1" t="s">
        <v>780</v>
      </c>
      <c r="E327" s="1" t="s">
        <v>9</v>
      </c>
      <c r="F327" s="1" t="s">
        <v>175</v>
      </c>
      <c r="G327" s="1" t="s">
        <v>273</v>
      </c>
      <c r="H327" s="1"/>
      <c r="I327" s="1"/>
      <c r="J327" s="1" t="s">
        <v>551</v>
      </c>
    </row>
    <row r="328" spans="2:10">
      <c r="B328" s="1">
        <f t="shared" si="8"/>
        <v>313</v>
      </c>
      <c r="C328" s="1"/>
      <c r="D328" s="1" t="s">
        <v>781</v>
      </c>
      <c r="E328" s="1" t="s">
        <v>9</v>
      </c>
      <c r="F328" s="1" t="s">
        <v>175</v>
      </c>
      <c r="G328" s="1" t="s">
        <v>274</v>
      </c>
      <c r="H328" s="1"/>
      <c r="I328" s="1"/>
      <c r="J328" s="1" t="s">
        <v>552</v>
      </c>
    </row>
    <row r="329" spans="2:10">
      <c r="B329" s="1">
        <f t="shared" si="8"/>
        <v>314</v>
      </c>
      <c r="C329" s="1"/>
      <c r="D329" s="1" t="s">
        <v>782</v>
      </c>
      <c r="E329" s="1" t="s">
        <v>9</v>
      </c>
      <c r="F329" s="1" t="s">
        <v>175</v>
      </c>
      <c r="G329" s="1" t="s">
        <v>275</v>
      </c>
      <c r="H329" s="1"/>
      <c r="I329" s="1"/>
      <c r="J329" s="1" t="s">
        <v>553</v>
      </c>
    </row>
    <row r="330" spans="2:10">
      <c r="B330" s="1">
        <f t="shared" si="8"/>
        <v>315</v>
      </c>
      <c r="C330" s="1"/>
      <c r="D330" s="1" t="s">
        <v>783</v>
      </c>
      <c r="E330" s="1" t="s">
        <v>9</v>
      </c>
      <c r="F330" s="1" t="s">
        <v>175</v>
      </c>
      <c r="G330" s="1" t="s">
        <v>276</v>
      </c>
      <c r="H330" s="1"/>
      <c r="I330" s="1"/>
      <c r="J330" s="1" t="s">
        <v>554</v>
      </c>
    </row>
    <row r="331" spans="2:10">
      <c r="B331" s="1">
        <f t="shared" si="8"/>
        <v>316</v>
      </c>
      <c r="C331" s="1"/>
      <c r="D331" s="1" t="s">
        <v>784</v>
      </c>
      <c r="E331" s="1" t="s">
        <v>9</v>
      </c>
      <c r="F331" s="1" t="s">
        <v>175</v>
      </c>
      <c r="G331" s="1" t="s">
        <v>277</v>
      </c>
      <c r="H331" s="1"/>
      <c r="I331" s="1"/>
      <c r="J331" s="1" t="s">
        <v>555</v>
      </c>
    </row>
    <row r="332" spans="2:10">
      <c r="B332" s="1">
        <f t="shared" si="8"/>
        <v>317</v>
      </c>
      <c r="C332" s="1"/>
      <c r="D332" s="1" t="s">
        <v>785</v>
      </c>
      <c r="E332" s="1" t="s">
        <v>9</v>
      </c>
      <c r="F332" s="1" t="s">
        <v>175</v>
      </c>
      <c r="G332" s="1" t="s">
        <v>278</v>
      </c>
      <c r="H332" s="1"/>
      <c r="I332" s="1"/>
      <c r="J332" s="1" t="s">
        <v>556</v>
      </c>
    </row>
    <row r="333" spans="2:10">
      <c r="B333" s="1">
        <f t="shared" si="8"/>
        <v>318</v>
      </c>
      <c r="C333" s="1"/>
      <c r="D333" s="1" t="s">
        <v>786</v>
      </c>
      <c r="E333" s="1" t="s">
        <v>9</v>
      </c>
      <c r="F333" s="1" t="s">
        <v>175</v>
      </c>
      <c r="G333" s="1" t="s">
        <v>279</v>
      </c>
      <c r="H333" s="1"/>
      <c r="I333" s="1"/>
      <c r="J333" s="1" t="s">
        <v>557</v>
      </c>
    </row>
    <row r="334" spans="2:10">
      <c r="B334" s="1">
        <f t="shared" si="8"/>
        <v>319</v>
      </c>
      <c r="C334" s="1"/>
      <c r="D334" s="1" t="s">
        <v>787</v>
      </c>
      <c r="E334" s="1" t="s">
        <v>9</v>
      </c>
      <c r="F334" s="1" t="s">
        <v>175</v>
      </c>
      <c r="G334" s="1" t="s">
        <v>291</v>
      </c>
      <c r="H334" s="1"/>
      <c r="I334" s="1"/>
      <c r="J334" s="1" t="s">
        <v>558</v>
      </c>
    </row>
    <row r="335" spans="2:10">
      <c r="B335" s="1">
        <f t="shared" si="8"/>
        <v>320</v>
      </c>
      <c r="C335" s="1"/>
      <c r="D335" s="1" t="s">
        <v>788</v>
      </c>
      <c r="E335" s="1" t="s">
        <v>9</v>
      </c>
      <c r="F335" s="1" t="s">
        <v>175</v>
      </c>
      <c r="G335" s="1" t="s">
        <v>292</v>
      </c>
      <c r="H335" s="1"/>
      <c r="I335" s="1"/>
      <c r="J335" s="1" t="s">
        <v>559</v>
      </c>
    </row>
    <row r="336" spans="2:10">
      <c r="B336" s="1">
        <f t="shared" si="8"/>
        <v>321</v>
      </c>
      <c r="C336" s="1"/>
      <c r="D336" s="1" t="s">
        <v>789</v>
      </c>
      <c r="E336" s="1" t="s">
        <v>9</v>
      </c>
      <c r="F336" s="1" t="s">
        <v>175</v>
      </c>
      <c r="G336" s="1" t="s">
        <v>296</v>
      </c>
      <c r="H336" s="1"/>
      <c r="I336" s="1"/>
      <c r="J336" s="1" t="s">
        <v>560</v>
      </c>
    </row>
    <row r="337" spans="2:10">
      <c r="B337" s="1">
        <f t="shared" si="8"/>
        <v>322</v>
      </c>
      <c r="C337" s="1"/>
      <c r="D337" s="1" t="s">
        <v>790</v>
      </c>
      <c r="E337" s="1" t="s">
        <v>9</v>
      </c>
      <c r="F337" s="1" t="s">
        <v>175</v>
      </c>
      <c r="G337" s="1" t="s">
        <v>298</v>
      </c>
      <c r="H337" s="1"/>
      <c r="I337" s="1"/>
      <c r="J337" s="1" t="s">
        <v>561</v>
      </c>
    </row>
    <row r="338" spans="2:10">
      <c r="B338" s="1">
        <f t="shared" ref="B338:B340" si="9">IF(D338&lt;&gt;"",ROW()-15,"")</f>
        <v>323</v>
      </c>
      <c r="C338" s="1"/>
      <c r="D338" s="1" t="s">
        <v>791</v>
      </c>
      <c r="E338" s="1" t="s">
        <v>9</v>
      </c>
      <c r="F338" s="1" t="s">
        <v>175</v>
      </c>
      <c r="G338" s="1" t="s">
        <v>301</v>
      </c>
      <c r="H338" s="1"/>
      <c r="I338" s="1"/>
      <c r="J338" s="1" t="s">
        <v>562</v>
      </c>
    </row>
    <row r="339" spans="2:10">
      <c r="B339" s="1">
        <f t="shared" si="9"/>
        <v>324</v>
      </c>
      <c r="C339" s="1"/>
      <c r="D339" s="1" t="s">
        <v>1222</v>
      </c>
      <c r="E339" s="1" t="s">
        <v>9</v>
      </c>
      <c r="F339" s="1" t="s">
        <v>175</v>
      </c>
      <c r="G339" s="1" t="s">
        <v>27</v>
      </c>
      <c r="H339" s="1"/>
      <c r="I339" s="1"/>
      <c r="J339" s="1" t="s">
        <v>1223</v>
      </c>
    </row>
    <row r="340" spans="2:10">
      <c r="B340" s="1">
        <f t="shared" si="9"/>
        <v>325</v>
      </c>
      <c r="C340" s="1"/>
      <c r="D340" s="1" t="s">
        <v>1225</v>
      </c>
      <c r="E340" s="1" t="s">
        <v>9</v>
      </c>
      <c r="F340" s="1" t="s">
        <v>175</v>
      </c>
      <c r="G340" s="1" t="s">
        <v>27</v>
      </c>
      <c r="H340" s="1"/>
      <c r="I340" s="1"/>
      <c r="J340" s="1" t="s">
        <v>1224</v>
      </c>
    </row>
  </sheetData>
  <phoneticPr fontId="1"/>
  <pageMargins left="0.7" right="0.7" top="0.75" bottom="0.75" header="0.3" footer="0.3"/>
  <pageSetup paperSize="9" orientation="portrait" horizontalDpi="4294967293" verticalDpi="0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8505F05-51DA-480F-B9E3-505D3C200FE8}">
          <x14:formula1>
            <xm:f>[data_characteristics.xlsm]入力規則!#REF!</xm:f>
          </x14:formula1>
          <xm:sqref>E15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C566B-4D7A-4384-A15A-84EA4C93F5AC}">
  <sheetPr codeName="Sheet5"/>
  <dimension ref="B1:X101"/>
  <sheetViews>
    <sheetView workbookViewId="0">
      <pane xSplit="1" ySplit="2" topLeftCell="B3" activePane="bottomRight" state="frozen"/>
      <selection pane="topRight" activeCell="B1" sqref="B1"/>
      <selection pane="bottomLeft" activeCell="A2" sqref="A2"/>
      <selection pane="bottomRight" activeCell="B3" sqref="B3"/>
    </sheetView>
  </sheetViews>
  <sheetFormatPr defaultRowHeight="17.649999999999999"/>
  <cols>
    <col min="3" max="3" width="31.5" bestFit="1" customWidth="1"/>
    <col min="4" max="4" width="28.4375" bestFit="1" customWidth="1"/>
    <col min="7" max="7" width="12" bestFit="1" customWidth="1"/>
    <col min="15" max="15" width="10.0625" bestFit="1" customWidth="1"/>
  </cols>
  <sheetData>
    <row r="1" spans="2:24">
      <c r="F1" t="s">
        <v>309</v>
      </c>
      <c r="H1" t="s">
        <v>1218</v>
      </c>
    </row>
    <row r="2" spans="2:24" ht="35.25">
      <c r="B2" s="11" t="s">
        <v>240</v>
      </c>
      <c r="C2" s="11" t="s">
        <v>236</v>
      </c>
      <c r="D2" s="11" t="s">
        <v>237</v>
      </c>
      <c r="E2" s="12" t="s">
        <v>238</v>
      </c>
      <c r="F2" s="12" t="s">
        <v>304</v>
      </c>
      <c r="G2" s="12" t="s">
        <v>305</v>
      </c>
      <c r="H2" s="12" t="s">
        <v>1000</v>
      </c>
      <c r="I2" s="12" t="s">
        <v>1002</v>
      </c>
      <c r="J2" s="12" t="s">
        <v>1217</v>
      </c>
      <c r="K2" s="12" t="s">
        <v>1221</v>
      </c>
      <c r="L2" s="12" t="s">
        <v>239</v>
      </c>
      <c r="M2" s="12" t="s">
        <v>195</v>
      </c>
      <c r="N2" s="12" t="s">
        <v>194</v>
      </c>
      <c r="O2" s="12" t="s">
        <v>1219</v>
      </c>
      <c r="X2" s="15"/>
    </row>
    <row r="3" spans="2:24">
      <c r="B3" s="1" t="s">
        <v>12</v>
      </c>
      <c r="C3" s="1" t="s">
        <v>27</v>
      </c>
      <c r="D3" s="1" t="s">
        <v>185</v>
      </c>
      <c r="E3" s="1"/>
      <c r="F3" s="1" t="s">
        <v>308</v>
      </c>
      <c r="G3" s="1"/>
      <c r="H3" s="1">
        <v>91.9</v>
      </c>
      <c r="I3" s="1">
        <v>0</v>
      </c>
      <c r="J3" s="1">
        <v>35.373071224999997</v>
      </c>
      <c r="K3" s="1">
        <v>14.8458623838597</v>
      </c>
      <c r="L3" s="1">
        <v>0</v>
      </c>
      <c r="M3" s="1">
        <v>2223</v>
      </c>
      <c r="N3" s="1">
        <v>772</v>
      </c>
      <c r="O3" s="1" t="s">
        <v>1220</v>
      </c>
      <c r="X3" s="15"/>
    </row>
    <row r="4" spans="2:24">
      <c r="B4" s="1" t="s">
        <v>12</v>
      </c>
      <c r="C4" s="1" t="s">
        <v>28</v>
      </c>
      <c r="D4" s="1" t="s">
        <v>186</v>
      </c>
      <c r="E4" s="1"/>
      <c r="F4" s="1" t="s">
        <v>308</v>
      </c>
      <c r="G4" s="1"/>
      <c r="H4" s="1">
        <v>4</v>
      </c>
      <c r="I4" s="1">
        <v>-1.7</v>
      </c>
      <c r="J4" s="1">
        <v>0.84497490900000005</v>
      </c>
      <c r="K4" s="1">
        <v>0.87144070921719097</v>
      </c>
      <c r="L4" s="1">
        <v>0</v>
      </c>
      <c r="M4" s="1">
        <v>15298</v>
      </c>
      <c r="N4" s="1">
        <v>42</v>
      </c>
      <c r="O4" s="1" t="s">
        <v>1220</v>
      </c>
      <c r="X4" s="15"/>
    </row>
    <row r="5" spans="2:24">
      <c r="B5" s="1" t="s">
        <v>12</v>
      </c>
      <c r="C5" s="1" t="s">
        <v>29</v>
      </c>
      <c r="D5" s="1" t="s">
        <v>187</v>
      </c>
      <c r="E5" s="1"/>
      <c r="F5" s="1" t="s">
        <v>308</v>
      </c>
      <c r="G5" s="1"/>
      <c r="H5" s="1">
        <v>8.3000000000000007</v>
      </c>
      <c r="I5" s="1">
        <v>-2</v>
      </c>
      <c r="J5" s="1">
        <v>0.74483007999999995</v>
      </c>
      <c r="K5" s="1">
        <v>1.5463089481451699</v>
      </c>
      <c r="L5" s="1">
        <v>0</v>
      </c>
      <c r="M5" s="1">
        <v>316838</v>
      </c>
      <c r="N5" s="1">
        <v>84</v>
      </c>
      <c r="O5" s="1" t="s">
        <v>1220</v>
      </c>
      <c r="X5" s="15"/>
    </row>
    <row r="6" spans="2:24">
      <c r="B6" s="1" t="s">
        <v>12</v>
      </c>
      <c r="C6" s="1" t="s">
        <v>30</v>
      </c>
      <c r="D6" s="1" t="s">
        <v>188</v>
      </c>
      <c r="E6" s="1"/>
      <c r="F6" s="1" t="s">
        <v>308</v>
      </c>
      <c r="G6" s="1"/>
      <c r="H6" s="1">
        <v>99.8</v>
      </c>
      <c r="I6" s="1">
        <v>-7</v>
      </c>
      <c r="J6" s="1">
        <v>36.963624393000003</v>
      </c>
      <c r="K6" s="1">
        <v>15.712482502651399</v>
      </c>
      <c r="L6" s="1">
        <v>0</v>
      </c>
      <c r="M6" s="1">
        <v>131</v>
      </c>
      <c r="N6" s="1">
        <v>961</v>
      </c>
      <c r="O6" s="1" t="s">
        <v>1221</v>
      </c>
      <c r="X6" s="15"/>
    </row>
    <row r="7" spans="2:24">
      <c r="B7" s="1" t="s">
        <v>12</v>
      </c>
      <c r="C7" s="1" t="s">
        <v>191</v>
      </c>
      <c r="D7" s="1" t="s">
        <v>189</v>
      </c>
      <c r="E7" s="1" t="s">
        <v>190</v>
      </c>
      <c r="F7" s="1" t="s">
        <v>308</v>
      </c>
      <c r="G7" s="1"/>
      <c r="H7" s="1">
        <v>203</v>
      </c>
      <c r="I7" s="1">
        <v>-1</v>
      </c>
      <c r="J7" s="1">
        <v>5.0850223149999998</v>
      </c>
      <c r="K7" s="1">
        <v>8.3614062897290893</v>
      </c>
      <c r="L7" s="1">
        <v>0</v>
      </c>
      <c r="M7" s="1">
        <v>33737</v>
      </c>
      <c r="N7" s="1">
        <v>163</v>
      </c>
      <c r="O7" s="1" t="s">
        <v>1220</v>
      </c>
      <c r="X7" s="15"/>
    </row>
    <row r="8" spans="2:24">
      <c r="B8" s="1" t="s">
        <v>12</v>
      </c>
      <c r="C8" s="1" t="s">
        <v>192</v>
      </c>
      <c r="D8" s="1" t="s">
        <v>208</v>
      </c>
      <c r="E8" s="1"/>
      <c r="F8" s="1" t="s">
        <v>308</v>
      </c>
      <c r="G8" s="1"/>
      <c r="H8" s="1">
        <v>999.9</v>
      </c>
      <c r="I8" s="1">
        <v>1.2</v>
      </c>
      <c r="J8" s="1">
        <v>33.192329033</v>
      </c>
      <c r="K8" s="1">
        <v>43.597185418149202</v>
      </c>
      <c r="L8" s="1">
        <v>0</v>
      </c>
      <c r="M8" s="1">
        <v>0</v>
      </c>
      <c r="N8" s="1">
        <v>3341</v>
      </c>
      <c r="O8" s="1" t="s">
        <v>1221</v>
      </c>
      <c r="X8" s="15"/>
    </row>
    <row r="9" spans="2:24">
      <c r="B9" s="1" t="s">
        <v>12</v>
      </c>
      <c r="C9" s="1" t="s">
        <v>193</v>
      </c>
      <c r="D9" s="1" t="s">
        <v>209</v>
      </c>
      <c r="E9" s="1"/>
      <c r="F9" s="1" t="s">
        <v>308</v>
      </c>
      <c r="G9" s="1"/>
      <c r="H9" s="1">
        <v>18</v>
      </c>
      <c r="I9" s="1">
        <v>1</v>
      </c>
      <c r="J9" s="1">
        <v>7.8275456969999997</v>
      </c>
      <c r="K9" s="1">
        <v>4.4302486823060701</v>
      </c>
      <c r="L9" s="1">
        <v>0</v>
      </c>
      <c r="M9" s="1">
        <v>0</v>
      </c>
      <c r="N9" s="1">
        <v>18</v>
      </c>
      <c r="O9" s="1" t="s">
        <v>1220</v>
      </c>
      <c r="X9" s="15"/>
    </row>
    <row r="10" spans="2:24">
      <c r="B10" s="1" t="s">
        <v>12</v>
      </c>
      <c r="C10" s="1" t="s">
        <v>196</v>
      </c>
      <c r="D10" s="1" t="s">
        <v>210</v>
      </c>
      <c r="E10" s="1"/>
      <c r="F10" s="1" t="s">
        <v>308</v>
      </c>
      <c r="G10" s="1"/>
      <c r="H10" s="1">
        <v>999.9</v>
      </c>
      <c r="I10" s="1">
        <v>1.1000000000000001</v>
      </c>
      <c r="J10" s="1">
        <v>6.8375430450000003</v>
      </c>
      <c r="K10" s="1">
        <v>25.170537807587301</v>
      </c>
      <c r="L10" s="1">
        <v>0</v>
      </c>
      <c r="M10" s="1">
        <v>0</v>
      </c>
      <c r="N10" s="1">
        <v>783</v>
      </c>
      <c r="O10" s="1" t="s">
        <v>1221</v>
      </c>
      <c r="X10" s="15"/>
    </row>
    <row r="11" spans="2:24">
      <c r="B11" s="1" t="s">
        <v>12</v>
      </c>
      <c r="C11" s="1" t="s">
        <v>197</v>
      </c>
      <c r="D11" s="1" t="s">
        <v>211</v>
      </c>
      <c r="E11" s="1"/>
      <c r="F11" s="1" t="s">
        <v>308</v>
      </c>
      <c r="G11" s="1"/>
      <c r="H11" s="1">
        <v>18</v>
      </c>
      <c r="I11" s="1">
        <v>1</v>
      </c>
      <c r="J11" s="1">
        <v>7.8275456969999997</v>
      </c>
      <c r="K11" s="1">
        <v>4.43024868230619</v>
      </c>
      <c r="L11" s="1">
        <v>0</v>
      </c>
      <c r="M11" s="1">
        <v>0</v>
      </c>
      <c r="N11" s="1">
        <v>18</v>
      </c>
      <c r="O11" s="1" t="s">
        <v>1220</v>
      </c>
      <c r="X11" s="15"/>
    </row>
    <row r="12" spans="2:24">
      <c r="B12" s="1" t="s">
        <v>12</v>
      </c>
      <c r="C12" s="1" t="s">
        <v>198</v>
      </c>
      <c r="D12" s="1" t="s">
        <v>212</v>
      </c>
      <c r="E12" s="1" t="s">
        <v>222</v>
      </c>
      <c r="F12" s="1" t="s">
        <v>307</v>
      </c>
      <c r="G12" s="1" t="s">
        <v>310</v>
      </c>
      <c r="H12" s="1">
        <v>17</v>
      </c>
      <c r="I12" s="1">
        <v>0</v>
      </c>
      <c r="J12" s="1">
        <v>0.51671024700000001</v>
      </c>
      <c r="K12" s="1">
        <v>1.3375615696294201</v>
      </c>
      <c r="L12" s="1">
        <v>0</v>
      </c>
      <c r="M12" s="1">
        <v>766525</v>
      </c>
      <c r="N12" s="1">
        <v>18</v>
      </c>
      <c r="O12" s="1"/>
      <c r="X12" s="15"/>
    </row>
    <row r="13" spans="2:24">
      <c r="B13" s="1" t="s">
        <v>12</v>
      </c>
      <c r="C13" s="1" t="s">
        <v>199</v>
      </c>
      <c r="D13" s="1" t="s">
        <v>213</v>
      </c>
      <c r="E13" s="1"/>
      <c r="F13" s="1" t="s">
        <v>307</v>
      </c>
      <c r="G13" s="1" t="s">
        <v>310</v>
      </c>
      <c r="H13" s="1">
        <v>16</v>
      </c>
      <c r="I13" s="1">
        <v>0</v>
      </c>
      <c r="J13" s="1">
        <v>0.51668952700000004</v>
      </c>
      <c r="K13" s="1">
        <v>1.1116222161468401</v>
      </c>
      <c r="L13" s="1">
        <v>0</v>
      </c>
      <c r="M13" s="1">
        <v>721152</v>
      </c>
      <c r="N13" s="1">
        <v>17</v>
      </c>
      <c r="O13" s="1"/>
      <c r="X13" s="15"/>
    </row>
    <row r="14" spans="2:24">
      <c r="B14" s="1" t="s">
        <v>12</v>
      </c>
      <c r="C14" s="1" t="s">
        <v>200</v>
      </c>
      <c r="D14" s="1" t="s">
        <v>214</v>
      </c>
      <c r="E14" s="1"/>
      <c r="F14" s="1" t="s">
        <v>307</v>
      </c>
      <c r="G14" s="1" t="s">
        <v>310</v>
      </c>
      <c r="H14" s="1">
        <v>11</v>
      </c>
      <c r="I14" s="1">
        <v>0</v>
      </c>
      <c r="J14" s="1">
        <v>0.51030586099999997</v>
      </c>
      <c r="K14" s="1">
        <v>0.95367647761685304</v>
      </c>
      <c r="L14" s="1">
        <v>0</v>
      </c>
      <c r="M14" s="1">
        <v>675013</v>
      </c>
      <c r="N14" s="1">
        <v>12</v>
      </c>
      <c r="O14" s="1"/>
      <c r="X14" s="15"/>
    </row>
    <row r="15" spans="2:24">
      <c r="B15" s="1" t="s">
        <v>12</v>
      </c>
      <c r="C15" s="1" t="s">
        <v>201</v>
      </c>
      <c r="D15" s="1" t="s">
        <v>215</v>
      </c>
      <c r="E15" s="1"/>
      <c r="F15" s="1" t="s">
        <v>307</v>
      </c>
      <c r="G15" s="1" t="s">
        <v>310</v>
      </c>
      <c r="H15" s="1">
        <v>17</v>
      </c>
      <c r="I15" s="1">
        <v>0</v>
      </c>
      <c r="J15" s="1">
        <v>1.68778049</v>
      </c>
      <c r="K15" s="1">
        <v>2.2688291752022298</v>
      </c>
      <c r="L15" s="1">
        <v>0</v>
      </c>
      <c r="M15" s="1">
        <v>464289</v>
      </c>
      <c r="N15" s="1">
        <v>18</v>
      </c>
      <c r="O15" s="1"/>
      <c r="X15" s="15"/>
    </row>
    <row r="16" spans="2:24">
      <c r="B16" s="1" t="s">
        <v>12</v>
      </c>
      <c r="C16" s="1" t="s">
        <v>202</v>
      </c>
      <c r="D16" s="1" t="s">
        <v>216</v>
      </c>
      <c r="E16" s="1"/>
      <c r="F16" s="1" t="s">
        <v>307</v>
      </c>
      <c r="G16" s="1" t="s">
        <v>310</v>
      </c>
      <c r="H16" s="1">
        <v>7</v>
      </c>
      <c r="I16" s="1">
        <v>0</v>
      </c>
      <c r="J16" s="1">
        <v>1.272660304</v>
      </c>
      <c r="K16" s="1">
        <v>1.45088701862309</v>
      </c>
      <c r="L16" s="1">
        <v>532239</v>
      </c>
      <c r="M16" s="1">
        <v>187357</v>
      </c>
      <c r="N16" s="1">
        <v>8</v>
      </c>
      <c r="O16" s="1"/>
      <c r="X16" s="15"/>
    </row>
    <row r="17" spans="2:24">
      <c r="B17" s="1" t="s">
        <v>12</v>
      </c>
      <c r="C17" s="1" t="s">
        <v>203</v>
      </c>
      <c r="D17" s="1" t="s">
        <v>217</v>
      </c>
      <c r="E17" s="1" t="s">
        <v>223</v>
      </c>
      <c r="F17" s="1" t="s">
        <v>307</v>
      </c>
      <c r="G17" s="1" t="s">
        <v>310</v>
      </c>
      <c r="H17" s="1">
        <v>193</v>
      </c>
      <c r="I17" s="1">
        <v>0</v>
      </c>
      <c r="J17" s="1">
        <v>6.5832922399999996</v>
      </c>
      <c r="K17" s="1">
        <v>11.5391663479258</v>
      </c>
      <c r="L17" s="1">
        <v>0</v>
      </c>
      <c r="M17" s="1">
        <v>312077</v>
      </c>
      <c r="N17" s="1">
        <v>151</v>
      </c>
      <c r="O17" s="1"/>
      <c r="X17" s="15"/>
    </row>
    <row r="18" spans="2:24">
      <c r="B18" s="1" t="s">
        <v>12</v>
      </c>
      <c r="C18" s="1" t="s">
        <v>204</v>
      </c>
      <c r="D18" s="1" t="s">
        <v>218</v>
      </c>
      <c r="E18" s="1"/>
      <c r="F18" s="1" t="s">
        <v>307</v>
      </c>
      <c r="G18" s="1" t="s">
        <v>310</v>
      </c>
      <c r="H18" s="1">
        <v>140</v>
      </c>
      <c r="I18" s="1">
        <v>0</v>
      </c>
      <c r="J18" s="1">
        <v>6.5829058219999999</v>
      </c>
      <c r="K18" s="1">
        <v>11.0845284480601</v>
      </c>
      <c r="L18" s="1">
        <v>0</v>
      </c>
      <c r="M18" s="1">
        <v>397713</v>
      </c>
      <c r="N18" s="1">
        <v>115</v>
      </c>
      <c r="O18" s="1"/>
      <c r="X18" s="15"/>
    </row>
    <row r="19" spans="2:24">
      <c r="B19" s="1" t="s">
        <v>12</v>
      </c>
      <c r="C19" s="1" t="s">
        <v>205</v>
      </c>
      <c r="D19" s="1" t="s">
        <v>219</v>
      </c>
      <c r="E19" s="1"/>
      <c r="F19" s="1" t="s">
        <v>307</v>
      </c>
      <c r="G19" s="1" t="s">
        <v>310</v>
      </c>
      <c r="H19" s="1">
        <v>97</v>
      </c>
      <c r="I19" s="1">
        <v>0</v>
      </c>
      <c r="J19" s="1">
        <v>6.388074499</v>
      </c>
      <c r="K19" s="1">
        <v>8.0026246426698293</v>
      </c>
      <c r="L19" s="1">
        <v>0</v>
      </c>
      <c r="M19" s="1">
        <v>271101</v>
      </c>
      <c r="N19" s="1">
        <v>89</v>
      </c>
      <c r="O19" s="1"/>
      <c r="X19" s="15"/>
    </row>
    <row r="20" spans="2:24">
      <c r="B20" s="1" t="s">
        <v>12</v>
      </c>
      <c r="C20" s="1" t="s">
        <v>206</v>
      </c>
      <c r="D20" s="1" t="s">
        <v>220</v>
      </c>
      <c r="E20" s="1"/>
      <c r="F20" s="1" t="s">
        <v>307</v>
      </c>
      <c r="G20" s="1" t="s">
        <v>310</v>
      </c>
      <c r="H20" s="1">
        <v>160</v>
      </c>
      <c r="I20" s="1">
        <v>0</v>
      </c>
      <c r="J20" s="1">
        <v>19.445476734</v>
      </c>
      <c r="K20" s="1">
        <v>23.004223469145</v>
      </c>
      <c r="L20" s="1">
        <v>0</v>
      </c>
      <c r="M20" s="1">
        <v>154963</v>
      </c>
      <c r="N20" s="1">
        <v>152</v>
      </c>
      <c r="O20" s="1"/>
      <c r="X20" s="15"/>
    </row>
    <row r="21" spans="2:24">
      <c r="B21" s="1" t="s">
        <v>12</v>
      </c>
      <c r="C21" s="1" t="s">
        <v>207</v>
      </c>
      <c r="D21" s="1" t="s">
        <v>221</v>
      </c>
      <c r="E21" s="1"/>
      <c r="F21" s="1" t="s">
        <v>307</v>
      </c>
      <c r="G21" s="1" t="s">
        <v>310</v>
      </c>
      <c r="H21" s="1">
        <v>59</v>
      </c>
      <c r="I21" s="1">
        <v>0</v>
      </c>
      <c r="J21" s="1">
        <v>12.136925207999999</v>
      </c>
      <c r="K21" s="1">
        <v>10.201908805077901</v>
      </c>
      <c r="L21" s="1">
        <v>532076</v>
      </c>
      <c r="M21" s="1">
        <v>38814</v>
      </c>
      <c r="N21" s="1">
        <v>60</v>
      </c>
      <c r="O21" s="1"/>
      <c r="X21" s="15"/>
    </row>
    <row r="22" spans="2:24">
      <c r="B22" s="1" t="s">
        <v>12</v>
      </c>
      <c r="C22" s="1" t="s">
        <v>224</v>
      </c>
      <c r="D22" s="1" t="s">
        <v>226</v>
      </c>
      <c r="E22" s="1" t="s">
        <v>229</v>
      </c>
      <c r="F22" s="1" t="s">
        <v>308</v>
      </c>
      <c r="G22" s="1"/>
      <c r="H22" s="1">
        <v>2487</v>
      </c>
      <c r="I22" s="1">
        <v>0</v>
      </c>
      <c r="J22" s="1">
        <v>187.51006447899999</v>
      </c>
      <c r="K22" s="1">
        <v>242.80978020000799</v>
      </c>
      <c r="L22" s="1">
        <v>0</v>
      </c>
      <c r="M22" s="1">
        <v>67722</v>
      </c>
      <c r="N22" s="1">
        <v>1616</v>
      </c>
      <c r="O22" s="1" t="s">
        <v>1221</v>
      </c>
      <c r="X22" s="15"/>
    </row>
    <row r="23" spans="2:24">
      <c r="B23" s="1" t="s">
        <v>12</v>
      </c>
      <c r="C23" s="1" t="s">
        <v>33</v>
      </c>
      <c r="D23" s="1" t="s">
        <v>227</v>
      </c>
      <c r="E23" s="1"/>
      <c r="F23" s="1" t="s">
        <v>308</v>
      </c>
      <c r="G23" s="1"/>
      <c r="H23" s="1">
        <v>36.700000000000003</v>
      </c>
      <c r="I23" s="1">
        <v>-20</v>
      </c>
      <c r="J23" s="1">
        <v>-0.21518799599999999</v>
      </c>
      <c r="K23" s="1">
        <v>11.092646626750099</v>
      </c>
      <c r="L23" s="1">
        <v>2891</v>
      </c>
      <c r="M23" s="1">
        <v>2662</v>
      </c>
      <c r="N23" s="1">
        <v>501</v>
      </c>
      <c r="O23" s="1" t="s">
        <v>1220</v>
      </c>
      <c r="X23" s="15"/>
    </row>
    <row r="24" spans="2:24">
      <c r="B24" s="1" t="s">
        <v>12</v>
      </c>
      <c r="C24" s="1" t="s">
        <v>225</v>
      </c>
      <c r="D24" s="1" t="s">
        <v>228</v>
      </c>
      <c r="E24" s="1"/>
      <c r="F24" s="1" t="s">
        <v>308</v>
      </c>
      <c r="G24" s="1"/>
      <c r="H24" s="1">
        <v>40</v>
      </c>
      <c r="I24" s="1">
        <v>-20</v>
      </c>
      <c r="J24" s="1">
        <v>1.1131570660000001</v>
      </c>
      <c r="K24" s="1">
        <v>12.842778300944</v>
      </c>
      <c r="L24" s="1">
        <v>0</v>
      </c>
      <c r="M24" s="1">
        <v>59604</v>
      </c>
      <c r="N24" s="1">
        <v>601</v>
      </c>
      <c r="O24" s="1" t="s">
        <v>1220</v>
      </c>
      <c r="X24" s="15"/>
    </row>
    <row r="25" spans="2:24">
      <c r="B25" s="1" t="s">
        <v>12</v>
      </c>
      <c r="C25" s="1" t="s">
        <v>230</v>
      </c>
      <c r="D25" s="1" t="s">
        <v>231</v>
      </c>
      <c r="E25" s="1" t="s">
        <v>233</v>
      </c>
      <c r="F25" s="1" t="s">
        <v>308</v>
      </c>
      <c r="G25" s="1"/>
      <c r="H25" s="1">
        <v>94.4</v>
      </c>
      <c r="I25" s="1">
        <v>0</v>
      </c>
      <c r="J25" s="1">
        <v>14.382179604999999</v>
      </c>
      <c r="K25" s="1">
        <v>15.0201490302432</v>
      </c>
      <c r="L25" s="1">
        <v>0</v>
      </c>
      <c r="M25" s="1">
        <v>5350</v>
      </c>
      <c r="N25" s="1">
        <v>864</v>
      </c>
      <c r="O25" s="1" t="s">
        <v>1221</v>
      </c>
      <c r="X25" s="15"/>
    </row>
    <row r="26" spans="2:24">
      <c r="B26" s="1" t="s">
        <v>12</v>
      </c>
      <c r="C26" s="1" t="s">
        <v>34</v>
      </c>
      <c r="D26" s="1" t="s">
        <v>232</v>
      </c>
      <c r="E26" s="1" t="s">
        <v>233</v>
      </c>
      <c r="F26" s="1" t="s">
        <v>308</v>
      </c>
      <c r="G26" s="1"/>
      <c r="H26" s="1">
        <v>413</v>
      </c>
      <c r="I26" s="1">
        <v>-99</v>
      </c>
      <c r="J26" s="1">
        <v>120.131917711</v>
      </c>
      <c r="K26" s="1">
        <v>58.1011439489399</v>
      </c>
      <c r="L26" s="1">
        <v>0</v>
      </c>
      <c r="M26" s="1">
        <v>881</v>
      </c>
      <c r="N26" s="1">
        <v>486</v>
      </c>
      <c r="O26" s="1" t="s">
        <v>1220</v>
      </c>
      <c r="X26" s="15"/>
    </row>
    <row r="27" spans="2:24">
      <c r="B27" s="1" t="s">
        <v>12</v>
      </c>
      <c r="C27" s="1" t="s">
        <v>35</v>
      </c>
      <c r="D27" s="1" t="s">
        <v>234</v>
      </c>
      <c r="E27" s="1" t="s">
        <v>235</v>
      </c>
      <c r="F27" s="1" t="s">
        <v>308</v>
      </c>
      <c r="G27" s="1"/>
      <c r="H27" s="1">
        <v>660</v>
      </c>
      <c r="I27" s="1">
        <v>470</v>
      </c>
      <c r="J27" s="1">
        <v>549.62122232399997</v>
      </c>
      <c r="K27" s="1">
        <v>18.147687624619099</v>
      </c>
      <c r="L27" s="1">
        <v>0</v>
      </c>
      <c r="M27" s="1">
        <v>0</v>
      </c>
      <c r="N27" s="1">
        <v>29</v>
      </c>
      <c r="O27" s="1" t="s">
        <v>1220</v>
      </c>
      <c r="X27" s="15"/>
    </row>
    <row r="28" spans="2:24">
      <c r="B28" s="1" t="s">
        <v>12</v>
      </c>
      <c r="C28" s="1" t="s">
        <v>36</v>
      </c>
      <c r="D28" s="1" t="s">
        <v>242</v>
      </c>
      <c r="E28" s="1" t="s">
        <v>244</v>
      </c>
      <c r="F28" s="1" t="s">
        <v>308</v>
      </c>
      <c r="G28" s="1"/>
      <c r="H28" s="1">
        <v>181718</v>
      </c>
      <c r="I28" s="1">
        <v>0</v>
      </c>
      <c r="J28" s="1">
        <v>1868.364392258</v>
      </c>
      <c r="K28" s="1">
        <v>3814.9739140679899</v>
      </c>
      <c r="L28" s="1">
        <v>14</v>
      </c>
      <c r="M28" s="1">
        <v>249581</v>
      </c>
      <c r="N28" s="1">
        <v>18665</v>
      </c>
      <c r="O28" s="1" t="s">
        <v>1220</v>
      </c>
      <c r="X28" s="15"/>
    </row>
    <row r="29" spans="2:24">
      <c r="B29" s="1" t="s">
        <v>12</v>
      </c>
      <c r="C29" s="1" t="s">
        <v>241</v>
      </c>
      <c r="D29" s="1" t="s">
        <v>243</v>
      </c>
      <c r="E29" s="1" t="s">
        <v>245</v>
      </c>
      <c r="F29" s="1" t="s">
        <v>308</v>
      </c>
      <c r="G29" s="1"/>
      <c r="H29" s="1">
        <v>82300</v>
      </c>
      <c r="I29" s="1">
        <v>0</v>
      </c>
      <c r="J29" s="1">
        <v>518.97256017999996</v>
      </c>
      <c r="K29" s="1">
        <v>1257.4583320306699</v>
      </c>
      <c r="L29" s="1">
        <v>0</v>
      </c>
      <c r="M29" s="1">
        <v>433642</v>
      </c>
      <c r="N29" s="1">
        <v>1906</v>
      </c>
      <c r="O29" s="1"/>
      <c r="X29" s="15"/>
    </row>
    <row r="30" spans="2:24">
      <c r="B30" s="1" t="s">
        <v>12</v>
      </c>
      <c r="C30" s="1" t="s">
        <v>246</v>
      </c>
      <c r="D30" s="1" t="s">
        <v>250</v>
      </c>
      <c r="E30" s="1" t="s">
        <v>254</v>
      </c>
      <c r="F30" s="1" t="s">
        <v>307</v>
      </c>
      <c r="G30" s="1" t="s">
        <v>306</v>
      </c>
      <c r="H30" s="1">
        <v>964.7</v>
      </c>
      <c r="I30" s="1">
        <v>-99.3</v>
      </c>
      <c r="J30" s="1">
        <v>-13.37447663</v>
      </c>
      <c r="K30" s="1">
        <v>9.0681788085809405</v>
      </c>
      <c r="L30" s="1">
        <v>86548</v>
      </c>
      <c r="M30" s="1">
        <v>1509</v>
      </c>
      <c r="N30" s="1">
        <v>857</v>
      </c>
      <c r="O30" s="1"/>
      <c r="X30" s="15"/>
    </row>
    <row r="31" spans="2:24">
      <c r="B31" s="1" t="s">
        <v>12</v>
      </c>
      <c r="C31" s="1" t="s">
        <v>247</v>
      </c>
      <c r="D31" s="1" t="s">
        <v>251</v>
      </c>
      <c r="E31" s="1" t="s">
        <v>255</v>
      </c>
      <c r="F31" s="1" t="s">
        <v>307</v>
      </c>
      <c r="G31" s="1" t="s">
        <v>306</v>
      </c>
      <c r="H31" s="1">
        <v>393.4</v>
      </c>
      <c r="I31" s="1">
        <v>-99.7</v>
      </c>
      <c r="J31" s="1">
        <v>-8.5436921960000003</v>
      </c>
      <c r="K31" s="1">
        <v>10.403371053507801</v>
      </c>
      <c r="L31" s="1">
        <v>86547</v>
      </c>
      <c r="M31" s="1">
        <v>2580</v>
      </c>
      <c r="N31" s="1">
        <v>1124</v>
      </c>
      <c r="O31" s="1"/>
      <c r="X31" s="15"/>
    </row>
    <row r="32" spans="2:24">
      <c r="B32" s="1" t="s">
        <v>12</v>
      </c>
      <c r="C32" s="1" t="s">
        <v>248</v>
      </c>
      <c r="D32" s="1" t="s">
        <v>252</v>
      </c>
      <c r="E32" s="1" t="s">
        <v>256</v>
      </c>
      <c r="F32" s="1" t="s">
        <v>307</v>
      </c>
      <c r="G32" s="1" t="s">
        <v>306</v>
      </c>
      <c r="H32" s="1">
        <v>140.9</v>
      </c>
      <c r="I32" s="1">
        <v>-96.9</v>
      </c>
      <c r="J32" s="1">
        <v>-11.676836203000001</v>
      </c>
      <c r="K32" s="1">
        <v>11.0828282250214</v>
      </c>
      <c r="L32" s="1">
        <v>86547</v>
      </c>
      <c r="M32" s="1">
        <v>2407</v>
      </c>
      <c r="N32" s="1">
        <v>923</v>
      </c>
      <c r="O32" s="1"/>
      <c r="X32" s="15"/>
    </row>
    <row r="33" spans="2:24">
      <c r="B33" s="1" t="s">
        <v>12</v>
      </c>
      <c r="C33" s="1" t="s">
        <v>249</v>
      </c>
      <c r="D33" s="1" t="s">
        <v>253</v>
      </c>
      <c r="E33" s="1" t="s">
        <v>257</v>
      </c>
      <c r="F33" s="1" t="s">
        <v>307</v>
      </c>
      <c r="G33" s="1" t="s">
        <v>306</v>
      </c>
      <c r="H33" s="1">
        <v>520.70000000000005</v>
      </c>
      <c r="I33" s="1">
        <v>-94</v>
      </c>
      <c r="J33" s="1">
        <v>-7.1428877450000003</v>
      </c>
      <c r="K33" s="1">
        <v>5.21621006267456</v>
      </c>
      <c r="L33" s="1">
        <v>101183</v>
      </c>
      <c r="M33" s="1">
        <v>6041</v>
      </c>
      <c r="N33" s="1">
        <v>686</v>
      </c>
      <c r="O33" s="1"/>
      <c r="X33" s="15"/>
    </row>
    <row r="34" spans="2:24">
      <c r="B34" s="1" t="s">
        <v>12</v>
      </c>
      <c r="C34" s="1" t="s">
        <v>258</v>
      </c>
      <c r="D34" s="1" t="s">
        <v>260</v>
      </c>
      <c r="E34" s="1" t="s">
        <v>262</v>
      </c>
      <c r="F34" s="1" t="s">
        <v>307</v>
      </c>
      <c r="G34" s="1" t="s">
        <v>306</v>
      </c>
      <c r="H34" s="1">
        <v>18</v>
      </c>
      <c r="I34" s="1">
        <v>1</v>
      </c>
      <c r="J34" s="1">
        <v>7.9025275099999996</v>
      </c>
      <c r="K34" s="1">
        <v>4.4646809956804097</v>
      </c>
      <c r="L34" s="1">
        <v>141382</v>
      </c>
      <c r="M34" s="1">
        <v>0</v>
      </c>
      <c r="N34" s="1">
        <v>18</v>
      </c>
      <c r="O34" s="1"/>
      <c r="X34" s="15"/>
    </row>
    <row r="35" spans="2:24">
      <c r="B35" s="1" t="s">
        <v>12</v>
      </c>
      <c r="C35" s="1" t="s">
        <v>259</v>
      </c>
      <c r="D35" s="1" t="s">
        <v>261</v>
      </c>
      <c r="E35" s="1" t="s">
        <v>263</v>
      </c>
      <c r="F35" s="1" t="s">
        <v>307</v>
      </c>
      <c r="G35" s="1" t="s">
        <v>306</v>
      </c>
      <c r="H35" s="1">
        <v>60</v>
      </c>
      <c r="I35" s="1">
        <v>0</v>
      </c>
      <c r="J35" s="1">
        <v>9.7519868669999994</v>
      </c>
      <c r="K35" s="1">
        <v>6.57297277601036</v>
      </c>
      <c r="L35" s="1">
        <v>86883</v>
      </c>
      <c r="M35" s="1">
        <v>78441</v>
      </c>
      <c r="N35" s="1">
        <v>60</v>
      </c>
      <c r="O35" s="1"/>
      <c r="X35" s="15"/>
    </row>
    <row r="36" spans="2:24">
      <c r="B36" s="1" t="s">
        <v>12</v>
      </c>
      <c r="C36" s="1" t="s">
        <v>264</v>
      </c>
      <c r="D36" s="1" t="s">
        <v>266</v>
      </c>
      <c r="E36" s="1" t="s">
        <v>262</v>
      </c>
      <c r="F36" s="1" t="s">
        <v>307</v>
      </c>
      <c r="G36" s="1" t="s">
        <v>306</v>
      </c>
      <c r="H36" s="1">
        <v>18</v>
      </c>
      <c r="I36" s="1">
        <v>1</v>
      </c>
      <c r="J36" s="1">
        <v>7.8844833689999998</v>
      </c>
      <c r="K36" s="1">
        <v>4.4562504082160697</v>
      </c>
      <c r="L36" s="1">
        <v>86883</v>
      </c>
      <c r="M36" s="1">
        <v>0</v>
      </c>
      <c r="N36" s="1">
        <v>18</v>
      </c>
      <c r="O36" s="1"/>
      <c r="X36" s="15"/>
    </row>
    <row r="37" spans="2:24">
      <c r="B37" s="1" t="s">
        <v>12</v>
      </c>
      <c r="C37" s="1" t="s">
        <v>265</v>
      </c>
      <c r="D37" s="1" t="s">
        <v>267</v>
      </c>
      <c r="E37" s="1" t="s">
        <v>263</v>
      </c>
      <c r="F37" s="1" t="s">
        <v>307</v>
      </c>
      <c r="G37" s="1" t="s">
        <v>306</v>
      </c>
      <c r="H37" s="1">
        <v>60</v>
      </c>
      <c r="I37" s="1">
        <v>0</v>
      </c>
      <c r="J37" s="1">
        <v>7.4303870820000002</v>
      </c>
      <c r="K37" s="1">
        <v>5.1505041815155899</v>
      </c>
      <c r="L37" s="1">
        <v>86883</v>
      </c>
      <c r="M37" s="1">
        <v>79990</v>
      </c>
      <c r="N37" s="1">
        <v>59</v>
      </c>
      <c r="O37" s="1"/>
      <c r="X37" s="15"/>
    </row>
    <row r="38" spans="2:24">
      <c r="B38" s="1" t="s">
        <v>12</v>
      </c>
      <c r="C38" s="1" t="s">
        <v>268</v>
      </c>
      <c r="D38" s="1" t="s">
        <v>270</v>
      </c>
      <c r="E38" s="1" t="s">
        <v>262</v>
      </c>
      <c r="F38" s="1" t="s">
        <v>307</v>
      </c>
      <c r="G38" s="1" t="s">
        <v>306</v>
      </c>
      <c r="H38" s="1">
        <v>18</v>
      </c>
      <c r="I38" s="1">
        <v>1</v>
      </c>
      <c r="J38" s="1">
        <v>7.8845106920000001</v>
      </c>
      <c r="K38" s="1">
        <v>4.4562493281015696</v>
      </c>
      <c r="L38" s="1">
        <v>86883</v>
      </c>
      <c r="M38" s="1">
        <v>0</v>
      </c>
      <c r="N38" s="1">
        <v>18</v>
      </c>
      <c r="O38" s="1"/>
      <c r="X38" s="15"/>
    </row>
    <row r="39" spans="2:24">
      <c r="B39" s="1" t="s">
        <v>12</v>
      </c>
      <c r="C39" s="1" t="s">
        <v>269</v>
      </c>
      <c r="D39" s="1" t="s">
        <v>271</v>
      </c>
      <c r="E39" s="1" t="s">
        <v>263</v>
      </c>
      <c r="F39" s="1" t="s">
        <v>307</v>
      </c>
      <c r="G39" s="1" t="s">
        <v>306</v>
      </c>
      <c r="H39" s="1">
        <v>60</v>
      </c>
      <c r="I39" s="1">
        <v>0</v>
      </c>
      <c r="J39" s="1">
        <v>12.157830264999999</v>
      </c>
      <c r="K39" s="1">
        <v>9.1979372676401692</v>
      </c>
      <c r="L39" s="1">
        <v>86883</v>
      </c>
      <c r="M39" s="1">
        <v>71037</v>
      </c>
      <c r="N39" s="1">
        <v>61</v>
      </c>
      <c r="O39" s="1"/>
      <c r="X39" s="15"/>
    </row>
    <row r="40" spans="2:24">
      <c r="B40" s="1" t="s">
        <v>12</v>
      </c>
      <c r="C40" s="1" t="s">
        <v>272</v>
      </c>
      <c r="D40" s="1" t="s">
        <v>280</v>
      </c>
      <c r="E40" s="1" t="s">
        <v>288</v>
      </c>
      <c r="F40" s="1" t="s">
        <v>307</v>
      </c>
      <c r="G40" s="1"/>
      <c r="H40" s="1">
        <v>18</v>
      </c>
      <c r="I40" s="1">
        <v>1</v>
      </c>
      <c r="J40" s="1">
        <v>7.7812145660000001</v>
      </c>
      <c r="K40" s="1">
        <v>4.4253757016322197</v>
      </c>
      <c r="L40" s="1">
        <v>13677</v>
      </c>
      <c r="M40" s="1">
        <v>0</v>
      </c>
      <c r="N40" s="1">
        <v>18</v>
      </c>
      <c r="O40" s="1"/>
      <c r="X40" s="15"/>
    </row>
    <row r="41" spans="2:24">
      <c r="B41" s="1" t="s">
        <v>12</v>
      </c>
      <c r="C41" s="1" t="s">
        <v>273</v>
      </c>
      <c r="D41" s="1" t="s">
        <v>281</v>
      </c>
      <c r="E41" s="1" t="s">
        <v>289</v>
      </c>
      <c r="F41" s="1" t="s">
        <v>307</v>
      </c>
      <c r="G41" s="1"/>
      <c r="H41" s="1">
        <v>16</v>
      </c>
      <c r="I41" s="1">
        <v>1</v>
      </c>
      <c r="J41" s="1">
        <v>5.6516582120000001</v>
      </c>
      <c r="K41" s="1">
        <v>2.6711367383961302</v>
      </c>
      <c r="L41" s="1">
        <v>13679</v>
      </c>
      <c r="M41" s="1">
        <v>0</v>
      </c>
      <c r="N41" s="1">
        <v>16</v>
      </c>
      <c r="O41" s="1"/>
      <c r="X41" s="15"/>
    </row>
    <row r="42" spans="2:24">
      <c r="B42" s="1" t="s">
        <v>12</v>
      </c>
      <c r="C42" s="1" t="s">
        <v>274</v>
      </c>
      <c r="D42" s="1" t="s">
        <v>282</v>
      </c>
      <c r="E42" s="1" t="s">
        <v>289</v>
      </c>
      <c r="F42" s="1" t="s">
        <v>307</v>
      </c>
      <c r="G42" s="1"/>
      <c r="H42" s="1">
        <v>18</v>
      </c>
      <c r="I42" s="1">
        <v>1</v>
      </c>
      <c r="J42" s="1">
        <v>7.7422587910000003</v>
      </c>
      <c r="K42" s="1">
        <v>4.3919192710135198</v>
      </c>
      <c r="L42" s="1">
        <v>87054</v>
      </c>
      <c r="M42" s="1">
        <v>0</v>
      </c>
      <c r="N42" s="1">
        <v>18</v>
      </c>
      <c r="O42" s="1"/>
      <c r="X42" s="15"/>
    </row>
    <row r="43" spans="2:24">
      <c r="B43" s="1" t="s">
        <v>12</v>
      </c>
      <c r="C43" s="1" t="s">
        <v>275</v>
      </c>
      <c r="D43" s="1" t="s">
        <v>283</v>
      </c>
      <c r="E43" s="1" t="s">
        <v>289</v>
      </c>
      <c r="F43" s="1" t="s">
        <v>307</v>
      </c>
      <c r="G43" s="1"/>
      <c r="H43" s="1">
        <v>18</v>
      </c>
      <c r="I43" s="1">
        <v>1</v>
      </c>
      <c r="J43" s="1">
        <v>7.7321280950000002</v>
      </c>
      <c r="K43" s="1">
        <v>4.4088015319145502</v>
      </c>
      <c r="L43" s="1">
        <v>87054</v>
      </c>
      <c r="M43" s="1">
        <v>0</v>
      </c>
      <c r="N43" s="1">
        <v>18</v>
      </c>
      <c r="O43" s="1"/>
      <c r="X43" s="15"/>
    </row>
    <row r="44" spans="2:24">
      <c r="B44" s="1" t="s">
        <v>12</v>
      </c>
      <c r="C44" s="1" t="s">
        <v>276</v>
      </c>
      <c r="D44" s="1" t="s">
        <v>284</v>
      </c>
      <c r="E44" s="1" t="s">
        <v>289</v>
      </c>
      <c r="F44" s="1" t="s">
        <v>307</v>
      </c>
      <c r="G44" s="1"/>
      <c r="H44" s="1">
        <v>18</v>
      </c>
      <c r="I44" s="1">
        <v>1</v>
      </c>
      <c r="J44" s="1">
        <v>7.8151714639999996</v>
      </c>
      <c r="K44" s="1">
        <v>4.4297364288790302</v>
      </c>
      <c r="L44" s="1">
        <v>86521</v>
      </c>
      <c r="M44" s="1">
        <v>0</v>
      </c>
      <c r="N44" s="1">
        <v>18</v>
      </c>
      <c r="O44" s="1"/>
      <c r="X44" s="15"/>
    </row>
    <row r="45" spans="2:24">
      <c r="B45" s="1" t="s">
        <v>12</v>
      </c>
      <c r="C45" s="1" t="s">
        <v>277</v>
      </c>
      <c r="D45" s="1" t="s">
        <v>285</v>
      </c>
      <c r="E45" s="1" t="s">
        <v>289</v>
      </c>
      <c r="F45" s="1" t="s">
        <v>307</v>
      </c>
      <c r="G45" s="1"/>
      <c r="H45" s="1">
        <v>18</v>
      </c>
      <c r="I45" s="1">
        <v>1</v>
      </c>
      <c r="J45" s="1">
        <v>7.2907761359999999</v>
      </c>
      <c r="K45" s="1">
        <v>4.6481858729480798</v>
      </c>
      <c r="L45" s="1">
        <v>87054</v>
      </c>
      <c r="M45" s="1">
        <v>0</v>
      </c>
      <c r="N45" s="1">
        <v>18</v>
      </c>
      <c r="O45" s="1"/>
      <c r="X45" s="15"/>
    </row>
    <row r="46" spans="2:24">
      <c r="B46" s="1" t="s">
        <v>12</v>
      </c>
      <c r="C46" s="1" t="s">
        <v>278</v>
      </c>
      <c r="D46" s="1" t="s">
        <v>286</v>
      </c>
      <c r="E46" s="1" t="s">
        <v>290</v>
      </c>
      <c r="F46" s="1" t="s">
        <v>307</v>
      </c>
      <c r="G46" s="1"/>
      <c r="H46" s="1">
        <v>71.400000000000006</v>
      </c>
      <c r="I46" s="1">
        <v>0</v>
      </c>
      <c r="J46" s="1">
        <v>7.0321723479999996</v>
      </c>
      <c r="K46" s="1">
        <v>8.8017988762002499</v>
      </c>
      <c r="L46" s="1">
        <v>178358</v>
      </c>
      <c r="M46" s="1">
        <v>9311</v>
      </c>
      <c r="N46" s="1">
        <v>602</v>
      </c>
      <c r="O46" s="1"/>
      <c r="X46" s="15"/>
    </row>
    <row r="47" spans="2:24">
      <c r="B47" s="1" t="s">
        <v>12</v>
      </c>
      <c r="C47" s="1" t="s">
        <v>279</v>
      </c>
      <c r="D47" s="1" t="s">
        <v>287</v>
      </c>
      <c r="E47" s="1" t="s">
        <v>290</v>
      </c>
      <c r="F47" s="1" t="s">
        <v>307</v>
      </c>
      <c r="G47" s="1"/>
      <c r="H47" s="1">
        <v>94.4</v>
      </c>
      <c r="I47" s="1">
        <v>0</v>
      </c>
      <c r="J47" s="1">
        <v>21.525283066</v>
      </c>
      <c r="K47" s="1">
        <v>18.714483053197199</v>
      </c>
      <c r="L47" s="1">
        <v>178358</v>
      </c>
      <c r="M47" s="1">
        <v>371</v>
      </c>
      <c r="N47" s="1">
        <v>894</v>
      </c>
      <c r="O47" s="1"/>
      <c r="X47" s="15"/>
    </row>
    <row r="48" spans="2:24">
      <c r="B48" s="1" t="s">
        <v>12</v>
      </c>
      <c r="C48" s="1" t="s">
        <v>291</v>
      </c>
      <c r="D48" s="1" t="s">
        <v>293</v>
      </c>
      <c r="E48" s="1" t="s">
        <v>295</v>
      </c>
      <c r="F48" s="1" t="s">
        <v>307</v>
      </c>
      <c r="G48" s="1"/>
      <c r="H48" s="1">
        <v>2</v>
      </c>
      <c r="I48" s="1">
        <v>-5</v>
      </c>
      <c r="J48" s="1">
        <v>-0.16702678500000001</v>
      </c>
      <c r="K48" s="1">
        <v>0.436037632265107</v>
      </c>
      <c r="L48" s="1">
        <v>305492</v>
      </c>
      <c r="M48" s="1">
        <v>264415</v>
      </c>
      <c r="N48" s="1">
        <v>53</v>
      </c>
      <c r="O48" s="1"/>
      <c r="X48" s="15"/>
    </row>
    <row r="49" spans="2:24">
      <c r="B49" s="1" t="s">
        <v>12</v>
      </c>
      <c r="C49" s="1" t="s">
        <v>292</v>
      </c>
      <c r="D49" s="1" t="s">
        <v>294</v>
      </c>
      <c r="E49" s="1" t="s">
        <v>295</v>
      </c>
      <c r="F49" s="1" t="s">
        <v>307</v>
      </c>
      <c r="G49" s="1"/>
      <c r="H49" s="1">
        <v>99.9</v>
      </c>
      <c r="I49" s="1">
        <v>0</v>
      </c>
      <c r="J49" s="1">
        <v>16.689197993000001</v>
      </c>
      <c r="K49" s="1">
        <v>24.088776866949399</v>
      </c>
      <c r="L49" s="1">
        <v>271479</v>
      </c>
      <c r="M49" s="1">
        <v>311846</v>
      </c>
      <c r="N49" s="1">
        <v>95</v>
      </c>
      <c r="O49" s="1"/>
      <c r="X49" s="15"/>
    </row>
    <row r="50" spans="2:24">
      <c r="B50" s="1" t="s">
        <v>12</v>
      </c>
      <c r="C50" s="1" t="s">
        <v>296</v>
      </c>
      <c r="D50" s="1" t="s">
        <v>297</v>
      </c>
      <c r="E50" s="1" t="s">
        <v>295</v>
      </c>
      <c r="F50" s="1" t="s">
        <v>307</v>
      </c>
      <c r="G50" s="1" t="s">
        <v>311</v>
      </c>
      <c r="H50" s="1">
        <v>104</v>
      </c>
      <c r="I50" s="1">
        <v>-17</v>
      </c>
      <c r="J50" s="1">
        <v>32.260950325000003</v>
      </c>
      <c r="K50" s="1">
        <v>15.0844236830449</v>
      </c>
      <c r="L50" s="1">
        <v>239019</v>
      </c>
      <c r="M50" s="1">
        <v>9855</v>
      </c>
      <c r="N50" s="1">
        <v>116</v>
      </c>
      <c r="O50" s="1"/>
      <c r="X50" s="15"/>
    </row>
    <row r="51" spans="2:24">
      <c r="B51" s="1" t="s">
        <v>12</v>
      </c>
      <c r="C51" s="1" t="s">
        <v>298</v>
      </c>
      <c r="D51" s="1" t="s">
        <v>299</v>
      </c>
      <c r="E51" s="1" t="s">
        <v>300</v>
      </c>
      <c r="F51" s="1" t="s">
        <v>308</v>
      </c>
      <c r="G51" s="1" t="s">
        <v>312</v>
      </c>
      <c r="H51" s="1">
        <v>73</v>
      </c>
      <c r="I51" s="1">
        <v>1</v>
      </c>
      <c r="J51" s="1">
        <v>2.4603079829999999</v>
      </c>
      <c r="K51" s="1">
        <v>2.31521700212258</v>
      </c>
      <c r="L51" s="1">
        <v>486288</v>
      </c>
      <c r="M51" s="1">
        <v>0</v>
      </c>
      <c r="N51" s="1">
        <v>73</v>
      </c>
      <c r="O51" s="1" t="s">
        <v>1221</v>
      </c>
      <c r="X51" s="15"/>
    </row>
    <row r="52" spans="2:24">
      <c r="B52" s="1" t="s">
        <v>12</v>
      </c>
      <c r="C52" s="1" t="s">
        <v>301</v>
      </c>
      <c r="D52" s="1" t="s">
        <v>302</v>
      </c>
      <c r="E52" s="1" t="s">
        <v>303</v>
      </c>
      <c r="F52" s="1" t="s">
        <v>308</v>
      </c>
      <c r="G52" s="1" t="s">
        <v>312</v>
      </c>
      <c r="H52" s="1">
        <v>612</v>
      </c>
      <c r="I52" s="1">
        <v>1</v>
      </c>
      <c r="J52" s="1">
        <v>28.703688545999999</v>
      </c>
      <c r="K52" s="1">
        <v>17.947762642878899</v>
      </c>
      <c r="L52" s="1">
        <v>757579</v>
      </c>
      <c r="M52" s="1">
        <v>0</v>
      </c>
      <c r="N52" s="1">
        <v>266</v>
      </c>
      <c r="O52" s="1" t="s">
        <v>1221</v>
      </c>
      <c r="X52" s="15"/>
    </row>
    <row r="53" spans="2:24">
      <c r="X53" s="15"/>
    </row>
    <row r="54" spans="2:24">
      <c r="X54" s="15"/>
    </row>
    <row r="55" spans="2:24">
      <c r="X55" s="15"/>
    </row>
    <row r="56" spans="2:24">
      <c r="X56" s="15"/>
    </row>
    <row r="57" spans="2:24">
      <c r="X57" s="15"/>
    </row>
    <row r="58" spans="2:24">
      <c r="X58" s="15"/>
    </row>
    <row r="59" spans="2:24">
      <c r="X59" s="15"/>
    </row>
    <row r="60" spans="2:24">
      <c r="X60" s="15"/>
    </row>
    <row r="61" spans="2:24">
      <c r="X61" s="15"/>
    </row>
    <row r="62" spans="2:24">
      <c r="X62" s="15"/>
    </row>
    <row r="63" spans="2:24">
      <c r="X63" s="15"/>
    </row>
    <row r="64" spans="2:24">
      <c r="X64" s="15"/>
    </row>
    <row r="65" spans="24:24">
      <c r="X65" s="15"/>
    </row>
    <row r="66" spans="24:24">
      <c r="X66" s="15"/>
    </row>
    <row r="67" spans="24:24">
      <c r="X67" s="15"/>
    </row>
    <row r="68" spans="24:24">
      <c r="X68" s="15"/>
    </row>
    <row r="69" spans="24:24">
      <c r="X69" s="15"/>
    </row>
    <row r="70" spans="24:24">
      <c r="X70" s="15"/>
    </row>
    <row r="71" spans="24:24">
      <c r="X71" s="15"/>
    </row>
    <row r="72" spans="24:24">
      <c r="X72" s="15"/>
    </row>
    <row r="73" spans="24:24">
      <c r="X73" s="15"/>
    </row>
    <row r="74" spans="24:24">
      <c r="X74" s="15"/>
    </row>
    <row r="75" spans="24:24">
      <c r="X75" s="15"/>
    </row>
    <row r="76" spans="24:24">
      <c r="X76" s="15"/>
    </row>
    <row r="77" spans="24:24">
      <c r="X77" s="15"/>
    </row>
    <row r="78" spans="24:24">
      <c r="X78" s="15"/>
    </row>
    <row r="79" spans="24:24">
      <c r="X79" s="15"/>
    </row>
    <row r="80" spans="24:24">
      <c r="X80" s="15"/>
    </row>
    <row r="81" spans="24:24">
      <c r="X81" s="15"/>
    </row>
    <row r="82" spans="24:24">
      <c r="X82" s="15"/>
    </row>
    <row r="83" spans="24:24">
      <c r="X83" s="15"/>
    </row>
    <row r="84" spans="24:24">
      <c r="X84" s="15"/>
    </row>
    <row r="85" spans="24:24">
      <c r="X85" s="15"/>
    </row>
    <row r="86" spans="24:24">
      <c r="X86" s="15"/>
    </row>
    <row r="87" spans="24:24">
      <c r="X87" s="15"/>
    </row>
    <row r="88" spans="24:24">
      <c r="X88" s="15"/>
    </row>
    <row r="89" spans="24:24">
      <c r="X89" s="15"/>
    </row>
    <row r="90" spans="24:24">
      <c r="X90" s="15"/>
    </row>
    <row r="91" spans="24:24">
      <c r="X91" s="15"/>
    </row>
    <row r="92" spans="24:24">
      <c r="X92" s="15"/>
    </row>
    <row r="93" spans="24:24">
      <c r="X93" s="15"/>
    </row>
    <row r="94" spans="24:24">
      <c r="X94" s="15"/>
    </row>
    <row r="95" spans="24:24">
      <c r="X95" s="15"/>
    </row>
    <row r="96" spans="24:24">
      <c r="X96" s="15"/>
    </row>
    <row r="97" spans="24:24">
      <c r="X97" s="15"/>
    </row>
    <row r="98" spans="24:24">
      <c r="X98" s="15"/>
    </row>
    <row r="99" spans="24:24">
      <c r="X99" s="15"/>
    </row>
    <row r="100" spans="24:24">
      <c r="X100" s="15"/>
    </row>
    <row r="101" spans="24:24">
      <c r="X101" s="15"/>
    </row>
  </sheetData>
  <autoFilter ref="B2:G52" xr:uid="{10E5582D-C753-439F-BBB0-A64828D8275B}"/>
  <phoneticPr fontId="1"/>
  <conditionalFormatting sqref="H2:N2">
    <cfRule type="cellIs" dxfId="1" priority="2" operator="equal">
      <formula>0</formula>
    </cfRule>
  </conditionalFormatting>
  <conditionalFormatting sqref="O2">
    <cfRule type="cellIs" dxfId="0" priority="1" operator="equal">
      <formula>0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52E45-DDFB-45F5-8999-DE5D33622E39}">
  <sheetPr codeName="Sheet7"/>
  <dimension ref="B14:H27"/>
  <sheetViews>
    <sheetView topLeftCell="A20" workbookViewId="0">
      <selection activeCell="D42" sqref="D42"/>
    </sheetView>
  </sheetViews>
  <sheetFormatPr defaultRowHeight="17.649999999999999"/>
  <cols>
    <col min="4" max="4" width="32.9375" bestFit="1" customWidth="1"/>
    <col min="6" max="6" width="11.625" bestFit="1" customWidth="1"/>
    <col min="7" max="8" width="32.9375" bestFit="1" customWidth="1"/>
  </cols>
  <sheetData>
    <row r="14" spans="2:8">
      <c r="B14" s="2"/>
      <c r="C14" s="2"/>
      <c r="D14" s="3"/>
      <c r="E14" s="3"/>
      <c r="F14" s="4" t="s">
        <v>13</v>
      </c>
      <c r="G14" s="3"/>
      <c r="H14" s="3"/>
    </row>
    <row r="15" spans="2:8">
      <c r="B15" s="5" t="s">
        <v>41</v>
      </c>
      <c r="C15" s="5" t="s">
        <v>37</v>
      </c>
      <c r="D15" s="6" t="s">
        <v>38</v>
      </c>
      <c r="E15" s="6" t="s">
        <v>5</v>
      </c>
      <c r="F15" s="7" t="s">
        <v>14</v>
      </c>
      <c r="G15" s="7" t="s">
        <v>15</v>
      </c>
      <c r="H15" s="6" t="s">
        <v>40</v>
      </c>
    </row>
    <row r="16" spans="2:8">
      <c r="B16" s="1">
        <f t="shared" ref="B16:B27" si="0">IF(D16&lt;&gt;"",ROW()-15,"")</f>
        <v>1</v>
      </c>
      <c r="C16" s="1"/>
      <c r="D16" s="10" t="s">
        <v>45</v>
      </c>
      <c r="E16" s="1" t="s">
        <v>818</v>
      </c>
      <c r="F16" s="1"/>
      <c r="G16" s="1"/>
      <c r="H16" s="1"/>
    </row>
    <row r="17" spans="2:8">
      <c r="B17" s="1">
        <f t="shared" si="0"/>
        <v>2</v>
      </c>
      <c r="C17" s="1"/>
      <c r="D17" s="1" t="s">
        <v>0</v>
      </c>
      <c r="E17" s="1"/>
      <c r="F17" s="1"/>
      <c r="G17" s="1"/>
      <c r="H17" s="1"/>
    </row>
    <row r="18" spans="2:8">
      <c r="B18" s="1">
        <f t="shared" si="0"/>
        <v>3</v>
      </c>
      <c r="C18" s="1"/>
      <c r="D18" s="1" t="s">
        <v>1</v>
      </c>
      <c r="E18" s="1"/>
      <c r="F18" s="1"/>
      <c r="G18" s="1"/>
      <c r="H18" s="1"/>
    </row>
    <row r="19" spans="2:8">
      <c r="B19" s="1">
        <f t="shared" si="0"/>
        <v>4</v>
      </c>
      <c r="C19" s="1"/>
      <c r="D19" s="1" t="s">
        <v>2</v>
      </c>
      <c r="E19" s="1"/>
      <c r="F19" s="1"/>
      <c r="G19" s="1"/>
      <c r="H19" s="1"/>
    </row>
    <row r="20" spans="2:8">
      <c r="B20" s="1">
        <f t="shared" si="0"/>
        <v>5</v>
      </c>
      <c r="C20" s="1"/>
      <c r="D20" s="1" t="s">
        <v>3</v>
      </c>
      <c r="E20" s="1"/>
      <c r="F20" s="1"/>
      <c r="G20" s="1"/>
      <c r="H20" s="1"/>
    </row>
    <row r="21" spans="2:8">
      <c r="B21" s="1">
        <f t="shared" si="0"/>
        <v>6</v>
      </c>
      <c r="C21" s="1"/>
      <c r="D21" s="1" t="s">
        <v>4</v>
      </c>
      <c r="E21" s="1"/>
      <c r="F21" s="1"/>
      <c r="G21" s="1"/>
      <c r="H21" s="1"/>
    </row>
    <row r="22" spans="2:8">
      <c r="B22" s="1">
        <f t="shared" si="0"/>
        <v>7</v>
      </c>
      <c r="C22" s="1"/>
      <c r="D22" s="8" t="s">
        <v>817</v>
      </c>
      <c r="E22" s="1"/>
      <c r="F22" s="1"/>
      <c r="G22" s="1"/>
      <c r="H22" s="1"/>
    </row>
    <row r="23" spans="2:8">
      <c r="B23" s="1">
        <f t="shared" si="0"/>
        <v>8</v>
      </c>
      <c r="C23" s="1"/>
      <c r="D23" s="8" t="s">
        <v>822</v>
      </c>
      <c r="E23" s="1"/>
      <c r="F23" s="1"/>
      <c r="G23" s="1"/>
      <c r="H23" s="1"/>
    </row>
    <row r="24" spans="2:8">
      <c r="B24" s="1">
        <f t="shared" si="0"/>
        <v>9</v>
      </c>
      <c r="C24" s="1"/>
      <c r="D24" s="8" t="s">
        <v>820</v>
      </c>
      <c r="E24" s="1"/>
      <c r="F24" s="1"/>
      <c r="G24" s="1"/>
      <c r="H24" s="1"/>
    </row>
    <row r="25" spans="2:8">
      <c r="B25" s="1">
        <f t="shared" si="0"/>
        <v>10</v>
      </c>
      <c r="C25" s="1"/>
      <c r="D25" s="8" t="s">
        <v>823</v>
      </c>
      <c r="E25" s="1"/>
      <c r="F25" s="1"/>
      <c r="G25" s="1"/>
      <c r="H25" s="1"/>
    </row>
    <row r="26" spans="2:8">
      <c r="B26" s="1">
        <f t="shared" si="0"/>
        <v>11</v>
      </c>
      <c r="C26" s="1"/>
      <c r="D26" s="8" t="s">
        <v>824</v>
      </c>
      <c r="E26" s="1"/>
      <c r="F26" s="1"/>
      <c r="G26" s="1"/>
      <c r="H26" s="1" t="s">
        <v>826</v>
      </c>
    </row>
    <row r="27" spans="2:8">
      <c r="B27" s="1">
        <f t="shared" si="0"/>
        <v>12</v>
      </c>
      <c r="C27" s="1"/>
      <c r="D27" s="8" t="s">
        <v>825</v>
      </c>
      <c r="E27" s="1"/>
      <c r="F27" s="1"/>
      <c r="G27" s="1"/>
      <c r="H27" s="1" t="s">
        <v>827</v>
      </c>
    </row>
  </sheetData>
  <phoneticPr fontId="1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3A24FF3-B585-483D-8460-3F3C369C18FC}">
          <x14:formula1>
            <xm:f>[data_characteristics.xlsm]入力規則!#REF!</xm:f>
          </x14:formula1>
          <xm:sqref>E15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4CFA8-7159-4052-9BE6-2DF1BAD6D8ED}">
  <sheetPr codeName="Sheet8"/>
  <dimension ref="B2:R140"/>
  <sheetViews>
    <sheetView workbookViewId="0">
      <selection activeCell="D24" sqref="D24"/>
    </sheetView>
  </sheetViews>
  <sheetFormatPr defaultRowHeight="17.649999999999999"/>
  <cols>
    <col min="4" max="4" width="32.9375" bestFit="1" customWidth="1"/>
    <col min="6" max="6" width="11.625" bestFit="1" customWidth="1"/>
    <col min="7" max="8" width="32.9375" bestFit="1" customWidth="1"/>
  </cols>
  <sheetData>
    <row r="2" spans="2:18">
      <c r="B2" t="s">
        <v>828</v>
      </c>
    </row>
    <row r="4" spans="2:18">
      <c r="B4" s="12" t="s">
        <v>41</v>
      </c>
      <c r="C4" s="12" t="s">
        <v>304</v>
      </c>
      <c r="D4" s="12" t="s">
        <v>240</v>
      </c>
      <c r="E4" s="12" t="s">
        <v>236</v>
      </c>
      <c r="F4" s="12" t="s">
        <v>237</v>
      </c>
      <c r="G4" s="12" t="s">
        <v>238</v>
      </c>
      <c r="H4" s="12" t="s">
        <v>997</v>
      </c>
      <c r="I4" s="12" t="s">
        <v>998</v>
      </c>
      <c r="J4" s="12" t="s">
        <v>194</v>
      </c>
      <c r="K4" s="12" t="s">
        <v>239</v>
      </c>
      <c r="L4" s="12" t="s">
        <v>195</v>
      </c>
      <c r="M4" s="12" t="s">
        <v>999</v>
      </c>
      <c r="N4" s="12" t="s">
        <v>1000</v>
      </c>
      <c r="O4" s="12" t="s">
        <v>1001</v>
      </c>
      <c r="P4" s="12" t="s">
        <v>829</v>
      </c>
      <c r="Q4" s="12" t="s">
        <v>1002</v>
      </c>
      <c r="R4" s="12" t="s">
        <v>1003</v>
      </c>
    </row>
    <row r="5" spans="2:18">
      <c r="B5" s="1">
        <f>ROW()-4</f>
        <v>1</v>
      </c>
      <c r="C5" s="1"/>
      <c r="D5" s="1" t="s">
        <v>12</v>
      </c>
      <c r="E5" s="1" t="s">
        <v>0</v>
      </c>
      <c r="F5" s="1" t="s">
        <v>903</v>
      </c>
      <c r="G5" s="1"/>
      <c r="H5" s="1" t="s">
        <v>993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</row>
    <row r="6" spans="2:18">
      <c r="B6" s="1">
        <f t="shared" ref="B6:B69" si="0">ROW()-4</f>
        <v>2</v>
      </c>
      <c r="C6" s="1"/>
      <c r="D6" s="1" t="s">
        <v>12</v>
      </c>
      <c r="E6" s="1" t="s">
        <v>1</v>
      </c>
      <c r="F6" s="1" t="s">
        <v>904</v>
      </c>
      <c r="G6" s="1"/>
      <c r="H6" s="1" t="s">
        <v>993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</row>
    <row r="7" spans="2:18">
      <c r="B7" s="1">
        <f t="shared" si="0"/>
        <v>3</v>
      </c>
      <c r="C7" s="1"/>
      <c r="D7" s="1" t="s">
        <v>12</v>
      </c>
      <c r="E7" s="1" t="s">
        <v>2</v>
      </c>
      <c r="F7" s="1" t="s">
        <v>905</v>
      </c>
      <c r="G7" s="1"/>
      <c r="H7" s="1" t="s">
        <v>993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</row>
    <row r="8" spans="2:18">
      <c r="B8" s="1">
        <f t="shared" si="0"/>
        <v>4</v>
      </c>
      <c r="C8" s="1"/>
      <c r="D8" s="1" t="s">
        <v>12</v>
      </c>
      <c r="E8" s="1" t="s">
        <v>3</v>
      </c>
      <c r="F8" s="1" t="s">
        <v>906</v>
      </c>
      <c r="G8" s="1" t="s">
        <v>1006</v>
      </c>
      <c r="H8" s="1" t="s">
        <v>993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</row>
    <row r="9" spans="2:18">
      <c r="B9" s="1">
        <f t="shared" si="0"/>
        <v>5</v>
      </c>
      <c r="C9" s="1"/>
      <c r="D9" s="1" t="s">
        <v>12</v>
      </c>
      <c r="E9" s="1" t="s">
        <v>4</v>
      </c>
      <c r="F9" s="1" t="s">
        <v>907</v>
      </c>
      <c r="G9" s="1"/>
      <c r="H9" s="1" t="s">
        <v>993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</row>
    <row r="10" spans="2:18">
      <c r="B10" s="1">
        <f t="shared" si="0"/>
        <v>6</v>
      </c>
      <c r="C10" s="1"/>
      <c r="D10" s="1" t="s">
        <v>12</v>
      </c>
      <c r="E10" s="1" t="s">
        <v>821</v>
      </c>
      <c r="F10" s="1" t="s">
        <v>908</v>
      </c>
      <c r="G10" s="1"/>
      <c r="H10" s="1" t="s">
        <v>993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</row>
    <row r="11" spans="2:18">
      <c r="B11" s="1">
        <f t="shared" si="0"/>
        <v>7</v>
      </c>
      <c r="C11" s="1"/>
      <c r="D11" s="1" t="s">
        <v>12</v>
      </c>
      <c r="E11" s="1" t="s">
        <v>819</v>
      </c>
      <c r="F11" s="1" t="s">
        <v>909</v>
      </c>
      <c r="G11" s="1"/>
      <c r="H11" s="1" t="s">
        <v>993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</row>
    <row r="12" spans="2:18">
      <c r="B12" s="1">
        <f t="shared" si="0"/>
        <v>8</v>
      </c>
      <c r="C12" s="1"/>
      <c r="D12" s="1" t="s">
        <v>12</v>
      </c>
      <c r="E12" s="1" t="s">
        <v>55</v>
      </c>
      <c r="F12" s="1" t="s">
        <v>910</v>
      </c>
      <c r="G12" s="1" t="s">
        <v>986</v>
      </c>
      <c r="H12" s="1" t="s">
        <v>103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</row>
    <row r="13" spans="2:18">
      <c r="B13" s="1">
        <f t="shared" si="0"/>
        <v>9</v>
      </c>
      <c r="C13" s="1"/>
      <c r="D13" s="1" t="s">
        <v>12</v>
      </c>
      <c r="E13" s="1" t="s">
        <v>27</v>
      </c>
      <c r="F13" s="1" t="s">
        <v>185</v>
      </c>
      <c r="G13" s="1"/>
      <c r="H13" s="1" t="s">
        <v>9</v>
      </c>
      <c r="I13" s="1">
        <v>965276</v>
      </c>
      <c r="J13" s="1">
        <v>772</v>
      </c>
      <c r="K13" s="1">
        <v>0</v>
      </c>
      <c r="L13" s="1">
        <v>2223</v>
      </c>
      <c r="M13" s="1">
        <v>96</v>
      </c>
      <c r="N13" s="1">
        <v>91.9</v>
      </c>
      <c r="O13" s="1">
        <v>79.8</v>
      </c>
      <c r="P13" s="1">
        <v>0</v>
      </c>
      <c r="Q13" s="1">
        <v>0</v>
      </c>
      <c r="R13" s="1">
        <v>0</v>
      </c>
    </row>
    <row r="14" spans="2:18">
      <c r="B14" s="1">
        <f t="shared" si="0"/>
        <v>10</v>
      </c>
      <c r="C14" s="1"/>
      <c r="D14" s="1" t="s">
        <v>12</v>
      </c>
      <c r="E14" s="1" t="s">
        <v>28</v>
      </c>
      <c r="F14" s="1" t="s">
        <v>186</v>
      </c>
      <c r="G14" s="1"/>
      <c r="H14" s="1" t="s">
        <v>9</v>
      </c>
      <c r="I14" s="1">
        <v>965276</v>
      </c>
      <c r="J14" s="1">
        <v>42</v>
      </c>
      <c r="K14" s="1">
        <v>0</v>
      </c>
      <c r="L14" s="1">
        <v>15298</v>
      </c>
      <c r="M14" s="1">
        <v>5794</v>
      </c>
      <c r="N14" s="1">
        <v>4</v>
      </c>
      <c r="O14" s="1">
        <v>3.4</v>
      </c>
      <c r="P14" s="1">
        <v>0</v>
      </c>
      <c r="Q14" s="1">
        <v>-1.7</v>
      </c>
      <c r="R14" s="1">
        <v>-1.7</v>
      </c>
    </row>
    <row r="15" spans="2:18">
      <c r="B15" s="1">
        <f t="shared" si="0"/>
        <v>11</v>
      </c>
      <c r="C15" s="1"/>
      <c r="D15" s="1" t="s">
        <v>12</v>
      </c>
      <c r="E15" s="1" t="s">
        <v>29</v>
      </c>
      <c r="F15" s="1" t="s">
        <v>187</v>
      </c>
      <c r="G15" s="1"/>
      <c r="H15" s="1" t="s">
        <v>9</v>
      </c>
      <c r="I15" s="1">
        <v>965276</v>
      </c>
      <c r="J15" s="1">
        <v>84</v>
      </c>
      <c r="K15" s="1">
        <v>0</v>
      </c>
      <c r="L15" s="1">
        <v>316838</v>
      </c>
      <c r="M15" s="1">
        <v>2671</v>
      </c>
      <c r="N15" s="1">
        <v>8.3000000000000007</v>
      </c>
      <c r="O15" s="1">
        <v>5.3</v>
      </c>
      <c r="P15" s="1">
        <v>0</v>
      </c>
      <c r="Q15" s="1">
        <v>-2</v>
      </c>
      <c r="R15" s="1">
        <v>-2</v>
      </c>
    </row>
    <row r="16" spans="2:18">
      <c r="B16" s="1">
        <f t="shared" si="0"/>
        <v>12</v>
      </c>
      <c r="C16" s="1"/>
      <c r="D16" s="1" t="s">
        <v>12</v>
      </c>
      <c r="E16" s="1" t="s">
        <v>830</v>
      </c>
      <c r="F16" s="1" t="s">
        <v>911</v>
      </c>
      <c r="G16" s="1" t="s">
        <v>987</v>
      </c>
      <c r="H16" s="1" t="s">
        <v>994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</row>
    <row r="17" spans="2:18">
      <c r="B17" s="1">
        <f t="shared" si="0"/>
        <v>13</v>
      </c>
      <c r="C17" s="1"/>
      <c r="D17" s="1" t="s">
        <v>12</v>
      </c>
      <c r="E17" s="1" t="s">
        <v>831</v>
      </c>
      <c r="F17" s="1" t="s">
        <v>912</v>
      </c>
      <c r="G17" s="1" t="s">
        <v>987</v>
      </c>
      <c r="H17" s="1" t="s">
        <v>994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</row>
    <row r="18" spans="2:18">
      <c r="B18" s="1">
        <f t="shared" si="0"/>
        <v>14</v>
      </c>
      <c r="C18" s="1"/>
      <c r="D18" s="1" t="s">
        <v>12</v>
      </c>
      <c r="E18" s="1" t="s">
        <v>832</v>
      </c>
      <c r="F18" s="1" t="s">
        <v>913</v>
      </c>
      <c r="G18" s="1" t="s">
        <v>987</v>
      </c>
      <c r="H18" s="1" t="s">
        <v>994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</row>
    <row r="19" spans="2:18">
      <c r="B19" s="1">
        <f t="shared" si="0"/>
        <v>15</v>
      </c>
      <c r="C19" s="1"/>
      <c r="D19" s="1" t="s">
        <v>12</v>
      </c>
      <c r="E19" s="1" t="s">
        <v>30</v>
      </c>
      <c r="F19" s="1" t="s">
        <v>188</v>
      </c>
      <c r="G19" s="1"/>
      <c r="H19" s="1" t="s">
        <v>9</v>
      </c>
      <c r="I19" s="1">
        <v>965276</v>
      </c>
      <c r="J19" s="1">
        <v>961</v>
      </c>
      <c r="K19" s="1">
        <v>0</v>
      </c>
      <c r="L19" s="1">
        <v>131</v>
      </c>
      <c r="M19" s="1">
        <v>180</v>
      </c>
      <c r="N19" s="1">
        <v>99.8</v>
      </c>
      <c r="O19" s="1">
        <v>84.1</v>
      </c>
      <c r="P19" s="1">
        <v>0</v>
      </c>
      <c r="Q19" s="1">
        <v>-7</v>
      </c>
      <c r="R19" s="1">
        <v>-7</v>
      </c>
    </row>
    <row r="20" spans="2:18">
      <c r="B20" s="1">
        <f t="shared" si="0"/>
        <v>16</v>
      </c>
      <c r="C20" s="1"/>
      <c r="D20" s="1" t="s">
        <v>12</v>
      </c>
      <c r="E20" s="1" t="s">
        <v>31</v>
      </c>
      <c r="F20" s="1" t="s">
        <v>914</v>
      </c>
      <c r="G20" s="1"/>
      <c r="H20" s="1" t="s">
        <v>10</v>
      </c>
      <c r="I20" s="1">
        <v>965276</v>
      </c>
      <c r="J20" s="1">
        <v>9</v>
      </c>
      <c r="K20" s="1">
        <v>29</v>
      </c>
      <c r="L20" s="1">
        <v>89778</v>
      </c>
      <c r="M20" s="1">
        <v>3</v>
      </c>
      <c r="N20" s="1">
        <v>8</v>
      </c>
      <c r="O20" s="1">
        <v>6</v>
      </c>
      <c r="P20" s="1">
        <v>0</v>
      </c>
      <c r="Q20" s="1">
        <v>0</v>
      </c>
      <c r="R20" s="1">
        <v>0</v>
      </c>
    </row>
    <row r="21" spans="2:18">
      <c r="B21" s="1">
        <f t="shared" si="0"/>
        <v>17</v>
      </c>
      <c r="C21" s="1"/>
      <c r="D21" s="1" t="s">
        <v>12</v>
      </c>
      <c r="E21" s="1" t="s">
        <v>32</v>
      </c>
      <c r="F21" s="1" t="s">
        <v>915</v>
      </c>
      <c r="G21" s="1"/>
      <c r="H21" s="1" t="s">
        <v>10</v>
      </c>
      <c r="I21" s="1">
        <v>965276</v>
      </c>
      <c r="J21" s="1">
        <v>11</v>
      </c>
      <c r="K21" s="1">
        <v>36747</v>
      </c>
      <c r="L21" s="1">
        <v>190520</v>
      </c>
      <c r="M21" s="1">
        <v>4</v>
      </c>
      <c r="N21" s="1">
        <v>9</v>
      </c>
      <c r="O21" s="1">
        <v>8</v>
      </c>
      <c r="P21" s="1">
        <v>0</v>
      </c>
      <c r="Q21" s="1">
        <v>0</v>
      </c>
      <c r="R21" s="1">
        <v>0</v>
      </c>
    </row>
    <row r="22" spans="2:18">
      <c r="B22" s="1">
        <f t="shared" si="0"/>
        <v>18</v>
      </c>
      <c r="C22" s="1"/>
      <c r="D22" s="1" t="s">
        <v>12</v>
      </c>
      <c r="E22" s="1" t="s">
        <v>833</v>
      </c>
      <c r="F22" s="1" t="s">
        <v>916</v>
      </c>
      <c r="G22" s="1"/>
      <c r="H22" s="1" t="s">
        <v>10</v>
      </c>
      <c r="I22" s="1">
        <v>965276</v>
      </c>
      <c r="J22" s="1">
        <v>8</v>
      </c>
      <c r="K22" s="1">
        <v>7537</v>
      </c>
      <c r="L22" s="1">
        <v>81826</v>
      </c>
      <c r="M22" s="1">
        <v>1</v>
      </c>
      <c r="N22" s="1">
        <v>8</v>
      </c>
      <c r="O22" s="1">
        <v>5</v>
      </c>
      <c r="P22" s="1">
        <v>81826</v>
      </c>
      <c r="Q22" s="1">
        <v>0</v>
      </c>
      <c r="R22" s="1">
        <v>1</v>
      </c>
    </row>
    <row r="23" spans="2:18">
      <c r="B23" s="1">
        <f t="shared" si="0"/>
        <v>19</v>
      </c>
      <c r="C23" s="1"/>
      <c r="D23" s="1" t="s">
        <v>12</v>
      </c>
      <c r="E23" s="1" t="s">
        <v>191</v>
      </c>
      <c r="F23" s="1" t="s">
        <v>189</v>
      </c>
      <c r="G23" s="1" t="s">
        <v>190</v>
      </c>
      <c r="H23" s="1" t="s">
        <v>9</v>
      </c>
      <c r="I23" s="1">
        <v>965276</v>
      </c>
      <c r="J23" s="1">
        <v>163</v>
      </c>
      <c r="K23" s="1">
        <v>0</v>
      </c>
      <c r="L23" s="1">
        <v>33737</v>
      </c>
      <c r="M23" s="1">
        <v>20292</v>
      </c>
      <c r="N23" s="1">
        <v>203</v>
      </c>
      <c r="O23" s="1">
        <v>30</v>
      </c>
      <c r="P23" s="1">
        <v>0</v>
      </c>
      <c r="Q23" s="1">
        <v>-1</v>
      </c>
      <c r="R23" s="1">
        <v>-1</v>
      </c>
    </row>
    <row r="24" spans="2:18">
      <c r="B24" s="1">
        <f t="shared" si="0"/>
        <v>20</v>
      </c>
      <c r="C24" s="1"/>
      <c r="D24" s="1" t="s">
        <v>12</v>
      </c>
      <c r="E24" s="1" t="s">
        <v>192</v>
      </c>
      <c r="F24" s="1" t="s">
        <v>208</v>
      </c>
      <c r="G24" s="1"/>
      <c r="H24" s="1" t="s">
        <v>9</v>
      </c>
      <c r="I24" s="1">
        <v>965276</v>
      </c>
      <c r="J24" s="1">
        <v>3341</v>
      </c>
      <c r="K24" s="1">
        <v>0</v>
      </c>
      <c r="L24" s="1">
        <v>0</v>
      </c>
      <c r="M24" s="1">
        <v>12862</v>
      </c>
      <c r="N24" s="1">
        <v>999.9</v>
      </c>
      <c r="O24" s="1">
        <v>163.9</v>
      </c>
      <c r="P24" s="1">
        <v>0</v>
      </c>
      <c r="Q24" s="1">
        <v>1.2</v>
      </c>
      <c r="R24" s="1">
        <v>1.2</v>
      </c>
    </row>
    <row r="25" spans="2:18">
      <c r="B25" s="1">
        <f t="shared" si="0"/>
        <v>21</v>
      </c>
      <c r="C25" s="1"/>
      <c r="D25" s="1" t="s">
        <v>12</v>
      </c>
      <c r="E25" s="1" t="s">
        <v>193</v>
      </c>
      <c r="F25" s="1" t="s">
        <v>209</v>
      </c>
      <c r="G25" s="1"/>
      <c r="H25" s="1" t="s">
        <v>9</v>
      </c>
      <c r="I25" s="1">
        <v>965276</v>
      </c>
      <c r="J25" s="1">
        <v>18</v>
      </c>
      <c r="K25" s="1">
        <v>0</v>
      </c>
      <c r="L25" s="1">
        <v>0</v>
      </c>
      <c r="M25" s="1">
        <v>0</v>
      </c>
      <c r="N25" s="1">
        <v>18</v>
      </c>
      <c r="O25" s="1">
        <v>18</v>
      </c>
      <c r="P25" s="1">
        <v>0</v>
      </c>
      <c r="Q25" s="1">
        <v>1</v>
      </c>
      <c r="R25" s="1">
        <v>1</v>
      </c>
    </row>
    <row r="26" spans="2:18">
      <c r="B26" s="1">
        <f t="shared" si="0"/>
        <v>22</v>
      </c>
      <c r="C26" s="1"/>
      <c r="D26" s="1" t="s">
        <v>12</v>
      </c>
      <c r="E26" s="1" t="s">
        <v>196</v>
      </c>
      <c r="F26" s="1" t="s">
        <v>210</v>
      </c>
      <c r="G26" s="1"/>
      <c r="H26" s="1" t="s">
        <v>9</v>
      </c>
      <c r="I26" s="1">
        <v>965276</v>
      </c>
      <c r="J26" s="1">
        <v>783</v>
      </c>
      <c r="K26" s="1">
        <v>0</v>
      </c>
      <c r="L26" s="1">
        <v>0</v>
      </c>
      <c r="M26" s="1">
        <v>653</v>
      </c>
      <c r="N26" s="1">
        <v>999.9</v>
      </c>
      <c r="O26" s="1">
        <v>82.1</v>
      </c>
      <c r="P26" s="1">
        <v>0</v>
      </c>
      <c r="Q26" s="1">
        <v>1.1000000000000001</v>
      </c>
      <c r="R26" s="1">
        <v>1.1000000000000001</v>
      </c>
    </row>
    <row r="27" spans="2:18">
      <c r="B27" s="1">
        <f t="shared" si="0"/>
        <v>23</v>
      </c>
      <c r="C27" s="1"/>
      <c r="D27" s="1" t="s">
        <v>12</v>
      </c>
      <c r="E27" s="1" t="s">
        <v>197</v>
      </c>
      <c r="F27" s="1" t="s">
        <v>211</v>
      </c>
      <c r="G27" s="1"/>
      <c r="H27" s="1" t="s">
        <v>9</v>
      </c>
      <c r="I27" s="1">
        <v>965276</v>
      </c>
      <c r="J27" s="1">
        <v>18</v>
      </c>
      <c r="K27" s="1">
        <v>0</v>
      </c>
      <c r="L27" s="1">
        <v>0</v>
      </c>
      <c r="M27" s="1">
        <v>0</v>
      </c>
      <c r="N27" s="1">
        <v>18</v>
      </c>
      <c r="O27" s="1">
        <v>18</v>
      </c>
      <c r="P27" s="1">
        <v>0</v>
      </c>
      <c r="Q27" s="1">
        <v>1</v>
      </c>
      <c r="R27" s="1">
        <v>1</v>
      </c>
    </row>
    <row r="28" spans="2:18">
      <c r="B28" s="1">
        <f t="shared" si="0"/>
        <v>24</v>
      </c>
      <c r="C28" s="1"/>
      <c r="D28" s="1" t="s">
        <v>12</v>
      </c>
      <c r="E28" s="1" t="s">
        <v>198</v>
      </c>
      <c r="F28" s="1" t="s">
        <v>212</v>
      </c>
      <c r="G28" s="1" t="s">
        <v>222</v>
      </c>
      <c r="H28" s="1" t="s">
        <v>9</v>
      </c>
      <c r="I28" s="1">
        <v>965276</v>
      </c>
      <c r="J28" s="1">
        <v>18</v>
      </c>
      <c r="K28" s="1">
        <v>0</v>
      </c>
      <c r="L28" s="1">
        <v>766525</v>
      </c>
      <c r="M28" s="1">
        <v>31180</v>
      </c>
      <c r="N28" s="1">
        <v>17</v>
      </c>
      <c r="O28" s="1">
        <v>4</v>
      </c>
      <c r="P28" s="1">
        <v>0</v>
      </c>
      <c r="Q28" s="1">
        <v>0</v>
      </c>
      <c r="R28" s="1">
        <v>0</v>
      </c>
    </row>
    <row r="29" spans="2:18">
      <c r="B29" s="1">
        <f t="shared" si="0"/>
        <v>25</v>
      </c>
      <c r="C29" s="1"/>
      <c r="D29" s="1" t="s">
        <v>12</v>
      </c>
      <c r="E29" s="1" t="s">
        <v>199</v>
      </c>
      <c r="F29" s="1" t="s">
        <v>213</v>
      </c>
      <c r="G29" s="1"/>
      <c r="H29" s="1" t="s">
        <v>9</v>
      </c>
      <c r="I29" s="1">
        <v>965276</v>
      </c>
      <c r="J29" s="1">
        <v>17</v>
      </c>
      <c r="K29" s="1">
        <v>0</v>
      </c>
      <c r="L29" s="1">
        <v>721152</v>
      </c>
      <c r="M29" s="1">
        <v>32842</v>
      </c>
      <c r="N29" s="1">
        <v>16</v>
      </c>
      <c r="O29" s="1">
        <v>3</v>
      </c>
      <c r="P29" s="1">
        <v>0</v>
      </c>
      <c r="Q29" s="1">
        <v>0</v>
      </c>
      <c r="R29" s="1">
        <v>0</v>
      </c>
    </row>
    <row r="30" spans="2:18">
      <c r="B30" s="1">
        <f t="shared" si="0"/>
        <v>26</v>
      </c>
      <c r="C30" s="1"/>
      <c r="D30" s="1" t="s">
        <v>12</v>
      </c>
      <c r="E30" s="1" t="s">
        <v>200</v>
      </c>
      <c r="F30" s="1" t="s">
        <v>214</v>
      </c>
      <c r="G30" s="1"/>
      <c r="H30" s="1" t="s">
        <v>9</v>
      </c>
      <c r="I30" s="1">
        <v>965276</v>
      </c>
      <c r="J30" s="1">
        <v>12</v>
      </c>
      <c r="K30" s="1">
        <v>0</v>
      </c>
      <c r="L30" s="1">
        <v>675013</v>
      </c>
      <c r="M30" s="1">
        <v>17846</v>
      </c>
      <c r="N30" s="1">
        <v>11</v>
      </c>
      <c r="O30" s="1">
        <v>3</v>
      </c>
      <c r="P30" s="1">
        <v>0</v>
      </c>
      <c r="Q30" s="1">
        <v>0</v>
      </c>
      <c r="R30" s="1">
        <v>0</v>
      </c>
    </row>
    <row r="31" spans="2:18">
      <c r="B31" s="1">
        <f t="shared" si="0"/>
        <v>27</v>
      </c>
      <c r="C31" s="1"/>
      <c r="D31" s="1" t="s">
        <v>12</v>
      </c>
      <c r="E31" s="1" t="s">
        <v>201</v>
      </c>
      <c r="F31" s="1" t="s">
        <v>215</v>
      </c>
      <c r="G31" s="1"/>
      <c r="H31" s="1" t="s">
        <v>9</v>
      </c>
      <c r="I31" s="1">
        <v>965276</v>
      </c>
      <c r="J31" s="1">
        <v>18</v>
      </c>
      <c r="K31" s="1">
        <v>0</v>
      </c>
      <c r="L31" s="1">
        <v>464289</v>
      </c>
      <c r="M31" s="1">
        <v>7735</v>
      </c>
      <c r="N31" s="1">
        <v>17</v>
      </c>
      <c r="O31" s="1">
        <v>8</v>
      </c>
      <c r="P31" s="1">
        <v>0</v>
      </c>
      <c r="Q31" s="1">
        <v>0</v>
      </c>
      <c r="R31" s="1">
        <v>0</v>
      </c>
    </row>
    <row r="32" spans="2:18">
      <c r="B32" s="1">
        <f t="shared" si="0"/>
        <v>28</v>
      </c>
      <c r="C32" s="1"/>
      <c r="D32" s="1" t="s">
        <v>12</v>
      </c>
      <c r="E32" s="1" t="s">
        <v>202</v>
      </c>
      <c r="F32" s="1" t="s">
        <v>216</v>
      </c>
      <c r="G32" s="1"/>
      <c r="H32" s="1" t="s">
        <v>9</v>
      </c>
      <c r="I32" s="1">
        <v>965276</v>
      </c>
      <c r="J32" s="1">
        <v>8</v>
      </c>
      <c r="K32" s="1">
        <v>532239</v>
      </c>
      <c r="L32" s="1">
        <v>187357</v>
      </c>
      <c r="M32" s="1">
        <v>2735</v>
      </c>
      <c r="N32" s="1">
        <v>7</v>
      </c>
      <c r="O32" s="1">
        <v>5</v>
      </c>
      <c r="P32" s="1">
        <v>0</v>
      </c>
      <c r="Q32" s="1">
        <v>0</v>
      </c>
      <c r="R32" s="1">
        <v>0</v>
      </c>
    </row>
    <row r="33" spans="2:18">
      <c r="B33" s="1">
        <f t="shared" si="0"/>
        <v>29</v>
      </c>
      <c r="C33" s="1"/>
      <c r="D33" s="1" t="s">
        <v>12</v>
      </c>
      <c r="E33" s="1" t="s">
        <v>203</v>
      </c>
      <c r="F33" s="1" t="s">
        <v>217</v>
      </c>
      <c r="G33" s="1" t="s">
        <v>223</v>
      </c>
      <c r="H33" s="1" t="s">
        <v>9</v>
      </c>
      <c r="I33" s="1">
        <v>965276</v>
      </c>
      <c r="J33" s="1">
        <v>151</v>
      </c>
      <c r="K33" s="1">
        <v>0</v>
      </c>
      <c r="L33" s="1">
        <v>312077</v>
      </c>
      <c r="M33" s="1">
        <v>24801</v>
      </c>
      <c r="N33" s="1">
        <v>193</v>
      </c>
      <c r="O33" s="1">
        <v>41</v>
      </c>
      <c r="P33" s="1">
        <v>0</v>
      </c>
      <c r="Q33" s="1">
        <v>0</v>
      </c>
      <c r="R33" s="1">
        <v>0</v>
      </c>
    </row>
    <row r="34" spans="2:18">
      <c r="B34" s="1">
        <f t="shared" si="0"/>
        <v>30</v>
      </c>
      <c r="C34" s="1"/>
      <c r="D34" s="1" t="s">
        <v>12</v>
      </c>
      <c r="E34" s="1" t="s">
        <v>204</v>
      </c>
      <c r="F34" s="1" t="s">
        <v>218</v>
      </c>
      <c r="G34" s="1"/>
      <c r="H34" s="1" t="s">
        <v>9</v>
      </c>
      <c r="I34" s="1">
        <v>965276</v>
      </c>
      <c r="J34" s="1">
        <v>115</v>
      </c>
      <c r="K34" s="1">
        <v>0</v>
      </c>
      <c r="L34" s="1">
        <v>397713</v>
      </c>
      <c r="M34" s="1">
        <v>24961</v>
      </c>
      <c r="N34" s="1">
        <v>140</v>
      </c>
      <c r="O34" s="1">
        <v>39</v>
      </c>
      <c r="P34" s="1">
        <v>0</v>
      </c>
      <c r="Q34" s="1">
        <v>0</v>
      </c>
      <c r="R34" s="1">
        <v>0</v>
      </c>
    </row>
    <row r="35" spans="2:18">
      <c r="B35" s="1">
        <f t="shared" si="0"/>
        <v>31</v>
      </c>
      <c r="C35" s="1"/>
      <c r="D35" s="1" t="s">
        <v>12</v>
      </c>
      <c r="E35" s="1" t="s">
        <v>205</v>
      </c>
      <c r="F35" s="1" t="s">
        <v>219</v>
      </c>
      <c r="G35" s="1"/>
      <c r="H35" s="1" t="s">
        <v>9</v>
      </c>
      <c r="I35" s="1">
        <v>965276</v>
      </c>
      <c r="J35" s="1">
        <v>89</v>
      </c>
      <c r="K35" s="1">
        <v>0</v>
      </c>
      <c r="L35" s="1">
        <v>271101</v>
      </c>
      <c r="M35" s="1">
        <v>14178</v>
      </c>
      <c r="N35" s="1">
        <v>97</v>
      </c>
      <c r="O35" s="1">
        <v>30</v>
      </c>
      <c r="P35" s="1">
        <v>0</v>
      </c>
      <c r="Q35" s="1">
        <v>0</v>
      </c>
      <c r="R35" s="1">
        <v>0</v>
      </c>
    </row>
    <row r="36" spans="2:18">
      <c r="B36" s="1">
        <f t="shared" si="0"/>
        <v>32</v>
      </c>
      <c r="C36" s="1"/>
      <c r="D36" s="1" t="s">
        <v>12</v>
      </c>
      <c r="E36" s="1" t="s">
        <v>206</v>
      </c>
      <c r="F36" s="1" t="s">
        <v>220</v>
      </c>
      <c r="G36" s="1"/>
      <c r="H36" s="1" t="s">
        <v>9</v>
      </c>
      <c r="I36" s="1">
        <v>965276</v>
      </c>
      <c r="J36" s="1">
        <v>152</v>
      </c>
      <c r="K36" s="1">
        <v>0</v>
      </c>
      <c r="L36" s="1">
        <v>154963</v>
      </c>
      <c r="M36" s="1">
        <v>6595</v>
      </c>
      <c r="N36" s="1">
        <v>160</v>
      </c>
      <c r="O36" s="1">
        <v>88</v>
      </c>
      <c r="P36" s="1">
        <v>0</v>
      </c>
      <c r="Q36" s="1">
        <v>0</v>
      </c>
      <c r="R36" s="1">
        <v>0</v>
      </c>
    </row>
    <row r="37" spans="2:18">
      <c r="B37" s="1">
        <f t="shared" si="0"/>
        <v>33</v>
      </c>
      <c r="C37" s="1"/>
      <c r="D37" s="1" t="s">
        <v>12</v>
      </c>
      <c r="E37" s="1" t="s">
        <v>207</v>
      </c>
      <c r="F37" s="1" t="s">
        <v>221</v>
      </c>
      <c r="G37" s="1"/>
      <c r="H37" s="1" t="s">
        <v>9</v>
      </c>
      <c r="I37" s="1">
        <v>965276</v>
      </c>
      <c r="J37" s="1">
        <v>60</v>
      </c>
      <c r="K37" s="1">
        <v>532076</v>
      </c>
      <c r="L37" s="1">
        <v>38814</v>
      </c>
      <c r="M37" s="1">
        <v>1270</v>
      </c>
      <c r="N37" s="1">
        <v>59</v>
      </c>
      <c r="O37" s="1">
        <v>42</v>
      </c>
      <c r="P37" s="1">
        <v>0</v>
      </c>
      <c r="Q37" s="1">
        <v>0</v>
      </c>
      <c r="R37" s="1">
        <v>0</v>
      </c>
    </row>
    <row r="38" spans="2:18">
      <c r="B38" s="1">
        <f t="shared" si="0"/>
        <v>34</v>
      </c>
      <c r="C38" s="1"/>
      <c r="D38" s="1" t="s">
        <v>12</v>
      </c>
      <c r="E38" s="1" t="s">
        <v>224</v>
      </c>
      <c r="F38" s="1" t="s">
        <v>226</v>
      </c>
      <c r="G38" s="1" t="s">
        <v>229</v>
      </c>
      <c r="H38" s="1" t="s">
        <v>9</v>
      </c>
      <c r="I38" s="1">
        <v>965276</v>
      </c>
      <c r="J38" s="1">
        <v>1616</v>
      </c>
      <c r="K38" s="1">
        <v>0</v>
      </c>
      <c r="L38" s="1">
        <v>67722</v>
      </c>
      <c r="M38" s="1">
        <v>17992</v>
      </c>
      <c r="N38" s="1">
        <v>2487</v>
      </c>
      <c r="O38" s="1">
        <v>915</v>
      </c>
      <c r="P38" s="1">
        <v>0</v>
      </c>
      <c r="Q38" s="1">
        <v>0</v>
      </c>
      <c r="R38" s="1">
        <v>0</v>
      </c>
    </row>
    <row r="39" spans="2:18">
      <c r="B39" s="1">
        <f t="shared" si="0"/>
        <v>35</v>
      </c>
      <c r="C39" s="1"/>
      <c r="D39" s="1" t="s">
        <v>12</v>
      </c>
      <c r="E39" s="1" t="s">
        <v>33</v>
      </c>
      <c r="F39" s="1" t="s">
        <v>227</v>
      </c>
      <c r="G39" s="1"/>
      <c r="H39" s="1" t="s">
        <v>9</v>
      </c>
      <c r="I39" s="1">
        <v>965276</v>
      </c>
      <c r="J39" s="1">
        <v>501</v>
      </c>
      <c r="K39" s="1">
        <v>2891</v>
      </c>
      <c r="L39" s="1">
        <v>2662</v>
      </c>
      <c r="M39" s="1">
        <v>21</v>
      </c>
      <c r="N39" s="1">
        <v>36.700000000000003</v>
      </c>
      <c r="O39" s="1">
        <v>33</v>
      </c>
      <c r="P39" s="1">
        <v>0</v>
      </c>
      <c r="Q39" s="1">
        <v>-20</v>
      </c>
      <c r="R39" s="1">
        <v>-20</v>
      </c>
    </row>
    <row r="40" spans="2:18">
      <c r="B40" s="1">
        <f t="shared" si="0"/>
        <v>36</v>
      </c>
      <c r="C40" s="1"/>
      <c r="D40" s="1" t="s">
        <v>12</v>
      </c>
      <c r="E40" s="1" t="s">
        <v>225</v>
      </c>
      <c r="F40" s="1" t="s">
        <v>228</v>
      </c>
      <c r="G40" s="1"/>
      <c r="H40" s="1" t="s">
        <v>9</v>
      </c>
      <c r="I40" s="1">
        <v>965276</v>
      </c>
      <c r="J40" s="1">
        <v>601</v>
      </c>
      <c r="K40" s="1">
        <v>0</v>
      </c>
      <c r="L40" s="1">
        <v>59604</v>
      </c>
      <c r="M40" s="1">
        <v>2663</v>
      </c>
      <c r="N40" s="1">
        <v>40</v>
      </c>
      <c r="O40" s="1">
        <v>39.6</v>
      </c>
      <c r="P40" s="1">
        <v>0</v>
      </c>
      <c r="Q40" s="1">
        <v>-20</v>
      </c>
      <c r="R40" s="1">
        <v>-20</v>
      </c>
    </row>
    <row r="41" spans="2:18">
      <c r="B41" s="1">
        <f t="shared" si="0"/>
        <v>37</v>
      </c>
      <c r="C41" s="1"/>
      <c r="D41" s="1" t="s">
        <v>12</v>
      </c>
      <c r="E41" s="1" t="s">
        <v>834</v>
      </c>
      <c r="F41" s="1" t="s">
        <v>917</v>
      </c>
      <c r="G41" s="1" t="s">
        <v>233</v>
      </c>
      <c r="H41" s="1" t="s">
        <v>10</v>
      </c>
      <c r="I41" s="1">
        <v>965276</v>
      </c>
      <c r="J41" s="1">
        <v>6</v>
      </c>
      <c r="K41" s="1">
        <v>2</v>
      </c>
      <c r="L41" s="1">
        <v>0</v>
      </c>
      <c r="M41" s="1">
        <v>1031</v>
      </c>
      <c r="N41" s="1">
        <v>5</v>
      </c>
      <c r="O41" s="1">
        <v>4</v>
      </c>
      <c r="P41" s="1">
        <v>11634</v>
      </c>
      <c r="Q41" s="1">
        <v>0</v>
      </c>
      <c r="R41" s="1">
        <v>2</v>
      </c>
    </row>
    <row r="42" spans="2:18">
      <c r="B42" s="1">
        <f t="shared" si="0"/>
        <v>38</v>
      </c>
      <c r="C42" s="1"/>
      <c r="D42" s="1" t="s">
        <v>12</v>
      </c>
      <c r="E42" s="1" t="s">
        <v>835</v>
      </c>
      <c r="F42" s="1" t="s">
        <v>918</v>
      </c>
      <c r="G42" s="1" t="s">
        <v>233</v>
      </c>
      <c r="H42" s="1" t="s">
        <v>10</v>
      </c>
      <c r="I42" s="1">
        <v>965276</v>
      </c>
      <c r="J42" s="1">
        <v>5</v>
      </c>
      <c r="K42" s="1">
        <v>2</v>
      </c>
      <c r="L42" s="1">
        <v>0</v>
      </c>
      <c r="M42" s="1">
        <v>0</v>
      </c>
      <c r="N42" s="1">
        <v>4</v>
      </c>
      <c r="O42" s="1">
        <v>4</v>
      </c>
      <c r="P42" s="1">
        <v>12927</v>
      </c>
      <c r="Q42" s="1">
        <v>0</v>
      </c>
      <c r="R42" s="1">
        <v>2</v>
      </c>
    </row>
    <row r="43" spans="2:18">
      <c r="B43" s="1">
        <f t="shared" si="0"/>
        <v>39</v>
      </c>
      <c r="C43" s="1"/>
      <c r="D43" s="1" t="s">
        <v>12</v>
      </c>
      <c r="E43" s="1" t="s">
        <v>230</v>
      </c>
      <c r="F43" s="1" t="s">
        <v>231</v>
      </c>
      <c r="G43" s="1" t="s">
        <v>233</v>
      </c>
      <c r="H43" s="1" t="s">
        <v>9</v>
      </c>
      <c r="I43" s="1">
        <v>965276</v>
      </c>
      <c r="J43" s="1">
        <v>864</v>
      </c>
      <c r="K43" s="1">
        <v>0</v>
      </c>
      <c r="L43" s="1">
        <v>5350</v>
      </c>
      <c r="M43" s="1">
        <v>14886</v>
      </c>
      <c r="N43" s="1">
        <v>94.4</v>
      </c>
      <c r="O43" s="1">
        <v>59.4</v>
      </c>
      <c r="P43" s="1">
        <v>0</v>
      </c>
      <c r="Q43" s="1">
        <v>0</v>
      </c>
      <c r="R43" s="1">
        <v>0</v>
      </c>
    </row>
    <row r="44" spans="2:18">
      <c r="B44" s="1">
        <f t="shared" si="0"/>
        <v>40</v>
      </c>
      <c r="C44" s="1"/>
      <c r="D44" s="1" t="s">
        <v>12</v>
      </c>
      <c r="E44" s="1" t="s">
        <v>34</v>
      </c>
      <c r="F44" s="1" t="s">
        <v>232</v>
      </c>
      <c r="G44" s="1" t="s">
        <v>233</v>
      </c>
      <c r="H44" s="1" t="s">
        <v>9</v>
      </c>
      <c r="I44" s="1">
        <v>965276</v>
      </c>
      <c r="J44" s="1">
        <v>486</v>
      </c>
      <c r="K44" s="1">
        <v>0</v>
      </c>
      <c r="L44" s="1">
        <v>881</v>
      </c>
      <c r="M44" s="1">
        <v>1674</v>
      </c>
      <c r="N44" s="1">
        <v>413</v>
      </c>
      <c r="O44" s="1">
        <v>294</v>
      </c>
      <c r="P44" s="1">
        <v>689</v>
      </c>
      <c r="Q44" s="1">
        <v>-99</v>
      </c>
      <c r="R44" s="1">
        <v>-54</v>
      </c>
    </row>
    <row r="45" spans="2:18">
      <c r="B45" s="1">
        <f t="shared" si="0"/>
        <v>41</v>
      </c>
      <c r="C45" s="1"/>
      <c r="D45" s="1" t="s">
        <v>12</v>
      </c>
      <c r="E45" s="1" t="s">
        <v>836</v>
      </c>
      <c r="F45" s="1" t="s">
        <v>919</v>
      </c>
      <c r="G45" s="1" t="s">
        <v>233</v>
      </c>
      <c r="H45" s="1" t="s">
        <v>10</v>
      </c>
      <c r="I45" s="1">
        <v>965276</v>
      </c>
      <c r="J45" s="1">
        <v>26</v>
      </c>
      <c r="K45" s="1">
        <v>103584</v>
      </c>
      <c r="L45" s="1">
        <v>358</v>
      </c>
      <c r="M45" s="1">
        <v>5</v>
      </c>
      <c r="N45" s="1">
        <v>45</v>
      </c>
      <c r="O45" s="1">
        <v>25</v>
      </c>
      <c r="P45" s="1">
        <v>0</v>
      </c>
      <c r="Q45" s="1">
        <v>0</v>
      </c>
      <c r="R45" s="1">
        <v>0</v>
      </c>
    </row>
    <row r="46" spans="2:18">
      <c r="B46" s="1">
        <f t="shared" si="0"/>
        <v>42</v>
      </c>
      <c r="C46" s="1"/>
      <c r="D46" s="1" t="s">
        <v>12</v>
      </c>
      <c r="E46" s="1" t="s">
        <v>837</v>
      </c>
      <c r="F46" s="1" t="s">
        <v>920</v>
      </c>
      <c r="G46" s="1" t="s">
        <v>233</v>
      </c>
      <c r="H46" s="1" t="s">
        <v>10</v>
      </c>
      <c r="I46" s="1">
        <v>965276</v>
      </c>
      <c r="J46" s="1">
        <v>5</v>
      </c>
      <c r="K46" s="1">
        <v>250997</v>
      </c>
      <c r="L46" s="1">
        <v>111185</v>
      </c>
      <c r="M46" s="1">
        <v>0</v>
      </c>
      <c r="N46" s="1">
        <v>3</v>
      </c>
      <c r="O46" s="1">
        <v>3</v>
      </c>
      <c r="P46" s="1">
        <v>0</v>
      </c>
      <c r="Q46" s="1">
        <v>0</v>
      </c>
      <c r="R46" s="1">
        <v>0</v>
      </c>
    </row>
    <row r="47" spans="2:18">
      <c r="B47" s="1">
        <f t="shared" si="0"/>
        <v>43</v>
      </c>
      <c r="C47" s="1"/>
      <c r="D47" s="1" t="s">
        <v>12</v>
      </c>
      <c r="E47" s="1" t="s">
        <v>838</v>
      </c>
      <c r="F47" s="1" t="s">
        <v>921</v>
      </c>
      <c r="G47" s="1" t="s">
        <v>988</v>
      </c>
      <c r="H47" s="1" t="s">
        <v>10</v>
      </c>
      <c r="I47" s="1">
        <v>965276</v>
      </c>
      <c r="J47" s="1">
        <v>55</v>
      </c>
      <c r="K47" s="1">
        <v>90434</v>
      </c>
      <c r="L47" s="1">
        <v>0</v>
      </c>
      <c r="M47" s="1">
        <v>31</v>
      </c>
      <c r="N47" s="1">
        <v>66</v>
      </c>
      <c r="O47" s="1">
        <v>62</v>
      </c>
      <c r="P47" s="1">
        <v>0</v>
      </c>
      <c r="Q47" s="1">
        <v>0</v>
      </c>
      <c r="R47" s="1">
        <v>1</v>
      </c>
    </row>
    <row r="48" spans="2:18">
      <c r="B48" s="1">
        <f t="shared" si="0"/>
        <v>44</v>
      </c>
      <c r="C48" s="1"/>
      <c r="D48" s="1" t="s">
        <v>12</v>
      </c>
      <c r="E48" s="1" t="s">
        <v>839</v>
      </c>
      <c r="F48" s="1" t="s">
        <v>922</v>
      </c>
      <c r="G48" s="1" t="s">
        <v>1007</v>
      </c>
      <c r="H48" s="1" t="s">
        <v>994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</row>
    <row r="49" spans="2:18">
      <c r="B49" s="1">
        <f t="shared" si="0"/>
        <v>45</v>
      </c>
      <c r="C49" s="1"/>
      <c r="D49" s="1" t="s">
        <v>12</v>
      </c>
      <c r="E49" s="1" t="s">
        <v>840</v>
      </c>
      <c r="F49" s="1" t="s">
        <v>923</v>
      </c>
      <c r="G49" s="1" t="s">
        <v>1008</v>
      </c>
      <c r="H49" s="1" t="s">
        <v>10</v>
      </c>
      <c r="I49" s="1">
        <v>965276</v>
      </c>
      <c r="J49" s="1">
        <v>4</v>
      </c>
      <c r="K49" s="1">
        <v>889360</v>
      </c>
      <c r="L49" s="1">
        <v>0</v>
      </c>
      <c r="M49" s="1">
        <v>0</v>
      </c>
      <c r="N49" s="1">
        <v>3</v>
      </c>
      <c r="O49" s="1">
        <v>3</v>
      </c>
      <c r="P49" s="1">
        <v>0</v>
      </c>
      <c r="Q49" s="1">
        <v>0</v>
      </c>
      <c r="R49" s="1">
        <v>1</v>
      </c>
    </row>
    <row r="50" spans="2:18">
      <c r="B50" s="1">
        <f t="shared" si="0"/>
        <v>46</v>
      </c>
      <c r="C50" s="1"/>
      <c r="D50" s="1" t="s">
        <v>12</v>
      </c>
      <c r="E50" s="1" t="s">
        <v>841</v>
      </c>
      <c r="F50" s="1" t="s">
        <v>924</v>
      </c>
      <c r="G50" s="1" t="s">
        <v>1009</v>
      </c>
      <c r="H50" s="1" t="s">
        <v>103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</row>
    <row r="51" spans="2:18">
      <c r="B51" s="1">
        <f t="shared" si="0"/>
        <v>47</v>
      </c>
      <c r="C51" s="1"/>
      <c r="D51" s="1" t="s">
        <v>12</v>
      </c>
      <c r="E51" s="1" t="s">
        <v>35</v>
      </c>
      <c r="F51" s="1" t="s">
        <v>234</v>
      </c>
      <c r="G51" s="1" t="s">
        <v>235</v>
      </c>
      <c r="H51" s="1" t="s">
        <v>9</v>
      </c>
      <c r="I51" s="1">
        <v>965276</v>
      </c>
      <c r="J51" s="1">
        <v>29</v>
      </c>
      <c r="K51" s="1">
        <v>0</v>
      </c>
      <c r="L51" s="1">
        <v>0</v>
      </c>
      <c r="M51" s="1">
        <v>1719</v>
      </c>
      <c r="N51" s="1">
        <v>660</v>
      </c>
      <c r="O51" s="1">
        <v>600</v>
      </c>
      <c r="P51" s="1">
        <v>1487</v>
      </c>
      <c r="Q51" s="1">
        <v>470</v>
      </c>
      <c r="R51" s="1">
        <v>500</v>
      </c>
    </row>
    <row r="52" spans="2:18">
      <c r="B52" s="1">
        <f t="shared" si="0"/>
        <v>48</v>
      </c>
      <c r="C52" s="1"/>
      <c r="D52" s="1" t="s">
        <v>12</v>
      </c>
      <c r="E52" s="1" t="s">
        <v>63</v>
      </c>
      <c r="F52" s="1" t="s">
        <v>925</v>
      </c>
      <c r="G52" s="1" t="s">
        <v>1010</v>
      </c>
      <c r="H52" s="1" t="s">
        <v>10</v>
      </c>
      <c r="I52" s="1">
        <v>965276</v>
      </c>
      <c r="J52" s="1">
        <v>4</v>
      </c>
      <c r="K52" s="1">
        <v>840230</v>
      </c>
      <c r="L52" s="1">
        <v>0</v>
      </c>
      <c r="M52" s="1">
        <v>0</v>
      </c>
      <c r="N52" s="1">
        <v>3</v>
      </c>
      <c r="O52" s="1">
        <v>3</v>
      </c>
      <c r="P52" s="1">
        <v>0</v>
      </c>
      <c r="Q52" s="1">
        <v>0</v>
      </c>
      <c r="R52" s="1">
        <v>1</v>
      </c>
    </row>
    <row r="53" spans="2:18">
      <c r="B53" s="1">
        <f t="shared" si="0"/>
        <v>49</v>
      </c>
      <c r="C53" s="1"/>
      <c r="D53" s="1" t="s">
        <v>12</v>
      </c>
      <c r="E53" s="1" t="s">
        <v>842</v>
      </c>
      <c r="F53" s="1" t="s">
        <v>926</v>
      </c>
      <c r="G53" s="1" t="s">
        <v>1009</v>
      </c>
      <c r="H53" s="1" t="s">
        <v>103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</row>
    <row r="54" spans="2:18">
      <c r="B54" s="1">
        <f t="shared" si="0"/>
        <v>50</v>
      </c>
      <c r="C54" s="1"/>
      <c r="D54" s="1" t="s">
        <v>12</v>
      </c>
      <c r="E54" s="1" t="s">
        <v>843</v>
      </c>
      <c r="F54" s="1" t="s">
        <v>927</v>
      </c>
      <c r="G54" s="1" t="s">
        <v>1011</v>
      </c>
      <c r="H54" s="1" t="s">
        <v>103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</row>
    <row r="55" spans="2:18">
      <c r="B55" s="1">
        <f t="shared" si="0"/>
        <v>51</v>
      </c>
      <c r="C55" s="1"/>
      <c r="D55" s="1" t="s">
        <v>12</v>
      </c>
      <c r="E55" s="1" t="s">
        <v>844</v>
      </c>
      <c r="F55" s="1" t="s">
        <v>928</v>
      </c>
      <c r="G55" s="1" t="s">
        <v>1012</v>
      </c>
      <c r="H55" s="1" t="s">
        <v>993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</row>
    <row r="56" spans="2:18">
      <c r="B56" s="1">
        <f t="shared" si="0"/>
        <v>52</v>
      </c>
      <c r="C56" s="1"/>
      <c r="D56" s="1" t="s">
        <v>12</v>
      </c>
      <c r="E56" s="1" t="s">
        <v>845</v>
      </c>
      <c r="F56" s="1" t="s">
        <v>929</v>
      </c>
      <c r="G56" s="1" t="s">
        <v>1012</v>
      </c>
      <c r="H56" s="1" t="s">
        <v>993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</row>
    <row r="57" spans="2:18">
      <c r="B57" s="1">
        <f t="shared" si="0"/>
        <v>53</v>
      </c>
      <c r="C57" s="1"/>
      <c r="D57" s="1" t="s">
        <v>12</v>
      </c>
      <c r="E57" s="1" t="s">
        <v>846</v>
      </c>
      <c r="F57" s="1" t="s">
        <v>930</v>
      </c>
      <c r="G57" s="1" t="s">
        <v>1012</v>
      </c>
      <c r="H57" s="1" t="s">
        <v>993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</row>
    <row r="58" spans="2:18">
      <c r="B58" s="1">
        <f t="shared" si="0"/>
        <v>54</v>
      </c>
      <c r="C58" s="1"/>
      <c r="D58" s="1" t="s">
        <v>12</v>
      </c>
      <c r="E58" s="1" t="s">
        <v>847</v>
      </c>
      <c r="F58" s="1" t="s">
        <v>931</v>
      </c>
      <c r="G58" s="1" t="s">
        <v>1012</v>
      </c>
      <c r="H58" s="1" t="s">
        <v>993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</row>
    <row r="59" spans="2:18">
      <c r="B59" s="1">
        <f t="shared" si="0"/>
        <v>55</v>
      </c>
      <c r="C59" s="1"/>
      <c r="D59" s="1" t="s">
        <v>12</v>
      </c>
      <c r="E59" s="1" t="s">
        <v>848</v>
      </c>
      <c r="F59" s="1" t="s">
        <v>932</v>
      </c>
      <c r="G59" s="1" t="s">
        <v>1012</v>
      </c>
      <c r="H59" s="1" t="s">
        <v>993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</row>
    <row r="60" spans="2:18">
      <c r="B60" s="1">
        <f t="shared" si="0"/>
        <v>56</v>
      </c>
      <c r="C60" s="1"/>
      <c r="D60" s="1" t="s">
        <v>12</v>
      </c>
      <c r="E60" s="1" t="s">
        <v>849</v>
      </c>
      <c r="F60" s="1" t="s">
        <v>933</v>
      </c>
      <c r="G60" s="1" t="s">
        <v>1012</v>
      </c>
      <c r="H60" s="1" t="s">
        <v>993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</row>
    <row r="61" spans="2:18">
      <c r="B61" s="1">
        <f t="shared" si="0"/>
        <v>57</v>
      </c>
      <c r="C61" s="1"/>
      <c r="D61" s="1" t="s">
        <v>12</v>
      </c>
      <c r="E61" s="1" t="s">
        <v>850</v>
      </c>
      <c r="F61" s="1" t="s">
        <v>934</v>
      </c>
      <c r="G61" s="1" t="s">
        <v>1012</v>
      </c>
      <c r="H61" s="1" t="s">
        <v>993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</row>
    <row r="62" spans="2:18">
      <c r="B62" s="1">
        <f t="shared" si="0"/>
        <v>58</v>
      </c>
      <c r="C62" s="1"/>
      <c r="D62" s="1" t="s">
        <v>12</v>
      </c>
      <c r="E62" s="1" t="s">
        <v>851</v>
      </c>
      <c r="F62" s="1" t="s">
        <v>935</v>
      </c>
      <c r="G62" s="1" t="s">
        <v>1012</v>
      </c>
      <c r="H62" s="1" t="s">
        <v>993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</row>
    <row r="63" spans="2:18">
      <c r="B63" s="1">
        <f t="shared" si="0"/>
        <v>59</v>
      </c>
      <c r="C63" s="1"/>
      <c r="D63" s="1" t="s">
        <v>12</v>
      </c>
      <c r="E63" s="1" t="s">
        <v>852</v>
      </c>
      <c r="F63" s="1" t="s">
        <v>936</v>
      </c>
      <c r="G63" s="1" t="s">
        <v>1012</v>
      </c>
      <c r="H63" s="1" t="s">
        <v>993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</row>
    <row r="64" spans="2:18">
      <c r="B64" s="1">
        <f t="shared" si="0"/>
        <v>60</v>
      </c>
      <c r="C64" s="1"/>
      <c r="D64" s="1" t="s">
        <v>12</v>
      </c>
      <c r="E64" s="1" t="s">
        <v>853</v>
      </c>
      <c r="F64" s="1" t="s">
        <v>937</v>
      </c>
      <c r="G64" s="1" t="s">
        <v>1012</v>
      </c>
      <c r="H64" s="1" t="s">
        <v>993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</row>
    <row r="65" spans="2:18">
      <c r="B65" s="1">
        <f t="shared" si="0"/>
        <v>61</v>
      </c>
      <c r="C65" s="1"/>
      <c r="D65" s="1" t="s">
        <v>12</v>
      </c>
      <c r="E65" s="1" t="s">
        <v>854</v>
      </c>
      <c r="F65" s="1" t="s">
        <v>938</v>
      </c>
      <c r="G65" s="1" t="s">
        <v>989</v>
      </c>
      <c r="H65" s="1" t="s">
        <v>9</v>
      </c>
      <c r="I65" s="1">
        <v>965276</v>
      </c>
      <c r="J65" s="1">
        <v>8</v>
      </c>
      <c r="K65" s="1">
        <v>0</v>
      </c>
      <c r="L65" s="1">
        <v>0</v>
      </c>
      <c r="M65" s="1">
        <v>0</v>
      </c>
      <c r="N65" s="1">
        <v>8</v>
      </c>
      <c r="O65" s="1">
        <v>8</v>
      </c>
      <c r="P65" s="1">
        <v>0</v>
      </c>
      <c r="Q65" s="1">
        <v>1</v>
      </c>
      <c r="R65" s="1">
        <v>1</v>
      </c>
    </row>
    <row r="66" spans="2:18">
      <c r="B66" s="1">
        <f t="shared" si="0"/>
        <v>62</v>
      </c>
      <c r="C66" s="1"/>
      <c r="D66" s="1" t="s">
        <v>12</v>
      </c>
      <c r="E66" s="1" t="s">
        <v>855</v>
      </c>
      <c r="F66" s="1" t="s">
        <v>922</v>
      </c>
      <c r="G66" s="1" t="s">
        <v>1013</v>
      </c>
      <c r="H66" s="1" t="s">
        <v>994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</row>
    <row r="67" spans="2:18">
      <c r="B67" s="1">
        <f t="shared" si="0"/>
        <v>63</v>
      </c>
      <c r="C67" s="1"/>
      <c r="D67" s="1" t="s">
        <v>12</v>
      </c>
      <c r="E67" s="1" t="s">
        <v>856</v>
      </c>
      <c r="F67" s="1" t="s">
        <v>939</v>
      </c>
      <c r="G67" s="1" t="s">
        <v>1014</v>
      </c>
      <c r="H67" s="1" t="s">
        <v>10</v>
      </c>
      <c r="I67" s="1">
        <v>965276</v>
      </c>
      <c r="J67" s="1">
        <v>8</v>
      </c>
      <c r="K67" s="1">
        <v>503468</v>
      </c>
      <c r="L67" s="1">
        <v>0</v>
      </c>
      <c r="M67" s="1">
        <v>0</v>
      </c>
      <c r="N67" s="1">
        <v>7</v>
      </c>
      <c r="O67" s="1">
        <v>7</v>
      </c>
      <c r="P67" s="1">
        <v>0</v>
      </c>
      <c r="Q67" s="1">
        <v>0</v>
      </c>
      <c r="R67" s="1">
        <v>1</v>
      </c>
    </row>
    <row r="68" spans="2:18">
      <c r="B68" s="1">
        <f t="shared" si="0"/>
        <v>64</v>
      </c>
      <c r="C68" s="1"/>
      <c r="D68" s="1" t="s">
        <v>12</v>
      </c>
      <c r="E68" s="1" t="s">
        <v>857</v>
      </c>
      <c r="F68" s="1" t="s">
        <v>940</v>
      </c>
      <c r="G68" s="1" t="s">
        <v>1014</v>
      </c>
      <c r="H68" s="1" t="s">
        <v>10</v>
      </c>
      <c r="I68" s="1">
        <v>965276</v>
      </c>
      <c r="J68" s="1">
        <v>7</v>
      </c>
      <c r="K68" s="1">
        <v>558061</v>
      </c>
      <c r="L68" s="1">
        <v>0</v>
      </c>
      <c r="M68" s="1">
        <v>0</v>
      </c>
      <c r="N68" s="1">
        <v>6</v>
      </c>
      <c r="O68" s="1">
        <v>6</v>
      </c>
      <c r="P68" s="1">
        <v>0</v>
      </c>
      <c r="Q68" s="1">
        <v>0</v>
      </c>
      <c r="R68" s="1">
        <v>1</v>
      </c>
    </row>
    <row r="69" spans="2:18">
      <c r="B69" s="1">
        <f t="shared" si="0"/>
        <v>65</v>
      </c>
      <c r="C69" s="1"/>
      <c r="D69" s="1" t="s">
        <v>12</v>
      </c>
      <c r="E69" s="1" t="s">
        <v>858</v>
      </c>
      <c r="F69" s="1" t="s">
        <v>941</v>
      </c>
      <c r="G69" s="1" t="s">
        <v>1014</v>
      </c>
      <c r="H69" s="1" t="s">
        <v>10</v>
      </c>
      <c r="I69" s="1">
        <v>965276</v>
      </c>
      <c r="J69" s="1">
        <v>7</v>
      </c>
      <c r="K69" s="1">
        <v>558061</v>
      </c>
      <c r="L69" s="1">
        <v>0</v>
      </c>
      <c r="M69" s="1">
        <v>0</v>
      </c>
      <c r="N69" s="1">
        <v>6</v>
      </c>
      <c r="O69" s="1">
        <v>6</v>
      </c>
      <c r="P69" s="1">
        <v>0</v>
      </c>
      <c r="Q69" s="1">
        <v>0</v>
      </c>
      <c r="R69" s="1">
        <v>1</v>
      </c>
    </row>
    <row r="70" spans="2:18">
      <c r="B70" s="1">
        <f t="shared" ref="B70:B133" si="1">ROW()-4</f>
        <v>66</v>
      </c>
      <c r="C70" s="1"/>
      <c r="D70" s="1" t="s">
        <v>12</v>
      </c>
      <c r="E70" s="1" t="s">
        <v>859</v>
      </c>
      <c r="F70" s="1" t="s">
        <v>942</v>
      </c>
      <c r="G70" s="1" t="s">
        <v>1014</v>
      </c>
      <c r="H70" s="1" t="s">
        <v>10</v>
      </c>
      <c r="I70" s="1">
        <v>965276</v>
      </c>
      <c r="J70" s="1">
        <v>7</v>
      </c>
      <c r="K70" s="1">
        <v>558061</v>
      </c>
      <c r="L70" s="1">
        <v>0</v>
      </c>
      <c r="M70" s="1">
        <v>0</v>
      </c>
      <c r="N70" s="1">
        <v>6</v>
      </c>
      <c r="O70" s="1">
        <v>6</v>
      </c>
      <c r="P70" s="1">
        <v>0</v>
      </c>
      <c r="Q70" s="1">
        <v>0</v>
      </c>
      <c r="R70" s="1">
        <v>1</v>
      </c>
    </row>
    <row r="71" spans="2:18">
      <c r="B71" s="1">
        <f t="shared" si="1"/>
        <v>67</v>
      </c>
      <c r="C71" s="1"/>
      <c r="D71" s="1" t="s">
        <v>12</v>
      </c>
      <c r="E71" s="1" t="s">
        <v>860</v>
      </c>
      <c r="F71" s="1" t="s">
        <v>943</v>
      </c>
      <c r="G71" s="1" t="s">
        <v>1014</v>
      </c>
      <c r="H71" s="1" t="s">
        <v>10</v>
      </c>
      <c r="I71" s="1">
        <v>965276</v>
      </c>
      <c r="J71" s="1">
        <v>7</v>
      </c>
      <c r="K71" s="1">
        <v>558061</v>
      </c>
      <c r="L71" s="1">
        <v>0</v>
      </c>
      <c r="M71" s="1">
        <v>0</v>
      </c>
      <c r="N71" s="1">
        <v>6</v>
      </c>
      <c r="O71" s="1">
        <v>6</v>
      </c>
      <c r="P71" s="1">
        <v>0</v>
      </c>
      <c r="Q71" s="1">
        <v>0</v>
      </c>
      <c r="R71" s="1">
        <v>1</v>
      </c>
    </row>
    <row r="72" spans="2:18">
      <c r="B72" s="1">
        <f t="shared" si="1"/>
        <v>68</v>
      </c>
      <c r="C72" s="1"/>
      <c r="D72" s="1" t="s">
        <v>12</v>
      </c>
      <c r="E72" s="1" t="s">
        <v>861</v>
      </c>
      <c r="F72" s="1" t="s">
        <v>944</v>
      </c>
      <c r="G72" s="1" t="s">
        <v>1014</v>
      </c>
      <c r="H72" s="1" t="s">
        <v>10</v>
      </c>
      <c r="I72" s="1">
        <v>965276</v>
      </c>
      <c r="J72" s="1">
        <v>7</v>
      </c>
      <c r="K72" s="1">
        <v>558061</v>
      </c>
      <c r="L72" s="1">
        <v>0</v>
      </c>
      <c r="M72" s="1">
        <v>0</v>
      </c>
      <c r="N72" s="1">
        <v>6</v>
      </c>
      <c r="O72" s="1">
        <v>6</v>
      </c>
      <c r="P72" s="1">
        <v>0</v>
      </c>
      <c r="Q72" s="1">
        <v>0</v>
      </c>
      <c r="R72" s="1">
        <v>1</v>
      </c>
    </row>
    <row r="73" spans="2:18">
      <c r="B73" s="1">
        <f t="shared" si="1"/>
        <v>69</v>
      </c>
      <c r="C73" s="1"/>
      <c r="D73" s="1" t="s">
        <v>12</v>
      </c>
      <c r="E73" s="1" t="s">
        <v>862</v>
      </c>
      <c r="F73" s="1" t="s">
        <v>945</v>
      </c>
      <c r="G73" s="1" t="s">
        <v>1015</v>
      </c>
      <c r="H73" s="1" t="s">
        <v>10</v>
      </c>
      <c r="I73" s="1">
        <v>965276</v>
      </c>
      <c r="J73" s="1">
        <v>2</v>
      </c>
      <c r="K73" s="1">
        <v>763777</v>
      </c>
      <c r="L73" s="1">
        <v>0</v>
      </c>
      <c r="M73" s="1">
        <v>0</v>
      </c>
      <c r="N73" s="1">
        <v>1</v>
      </c>
      <c r="O73" s="1">
        <v>1</v>
      </c>
      <c r="P73" s="1">
        <v>0</v>
      </c>
      <c r="Q73" s="1">
        <v>0</v>
      </c>
      <c r="R73" s="1">
        <v>1</v>
      </c>
    </row>
    <row r="74" spans="2:18">
      <c r="B74" s="1">
        <f t="shared" si="1"/>
        <v>70</v>
      </c>
      <c r="C74" s="1"/>
      <c r="D74" s="1" t="s">
        <v>12</v>
      </c>
      <c r="E74" s="1" t="s">
        <v>863</v>
      </c>
      <c r="F74" s="1" t="s">
        <v>946</v>
      </c>
      <c r="G74" s="1" t="s">
        <v>1016</v>
      </c>
      <c r="H74" s="1" t="s">
        <v>10</v>
      </c>
      <c r="I74" s="1">
        <v>965276</v>
      </c>
      <c r="J74" s="1">
        <v>5</v>
      </c>
      <c r="K74" s="1">
        <v>336635</v>
      </c>
      <c r="L74" s="1">
        <v>0</v>
      </c>
      <c r="M74" s="1">
        <v>0</v>
      </c>
      <c r="N74" s="1">
        <v>4</v>
      </c>
      <c r="O74" s="1">
        <v>4</v>
      </c>
      <c r="P74" s="1">
        <v>0</v>
      </c>
      <c r="Q74" s="1">
        <v>0</v>
      </c>
      <c r="R74" s="1">
        <v>1</v>
      </c>
    </row>
    <row r="75" spans="2:18">
      <c r="B75" s="1">
        <f t="shared" si="1"/>
        <v>71</v>
      </c>
      <c r="C75" s="1"/>
      <c r="D75" s="1" t="s">
        <v>12</v>
      </c>
      <c r="E75" s="1" t="s">
        <v>864</v>
      </c>
      <c r="F75" s="1" t="s">
        <v>947</v>
      </c>
      <c r="G75" s="1" t="s">
        <v>1016</v>
      </c>
      <c r="H75" s="1" t="s">
        <v>10</v>
      </c>
      <c r="I75" s="1">
        <v>965276</v>
      </c>
      <c r="J75" s="1">
        <v>7</v>
      </c>
      <c r="K75" s="1">
        <v>402637</v>
      </c>
      <c r="L75" s="1">
        <v>0</v>
      </c>
      <c r="M75" s="1">
        <v>3</v>
      </c>
      <c r="N75" s="1">
        <v>6</v>
      </c>
      <c r="O75" s="1">
        <v>4</v>
      </c>
      <c r="P75" s="1">
        <v>0</v>
      </c>
      <c r="Q75" s="1">
        <v>0</v>
      </c>
      <c r="R75" s="1">
        <v>1</v>
      </c>
    </row>
    <row r="76" spans="2:18">
      <c r="B76" s="1">
        <f t="shared" si="1"/>
        <v>72</v>
      </c>
      <c r="C76" s="1"/>
      <c r="D76" s="1" t="s">
        <v>12</v>
      </c>
      <c r="E76" s="1" t="s">
        <v>865</v>
      </c>
      <c r="F76" s="1" t="s">
        <v>948</v>
      </c>
      <c r="G76" s="1" t="s">
        <v>1017</v>
      </c>
      <c r="H76" s="1" t="s">
        <v>993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</row>
    <row r="77" spans="2:18">
      <c r="B77" s="1">
        <f t="shared" si="1"/>
        <v>73</v>
      </c>
      <c r="C77" s="1"/>
      <c r="D77" s="1" t="s">
        <v>12</v>
      </c>
      <c r="E77" s="1" t="s">
        <v>866</v>
      </c>
      <c r="F77" s="1" t="s">
        <v>949</v>
      </c>
      <c r="G77" s="1" t="s">
        <v>1018</v>
      </c>
      <c r="H77" s="1" t="s">
        <v>993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  <c r="R77" s="1">
        <v>0</v>
      </c>
    </row>
    <row r="78" spans="2:18">
      <c r="B78" s="1">
        <f t="shared" si="1"/>
        <v>74</v>
      </c>
      <c r="C78" s="1"/>
      <c r="D78" s="1" t="s">
        <v>12</v>
      </c>
      <c r="E78" s="1" t="s">
        <v>867</v>
      </c>
      <c r="F78" s="1" t="s">
        <v>922</v>
      </c>
      <c r="G78" s="1" t="s">
        <v>1019</v>
      </c>
      <c r="H78" s="1" t="s">
        <v>994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</row>
    <row r="79" spans="2:18">
      <c r="B79" s="1">
        <f t="shared" si="1"/>
        <v>75</v>
      </c>
      <c r="C79" s="1"/>
      <c r="D79" s="1" t="s">
        <v>12</v>
      </c>
      <c r="E79" s="1" t="s">
        <v>36</v>
      </c>
      <c r="F79" s="1" t="s">
        <v>242</v>
      </c>
      <c r="G79" s="1" t="s">
        <v>990</v>
      </c>
      <c r="H79" s="1" t="s">
        <v>9</v>
      </c>
      <c r="I79" s="1">
        <v>965276</v>
      </c>
      <c r="J79" s="1">
        <v>18665</v>
      </c>
      <c r="K79" s="1">
        <v>14</v>
      </c>
      <c r="L79" s="1">
        <v>249581</v>
      </c>
      <c r="M79" s="1">
        <v>16655</v>
      </c>
      <c r="N79" s="1">
        <v>181718</v>
      </c>
      <c r="O79" s="1">
        <v>13312</v>
      </c>
      <c r="P79" s="1">
        <v>0</v>
      </c>
      <c r="Q79" s="1">
        <v>0</v>
      </c>
      <c r="R79" s="1">
        <v>0</v>
      </c>
    </row>
    <row r="80" spans="2:18">
      <c r="B80" s="1">
        <f t="shared" si="1"/>
        <v>76</v>
      </c>
      <c r="C80" s="1"/>
      <c r="D80" s="1" t="s">
        <v>12</v>
      </c>
      <c r="E80" s="1" t="s">
        <v>241</v>
      </c>
      <c r="F80" s="1" t="s">
        <v>243</v>
      </c>
      <c r="G80" s="1" t="s">
        <v>245</v>
      </c>
      <c r="H80" s="1" t="s">
        <v>9</v>
      </c>
      <c r="I80" s="1">
        <v>965276</v>
      </c>
      <c r="J80" s="1">
        <v>1906</v>
      </c>
      <c r="K80" s="1">
        <v>0</v>
      </c>
      <c r="L80" s="1">
        <v>433642</v>
      </c>
      <c r="M80" s="1">
        <v>13392</v>
      </c>
      <c r="N80" s="1">
        <v>82300</v>
      </c>
      <c r="O80" s="1">
        <v>4275</v>
      </c>
      <c r="P80" s="1">
        <v>0</v>
      </c>
      <c r="Q80" s="1">
        <v>0</v>
      </c>
      <c r="R80" s="1">
        <v>0</v>
      </c>
    </row>
    <row r="81" spans="2:18">
      <c r="B81" s="1">
        <f t="shared" si="1"/>
        <v>77</v>
      </c>
      <c r="C81" s="1"/>
      <c r="D81" s="1" t="s">
        <v>12</v>
      </c>
      <c r="E81" s="1" t="s">
        <v>868</v>
      </c>
      <c r="F81" s="1" t="s">
        <v>950</v>
      </c>
      <c r="G81" s="1" t="s">
        <v>1020</v>
      </c>
      <c r="H81" s="1" t="s">
        <v>10</v>
      </c>
      <c r="I81" s="1">
        <v>965276</v>
      </c>
      <c r="J81" s="1">
        <v>6</v>
      </c>
      <c r="K81" s="1">
        <v>14</v>
      </c>
      <c r="L81" s="1">
        <v>434303</v>
      </c>
      <c r="M81" s="1">
        <v>49383</v>
      </c>
      <c r="N81" s="1">
        <v>9</v>
      </c>
      <c r="O81" s="1">
        <v>3</v>
      </c>
      <c r="P81" s="1">
        <v>0</v>
      </c>
      <c r="Q81" s="1">
        <v>0</v>
      </c>
      <c r="R81" s="1">
        <v>0</v>
      </c>
    </row>
    <row r="82" spans="2:18">
      <c r="B82" s="1">
        <f t="shared" si="1"/>
        <v>78</v>
      </c>
      <c r="C82" s="1"/>
      <c r="D82" s="1" t="s">
        <v>12</v>
      </c>
      <c r="E82" s="1" t="s">
        <v>246</v>
      </c>
      <c r="F82" s="1" t="s">
        <v>250</v>
      </c>
      <c r="G82" s="1" t="s">
        <v>254</v>
      </c>
      <c r="H82" s="1" t="s">
        <v>9</v>
      </c>
      <c r="I82" s="1">
        <v>965276</v>
      </c>
      <c r="J82" s="1">
        <v>857</v>
      </c>
      <c r="K82" s="1">
        <v>86548</v>
      </c>
      <c r="L82" s="1">
        <v>1509</v>
      </c>
      <c r="M82" s="1">
        <v>196</v>
      </c>
      <c r="N82" s="1">
        <v>964.7</v>
      </c>
      <c r="O82" s="1">
        <v>13.8</v>
      </c>
      <c r="P82" s="1">
        <v>5721</v>
      </c>
      <c r="Q82" s="1">
        <v>-99.3</v>
      </c>
      <c r="R82" s="1">
        <v>-40.5</v>
      </c>
    </row>
    <row r="83" spans="2:18">
      <c r="B83" s="1">
        <f t="shared" si="1"/>
        <v>79</v>
      </c>
      <c r="C83" s="1"/>
      <c r="D83" s="1" t="s">
        <v>12</v>
      </c>
      <c r="E83" s="1" t="s">
        <v>247</v>
      </c>
      <c r="F83" s="1" t="s">
        <v>251</v>
      </c>
      <c r="G83" s="1" t="s">
        <v>255</v>
      </c>
      <c r="H83" s="1" t="s">
        <v>9</v>
      </c>
      <c r="I83" s="1">
        <v>965276</v>
      </c>
      <c r="J83" s="1">
        <v>1124</v>
      </c>
      <c r="K83" s="1">
        <v>86547</v>
      </c>
      <c r="L83" s="1">
        <v>2580</v>
      </c>
      <c r="M83" s="1">
        <v>768</v>
      </c>
      <c r="N83" s="1">
        <v>393.4</v>
      </c>
      <c r="O83" s="1">
        <v>22.6</v>
      </c>
      <c r="P83" s="1">
        <v>6752</v>
      </c>
      <c r="Q83" s="1">
        <v>-99.7</v>
      </c>
      <c r="R83" s="1">
        <v>-39.700000000000003</v>
      </c>
    </row>
    <row r="84" spans="2:18">
      <c r="B84" s="1">
        <f t="shared" si="1"/>
        <v>80</v>
      </c>
      <c r="C84" s="1"/>
      <c r="D84" s="1" t="s">
        <v>12</v>
      </c>
      <c r="E84" s="1" t="s">
        <v>248</v>
      </c>
      <c r="F84" s="1" t="s">
        <v>252</v>
      </c>
      <c r="G84" s="1" t="s">
        <v>256</v>
      </c>
      <c r="H84" s="1" t="s">
        <v>9</v>
      </c>
      <c r="I84" s="1">
        <v>965276</v>
      </c>
      <c r="J84" s="1">
        <v>923</v>
      </c>
      <c r="K84" s="1">
        <v>86547</v>
      </c>
      <c r="L84" s="1">
        <v>2407</v>
      </c>
      <c r="M84" s="1">
        <v>76</v>
      </c>
      <c r="N84" s="1">
        <v>140.9</v>
      </c>
      <c r="O84" s="1">
        <v>21.5</v>
      </c>
      <c r="P84" s="1">
        <v>6213</v>
      </c>
      <c r="Q84" s="1">
        <v>-96.9</v>
      </c>
      <c r="R84" s="1">
        <v>-44.9</v>
      </c>
    </row>
    <row r="85" spans="2:18">
      <c r="B85" s="1">
        <f t="shared" si="1"/>
        <v>81</v>
      </c>
      <c r="C85" s="1"/>
      <c r="D85" s="1" t="s">
        <v>12</v>
      </c>
      <c r="E85" s="1" t="s">
        <v>249</v>
      </c>
      <c r="F85" s="1" t="s">
        <v>253</v>
      </c>
      <c r="G85" s="1" t="s">
        <v>257</v>
      </c>
      <c r="H85" s="1" t="s">
        <v>9</v>
      </c>
      <c r="I85" s="1">
        <v>965276</v>
      </c>
      <c r="J85" s="1">
        <v>686</v>
      </c>
      <c r="K85" s="1">
        <v>101183</v>
      </c>
      <c r="L85" s="1">
        <v>6041</v>
      </c>
      <c r="M85" s="1">
        <v>121</v>
      </c>
      <c r="N85" s="1">
        <v>520.70000000000005</v>
      </c>
      <c r="O85" s="1">
        <v>8.5</v>
      </c>
      <c r="P85" s="1">
        <v>9161</v>
      </c>
      <c r="Q85" s="1">
        <v>-94</v>
      </c>
      <c r="R85" s="1">
        <v>-22.7</v>
      </c>
    </row>
    <row r="86" spans="2:18">
      <c r="B86" s="1">
        <f t="shared" si="1"/>
        <v>82</v>
      </c>
      <c r="C86" s="1"/>
      <c r="D86" s="1" t="s">
        <v>12</v>
      </c>
      <c r="E86" s="1" t="s">
        <v>869</v>
      </c>
      <c r="F86" s="1" t="s">
        <v>951</v>
      </c>
      <c r="G86" s="1" t="s">
        <v>1021</v>
      </c>
      <c r="H86" s="1" t="s">
        <v>10</v>
      </c>
      <c r="I86" s="1">
        <v>965276</v>
      </c>
      <c r="J86" s="1">
        <v>4</v>
      </c>
      <c r="K86" s="1">
        <v>86882</v>
      </c>
      <c r="L86" s="1">
        <v>0</v>
      </c>
      <c r="M86" s="1">
        <v>0</v>
      </c>
      <c r="N86" s="1">
        <v>0</v>
      </c>
      <c r="O86" s="1">
        <v>0</v>
      </c>
      <c r="P86" s="1">
        <v>0</v>
      </c>
      <c r="Q86" s="1">
        <v>0</v>
      </c>
      <c r="R86" s="1">
        <v>0</v>
      </c>
    </row>
    <row r="87" spans="2:18">
      <c r="B87" s="1">
        <f t="shared" si="1"/>
        <v>83</v>
      </c>
      <c r="C87" s="1"/>
      <c r="D87" s="1" t="s">
        <v>12</v>
      </c>
      <c r="E87" s="1" t="s">
        <v>258</v>
      </c>
      <c r="F87" s="1" t="s">
        <v>260</v>
      </c>
      <c r="G87" s="1" t="s">
        <v>262</v>
      </c>
      <c r="H87" s="1" t="s">
        <v>9</v>
      </c>
      <c r="I87" s="1">
        <v>965276</v>
      </c>
      <c r="J87" s="1">
        <v>18</v>
      </c>
      <c r="K87" s="1">
        <v>141382</v>
      </c>
      <c r="L87" s="1">
        <v>0</v>
      </c>
      <c r="M87" s="1">
        <v>0</v>
      </c>
      <c r="N87" s="1">
        <v>18</v>
      </c>
      <c r="O87" s="1">
        <v>18</v>
      </c>
      <c r="P87" s="1">
        <v>0</v>
      </c>
      <c r="Q87" s="1">
        <v>1</v>
      </c>
      <c r="R87" s="1">
        <v>1</v>
      </c>
    </row>
    <row r="88" spans="2:18">
      <c r="B88" s="1">
        <f t="shared" si="1"/>
        <v>84</v>
      </c>
      <c r="C88" s="1"/>
      <c r="D88" s="1" t="s">
        <v>12</v>
      </c>
      <c r="E88" s="1" t="s">
        <v>259</v>
      </c>
      <c r="F88" s="1" t="s">
        <v>261</v>
      </c>
      <c r="G88" s="1" t="s">
        <v>263</v>
      </c>
      <c r="H88" s="1" t="s">
        <v>9</v>
      </c>
      <c r="I88" s="1">
        <v>965276</v>
      </c>
      <c r="J88" s="1">
        <v>60</v>
      </c>
      <c r="K88" s="1">
        <v>86883</v>
      </c>
      <c r="L88" s="1">
        <v>78441</v>
      </c>
      <c r="M88" s="1">
        <v>4654</v>
      </c>
      <c r="N88" s="1">
        <v>60</v>
      </c>
      <c r="O88" s="1">
        <v>29</v>
      </c>
      <c r="P88" s="1">
        <v>0</v>
      </c>
      <c r="Q88" s="1">
        <v>0</v>
      </c>
      <c r="R88" s="1">
        <v>0</v>
      </c>
    </row>
    <row r="89" spans="2:18">
      <c r="B89" s="1">
        <f t="shared" si="1"/>
        <v>85</v>
      </c>
      <c r="C89" s="1"/>
      <c r="D89" s="1" t="s">
        <v>12</v>
      </c>
      <c r="E89" s="1" t="s">
        <v>870</v>
      </c>
      <c r="F89" s="1" t="s">
        <v>952</v>
      </c>
      <c r="G89" s="1" t="s">
        <v>1022</v>
      </c>
      <c r="H89" s="1" t="s">
        <v>10</v>
      </c>
      <c r="I89" s="1">
        <v>965276</v>
      </c>
      <c r="J89" s="1">
        <v>5</v>
      </c>
      <c r="K89" s="1">
        <v>86883</v>
      </c>
      <c r="L89" s="1">
        <v>0</v>
      </c>
      <c r="M89" s="1">
        <v>0</v>
      </c>
      <c r="N89" s="1">
        <v>5</v>
      </c>
      <c r="O89" s="1">
        <v>5</v>
      </c>
      <c r="P89" s="1">
        <v>0</v>
      </c>
      <c r="Q89" s="1">
        <v>0</v>
      </c>
      <c r="R89" s="1">
        <v>2</v>
      </c>
    </row>
    <row r="90" spans="2:18">
      <c r="B90" s="1">
        <f t="shared" si="1"/>
        <v>86</v>
      </c>
      <c r="C90" s="1"/>
      <c r="D90" s="1" t="s">
        <v>12</v>
      </c>
      <c r="E90" s="1" t="s">
        <v>264</v>
      </c>
      <c r="F90" s="1" t="s">
        <v>266</v>
      </c>
      <c r="G90" s="1" t="s">
        <v>262</v>
      </c>
      <c r="H90" s="1" t="s">
        <v>9</v>
      </c>
      <c r="I90" s="1">
        <v>965276</v>
      </c>
      <c r="J90" s="1">
        <v>18</v>
      </c>
      <c r="K90" s="1">
        <v>86883</v>
      </c>
      <c r="L90" s="1">
        <v>0</v>
      </c>
      <c r="M90" s="1">
        <v>0</v>
      </c>
      <c r="N90" s="1">
        <v>18</v>
      </c>
      <c r="O90" s="1">
        <v>18</v>
      </c>
      <c r="P90" s="1">
        <v>0</v>
      </c>
      <c r="Q90" s="1">
        <v>1</v>
      </c>
      <c r="R90" s="1">
        <v>1</v>
      </c>
    </row>
    <row r="91" spans="2:18">
      <c r="B91" s="1">
        <f t="shared" si="1"/>
        <v>87</v>
      </c>
      <c r="C91" s="1"/>
      <c r="D91" s="1" t="s">
        <v>12</v>
      </c>
      <c r="E91" s="1" t="s">
        <v>265</v>
      </c>
      <c r="F91" s="1" t="s">
        <v>267</v>
      </c>
      <c r="G91" s="1" t="s">
        <v>263</v>
      </c>
      <c r="H91" s="1" t="s">
        <v>9</v>
      </c>
      <c r="I91" s="1">
        <v>965276</v>
      </c>
      <c r="J91" s="1">
        <v>59</v>
      </c>
      <c r="K91" s="1">
        <v>86883</v>
      </c>
      <c r="L91" s="1">
        <v>79990</v>
      </c>
      <c r="M91" s="1">
        <v>6539</v>
      </c>
      <c r="N91" s="1">
        <v>60</v>
      </c>
      <c r="O91" s="1">
        <v>22</v>
      </c>
      <c r="P91" s="1">
        <v>0</v>
      </c>
      <c r="Q91" s="1">
        <v>0</v>
      </c>
      <c r="R91" s="1">
        <v>0</v>
      </c>
    </row>
    <row r="92" spans="2:18">
      <c r="B92" s="1">
        <f t="shared" si="1"/>
        <v>88</v>
      </c>
      <c r="C92" s="1"/>
      <c r="D92" s="1" t="s">
        <v>12</v>
      </c>
      <c r="E92" s="1" t="s">
        <v>871</v>
      </c>
      <c r="F92" s="1" t="s">
        <v>953</v>
      </c>
      <c r="G92" s="1" t="s">
        <v>1023</v>
      </c>
      <c r="H92" s="1" t="s">
        <v>10</v>
      </c>
      <c r="I92" s="1">
        <v>965276</v>
      </c>
      <c r="J92" s="1">
        <v>5</v>
      </c>
      <c r="K92" s="1">
        <v>86883</v>
      </c>
      <c r="L92" s="1">
        <v>0</v>
      </c>
      <c r="M92" s="1">
        <v>0</v>
      </c>
      <c r="N92" s="1">
        <v>5</v>
      </c>
      <c r="O92" s="1">
        <v>5</v>
      </c>
      <c r="P92" s="1">
        <v>0</v>
      </c>
      <c r="Q92" s="1">
        <v>0</v>
      </c>
      <c r="R92" s="1">
        <v>2</v>
      </c>
    </row>
    <row r="93" spans="2:18">
      <c r="B93" s="1">
        <f t="shared" si="1"/>
        <v>89</v>
      </c>
      <c r="C93" s="1"/>
      <c r="D93" s="1" t="s">
        <v>12</v>
      </c>
      <c r="E93" s="1" t="s">
        <v>268</v>
      </c>
      <c r="F93" s="1" t="s">
        <v>270</v>
      </c>
      <c r="G93" s="1" t="s">
        <v>262</v>
      </c>
      <c r="H93" s="1" t="s">
        <v>9</v>
      </c>
      <c r="I93" s="1">
        <v>965276</v>
      </c>
      <c r="J93" s="1">
        <v>18</v>
      </c>
      <c r="K93" s="1">
        <v>86883</v>
      </c>
      <c r="L93" s="1">
        <v>0</v>
      </c>
      <c r="M93" s="1">
        <v>0</v>
      </c>
      <c r="N93" s="1">
        <v>18</v>
      </c>
      <c r="O93" s="1">
        <v>18</v>
      </c>
      <c r="P93" s="1">
        <v>0</v>
      </c>
      <c r="Q93" s="1">
        <v>1</v>
      </c>
      <c r="R93" s="1">
        <v>1</v>
      </c>
    </row>
    <row r="94" spans="2:18">
      <c r="B94" s="1">
        <f t="shared" si="1"/>
        <v>90</v>
      </c>
      <c r="C94" s="1"/>
      <c r="D94" s="1" t="s">
        <v>12</v>
      </c>
      <c r="E94" s="1" t="s">
        <v>269</v>
      </c>
      <c r="F94" s="1" t="s">
        <v>271</v>
      </c>
      <c r="G94" s="1" t="s">
        <v>263</v>
      </c>
      <c r="H94" s="1" t="s">
        <v>9</v>
      </c>
      <c r="I94" s="1">
        <v>965276</v>
      </c>
      <c r="J94" s="1">
        <v>61</v>
      </c>
      <c r="K94" s="1">
        <v>86883</v>
      </c>
      <c r="L94" s="1">
        <v>71037</v>
      </c>
      <c r="M94" s="1">
        <v>10552</v>
      </c>
      <c r="N94" s="1">
        <v>60</v>
      </c>
      <c r="O94" s="1">
        <v>39</v>
      </c>
      <c r="P94" s="1">
        <v>0</v>
      </c>
      <c r="Q94" s="1">
        <v>0</v>
      </c>
      <c r="R94" s="1">
        <v>0</v>
      </c>
    </row>
    <row r="95" spans="2:18">
      <c r="B95" s="1">
        <f t="shared" si="1"/>
        <v>91</v>
      </c>
      <c r="C95" s="1"/>
      <c r="D95" s="1" t="s">
        <v>12</v>
      </c>
      <c r="E95" s="1" t="s">
        <v>872</v>
      </c>
      <c r="F95" s="1" t="s">
        <v>954</v>
      </c>
      <c r="G95" s="1" t="s">
        <v>1024</v>
      </c>
      <c r="H95" s="1" t="s">
        <v>10</v>
      </c>
      <c r="I95" s="1">
        <v>965276</v>
      </c>
      <c r="J95" s="1">
        <v>6</v>
      </c>
      <c r="K95" s="1">
        <v>86883</v>
      </c>
      <c r="L95" s="1">
        <v>0</v>
      </c>
      <c r="M95" s="1">
        <v>0</v>
      </c>
      <c r="N95" s="1">
        <v>5</v>
      </c>
      <c r="O95" s="1">
        <v>5</v>
      </c>
      <c r="P95" s="1">
        <v>0</v>
      </c>
      <c r="Q95" s="1">
        <v>0</v>
      </c>
      <c r="R95" s="1">
        <v>1</v>
      </c>
    </row>
    <row r="96" spans="2:18">
      <c r="B96" s="1">
        <f t="shared" si="1"/>
        <v>92</v>
      </c>
      <c r="C96" s="1"/>
      <c r="D96" s="1" t="s">
        <v>12</v>
      </c>
      <c r="E96" s="1" t="s">
        <v>873</v>
      </c>
      <c r="F96" s="1" t="s">
        <v>955</v>
      </c>
      <c r="G96" s="1" t="s">
        <v>1025</v>
      </c>
      <c r="H96" s="1" t="s">
        <v>10</v>
      </c>
      <c r="I96" s="1">
        <v>965276</v>
      </c>
      <c r="J96" s="1">
        <v>6</v>
      </c>
      <c r="K96" s="1">
        <v>86898</v>
      </c>
      <c r="L96" s="1">
        <v>446281</v>
      </c>
      <c r="M96" s="1">
        <v>0</v>
      </c>
      <c r="N96" s="1">
        <v>4</v>
      </c>
      <c r="O96" s="1">
        <v>4</v>
      </c>
      <c r="P96" s="1">
        <v>0</v>
      </c>
      <c r="Q96" s="1">
        <v>0</v>
      </c>
      <c r="R96" s="1">
        <v>0</v>
      </c>
    </row>
    <row r="97" spans="2:18">
      <c r="B97" s="1">
        <f t="shared" si="1"/>
        <v>93</v>
      </c>
      <c r="C97" s="1"/>
      <c r="D97" s="1" t="s">
        <v>12</v>
      </c>
      <c r="E97" s="1" t="s">
        <v>874</v>
      </c>
      <c r="F97" s="1" t="s">
        <v>956</v>
      </c>
      <c r="G97" s="1" t="s">
        <v>1026</v>
      </c>
      <c r="H97" s="1" t="s">
        <v>10</v>
      </c>
      <c r="I97" s="1">
        <v>965276</v>
      </c>
      <c r="J97" s="1">
        <v>6</v>
      </c>
      <c r="K97" s="1">
        <v>802827</v>
      </c>
      <c r="L97" s="1">
        <v>0</v>
      </c>
      <c r="M97" s="1">
        <v>0</v>
      </c>
      <c r="N97" s="1">
        <v>5</v>
      </c>
      <c r="O97" s="1">
        <v>5</v>
      </c>
      <c r="P97" s="1">
        <v>0</v>
      </c>
      <c r="Q97" s="1">
        <v>0</v>
      </c>
      <c r="R97" s="1">
        <v>1</v>
      </c>
    </row>
    <row r="98" spans="2:18">
      <c r="B98" s="1">
        <f t="shared" si="1"/>
        <v>94</v>
      </c>
      <c r="C98" s="1"/>
      <c r="D98" s="1" t="s">
        <v>12</v>
      </c>
      <c r="E98" s="1" t="s">
        <v>875</v>
      </c>
      <c r="F98" s="1" t="s">
        <v>957</v>
      </c>
      <c r="G98" s="1" t="s">
        <v>1027</v>
      </c>
      <c r="H98" s="1" t="s">
        <v>994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0</v>
      </c>
      <c r="P98" s="1">
        <v>0</v>
      </c>
      <c r="Q98" s="1">
        <v>0</v>
      </c>
      <c r="R98" s="1">
        <v>0</v>
      </c>
    </row>
    <row r="99" spans="2:18">
      <c r="B99" s="1">
        <f t="shared" si="1"/>
        <v>95</v>
      </c>
      <c r="C99" s="1"/>
      <c r="D99" s="1" t="s">
        <v>12</v>
      </c>
      <c r="E99" s="1" t="s">
        <v>876</v>
      </c>
      <c r="F99" s="1" t="s">
        <v>958</v>
      </c>
      <c r="G99" s="1" t="s">
        <v>1028</v>
      </c>
      <c r="H99" s="1" t="s">
        <v>994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0</v>
      </c>
      <c r="P99" s="1">
        <v>0</v>
      </c>
      <c r="Q99" s="1">
        <v>0</v>
      </c>
      <c r="R99" s="1">
        <v>0</v>
      </c>
    </row>
    <row r="100" spans="2:18">
      <c r="B100" s="1">
        <f t="shared" si="1"/>
        <v>96</v>
      </c>
      <c r="C100" s="1"/>
      <c r="D100" s="1" t="s">
        <v>12</v>
      </c>
      <c r="E100" s="1" t="s">
        <v>877</v>
      </c>
      <c r="F100" s="1" t="s">
        <v>959</v>
      </c>
      <c r="G100" s="1" t="s">
        <v>1029</v>
      </c>
      <c r="H100" s="1" t="s">
        <v>10</v>
      </c>
      <c r="I100" s="1">
        <v>965276</v>
      </c>
      <c r="J100" s="1">
        <v>2</v>
      </c>
      <c r="K100" s="1">
        <v>964749</v>
      </c>
      <c r="L100" s="1">
        <v>0</v>
      </c>
      <c r="M100" s="1">
        <v>0</v>
      </c>
      <c r="N100" s="1">
        <v>1</v>
      </c>
      <c r="O100" s="1">
        <v>1</v>
      </c>
      <c r="P100" s="1">
        <v>0</v>
      </c>
      <c r="Q100" s="1">
        <v>0</v>
      </c>
      <c r="R100" s="1">
        <v>1</v>
      </c>
    </row>
    <row r="101" spans="2:18">
      <c r="B101" s="1">
        <f t="shared" si="1"/>
        <v>97</v>
      </c>
      <c r="C101" s="1"/>
      <c r="D101" s="1" t="s">
        <v>12</v>
      </c>
      <c r="E101" s="1" t="s">
        <v>878</v>
      </c>
      <c r="F101" s="1" t="s">
        <v>960</v>
      </c>
      <c r="G101" s="1" t="s">
        <v>1030</v>
      </c>
      <c r="H101" s="1" t="s">
        <v>10</v>
      </c>
      <c r="I101" s="1">
        <v>965276</v>
      </c>
      <c r="J101" s="1">
        <v>3</v>
      </c>
      <c r="K101" s="1">
        <v>0</v>
      </c>
      <c r="L101" s="1">
        <v>0</v>
      </c>
      <c r="M101" s="1">
        <v>0</v>
      </c>
      <c r="N101" s="1">
        <v>3</v>
      </c>
      <c r="O101" s="1">
        <v>3</v>
      </c>
      <c r="P101" s="1">
        <v>0</v>
      </c>
      <c r="Q101" s="1">
        <v>1</v>
      </c>
      <c r="R101" s="1">
        <v>1</v>
      </c>
    </row>
    <row r="102" spans="2:18">
      <c r="B102" s="1">
        <f t="shared" si="1"/>
        <v>98</v>
      </c>
      <c r="C102" s="1"/>
      <c r="D102" s="1" t="s">
        <v>12</v>
      </c>
      <c r="E102" s="1" t="s">
        <v>879</v>
      </c>
      <c r="F102" s="1" t="s">
        <v>961</v>
      </c>
      <c r="G102" s="1" t="s">
        <v>1031</v>
      </c>
      <c r="H102" s="1" t="s">
        <v>103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 s="1">
        <v>0</v>
      </c>
      <c r="R102" s="1">
        <v>0</v>
      </c>
    </row>
    <row r="103" spans="2:18">
      <c r="B103" s="1">
        <f t="shared" si="1"/>
        <v>99</v>
      </c>
      <c r="C103" s="1"/>
      <c r="D103" s="1" t="s">
        <v>12</v>
      </c>
      <c r="E103" s="1" t="s">
        <v>880</v>
      </c>
      <c r="F103" s="1" t="s">
        <v>962</v>
      </c>
      <c r="G103" s="1" t="s">
        <v>1032</v>
      </c>
      <c r="H103" s="1" t="s">
        <v>993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0</v>
      </c>
      <c r="P103" s="1">
        <v>0</v>
      </c>
      <c r="Q103" s="1">
        <v>0</v>
      </c>
      <c r="R103" s="1">
        <v>0</v>
      </c>
    </row>
    <row r="104" spans="2:18">
      <c r="B104" s="1">
        <f t="shared" si="1"/>
        <v>100</v>
      </c>
      <c r="C104" s="1"/>
      <c r="D104" s="1" t="s">
        <v>12</v>
      </c>
      <c r="E104" s="1" t="s">
        <v>881</v>
      </c>
      <c r="F104" s="1" t="s">
        <v>963</v>
      </c>
      <c r="G104" s="1" t="s">
        <v>1033</v>
      </c>
      <c r="H104" s="1" t="s">
        <v>10</v>
      </c>
      <c r="I104" s="1">
        <v>965276</v>
      </c>
      <c r="J104" s="1">
        <v>20</v>
      </c>
      <c r="K104" s="1">
        <v>17</v>
      </c>
      <c r="L104" s="1">
        <v>679896</v>
      </c>
      <c r="M104" s="1">
        <v>10179</v>
      </c>
      <c r="N104" s="1">
        <v>26</v>
      </c>
      <c r="O104" s="1">
        <v>10</v>
      </c>
      <c r="P104" s="1">
        <v>0</v>
      </c>
      <c r="Q104" s="1">
        <v>0</v>
      </c>
      <c r="R104" s="1">
        <v>0</v>
      </c>
    </row>
    <row r="105" spans="2:18">
      <c r="B105" s="1">
        <f t="shared" si="1"/>
        <v>101</v>
      </c>
      <c r="C105" s="1"/>
      <c r="D105" s="1" t="s">
        <v>12</v>
      </c>
      <c r="E105" s="1" t="s">
        <v>272</v>
      </c>
      <c r="F105" s="1" t="s">
        <v>280</v>
      </c>
      <c r="G105" s="1" t="s">
        <v>288</v>
      </c>
      <c r="H105" s="1" t="s">
        <v>9</v>
      </c>
      <c r="I105" s="1">
        <v>965276</v>
      </c>
      <c r="J105" s="1">
        <v>18</v>
      </c>
      <c r="K105" s="1">
        <v>13677</v>
      </c>
      <c r="L105" s="1">
        <v>0</v>
      </c>
      <c r="M105" s="1">
        <v>0</v>
      </c>
      <c r="N105" s="1">
        <v>18</v>
      </c>
      <c r="O105" s="1">
        <v>18</v>
      </c>
      <c r="P105" s="1">
        <v>0</v>
      </c>
      <c r="Q105" s="1">
        <v>1</v>
      </c>
      <c r="R105" s="1">
        <v>1</v>
      </c>
    </row>
    <row r="106" spans="2:18">
      <c r="B106" s="1">
        <f t="shared" si="1"/>
        <v>102</v>
      </c>
      <c r="C106" s="1"/>
      <c r="D106" s="1" t="s">
        <v>12</v>
      </c>
      <c r="E106" s="1" t="s">
        <v>273</v>
      </c>
      <c r="F106" s="1" t="s">
        <v>281</v>
      </c>
      <c r="G106" s="1" t="s">
        <v>289</v>
      </c>
      <c r="H106" s="1" t="s">
        <v>9</v>
      </c>
      <c r="I106" s="1">
        <v>965276</v>
      </c>
      <c r="J106" s="1">
        <v>16</v>
      </c>
      <c r="K106" s="1">
        <v>13679</v>
      </c>
      <c r="L106" s="1">
        <v>0</v>
      </c>
      <c r="M106" s="1">
        <v>744</v>
      </c>
      <c r="N106" s="1">
        <v>16</v>
      </c>
      <c r="O106" s="1">
        <v>13</v>
      </c>
      <c r="P106" s="1">
        <v>0</v>
      </c>
      <c r="Q106" s="1">
        <v>1</v>
      </c>
      <c r="R106" s="1">
        <v>1</v>
      </c>
    </row>
    <row r="107" spans="2:18">
      <c r="B107" s="1">
        <f t="shared" si="1"/>
        <v>103</v>
      </c>
      <c r="C107" s="1"/>
      <c r="D107" s="1" t="s">
        <v>12</v>
      </c>
      <c r="E107" s="1" t="s">
        <v>274</v>
      </c>
      <c r="F107" s="1" t="s">
        <v>282</v>
      </c>
      <c r="G107" s="1" t="s">
        <v>289</v>
      </c>
      <c r="H107" s="1" t="s">
        <v>9</v>
      </c>
      <c r="I107" s="1">
        <v>965276</v>
      </c>
      <c r="J107" s="1">
        <v>18</v>
      </c>
      <c r="K107" s="1">
        <v>87054</v>
      </c>
      <c r="L107" s="1">
        <v>0</v>
      </c>
      <c r="M107" s="1">
        <v>0</v>
      </c>
      <c r="N107" s="1">
        <v>18</v>
      </c>
      <c r="O107" s="1">
        <v>18</v>
      </c>
      <c r="P107" s="1">
        <v>0</v>
      </c>
      <c r="Q107" s="1">
        <v>1</v>
      </c>
      <c r="R107" s="1">
        <v>1</v>
      </c>
    </row>
    <row r="108" spans="2:18">
      <c r="B108" s="1">
        <f t="shared" si="1"/>
        <v>104</v>
      </c>
      <c r="C108" s="1"/>
      <c r="D108" s="1" t="s">
        <v>12</v>
      </c>
      <c r="E108" s="1" t="s">
        <v>275</v>
      </c>
      <c r="F108" s="1" t="s">
        <v>283</v>
      </c>
      <c r="G108" s="1" t="s">
        <v>289</v>
      </c>
      <c r="H108" s="1" t="s">
        <v>9</v>
      </c>
      <c r="I108" s="1">
        <v>965276</v>
      </c>
      <c r="J108" s="1">
        <v>18</v>
      </c>
      <c r="K108" s="1">
        <v>87054</v>
      </c>
      <c r="L108" s="1">
        <v>0</v>
      </c>
      <c r="M108" s="1">
        <v>0</v>
      </c>
      <c r="N108" s="1">
        <v>18</v>
      </c>
      <c r="O108" s="1">
        <v>18</v>
      </c>
      <c r="P108" s="1">
        <v>0</v>
      </c>
      <c r="Q108" s="1">
        <v>1</v>
      </c>
      <c r="R108" s="1">
        <v>1</v>
      </c>
    </row>
    <row r="109" spans="2:18">
      <c r="B109" s="1">
        <f t="shared" si="1"/>
        <v>105</v>
      </c>
      <c r="C109" s="1"/>
      <c r="D109" s="1" t="s">
        <v>12</v>
      </c>
      <c r="E109" s="1" t="s">
        <v>276</v>
      </c>
      <c r="F109" s="1" t="s">
        <v>284</v>
      </c>
      <c r="G109" s="1" t="s">
        <v>289</v>
      </c>
      <c r="H109" s="1" t="s">
        <v>9</v>
      </c>
      <c r="I109" s="1">
        <v>965276</v>
      </c>
      <c r="J109" s="1">
        <v>18</v>
      </c>
      <c r="K109" s="1">
        <v>86521</v>
      </c>
      <c r="L109" s="1">
        <v>0</v>
      </c>
      <c r="M109" s="1">
        <v>0</v>
      </c>
      <c r="N109" s="1">
        <v>18</v>
      </c>
      <c r="O109" s="1">
        <v>18</v>
      </c>
      <c r="P109" s="1">
        <v>0</v>
      </c>
      <c r="Q109" s="1">
        <v>1</v>
      </c>
      <c r="R109" s="1">
        <v>1</v>
      </c>
    </row>
    <row r="110" spans="2:18">
      <c r="B110" s="1">
        <f t="shared" si="1"/>
        <v>106</v>
      </c>
      <c r="C110" s="1"/>
      <c r="D110" s="1" t="s">
        <v>12</v>
      </c>
      <c r="E110" s="1" t="s">
        <v>277</v>
      </c>
      <c r="F110" s="1" t="s">
        <v>285</v>
      </c>
      <c r="G110" s="1" t="s">
        <v>289</v>
      </c>
      <c r="H110" s="1" t="s">
        <v>9</v>
      </c>
      <c r="I110" s="1">
        <v>965276</v>
      </c>
      <c r="J110" s="1">
        <v>18</v>
      </c>
      <c r="K110" s="1">
        <v>87054</v>
      </c>
      <c r="L110" s="1">
        <v>0</v>
      </c>
      <c r="M110" s="1">
        <v>0</v>
      </c>
      <c r="N110" s="1">
        <v>18</v>
      </c>
      <c r="O110" s="1">
        <v>18</v>
      </c>
      <c r="P110" s="1">
        <v>0</v>
      </c>
      <c r="Q110" s="1">
        <v>1</v>
      </c>
      <c r="R110" s="1">
        <v>1</v>
      </c>
    </row>
    <row r="111" spans="2:18">
      <c r="B111" s="1">
        <f t="shared" si="1"/>
        <v>107</v>
      </c>
      <c r="C111" s="1"/>
      <c r="D111" s="1" t="s">
        <v>12</v>
      </c>
      <c r="E111" s="1" t="s">
        <v>278</v>
      </c>
      <c r="F111" s="1" t="s">
        <v>286</v>
      </c>
      <c r="G111" s="1" t="s">
        <v>290</v>
      </c>
      <c r="H111" s="1" t="s">
        <v>9</v>
      </c>
      <c r="I111" s="1">
        <v>965276</v>
      </c>
      <c r="J111" s="1">
        <v>602</v>
      </c>
      <c r="K111" s="1">
        <v>178358</v>
      </c>
      <c r="L111" s="1">
        <v>9311</v>
      </c>
      <c r="M111" s="1">
        <v>19946</v>
      </c>
      <c r="N111" s="1">
        <v>71.400000000000006</v>
      </c>
      <c r="O111" s="1">
        <v>33.4</v>
      </c>
      <c r="P111" s="1">
        <v>0</v>
      </c>
      <c r="Q111" s="1">
        <v>0</v>
      </c>
      <c r="R111" s="1">
        <v>0</v>
      </c>
    </row>
    <row r="112" spans="2:18">
      <c r="B112" s="1">
        <f t="shared" si="1"/>
        <v>108</v>
      </c>
      <c r="C112" s="1"/>
      <c r="D112" s="1" t="s">
        <v>12</v>
      </c>
      <c r="E112" s="1" t="s">
        <v>279</v>
      </c>
      <c r="F112" s="1" t="s">
        <v>287</v>
      </c>
      <c r="G112" s="1" t="s">
        <v>290</v>
      </c>
      <c r="H112" s="1" t="s">
        <v>9</v>
      </c>
      <c r="I112" s="1">
        <v>965276</v>
      </c>
      <c r="J112" s="1">
        <v>894</v>
      </c>
      <c r="K112" s="1">
        <v>178358</v>
      </c>
      <c r="L112" s="1">
        <v>371</v>
      </c>
      <c r="M112" s="1">
        <v>2187</v>
      </c>
      <c r="N112" s="1">
        <v>94.4</v>
      </c>
      <c r="O112" s="1">
        <v>77.599999999999994</v>
      </c>
      <c r="P112" s="1">
        <v>0</v>
      </c>
      <c r="Q112" s="1">
        <v>0</v>
      </c>
      <c r="R112" s="1">
        <v>0</v>
      </c>
    </row>
    <row r="113" spans="2:18">
      <c r="B113" s="1">
        <f t="shared" si="1"/>
        <v>109</v>
      </c>
      <c r="C113" s="1"/>
      <c r="D113" s="1" t="s">
        <v>12</v>
      </c>
      <c r="E113" s="1" t="s">
        <v>882</v>
      </c>
      <c r="F113" s="1" t="s">
        <v>964</v>
      </c>
      <c r="G113" s="1" t="s">
        <v>290</v>
      </c>
      <c r="H113" s="1" t="s">
        <v>10</v>
      </c>
      <c r="I113" s="1">
        <v>965276</v>
      </c>
      <c r="J113" s="1">
        <v>6</v>
      </c>
      <c r="K113" s="1">
        <v>49477</v>
      </c>
      <c r="L113" s="1">
        <v>11784</v>
      </c>
      <c r="M113" s="1">
        <v>9398</v>
      </c>
      <c r="N113" s="1">
        <v>4</v>
      </c>
      <c r="O113" s="1">
        <v>3</v>
      </c>
      <c r="P113" s="1">
        <v>11784</v>
      </c>
      <c r="Q113" s="1">
        <v>0</v>
      </c>
      <c r="R113" s="1">
        <v>1</v>
      </c>
    </row>
    <row r="114" spans="2:18">
      <c r="B114" s="1">
        <f t="shared" si="1"/>
        <v>110</v>
      </c>
      <c r="C114" s="1"/>
      <c r="D114" s="1" t="s">
        <v>12</v>
      </c>
      <c r="E114" s="1" t="s">
        <v>883</v>
      </c>
      <c r="F114" s="1" t="s">
        <v>965</v>
      </c>
      <c r="G114" s="1" t="s">
        <v>1034</v>
      </c>
      <c r="H114" s="1" t="s">
        <v>10</v>
      </c>
      <c r="I114" s="1">
        <v>965276</v>
      </c>
      <c r="J114" s="1">
        <v>108</v>
      </c>
      <c r="K114" s="1">
        <v>856846</v>
      </c>
      <c r="L114" s="1">
        <v>0</v>
      </c>
      <c r="M114" s="1">
        <v>0</v>
      </c>
      <c r="N114" s="1">
        <v>22332</v>
      </c>
      <c r="O114" s="1">
        <v>22332</v>
      </c>
      <c r="P114" s="1">
        <v>0</v>
      </c>
      <c r="Q114" s="1">
        <v>0</v>
      </c>
      <c r="R114" s="1">
        <v>1</v>
      </c>
    </row>
    <row r="115" spans="2:18">
      <c r="B115" s="1">
        <f t="shared" si="1"/>
        <v>111</v>
      </c>
      <c r="C115" s="1"/>
      <c r="D115" s="1" t="s">
        <v>12</v>
      </c>
      <c r="E115" s="1" t="s">
        <v>884</v>
      </c>
      <c r="F115" s="1" t="s">
        <v>966</v>
      </c>
      <c r="G115" s="1" t="s">
        <v>1034</v>
      </c>
      <c r="H115" s="1" t="s">
        <v>10</v>
      </c>
      <c r="I115" s="1">
        <v>965276</v>
      </c>
      <c r="J115" s="1">
        <v>50900</v>
      </c>
      <c r="K115" s="1">
        <v>309109</v>
      </c>
      <c r="L115" s="1">
        <v>0</v>
      </c>
      <c r="M115" s="1">
        <v>8</v>
      </c>
      <c r="N115" s="1">
        <v>5332212221323320</v>
      </c>
      <c r="O115" s="1">
        <v>3333333322333320</v>
      </c>
      <c r="P115" s="1">
        <v>0</v>
      </c>
      <c r="Q115" s="1">
        <v>0</v>
      </c>
      <c r="R115" s="1">
        <v>1</v>
      </c>
    </row>
    <row r="116" spans="2:18">
      <c r="B116" s="1">
        <f t="shared" si="1"/>
        <v>112</v>
      </c>
      <c r="C116" s="1"/>
      <c r="D116" s="1" t="s">
        <v>12</v>
      </c>
      <c r="E116" s="1" t="s">
        <v>885</v>
      </c>
      <c r="F116" s="1" t="s">
        <v>967</v>
      </c>
      <c r="G116" s="1" t="s">
        <v>1035</v>
      </c>
      <c r="H116" s="1" t="s">
        <v>10</v>
      </c>
      <c r="I116" s="1">
        <v>965276</v>
      </c>
      <c r="J116" s="1">
        <v>24</v>
      </c>
      <c r="K116" s="1">
        <v>607611</v>
      </c>
      <c r="L116" s="1">
        <v>0</v>
      </c>
      <c r="M116" s="1">
        <v>7352</v>
      </c>
      <c r="N116" s="1">
        <v>0</v>
      </c>
      <c r="O116" s="1">
        <v>216</v>
      </c>
      <c r="P116" s="1">
        <v>0</v>
      </c>
      <c r="Q116" s="1">
        <v>0</v>
      </c>
      <c r="R116" s="1">
        <v>1</v>
      </c>
    </row>
    <row r="117" spans="2:18">
      <c r="B117" s="1">
        <f t="shared" si="1"/>
        <v>113</v>
      </c>
      <c r="C117" s="1"/>
      <c r="D117" s="1" t="s">
        <v>12</v>
      </c>
      <c r="E117" s="1" t="s">
        <v>886</v>
      </c>
      <c r="F117" s="1" t="s">
        <v>968</v>
      </c>
      <c r="G117" s="1" t="s">
        <v>1035</v>
      </c>
      <c r="H117" s="1" t="s">
        <v>10</v>
      </c>
      <c r="I117" s="1">
        <v>965276</v>
      </c>
      <c r="J117" s="1">
        <v>7</v>
      </c>
      <c r="K117" s="1">
        <v>958093</v>
      </c>
      <c r="L117" s="1">
        <v>0</v>
      </c>
      <c r="M117" s="1">
        <v>0</v>
      </c>
      <c r="N117" s="1">
        <v>848</v>
      </c>
      <c r="O117" s="1">
        <v>848</v>
      </c>
      <c r="P117" s="1">
        <v>0</v>
      </c>
      <c r="Q117" s="1">
        <v>0</v>
      </c>
      <c r="R117" s="1">
        <v>1</v>
      </c>
    </row>
    <row r="118" spans="2:18">
      <c r="B118" s="1">
        <f t="shared" si="1"/>
        <v>114</v>
      </c>
      <c r="C118" s="1"/>
      <c r="D118" s="1" t="s">
        <v>12</v>
      </c>
      <c r="E118" s="1" t="s">
        <v>887</v>
      </c>
      <c r="F118" s="1" t="s">
        <v>969</v>
      </c>
      <c r="G118" s="1" t="s">
        <v>1035</v>
      </c>
      <c r="H118" s="1" t="s">
        <v>10</v>
      </c>
      <c r="I118" s="1">
        <v>965276</v>
      </c>
      <c r="J118" s="1">
        <v>6</v>
      </c>
      <c r="K118" s="1">
        <v>964961</v>
      </c>
      <c r="L118" s="1">
        <v>0</v>
      </c>
      <c r="M118" s="1">
        <v>27</v>
      </c>
      <c r="N118" s="1">
        <v>48</v>
      </c>
      <c r="O118" s="1">
        <v>48</v>
      </c>
      <c r="P118" s="1">
        <v>0</v>
      </c>
      <c r="Q118" s="1">
        <v>0</v>
      </c>
      <c r="R118" s="1">
        <v>1</v>
      </c>
    </row>
    <row r="119" spans="2:18">
      <c r="B119" s="1">
        <f t="shared" si="1"/>
        <v>115</v>
      </c>
      <c r="C119" s="1"/>
      <c r="D119" s="1" t="s">
        <v>12</v>
      </c>
      <c r="E119" s="1" t="s">
        <v>888</v>
      </c>
      <c r="F119" s="1" t="s">
        <v>970</v>
      </c>
      <c r="G119" s="1" t="s">
        <v>1035</v>
      </c>
      <c r="H119" s="1" t="s">
        <v>10</v>
      </c>
      <c r="I119" s="1">
        <v>965276</v>
      </c>
      <c r="J119" s="1">
        <v>380</v>
      </c>
      <c r="K119" s="1">
        <v>314444</v>
      </c>
      <c r="L119" s="1">
        <v>0</v>
      </c>
      <c r="M119" s="1">
        <v>0</v>
      </c>
      <c r="N119" s="1">
        <v>930</v>
      </c>
      <c r="O119" s="1">
        <v>930</v>
      </c>
      <c r="P119" s="1">
        <v>0</v>
      </c>
      <c r="Q119" s="1">
        <v>0</v>
      </c>
      <c r="R119" s="1">
        <v>1</v>
      </c>
    </row>
    <row r="120" spans="2:18">
      <c r="B120" s="1">
        <f t="shared" si="1"/>
        <v>116</v>
      </c>
      <c r="C120" s="1"/>
      <c r="D120" s="1" t="s">
        <v>12</v>
      </c>
      <c r="E120" s="1" t="s">
        <v>889</v>
      </c>
      <c r="F120" s="1" t="s">
        <v>971</v>
      </c>
      <c r="G120" s="1" t="s">
        <v>1035</v>
      </c>
      <c r="H120" s="1" t="s">
        <v>10</v>
      </c>
      <c r="I120" s="1">
        <v>965276</v>
      </c>
      <c r="J120" s="1">
        <v>385</v>
      </c>
      <c r="K120" s="1">
        <v>474369</v>
      </c>
      <c r="L120" s="1">
        <v>0</v>
      </c>
      <c r="M120" s="1">
        <v>0</v>
      </c>
      <c r="N120" s="1">
        <v>930</v>
      </c>
      <c r="O120" s="1">
        <v>930</v>
      </c>
      <c r="P120" s="1">
        <v>0</v>
      </c>
      <c r="Q120" s="1">
        <v>0</v>
      </c>
      <c r="R120" s="1">
        <v>12</v>
      </c>
    </row>
    <row r="121" spans="2:18">
      <c r="B121" s="1">
        <f t="shared" si="1"/>
        <v>117</v>
      </c>
      <c r="C121" s="1"/>
      <c r="D121" s="1" t="s">
        <v>12</v>
      </c>
      <c r="E121" s="1" t="s">
        <v>890</v>
      </c>
      <c r="F121" s="1" t="s">
        <v>972</v>
      </c>
      <c r="G121" s="1" t="s">
        <v>1035</v>
      </c>
      <c r="H121" s="1" t="s">
        <v>10</v>
      </c>
      <c r="I121" s="1">
        <v>965276</v>
      </c>
      <c r="J121" s="1">
        <v>332</v>
      </c>
      <c r="K121" s="1">
        <v>615232</v>
      </c>
      <c r="L121" s="1">
        <v>0</v>
      </c>
      <c r="M121" s="1">
        <v>0</v>
      </c>
      <c r="N121" s="1">
        <v>930</v>
      </c>
      <c r="O121" s="1">
        <v>930</v>
      </c>
      <c r="P121" s="1">
        <v>0</v>
      </c>
      <c r="Q121" s="1">
        <v>0</v>
      </c>
      <c r="R121" s="1">
        <v>33</v>
      </c>
    </row>
    <row r="122" spans="2:18">
      <c r="B122" s="1">
        <f t="shared" si="1"/>
        <v>118</v>
      </c>
      <c r="C122" s="1"/>
      <c r="D122" s="1" t="s">
        <v>12</v>
      </c>
      <c r="E122" s="1" t="s">
        <v>291</v>
      </c>
      <c r="F122" s="1" t="s">
        <v>293</v>
      </c>
      <c r="G122" s="1" t="s">
        <v>295</v>
      </c>
      <c r="H122" s="1" t="s">
        <v>9</v>
      </c>
      <c r="I122" s="1">
        <v>965276</v>
      </c>
      <c r="J122" s="1">
        <v>53</v>
      </c>
      <c r="K122" s="1">
        <v>305492</v>
      </c>
      <c r="L122" s="1">
        <v>264415</v>
      </c>
      <c r="M122" s="1">
        <v>3791</v>
      </c>
      <c r="N122" s="1">
        <v>2</v>
      </c>
      <c r="O122" s="1">
        <v>1.1000000000000001</v>
      </c>
      <c r="P122" s="1">
        <v>5796</v>
      </c>
      <c r="Q122" s="1">
        <v>-5</v>
      </c>
      <c r="R122" s="1">
        <v>-1.4</v>
      </c>
    </row>
    <row r="123" spans="2:18">
      <c r="B123" s="1">
        <f t="shared" si="1"/>
        <v>119</v>
      </c>
      <c r="C123" s="1"/>
      <c r="D123" s="1" t="s">
        <v>12</v>
      </c>
      <c r="E123" s="1" t="s">
        <v>292</v>
      </c>
      <c r="F123" s="1" t="s">
        <v>294</v>
      </c>
      <c r="G123" s="1" t="s">
        <v>295</v>
      </c>
      <c r="H123" s="1" t="s">
        <v>9</v>
      </c>
      <c r="I123" s="1">
        <v>965276</v>
      </c>
      <c r="J123" s="1">
        <v>95</v>
      </c>
      <c r="K123" s="1">
        <v>271479</v>
      </c>
      <c r="L123" s="1">
        <v>311846</v>
      </c>
      <c r="M123" s="1">
        <v>26985</v>
      </c>
      <c r="N123" s="1">
        <v>99.9</v>
      </c>
      <c r="O123" s="1">
        <v>88</v>
      </c>
      <c r="P123" s="1">
        <v>0</v>
      </c>
      <c r="Q123" s="1">
        <v>0</v>
      </c>
      <c r="R123" s="1">
        <v>0</v>
      </c>
    </row>
    <row r="124" spans="2:18">
      <c r="B124" s="1">
        <f t="shared" si="1"/>
        <v>120</v>
      </c>
      <c r="C124" s="1"/>
      <c r="D124" s="1" t="s">
        <v>12</v>
      </c>
      <c r="E124" s="1" t="s">
        <v>891</v>
      </c>
      <c r="F124" s="1" t="s">
        <v>973</v>
      </c>
      <c r="G124" s="1" t="s">
        <v>1036</v>
      </c>
      <c r="H124" s="1" t="s">
        <v>995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0</v>
      </c>
      <c r="P124" s="1">
        <v>0</v>
      </c>
      <c r="Q124" s="1">
        <v>0</v>
      </c>
      <c r="R124" s="1">
        <v>0</v>
      </c>
    </row>
    <row r="125" spans="2:18">
      <c r="B125" s="1">
        <f t="shared" si="1"/>
        <v>121</v>
      </c>
      <c r="C125" s="1"/>
      <c r="D125" s="1" t="s">
        <v>12</v>
      </c>
      <c r="E125" s="1" t="s">
        <v>892</v>
      </c>
      <c r="F125" s="1" t="s">
        <v>974</v>
      </c>
      <c r="G125" s="1" t="s">
        <v>1037</v>
      </c>
      <c r="H125" s="1" t="s">
        <v>993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0</v>
      </c>
      <c r="P125" s="1">
        <v>0</v>
      </c>
      <c r="Q125" s="1">
        <v>0</v>
      </c>
      <c r="R125" s="1">
        <v>0</v>
      </c>
    </row>
    <row r="126" spans="2:18">
      <c r="B126" s="1">
        <f t="shared" si="1"/>
        <v>122</v>
      </c>
      <c r="C126" s="1"/>
      <c r="D126" s="1" t="s">
        <v>12</v>
      </c>
      <c r="E126" s="1" t="s">
        <v>296</v>
      </c>
      <c r="F126" s="1" t="s">
        <v>297</v>
      </c>
      <c r="G126" s="1" t="s">
        <v>295</v>
      </c>
      <c r="H126" s="1" t="s">
        <v>9</v>
      </c>
      <c r="I126" s="1">
        <v>965276</v>
      </c>
      <c r="J126" s="1">
        <v>116</v>
      </c>
      <c r="K126" s="1">
        <v>239019</v>
      </c>
      <c r="L126" s="1">
        <v>9855</v>
      </c>
      <c r="M126" s="1">
        <v>1014</v>
      </c>
      <c r="N126" s="1">
        <v>104</v>
      </c>
      <c r="O126" s="1">
        <v>77</v>
      </c>
      <c r="P126" s="1">
        <v>7</v>
      </c>
      <c r="Q126" s="1">
        <v>-17</v>
      </c>
      <c r="R126" s="1">
        <v>-12</v>
      </c>
    </row>
    <row r="127" spans="2:18">
      <c r="B127" s="1">
        <f t="shared" si="1"/>
        <v>123</v>
      </c>
      <c r="C127" s="1"/>
      <c r="D127" s="1" t="s">
        <v>12</v>
      </c>
      <c r="E127" s="1" t="s">
        <v>893</v>
      </c>
      <c r="F127" s="1" t="s">
        <v>975</v>
      </c>
      <c r="G127" s="1" t="s">
        <v>295</v>
      </c>
      <c r="H127" s="1" t="s">
        <v>10</v>
      </c>
      <c r="I127" s="1">
        <v>965276</v>
      </c>
      <c r="J127" s="1">
        <v>9</v>
      </c>
      <c r="K127" s="1">
        <v>569644</v>
      </c>
      <c r="L127" s="1">
        <v>0</v>
      </c>
      <c r="M127" s="1">
        <v>0</v>
      </c>
      <c r="N127" s="1">
        <v>8</v>
      </c>
      <c r="O127" s="1">
        <v>8</v>
      </c>
      <c r="P127" s="1">
        <v>0</v>
      </c>
      <c r="Q127" s="1">
        <v>0</v>
      </c>
      <c r="R127" s="1">
        <v>1</v>
      </c>
    </row>
    <row r="128" spans="2:18">
      <c r="B128" s="1">
        <f t="shared" si="1"/>
        <v>124</v>
      </c>
      <c r="C128" s="1"/>
      <c r="D128" s="1" t="s">
        <v>12</v>
      </c>
      <c r="E128" s="1" t="s">
        <v>894</v>
      </c>
      <c r="F128" s="1" t="s">
        <v>976</v>
      </c>
      <c r="G128" s="1" t="s">
        <v>1038</v>
      </c>
      <c r="H128" s="1" t="s">
        <v>10</v>
      </c>
      <c r="I128" s="1">
        <v>965276</v>
      </c>
      <c r="J128" s="1">
        <v>4</v>
      </c>
      <c r="K128" s="1">
        <v>90600</v>
      </c>
      <c r="L128" s="1">
        <v>830980</v>
      </c>
      <c r="M128" s="1">
        <v>43696</v>
      </c>
      <c r="N128" s="1">
        <v>2</v>
      </c>
      <c r="O128" s="1">
        <v>0</v>
      </c>
      <c r="P128" s="1">
        <v>0</v>
      </c>
      <c r="Q128" s="1">
        <v>0</v>
      </c>
      <c r="R128" s="1">
        <v>0</v>
      </c>
    </row>
    <row r="129" spans="2:18">
      <c r="B129" s="1">
        <f t="shared" si="1"/>
        <v>125</v>
      </c>
      <c r="C129" s="1"/>
      <c r="D129" s="1" t="s">
        <v>12</v>
      </c>
      <c r="E129" s="1" t="s">
        <v>895</v>
      </c>
      <c r="F129" s="1" t="s">
        <v>977</v>
      </c>
      <c r="G129" s="1" t="s">
        <v>1039</v>
      </c>
      <c r="H129" s="1" t="s">
        <v>10</v>
      </c>
      <c r="I129" s="1">
        <v>965276</v>
      </c>
      <c r="J129" s="1">
        <v>7</v>
      </c>
      <c r="K129" s="1">
        <v>570446</v>
      </c>
      <c r="L129" s="1">
        <v>0</v>
      </c>
      <c r="M129" s="1">
        <v>0</v>
      </c>
      <c r="N129" s="1">
        <v>0</v>
      </c>
      <c r="O129" s="1">
        <v>0</v>
      </c>
      <c r="P129" s="1">
        <v>0</v>
      </c>
      <c r="Q129" s="1">
        <v>0</v>
      </c>
      <c r="R129" s="1">
        <v>0</v>
      </c>
    </row>
    <row r="130" spans="2:18">
      <c r="B130" s="1">
        <f t="shared" si="1"/>
        <v>126</v>
      </c>
      <c r="C130" s="1"/>
      <c r="D130" s="1" t="s">
        <v>12</v>
      </c>
      <c r="E130" s="1" t="s">
        <v>896</v>
      </c>
      <c r="F130" s="1" t="s">
        <v>978</v>
      </c>
      <c r="G130" s="1" t="s">
        <v>1040</v>
      </c>
      <c r="H130" s="1" t="s">
        <v>10</v>
      </c>
      <c r="I130" s="1">
        <v>965276</v>
      </c>
      <c r="J130" s="1">
        <v>15</v>
      </c>
      <c r="K130" s="1">
        <v>876416</v>
      </c>
      <c r="L130" s="1">
        <v>0</v>
      </c>
      <c r="M130" s="1">
        <v>2438</v>
      </c>
      <c r="N130" s="1">
        <v>21</v>
      </c>
      <c r="O130" s="1">
        <v>5</v>
      </c>
      <c r="P130" s="1">
        <v>0</v>
      </c>
      <c r="Q130" s="1">
        <v>0</v>
      </c>
      <c r="R130" s="1">
        <v>1</v>
      </c>
    </row>
    <row r="131" spans="2:18">
      <c r="B131" s="1">
        <f t="shared" si="1"/>
        <v>127</v>
      </c>
      <c r="C131" s="1"/>
      <c r="D131" s="1" t="s">
        <v>12</v>
      </c>
      <c r="E131" s="1" t="s">
        <v>897</v>
      </c>
      <c r="F131" s="1" t="s">
        <v>979</v>
      </c>
      <c r="G131" s="1" t="s">
        <v>1041</v>
      </c>
      <c r="H131" s="1" t="s">
        <v>10</v>
      </c>
      <c r="I131" s="1">
        <v>965276</v>
      </c>
      <c r="J131" s="1">
        <v>558</v>
      </c>
      <c r="K131" s="1">
        <v>626109</v>
      </c>
      <c r="L131" s="1">
        <v>88965</v>
      </c>
      <c r="M131" s="1">
        <v>21578</v>
      </c>
      <c r="N131" s="1">
        <v>213201</v>
      </c>
      <c r="O131" s="1">
        <v>113301</v>
      </c>
      <c r="P131" s="1">
        <v>0</v>
      </c>
      <c r="Q131" s="1">
        <v>0</v>
      </c>
      <c r="R131" s="1">
        <v>0</v>
      </c>
    </row>
    <row r="132" spans="2:18">
      <c r="B132" s="1">
        <f t="shared" si="1"/>
        <v>128</v>
      </c>
      <c r="C132" s="1"/>
      <c r="D132" s="1" t="s">
        <v>12</v>
      </c>
      <c r="E132" s="1" t="s">
        <v>298</v>
      </c>
      <c r="F132" s="1" t="s">
        <v>299</v>
      </c>
      <c r="G132" s="1" t="s">
        <v>300</v>
      </c>
      <c r="H132" s="1" t="s">
        <v>9</v>
      </c>
      <c r="I132" s="1">
        <v>965276</v>
      </c>
      <c r="J132" s="1">
        <v>73</v>
      </c>
      <c r="K132" s="1">
        <v>486288</v>
      </c>
      <c r="L132" s="1">
        <v>0</v>
      </c>
      <c r="M132" s="1">
        <v>8762</v>
      </c>
      <c r="N132" s="1">
        <v>73</v>
      </c>
      <c r="O132" s="1">
        <v>9</v>
      </c>
      <c r="P132" s="1">
        <v>0</v>
      </c>
      <c r="Q132" s="1">
        <v>1</v>
      </c>
      <c r="R132" s="1">
        <v>1</v>
      </c>
    </row>
    <row r="133" spans="2:18">
      <c r="B133" s="1">
        <f t="shared" si="1"/>
        <v>129</v>
      </c>
      <c r="C133" s="1"/>
      <c r="D133" s="1" t="s">
        <v>12</v>
      </c>
      <c r="E133" s="1" t="s">
        <v>898</v>
      </c>
      <c r="F133" s="1" t="s">
        <v>980</v>
      </c>
      <c r="G133" s="1" t="s">
        <v>1042</v>
      </c>
      <c r="H133" s="1" t="s">
        <v>44</v>
      </c>
      <c r="I133" s="1">
        <v>965276</v>
      </c>
      <c r="J133" s="1">
        <v>2823</v>
      </c>
      <c r="K133" s="1">
        <v>486378</v>
      </c>
      <c r="L133" s="1">
        <v>0</v>
      </c>
      <c r="M133" s="1">
        <v>0</v>
      </c>
      <c r="N133" s="1">
        <v>43342</v>
      </c>
      <c r="O133" s="1">
        <v>0</v>
      </c>
      <c r="P133" s="1">
        <v>0</v>
      </c>
      <c r="Q133" s="1">
        <v>39452</v>
      </c>
      <c r="R133" s="1">
        <v>0</v>
      </c>
    </row>
    <row r="134" spans="2:18">
      <c r="B134" s="1">
        <f t="shared" ref="B134:B140" si="2">ROW()-4</f>
        <v>130</v>
      </c>
      <c r="C134" s="1"/>
      <c r="D134" s="1" t="s">
        <v>12</v>
      </c>
      <c r="E134" s="1" t="s">
        <v>301</v>
      </c>
      <c r="F134" s="1" t="s">
        <v>302</v>
      </c>
      <c r="G134" s="1" t="s">
        <v>303</v>
      </c>
      <c r="H134" s="1" t="s">
        <v>9</v>
      </c>
      <c r="I134" s="1">
        <v>965276</v>
      </c>
      <c r="J134" s="1">
        <v>266</v>
      </c>
      <c r="K134" s="1">
        <v>757579</v>
      </c>
      <c r="L134" s="1">
        <v>0</v>
      </c>
      <c r="M134" s="1">
        <v>2813</v>
      </c>
      <c r="N134" s="1">
        <v>612</v>
      </c>
      <c r="O134" s="1">
        <v>82</v>
      </c>
      <c r="P134" s="1">
        <v>0</v>
      </c>
      <c r="Q134" s="1">
        <v>1</v>
      </c>
      <c r="R134" s="1">
        <v>1</v>
      </c>
    </row>
    <row r="135" spans="2:18">
      <c r="B135" s="1">
        <f t="shared" si="2"/>
        <v>131</v>
      </c>
      <c r="C135" s="1"/>
      <c r="D135" s="1" t="s">
        <v>12</v>
      </c>
      <c r="E135" s="1" t="s">
        <v>899</v>
      </c>
      <c r="F135" s="1" t="s">
        <v>981</v>
      </c>
      <c r="G135" s="1" t="s">
        <v>1043</v>
      </c>
      <c r="H135" s="1" t="s">
        <v>103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0</v>
      </c>
      <c r="P135" s="1">
        <v>0</v>
      </c>
      <c r="Q135" s="1">
        <v>0</v>
      </c>
      <c r="R135" s="1">
        <v>0</v>
      </c>
    </row>
    <row r="136" spans="2:18">
      <c r="B136" s="1">
        <f t="shared" si="2"/>
        <v>132</v>
      </c>
      <c r="C136" s="1"/>
      <c r="D136" s="1" t="s">
        <v>12</v>
      </c>
      <c r="E136" s="1" t="s">
        <v>900</v>
      </c>
      <c r="F136" s="1" t="s">
        <v>982</v>
      </c>
      <c r="G136" s="1" t="s">
        <v>1044</v>
      </c>
      <c r="H136" s="1" t="s">
        <v>10</v>
      </c>
      <c r="I136" s="1">
        <v>965276</v>
      </c>
      <c r="J136" s="1">
        <v>6</v>
      </c>
      <c r="K136" s="1">
        <v>505097</v>
      </c>
      <c r="L136" s="1">
        <v>0</v>
      </c>
      <c r="M136" s="1">
        <v>0</v>
      </c>
      <c r="N136" s="1">
        <v>0</v>
      </c>
      <c r="O136" s="1">
        <v>0</v>
      </c>
      <c r="P136" s="1">
        <v>0</v>
      </c>
      <c r="Q136" s="1">
        <v>0</v>
      </c>
      <c r="R136" s="1">
        <v>0</v>
      </c>
    </row>
    <row r="137" spans="2:18">
      <c r="B137" s="1">
        <f t="shared" si="2"/>
        <v>133</v>
      </c>
      <c r="C137" s="1"/>
      <c r="D137" s="1" t="s">
        <v>12</v>
      </c>
      <c r="E137" s="1" t="s">
        <v>901</v>
      </c>
      <c r="F137" s="1" t="s">
        <v>983</v>
      </c>
      <c r="G137" s="1" t="s">
        <v>1045</v>
      </c>
      <c r="H137" s="1" t="s">
        <v>10</v>
      </c>
      <c r="I137" s="1">
        <v>965276</v>
      </c>
      <c r="J137" s="1">
        <v>9</v>
      </c>
      <c r="K137" s="1">
        <v>385387</v>
      </c>
      <c r="L137" s="1">
        <v>0</v>
      </c>
      <c r="M137" s="1">
        <v>0</v>
      </c>
      <c r="N137" s="1">
        <v>9</v>
      </c>
      <c r="O137" s="1">
        <v>9</v>
      </c>
      <c r="P137" s="1">
        <v>0</v>
      </c>
      <c r="Q137" s="1">
        <v>0</v>
      </c>
      <c r="R137" s="1">
        <v>1</v>
      </c>
    </row>
    <row r="138" spans="2:18">
      <c r="B138" s="1">
        <f t="shared" si="2"/>
        <v>134</v>
      </c>
      <c r="C138" s="1"/>
      <c r="D138" s="1" t="s">
        <v>12</v>
      </c>
      <c r="E138" s="1" t="s">
        <v>902</v>
      </c>
      <c r="F138" s="1" t="s">
        <v>922</v>
      </c>
      <c r="G138" s="1" t="s">
        <v>1046</v>
      </c>
      <c r="H138" s="1" t="s">
        <v>994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0</v>
      </c>
      <c r="P138" s="1">
        <v>0</v>
      </c>
      <c r="Q138" s="1">
        <v>0</v>
      </c>
      <c r="R138" s="1">
        <v>0</v>
      </c>
    </row>
    <row r="139" spans="2:18">
      <c r="B139" s="1">
        <f t="shared" si="2"/>
        <v>135</v>
      </c>
      <c r="C139" s="1"/>
      <c r="D139" s="1" t="s">
        <v>12</v>
      </c>
      <c r="E139" s="1" t="s">
        <v>1004</v>
      </c>
      <c r="F139" s="1" t="s">
        <v>984</v>
      </c>
      <c r="G139" s="1" t="s">
        <v>991</v>
      </c>
      <c r="H139" s="1" t="s">
        <v>996</v>
      </c>
      <c r="I139" s="1">
        <v>965276</v>
      </c>
      <c r="J139" s="1">
        <v>936</v>
      </c>
      <c r="K139" s="1">
        <v>0</v>
      </c>
      <c r="L139" s="1">
        <v>0</v>
      </c>
      <c r="M139" s="1">
        <v>0</v>
      </c>
      <c r="N139" s="1">
        <v>43192</v>
      </c>
      <c r="O139" s="1">
        <v>0</v>
      </c>
      <c r="P139" s="1">
        <v>0</v>
      </c>
      <c r="Q139" s="1">
        <v>36161</v>
      </c>
      <c r="R139" s="1">
        <v>0</v>
      </c>
    </row>
    <row r="140" spans="2:18">
      <c r="B140" s="1">
        <f t="shared" si="2"/>
        <v>136</v>
      </c>
      <c r="C140" s="1"/>
      <c r="D140" s="1" t="s">
        <v>12</v>
      </c>
      <c r="E140" s="1" t="s">
        <v>1005</v>
      </c>
      <c r="F140" s="1" t="s">
        <v>985</v>
      </c>
      <c r="G140" s="1" t="s">
        <v>992</v>
      </c>
      <c r="H140" s="1" t="s">
        <v>44</v>
      </c>
      <c r="I140" s="1">
        <v>965276</v>
      </c>
      <c r="J140" s="1">
        <v>2102</v>
      </c>
      <c r="K140" s="1">
        <v>0</v>
      </c>
      <c r="L140" s="1">
        <v>0</v>
      </c>
      <c r="M140" s="1">
        <v>0</v>
      </c>
      <c r="N140" s="1">
        <v>43352</v>
      </c>
      <c r="O140" s="1">
        <v>0</v>
      </c>
      <c r="P140" s="1">
        <v>0</v>
      </c>
      <c r="Q140" s="1">
        <v>36165</v>
      </c>
      <c r="R140" s="1">
        <v>0</v>
      </c>
    </row>
  </sheetData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1E743-F18A-43AC-B148-DEA38EDC4428}">
  <sheetPr codeName="Sheet9"/>
  <dimension ref="B2:R88"/>
  <sheetViews>
    <sheetView topLeftCell="A65" workbookViewId="0">
      <selection activeCell="D88" sqref="D88"/>
    </sheetView>
  </sheetViews>
  <sheetFormatPr defaultRowHeight="17.649999999999999"/>
  <cols>
    <col min="4" max="4" width="32.9375" bestFit="1" customWidth="1"/>
    <col min="6" max="6" width="11.625" bestFit="1" customWidth="1"/>
    <col min="7" max="8" width="32.9375" bestFit="1" customWidth="1"/>
  </cols>
  <sheetData>
    <row r="2" spans="2:18">
      <c r="B2" t="s">
        <v>1047</v>
      </c>
    </row>
    <row r="4" spans="2:18">
      <c r="B4" s="12" t="s">
        <v>41</v>
      </c>
      <c r="C4" s="12" t="s">
        <v>304</v>
      </c>
      <c r="D4" s="12" t="s">
        <v>240</v>
      </c>
      <c r="E4" s="12" t="s">
        <v>236</v>
      </c>
      <c r="F4" s="12" t="s">
        <v>237</v>
      </c>
      <c r="G4" s="12" t="s">
        <v>238</v>
      </c>
      <c r="H4" s="12" t="s">
        <v>997</v>
      </c>
      <c r="I4" s="12" t="s">
        <v>998</v>
      </c>
      <c r="J4" s="12" t="s">
        <v>194</v>
      </c>
      <c r="K4" s="12" t="s">
        <v>239</v>
      </c>
      <c r="L4" s="12" t="s">
        <v>195</v>
      </c>
      <c r="M4" s="12" t="s">
        <v>999</v>
      </c>
      <c r="N4" s="12" t="s">
        <v>1000</v>
      </c>
      <c r="O4" s="12" t="s">
        <v>1001</v>
      </c>
      <c r="P4" s="12" t="s">
        <v>829</v>
      </c>
      <c r="Q4" s="12" t="s">
        <v>1002</v>
      </c>
      <c r="R4" s="12" t="s">
        <v>1003</v>
      </c>
    </row>
    <row r="5" spans="2:18">
      <c r="B5" s="1">
        <f>ROW()-4</f>
        <v>1</v>
      </c>
      <c r="C5" s="1"/>
      <c r="D5" s="1" t="s">
        <v>1048</v>
      </c>
      <c r="E5" s="1" t="s">
        <v>0</v>
      </c>
      <c r="F5" s="1" t="s">
        <v>903</v>
      </c>
      <c r="G5" s="1"/>
      <c r="H5" s="1" t="s">
        <v>993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</row>
    <row r="6" spans="2:18">
      <c r="B6" s="1">
        <f t="shared" ref="B6:B69" si="0">ROW()-4</f>
        <v>2</v>
      </c>
      <c r="C6" s="1"/>
      <c r="D6" s="1" t="s">
        <v>1048</v>
      </c>
      <c r="E6" s="1" t="s">
        <v>1</v>
      </c>
      <c r="F6" s="1" t="s">
        <v>904</v>
      </c>
      <c r="G6" s="1"/>
      <c r="H6" s="1" t="s">
        <v>993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</row>
    <row r="7" spans="2:18">
      <c r="B7" s="1">
        <f t="shared" si="0"/>
        <v>3</v>
      </c>
      <c r="C7" s="1"/>
      <c r="D7" s="1" t="s">
        <v>1048</v>
      </c>
      <c r="E7" s="1" t="s">
        <v>2</v>
      </c>
      <c r="F7" s="1" t="s">
        <v>905</v>
      </c>
      <c r="G7" s="1"/>
      <c r="H7" s="1" t="s">
        <v>993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</row>
    <row r="8" spans="2:18">
      <c r="B8" s="1">
        <f t="shared" si="0"/>
        <v>4</v>
      </c>
      <c r="C8" s="1"/>
      <c r="D8" s="1" t="s">
        <v>1048</v>
      </c>
      <c r="E8" s="1" t="s">
        <v>3</v>
      </c>
      <c r="F8" s="1" t="s">
        <v>906</v>
      </c>
      <c r="G8" s="1"/>
      <c r="H8" s="1" t="s">
        <v>993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</row>
    <row r="9" spans="2:18">
      <c r="B9" s="1">
        <f t="shared" si="0"/>
        <v>5</v>
      </c>
      <c r="C9" s="1"/>
      <c r="D9" s="1" t="s">
        <v>1048</v>
      </c>
      <c r="E9" s="1" t="s">
        <v>4</v>
      </c>
      <c r="F9" s="1" t="s">
        <v>907</v>
      </c>
      <c r="G9" s="1"/>
      <c r="H9" s="1" t="s">
        <v>993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</row>
    <row r="10" spans="2:18">
      <c r="B10" s="1">
        <f t="shared" si="0"/>
        <v>6</v>
      </c>
      <c r="C10" s="1"/>
      <c r="D10" s="1" t="s">
        <v>1048</v>
      </c>
      <c r="E10" s="1" t="s">
        <v>821</v>
      </c>
      <c r="F10" s="1" t="s">
        <v>908</v>
      </c>
      <c r="G10" s="1"/>
      <c r="H10" s="1" t="s">
        <v>993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</row>
    <row r="11" spans="2:18">
      <c r="B11" s="1">
        <f t="shared" si="0"/>
        <v>7</v>
      </c>
      <c r="C11" s="1"/>
      <c r="D11" s="1" t="s">
        <v>1048</v>
      </c>
      <c r="E11" s="1" t="s">
        <v>1049</v>
      </c>
      <c r="F11" s="1" t="s">
        <v>1107</v>
      </c>
      <c r="G11" s="1"/>
      <c r="H11" s="1" t="s">
        <v>993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</row>
    <row r="12" spans="2:18">
      <c r="B12" s="1">
        <f t="shared" si="0"/>
        <v>8</v>
      </c>
      <c r="C12" s="1"/>
      <c r="D12" s="1" t="s">
        <v>1048</v>
      </c>
      <c r="E12" s="1" t="s">
        <v>1050</v>
      </c>
      <c r="F12" s="1" t="s">
        <v>1108</v>
      </c>
      <c r="G12" s="1" t="s">
        <v>1168</v>
      </c>
      <c r="H12" s="1" t="s">
        <v>44</v>
      </c>
      <c r="I12" s="1">
        <v>965074</v>
      </c>
      <c r="J12" s="1">
        <v>2102</v>
      </c>
      <c r="K12" s="1">
        <v>0</v>
      </c>
      <c r="L12" s="1">
        <v>0</v>
      </c>
      <c r="M12" s="1">
        <v>0</v>
      </c>
      <c r="N12" s="1">
        <v>43352</v>
      </c>
      <c r="O12" s="1">
        <v>0</v>
      </c>
      <c r="P12" s="1">
        <v>0</v>
      </c>
      <c r="Q12" s="1">
        <v>36165</v>
      </c>
      <c r="R12" s="1">
        <v>0</v>
      </c>
    </row>
    <row r="13" spans="2:18">
      <c r="B13" s="1">
        <f t="shared" si="0"/>
        <v>9</v>
      </c>
      <c r="C13" s="1"/>
      <c r="D13" s="1" t="s">
        <v>1048</v>
      </c>
      <c r="E13" s="1" t="s">
        <v>55</v>
      </c>
      <c r="F13" s="1" t="s">
        <v>910</v>
      </c>
      <c r="G13" s="1" t="s">
        <v>1169</v>
      </c>
      <c r="H13" s="1" t="s">
        <v>103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</row>
    <row r="14" spans="2:18">
      <c r="B14" s="1">
        <f t="shared" si="0"/>
        <v>10</v>
      </c>
      <c r="C14" s="1"/>
      <c r="D14" s="1" t="s">
        <v>1048</v>
      </c>
      <c r="E14" s="1" t="s">
        <v>7</v>
      </c>
      <c r="F14" s="1" t="s">
        <v>107</v>
      </c>
      <c r="G14" s="1"/>
      <c r="H14" s="1" t="s">
        <v>9</v>
      </c>
      <c r="I14" s="1">
        <v>965074</v>
      </c>
      <c r="J14" s="1">
        <v>63</v>
      </c>
      <c r="K14" s="1">
        <v>0</v>
      </c>
      <c r="L14" s="1">
        <v>0</v>
      </c>
      <c r="M14" s="1">
        <v>19485</v>
      </c>
      <c r="N14" s="1">
        <v>4260</v>
      </c>
      <c r="O14" s="1">
        <v>2930</v>
      </c>
      <c r="P14" s="1">
        <v>0</v>
      </c>
      <c r="Q14" s="1">
        <v>1000</v>
      </c>
      <c r="R14" s="1">
        <v>1000</v>
      </c>
    </row>
    <row r="15" spans="2:18">
      <c r="B15" s="1">
        <f t="shared" si="0"/>
        <v>11</v>
      </c>
      <c r="C15" s="1"/>
      <c r="D15" s="1" t="s">
        <v>1048</v>
      </c>
      <c r="E15" s="1" t="s">
        <v>8</v>
      </c>
      <c r="F15" s="1" t="s">
        <v>108</v>
      </c>
      <c r="G15" s="1" t="s">
        <v>1170</v>
      </c>
      <c r="H15" s="1" t="s">
        <v>10</v>
      </c>
      <c r="I15" s="1">
        <v>965074</v>
      </c>
      <c r="J15" s="1">
        <v>3</v>
      </c>
      <c r="K15" s="1">
        <v>0</v>
      </c>
      <c r="L15" s="1">
        <v>0</v>
      </c>
      <c r="M15" s="1">
        <v>0</v>
      </c>
      <c r="N15" s="1">
        <v>3</v>
      </c>
      <c r="O15" s="1">
        <v>3</v>
      </c>
      <c r="P15" s="1">
        <v>0</v>
      </c>
      <c r="Q15" s="1">
        <v>1</v>
      </c>
      <c r="R15" s="1">
        <v>1</v>
      </c>
    </row>
    <row r="16" spans="2:18">
      <c r="B16" s="1">
        <f t="shared" si="0"/>
        <v>12</v>
      </c>
      <c r="C16" s="1"/>
      <c r="D16" s="1" t="s">
        <v>1048</v>
      </c>
      <c r="E16" s="1" t="s">
        <v>67</v>
      </c>
      <c r="F16" s="1" t="s">
        <v>109</v>
      </c>
      <c r="G16" s="1" t="s">
        <v>1171</v>
      </c>
      <c r="H16" s="1" t="s">
        <v>10</v>
      </c>
      <c r="I16" s="1">
        <v>965074</v>
      </c>
      <c r="J16" s="1">
        <v>4</v>
      </c>
      <c r="K16" s="1">
        <v>0</v>
      </c>
      <c r="L16" s="1">
        <v>0</v>
      </c>
      <c r="M16" s="1">
        <v>32639</v>
      </c>
      <c r="N16" s="1">
        <v>9</v>
      </c>
      <c r="O16" s="1">
        <v>3</v>
      </c>
      <c r="P16" s="1">
        <v>0</v>
      </c>
      <c r="Q16" s="1">
        <v>1</v>
      </c>
      <c r="R16" s="1">
        <v>1</v>
      </c>
    </row>
    <row r="17" spans="2:18">
      <c r="B17" s="1">
        <f t="shared" si="0"/>
        <v>13</v>
      </c>
      <c r="C17" s="1"/>
      <c r="D17" s="1" t="s">
        <v>1048</v>
      </c>
      <c r="E17" s="1" t="s">
        <v>68</v>
      </c>
      <c r="F17" s="1" t="s">
        <v>110</v>
      </c>
      <c r="G17" s="1" t="s">
        <v>1172</v>
      </c>
      <c r="H17" s="1" t="s">
        <v>10</v>
      </c>
      <c r="I17" s="1">
        <v>965074</v>
      </c>
      <c r="J17" s="1">
        <v>4</v>
      </c>
      <c r="K17" s="1">
        <v>0</v>
      </c>
      <c r="L17" s="1">
        <v>0</v>
      </c>
      <c r="M17" s="1">
        <v>20891</v>
      </c>
      <c r="N17" s="1">
        <v>9</v>
      </c>
      <c r="O17" s="1">
        <v>3</v>
      </c>
      <c r="P17" s="1">
        <v>0</v>
      </c>
      <c r="Q17" s="1">
        <v>1</v>
      </c>
      <c r="R17" s="1">
        <v>1</v>
      </c>
    </row>
    <row r="18" spans="2:18">
      <c r="B18" s="1">
        <f t="shared" si="0"/>
        <v>14</v>
      </c>
      <c r="C18" s="1"/>
      <c r="D18" s="1" t="s">
        <v>1048</v>
      </c>
      <c r="E18" s="1" t="s">
        <v>1051</v>
      </c>
      <c r="F18" s="1" t="s">
        <v>1109</v>
      </c>
      <c r="G18" s="1"/>
      <c r="H18" s="1" t="s">
        <v>10</v>
      </c>
      <c r="I18" s="1">
        <v>965074</v>
      </c>
      <c r="J18" s="1">
        <v>12</v>
      </c>
      <c r="K18" s="1">
        <v>0</v>
      </c>
      <c r="L18" s="1">
        <v>0</v>
      </c>
      <c r="M18" s="1">
        <v>42030</v>
      </c>
      <c r="N18" s="1">
        <v>42</v>
      </c>
      <c r="O18" s="1">
        <v>32</v>
      </c>
      <c r="P18" s="1">
        <v>0</v>
      </c>
      <c r="Q18" s="1">
        <v>10</v>
      </c>
      <c r="R18" s="1">
        <v>10</v>
      </c>
    </row>
    <row r="19" spans="2:18">
      <c r="B19" s="1">
        <f t="shared" si="0"/>
        <v>15</v>
      </c>
      <c r="C19" s="1"/>
      <c r="D19" s="1" t="s">
        <v>1048</v>
      </c>
      <c r="E19" s="1" t="s">
        <v>69</v>
      </c>
      <c r="F19" s="1" t="s">
        <v>111</v>
      </c>
      <c r="G19" s="1" t="s">
        <v>1173</v>
      </c>
      <c r="H19" s="1" t="s">
        <v>10</v>
      </c>
      <c r="I19" s="1">
        <v>965074</v>
      </c>
      <c r="J19" s="1">
        <v>5</v>
      </c>
      <c r="K19" s="1">
        <v>0</v>
      </c>
      <c r="L19" s="1">
        <v>0</v>
      </c>
      <c r="M19" s="1">
        <v>32639</v>
      </c>
      <c r="N19" s="1">
        <v>20</v>
      </c>
      <c r="O19" s="1">
        <v>14</v>
      </c>
      <c r="P19" s="1">
        <v>0</v>
      </c>
      <c r="Q19" s="1">
        <v>11</v>
      </c>
      <c r="R19" s="1">
        <v>11</v>
      </c>
    </row>
    <row r="20" spans="2:18">
      <c r="B20" s="1">
        <f t="shared" si="0"/>
        <v>16</v>
      </c>
      <c r="C20" s="1"/>
      <c r="D20" s="1" t="s">
        <v>1048</v>
      </c>
      <c r="E20" s="1" t="s">
        <v>11</v>
      </c>
      <c r="F20" s="1" t="s">
        <v>112</v>
      </c>
      <c r="G20" s="1" t="s">
        <v>1174</v>
      </c>
      <c r="H20" s="1" t="s">
        <v>10</v>
      </c>
      <c r="I20" s="1">
        <v>965074</v>
      </c>
      <c r="J20" s="1">
        <v>8</v>
      </c>
      <c r="K20" s="1">
        <v>0</v>
      </c>
      <c r="L20" s="1">
        <v>0</v>
      </c>
      <c r="M20" s="1">
        <v>0</v>
      </c>
      <c r="N20" s="1">
        <v>0</v>
      </c>
      <c r="O20" s="1">
        <v>16</v>
      </c>
      <c r="P20" s="1">
        <v>0</v>
      </c>
      <c r="Q20" s="1">
        <v>5</v>
      </c>
      <c r="R20" s="1">
        <v>5</v>
      </c>
    </row>
    <row r="21" spans="2:18">
      <c r="B21" s="1">
        <f t="shared" si="0"/>
        <v>17</v>
      </c>
      <c r="C21" s="1"/>
      <c r="D21" s="1" t="s">
        <v>1048</v>
      </c>
      <c r="E21" s="1" t="s">
        <v>70</v>
      </c>
      <c r="F21" s="1" t="s">
        <v>113</v>
      </c>
      <c r="G21" s="1" t="s">
        <v>1175</v>
      </c>
      <c r="H21" s="1" t="s">
        <v>10</v>
      </c>
      <c r="I21" s="1">
        <v>965074</v>
      </c>
      <c r="J21" s="1">
        <v>42</v>
      </c>
      <c r="K21" s="1">
        <v>0</v>
      </c>
      <c r="L21" s="1">
        <v>37388</v>
      </c>
      <c r="M21" s="1">
        <v>32699</v>
      </c>
      <c r="N21" s="1">
        <v>543</v>
      </c>
      <c r="O21" s="1">
        <v>303</v>
      </c>
      <c r="P21" s="1">
        <v>0</v>
      </c>
      <c r="Q21" s="1">
        <v>0</v>
      </c>
      <c r="R21" s="1">
        <v>0</v>
      </c>
    </row>
    <row r="22" spans="2:18">
      <c r="B22" s="1">
        <f t="shared" si="0"/>
        <v>18</v>
      </c>
      <c r="C22" s="1"/>
      <c r="D22" s="1" t="s">
        <v>1048</v>
      </c>
      <c r="E22" s="1" t="s">
        <v>71</v>
      </c>
      <c r="F22" s="1" t="s">
        <v>114</v>
      </c>
      <c r="G22" s="1" t="s">
        <v>1176</v>
      </c>
      <c r="H22" s="1" t="s">
        <v>10</v>
      </c>
      <c r="I22" s="1">
        <v>965074</v>
      </c>
      <c r="J22" s="1">
        <v>4</v>
      </c>
      <c r="K22" s="1">
        <v>0</v>
      </c>
      <c r="L22" s="1">
        <v>0</v>
      </c>
      <c r="M22" s="1">
        <v>0</v>
      </c>
      <c r="N22" s="1">
        <v>4</v>
      </c>
      <c r="O22" s="1">
        <v>4</v>
      </c>
      <c r="P22" s="1">
        <v>0</v>
      </c>
      <c r="Q22" s="1">
        <v>1</v>
      </c>
      <c r="R22" s="1">
        <v>1</v>
      </c>
    </row>
    <row r="23" spans="2:18">
      <c r="B23" s="1">
        <f t="shared" si="0"/>
        <v>19</v>
      </c>
      <c r="C23" s="1"/>
      <c r="D23" s="1" t="s">
        <v>1048</v>
      </c>
      <c r="E23" s="1" t="s">
        <v>72</v>
      </c>
      <c r="F23" s="1" t="s">
        <v>115</v>
      </c>
      <c r="G23" s="1"/>
      <c r="H23" s="1" t="s">
        <v>10</v>
      </c>
      <c r="I23" s="1">
        <v>965074</v>
      </c>
      <c r="J23" s="1">
        <v>6</v>
      </c>
      <c r="K23" s="1">
        <v>711758</v>
      </c>
      <c r="L23" s="1">
        <v>0</v>
      </c>
      <c r="M23" s="1">
        <v>0</v>
      </c>
      <c r="N23" s="1">
        <v>5</v>
      </c>
      <c r="O23" s="1">
        <v>5</v>
      </c>
      <c r="P23" s="1">
        <v>7742</v>
      </c>
      <c r="Q23" s="1">
        <v>0</v>
      </c>
      <c r="R23" s="1">
        <v>2</v>
      </c>
    </row>
    <row r="24" spans="2:18">
      <c r="B24" s="1">
        <f t="shared" si="0"/>
        <v>20</v>
      </c>
      <c r="C24" s="1"/>
      <c r="D24" s="1" t="s">
        <v>1048</v>
      </c>
      <c r="E24" s="1" t="s">
        <v>1052</v>
      </c>
      <c r="F24" s="1" t="s">
        <v>1110</v>
      </c>
      <c r="G24" s="1" t="s">
        <v>1177</v>
      </c>
      <c r="H24" s="1" t="s">
        <v>103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</row>
    <row r="25" spans="2:18">
      <c r="B25" s="1">
        <f t="shared" si="0"/>
        <v>21</v>
      </c>
      <c r="C25" s="1"/>
      <c r="D25" s="1" t="s">
        <v>1048</v>
      </c>
      <c r="E25" s="1" t="s">
        <v>1053</v>
      </c>
      <c r="F25" s="1" t="s">
        <v>1111</v>
      </c>
      <c r="G25" s="1"/>
      <c r="H25" s="1" t="s">
        <v>9</v>
      </c>
      <c r="I25" s="1">
        <v>965074</v>
      </c>
      <c r="J25" s="1">
        <v>15</v>
      </c>
      <c r="K25" s="1">
        <v>0</v>
      </c>
      <c r="L25" s="1">
        <v>0</v>
      </c>
      <c r="M25" s="1">
        <v>0</v>
      </c>
      <c r="N25" s="1">
        <v>18</v>
      </c>
      <c r="O25" s="1">
        <v>18</v>
      </c>
      <c r="P25" s="1">
        <v>4131</v>
      </c>
      <c r="Q25" s="1">
        <v>4</v>
      </c>
      <c r="R25" s="1">
        <v>8</v>
      </c>
    </row>
    <row r="26" spans="2:18">
      <c r="B26" s="1">
        <f t="shared" si="0"/>
        <v>22</v>
      </c>
      <c r="C26" s="1"/>
      <c r="D26" s="1" t="s">
        <v>1048</v>
      </c>
      <c r="E26" s="1" t="s">
        <v>1054</v>
      </c>
      <c r="F26" s="1" t="s">
        <v>1112</v>
      </c>
      <c r="G26" s="1" t="s">
        <v>1178</v>
      </c>
      <c r="H26" s="1" t="s">
        <v>103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</row>
    <row r="27" spans="2:18">
      <c r="B27" s="1">
        <f t="shared" si="0"/>
        <v>23</v>
      </c>
      <c r="C27" s="1"/>
      <c r="D27" s="1" t="s">
        <v>1048</v>
      </c>
      <c r="E27" s="1" t="s">
        <v>39</v>
      </c>
      <c r="F27" s="1" t="s">
        <v>1113</v>
      </c>
      <c r="G27" s="1" t="s">
        <v>1179</v>
      </c>
      <c r="H27" s="1" t="s">
        <v>9</v>
      </c>
      <c r="I27" s="1">
        <v>965074</v>
      </c>
      <c r="J27" s="1">
        <v>19</v>
      </c>
      <c r="K27" s="1">
        <v>0</v>
      </c>
      <c r="L27" s="1">
        <v>8807</v>
      </c>
      <c r="M27" s="1">
        <v>0</v>
      </c>
      <c r="N27" s="1">
        <v>18</v>
      </c>
      <c r="O27" s="1">
        <v>18</v>
      </c>
      <c r="P27" s="1">
        <v>0</v>
      </c>
      <c r="Q27" s="1">
        <v>0</v>
      </c>
      <c r="R27" s="1">
        <v>0</v>
      </c>
    </row>
    <row r="28" spans="2:18">
      <c r="B28" s="1">
        <f t="shared" si="0"/>
        <v>24</v>
      </c>
      <c r="C28" s="1"/>
      <c r="D28" s="1" t="s">
        <v>1048</v>
      </c>
      <c r="E28" s="1" t="s">
        <v>1055</v>
      </c>
      <c r="F28" s="1" t="s">
        <v>1114</v>
      </c>
      <c r="G28" s="1"/>
      <c r="H28" s="1" t="s">
        <v>10</v>
      </c>
      <c r="I28" s="1">
        <v>965074</v>
      </c>
      <c r="J28" s="1">
        <v>7</v>
      </c>
      <c r="K28" s="1">
        <v>0</v>
      </c>
      <c r="L28" s="1">
        <v>955916</v>
      </c>
      <c r="M28" s="1">
        <v>9158</v>
      </c>
      <c r="N28" s="1">
        <v>6</v>
      </c>
      <c r="O28" s="1">
        <v>0</v>
      </c>
      <c r="P28" s="1">
        <v>0</v>
      </c>
      <c r="Q28" s="1">
        <v>0</v>
      </c>
      <c r="R28" s="1">
        <v>0</v>
      </c>
    </row>
    <row r="29" spans="2:18">
      <c r="B29" s="1">
        <f t="shared" si="0"/>
        <v>25</v>
      </c>
      <c r="C29" s="1"/>
      <c r="D29" s="1" t="s">
        <v>1048</v>
      </c>
      <c r="E29" s="1" t="s">
        <v>1056</v>
      </c>
      <c r="F29" s="1" t="s">
        <v>1115</v>
      </c>
      <c r="G29" s="1" t="s">
        <v>1180</v>
      </c>
      <c r="H29" s="1" t="s">
        <v>9</v>
      </c>
      <c r="I29" s="1">
        <v>965074</v>
      </c>
      <c r="J29" s="1">
        <v>2311</v>
      </c>
      <c r="K29" s="1">
        <v>19</v>
      </c>
      <c r="L29" s="1">
        <v>8698</v>
      </c>
      <c r="M29" s="1">
        <v>32205</v>
      </c>
      <c r="N29" s="1">
        <v>5264</v>
      </c>
      <c r="O29" s="1">
        <v>2599</v>
      </c>
      <c r="P29" s="1">
        <v>0</v>
      </c>
      <c r="Q29" s="1">
        <v>0</v>
      </c>
      <c r="R29" s="1">
        <v>0</v>
      </c>
    </row>
    <row r="30" spans="2:18">
      <c r="B30" s="1">
        <f t="shared" si="0"/>
        <v>26</v>
      </c>
      <c r="C30" s="1"/>
      <c r="D30" s="1" t="s">
        <v>1048</v>
      </c>
      <c r="E30" s="1" t="s">
        <v>1057</v>
      </c>
      <c r="F30" s="1" t="s">
        <v>1116</v>
      </c>
      <c r="G30" s="1" t="s">
        <v>1181</v>
      </c>
      <c r="H30" s="1" t="s">
        <v>9</v>
      </c>
      <c r="I30" s="1">
        <v>965074</v>
      </c>
      <c r="J30" s="1">
        <v>32</v>
      </c>
      <c r="K30" s="1">
        <v>0</v>
      </c>
      <c r="L30" s="1">
        <v>0</v>
      </c>
      <c r="M30" s="1">
        <v>1721</v>
      </c>
      <c r="N30" s="1">
        <v>660</v>
      </c>
      <c r="O30" s="1">
        <v>600</v>
      </c>
      <c r="P30" s="1">
        <v>1480</v>
      </c>
      <c r="Q30" s="1">
        <v>470</v>
      </c>
      <c r="R30" s="1">
        <v>500</v>
      </c>
    </row>
    <row r="31" spans="2:18">
      <c r="B31" s="1">
        <f t="shared" si="0"/>
        <v>27</v>
      </c>
      <c r="C31" s="1"/>
      <c r="D31" s="1" t="s">
        <v>1048</v>
      </c>
      <c r="E31" s="1" t="s">
        <v>1058</v>
      </c>
      <c r="F31" s="1" t="s">
        <v>1117</v>
      </c>
      <c r="G31" s="1" t="s">
        <v>1182</v>
      </c>
      <c r="H31" s="1" t="s">
        <v>103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</row>
    <row r="32" spans="2:18">
      <c r="B32" s="1">
        <f t="shared" si="0"/>
        <v>28</v>
      </c>
      <c r="C32" s="1"/>
      <c r="D32" s="1" t="s">
        <v>1048</v>
      </c>
      <c r="E32" s="1" t="s">
        <v>1059</v>
      </c>
      <c r="F32" s="1" t="s">
        <v>1118</v>
      </c>
      <c r="G32" s="1" t="s">
        <v>1182</v>
      </c>
      <c r="H32" s="1" t="s">
        <v>103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</row>
    <row r="33" spans="2:18">
      <c r="B33" s="1">
        <f t="shared" si="0"/>
        <v>29</v>
      </c>
      <c r="C33" s="1"/>
      <c r="D33" s="1" t="s">
        <v>1048</v>
      </c>
      <c r="E33" s="1" t="s">
        <v>1060</v>
      </c>
      <c r="F33" s="1" t="s">
        <v>1119</v>
      </c>
      <c r="G33" s="1"/>
      <c r="H33" s="1" t="s">
        <v>9</v>
      </c>
      <c r="I33" s="1">
        <v>965074</v>
      </c>
      <c r="J33" s="1">
        <v>7155</v>
      </c>
      <c r="K33" s="1">
        <v>3875</v>
      </c>
      <c r="L33" s="1">
        <v>0</v>
      </c>
      <c r="M33" s="1">
        <v>22830</v>
      </c>
      <c r="N33" s="1">
        <v>1329.3</v>
      </c>
      <c r="O33" s="1">
        <v>345.5</v>
      </c>
      <c r="P33" s="1">
        <v>0</v>
      </c>
      <c r="Q33" s="1">
        <v>1</v>
      </c>
      <c r="R33" s="1">
        <v>1</v>
      </c>
    </row>
    <row r="34" spans="2:18">
      <c r="B34" s="1">
        <f t="shared" si="0"/>
        <v>30</v>
      </c>
      <c r="C34" s="1"/>
      <c r="D34" s="1" t="s">
        <v>1048</v>
      </c>
      <c r="E34" s="1" t="s">
        <v>1061</v>
      </c>
      <c r="F34" s="1" t="s">
        <v>1120</v>
      </c>
      <c r="G34" s="1" t="s">
        <v>1183</v>
      </c>
      <c r="H34" s="1" t="s">
        <v>9</v>
      </c>
      <c r="I34" s="1">
        <v>965074</v>
      </c>
      <c r="J34" s="1">
        <v>20</v>
      </c>
      <c r="K34" s="1">
        <v>0</v>
      </c>
      <c r="L34" s="1">
        <v>2598</v>
      </c>
      <c r="M34" s="1">
        <v>1277</v>
      </c>
      <c r="N34" s="1">
        <v>99</v>
      </c>
      <c r="O34" s="1">
        <v>18</v>
      </c>
      <c r="P34" s="1">
        <v>0</v>
      </c>
      <c r="Q34" s="1">
        <v>0</v>
      </c>
      <c r="R34" s="1">
        <v>0</v>
      </c>
    </row>
    <row r="35" spans="2:18">
      <c r="B35" s="1">
        <f t="shared" si="0"/>
        <v>31</v>
      </c>
      <c r="C35" s="1"/>
      <c r="D35" s="1" t="s">
        <v>1048</v>
      </c>
      <c r="E35" s="1" t="s">
        <v>1062</v>
      </c>
      <c r="F35" s="1" t="s">
        <v>1121</v>
      </c>
      <c r="G35" s="1"/>
      <c r="H35" s="1" t="s">
        <v>9</v>
      </c>
      <c r="I35" s="1">
        <v>965074</v>
      </c>
      <c r="J35" s="1">
        <v>191</v>
      </c>
      <c r="K35" s="1">
        <v>40968</v>
      </c>
      <c r="L35" s="1">
        <v>2872</v>
      </c>
      <c r="M35" s="1">
        <v>13</v>
      </c>
      <c r="N35" s="1">
        <v>91</v>
      </c>
      <c r="O35" s="1">
        <v>86</v>
      </c>
      <c r="P35" s="1">
        <v>7590</v>
      </c>
      <c r="Q35" s="1">
        <v>-99</v>
      </c>
      <c r="R35" s="1">
        <v>-17</v>
      </c>
    </row>
    <row r="36" spans="2:18">
      <c r="B36" s="1">
        <f t="shared" si="0"/>
        <v>32</v>
      </c>
      <c r="C36" s="1"/>
      <c r="D36" s="1" t="s">
        <v>1048</v>
      </c>
      <c r="E36" s="1" t="s">
        <v>1063</v>
      </c>
      <c r="F36" s="1" t="s">
        <v>1122</v>
      </c>
      <c r="G36" s="1"/>
      <c r="H36" s="1" t="s">
        <v>9</v>
      </c>
      <c r="I36" s="1">
        <v>965074</v>
      </c>
      <c r="J36" s="1">
        <v>192</v>
      </c>
      <c r="K36" s="1">
        <v>40968</v>
      </c>
      <c r="L36" s="1">
        <v>4811</v>
      </c>
      <c r="M36" s="1">
        <v>51</v>
      </c>
      <c r="N36" s="1">
        <v>93</v>
      </c>
      <c r="O36" s="1">
        <v>83</v>
      </c>
      <c r="P36" s="1">
        <v>6937</v>
      </c>
      <c r="Q36" s="1">
        <v>-99</v>
      </c>
      <c r="R36" s="1">
        <v>-25</v>
      </c>
    </row>
    <row r="37" spans="2:18">
      <c r="B37" s="1">
        <f t="shared" si="0"/>
        <v>33</v>
      </c>
      <c r="C37" s="1"/>
      <c r="D37" s="1" t="s">
        <v>1048</v>
      </c>
      <c r="E37" s="1" t="s">
        <v>1064</v>
      </c>
      <c r="F37" s="1" t="s">
        <v>1123</v>
      </c>
      <c r="G37" s="1"/>
      <c r="H37" s="1" t="s">
        <v>9</v>
      </c>
      <c r="I37" s="1">
        <v>965074</v>
      </c>
      <c r="J37" s="1">
        <v>111</v>
      </c>
      <c r="K37" s="1">
        <v>40602</v>
      </c>
      <c r="L37" s="1">
        <v>37200</v>
      </c>
      <c r="M37" s="1">
        <v>8130</v>
      </c>
      <c r="N37" s="1">
        <v>91</v>
      </c>
      <c r="O37" s="1">
        <v>21</v>
      </c>
      <c r="P37" s="1">
        <v>1111</v>
      </c>
      <c r="Q37" s="1">
        <v>-50</v>
      </c>
      <c r="R37" s="1">
        <v>-38</v>
      </c>
    </row>
    <row r="38" spans="2:18">
      <c r="B38" s="1">
        <f t="shared" si="0"/>
        <v>34</v>
      </c>
      <c r="C38" s="1"/>
      <c r="D38" s="1" t="s">
        <v>1048</v>
      </c>
      <c r="E38" s="1" t="s">
        <v>1065</v>
      </c>
      <c r="F38" s="1" t="s">
        <v>1124</v>
      </c>
      <c r="G38" s="1"/>
      <c r="H38" s="1" t="s">
        <v>9</v>
      </c>
      <c r="I38" s="1">
        <v>965074</v>
      </c>
      <c r="J38" s="1">
        <v>101</v>
      </c>
      <c r="K38" s="1">
        <v>294752</v>
      </c>
      <c r="L38" s="1">
        <v>2619</v>
      </c>
      <c r="M38" s="1">
        <v>10429</v>
      </c>
      <c r="N38" s="1">
        <v>333</v>
      </c>
      <c r="O38" s="1">
        <v>25</v>
      </c>
      <c r="P38" s="1">
        <v>1327</v>
      </c>
      <c r="Q38" s="1">
        <v>-30</v>
      </c>
      <c r="R38" s="1">
        <v>-12</v>
      </c>
    </row>
    <row r="39" spans="2:18">
      <c r="B39" s="1">
        <f t="shared" si="0"/>
        <v>35</v>
      </c>
      <c r="C39" s="1"/>
      <c r="D39" s="1" t="s">
        <v>1048</v>
      </c>
      <c r="E39" s="1" t="s">
        <v>1066</v>
      </c>
      <c r="F39" s="1" t="s">
        <v>1125</v>
      </c>
      <c r="G39" s="1"/>
      <c r="H39" s="1" t="s">
        <v>9</v>
      </c>
      <c r="I39" s="1">
        <v>965074</v>
      </c>
      <c r="J39" s="1">
        <v>24</v>
      </c>
      <c r="K39" s="1">
        <v>801256</v>
      </c>
      <c r="L39" s="1">
        <v>343</v>
      </c>
      <c r="M39" s="1">
        <v>4645</v>
      </c>
      <c r="N39" s="1">
        <v>40</v>
      </c>
      <c r="O39" s="1">
        <v>3</v>
      </c>
      <c r="P39" s="1">
        <v>1</v>
      </c>
      <c r="Q39" s="1">
        <v>-2</v>
      </c>
      <c r="R39" s="1">
        <v>0</v>
      </c>
    </row>
    <row r="40" spans="2:18">
      <c r="B40" s="1">
        <f t="shared" si="0"/>
        <v>36</v>
      </c>
      <c r="C40" s="1"/>
      <c r="D40" s="1" t="s">
        <v>1048</v>
      </c>
      <c r="E40" s="1" t="s">
        <v>1067</v>
      </c>
      <c r="F40" s="1" t="s">
        <v>1126</v>
      </c>
      <c r="G40" s="1"/>
      <c r="H40" s="1" t="s">
        <v>9</v>
      </c>
      <c r="I40" s="1">
        <v>965074</v>
      </c>
      <c r="J40" s="1">
        <v>14</v>
      </c>
      <c r="K40" s="1">
        <v>790183</v>
      </c>
      <c r="L40" s="1">
        <v>2405</v>
      </c>
      <c r="M40" s="1">
        <v>2772</v>
      </c>
      <c r="N40" s="1">
        <v>20</v>
      </c>
      <c r="O40" s="1">
        <v>3</v>
      </c>
      <c r="P40" s="1">
        <v>159</v>
      </c>
      <c r="Q40" s="1">
        <v>-2</v>
      </c>
      <c r="R40" s="1">
        <v>0</v>
      </c>
    </row>
    <row r="41" spans="2:18">
      <c r="B41" s="1">
        <f t="shared" si="0"/>
        <v>37</v>
      </c>
      <c r="C41" s="1"/>
      <c r="D41" s="1" t="s">
        <v>1048</v>
      </c>
      <c r="E41" s="1" t="s">
        <v>1068</v>
      </c>
      <c r="F41" s="1" t="s">
        <v>1127</v>
      </c>
      <c r="G41" s="1"/>
      <c r="H41" s="1" t="s">
        <v>9</v>
      </c>
      <c r="I41" s="1">
        <v>965074</v>
      </c>
      <c r="J41" s="1">
        <v>22</v>
      </c>
      <c r="K41" s="1">
        <v>935929</v>
      </c>
      <c r="L41" s="1">
        <v>2808</v>
      </c>
      <c r="M41" s="1">
        <v>216</v>
      </c>
      <c r="N41" s="1">
        <v>200</v>
      </c>
      <c r="O41" s="1">
        <v>7</v>
      </c>
      <c r="P41" s="1">
        <v>0</v>
      </c>
      <c r="Q41" s="1">
        <v>0</v>
      </c>
      <c r="R41" s="1">
        <v>0</v>
      </c>
    </row>
    <row r="42" spans="2:18">
      <c r="B42" s="1">
        <f t="shared" si="0"/>
        <v>38</v>
      </c>
      <c r="C42" s="1"/>
      <c r="D42" s="1" t="s">
        <v>1048</v>
      </c>
      <c r="E42" s="1" t="s">
        <v>1069</v>
      </c>
      <c r="F42" s="1" t="s">
        <v>1128</v>
      </c>
      <c r="G42" s="1" t="s">
        <v>1184</v>
      </c>
      <c r="H42" s="1" t="s">
        <v>9</v>
      </c>
      <c r="I42" s="1">
        <v>965074</v>
      </c>
      <c r="J42" s="1">
        <v>13</v>
      </c>
      <c r="K42" s="1">
        <v>955255</v>
      </c>
      <c r="L42" s="1">
        <v>8</v>
      </c>
      <c r="M42" s="1">
        <v>194</v>
      </c>
      <c r="N42" s="1">
        <v>30</v>
      </c>
      <c r="O42" s="1">
        <v>5</v>
      </c>
      <c r="P42" s="1">
        <v>0</v>
      </c>
      <c r="Q42" s="1">
        <v>0</v>
      </c>
      <c r="R42" s="1">
        <v>0</v>
      </c>
    </row>
    <row r="43" spans="2:18">
      <c r="B43" s="1">
        <f t="shared" si="0"/>
        <v>39</v>
      </c>
      <c r="C43" s="1"/>
      <c r="D43" s="1" t="s">
        <v>1048</v>
      </c>
      <c r="E43" s="1" t="s">
        <v>1070</v>
      </c>
      <c r="F43" s="1" t="s">
        <v>1129</v>
      </c>
      <c r="G43" s="1" t="s">
        <v>1185</v>
      </c>
      <c r="H43" s="1" t="s">
        <v>9</v>
      </c>
      <c r="I43" s="1">
        <v>965074</v>
      </c>
      <c r="J43" s="1">
        <v>13</v>
      </c>
      <c r="K43" s="1">
        <v>961685</v>
      </c>
      <c r="L43" s="1">
        <v>0</v>
      </c>
      <c r="M43" s="1">
        <v>104</v>
      </c>
      <c r="N43" s="1">
        <v>20</v>
      </c>
      <c r="O43" s="1">
        <v>5</v>
      </c>
      <c r="P43" s="1">
        <v>0</v>
      </c>
      <c r="Q43" s="1">
        <v>1</v>
      </c>
      <c r="R43" s="1">
        <v>1</v>
      </c>
    </row>
    <row r="44" spans="2:18">
      <c r="B44" s="1">
        <f t="shared" si="0"/>
        <v>40</v>
      </c>
      <c r="C44" s="1"/>
      <c r="D44" s="1" t="s">
        <v>1048</v>
      </c>
      <c r="E44" s="1" t="s">
        <v>1071</v>
      </c>
      <c r="F44" s="1" t="s">
        <v>1130</v>
      </c>
      <c r="G44" s="1" t="s">
        <v>1186</v>
      </c>
      <c r="H44" s="1" t="s">
        <v>9</v>
      </c>
      <c r="I44" s="1">
        <v>965074</v>
      </c>
      <c r="J44" s="1">
        <v>20</v>
      </c>
      <c r="K44" s="1">
        <v>951676</v>
      </c>
      <c r="L44" s="1">
        <v>0</v>
      </c>
      <c r="M44" s="1">
        <v>42</v>
      </c>
      <c r="N44" s="1">
        <v>200</v>
      </c>
      <c r="O44" s="1">
        <v>8</v>
      </c>
      <c r="P44" s="1">
        <v>0</v>
      </c>
      <c r="Q44" s="1">
        <v>1</v>
      </c>
      <c r="R44" s="1">
        <v>1</v>
      </c>
    </row>
    <row r="45" spans="2:18">
      <c r="B45" s="1">
        <f t="shared" si="0"/>
        <v>41</v>
      </c>
      <c r="C45" s="1"/>
      <c r="D45" s="1" t="s">
        <v>1048</v>
      </c>
      <c r="E45" s="1" t="s">
        <v>1072</v>
      </c>
      <c r="F45" s="1" t="s">
        <v>1131</v>
      </c>
      <c r="G45" s="1"/>
      <c r="H45" s="1" t="s">
        <v>9</v>
      </c>
      <c r="I45" s="1">
        <v>965074</v>
      </c>
      <c r="J45" s="1">
        <v>11</v>
      </c>
      <c r="K45" s="1">
        <v>948034</v>
      </c>
      <c r="L45" s="1">
        <v>11</v>
      </c>
      <c r="M45" s="1">
        <v>396</v>
      </c>
      <c r="N45" s="1">
        <v>10</v>
      </c>
      <c r="O45" s="1">
        <v>3</v>
      </c>
      <c r="P45" s="1">
        <v>3</v>
      </c>
      <c r="Q45" s="1">
        <v>-1</v>
      </c>
      <c r="R45" s="1">
        <v>0</v>
      </c>
    </row>
    <row r="46" spans="2:18">
      <c r="B46" s="1">
        <f t="shared" si="0"/>
        <v>42</v>
      </c>
      <c r="C46" s="1"/>
      <c r="D46" s="1" t="s">
        <v>1048</v>
      </c>
      <c r="E46" s="1" t="s">
        <v>1073</v>
      </c>
      <c r="F46" s="1" t="s">
        <v>1132</v>
      </c>
      <c r="G46" s="1" t="s">
        <v>1187</v>
      </c>
      <c r="H46" s="1" t="s">
        <v>10</v>
      </c>
      <c r="I46" s="1">
        <v>965074</v>
      </c>
      <c r="J46" s="1">
        <v>10</v>
      </c>
      <c r="K46" s="1">
        <v>16989</v>
      </c>
      <c r="L46" s="1">
        <v>2</v>
      </c>
      <c r="M46" s="1">
        <v>6</v>
      </c>
      <c r="N46" s="1">
        <v>8</v>
      </c>
      <c r="O46" s="1">
        <v>6</v>
      </c>
      <c r="P46" s="1">
        <v>0</v>
      </c>
      <c r="Q46" s="1">
        <v>0</v>
      </c>
      <c r="R46" s="1">
        <v>0</v>
      </c>
    </row>
    <row r="47" spans="2:18">
      <c r="B47" s="1">
        <f t="shared" si="0"/>
        <v>43</v>
      </c>
      <c r="C47" s="1"/>
      <c r="D47" s="1" t="s">
        <v>1048</v>
      </c>
      <c r="E47" s="1" t="s">
        <v>1074</v>
      </c>
      <c r="F47" s="1" t="s">
        <v>1133</v>
      </c>
      <c r="G47" s="1" t="s">
        <v>1188</v>
      </c>
      <c r="H47" s="1" t="s">
        <v>10</v>
      </c>
      <c r="I47" s="1">
        <v>965074</v>
      </c>
      <c r="J47" s="1">
        <v>7</v>
      </c>
      <c r="K47" s="1">
        <v>4074</v>
      </c>
      <c r="L47" s="1">
        <v>0</v>
      </c>
      <c r="M47" s="1">
        <v>31018</v>
      </c>
      <c r="N47" s="1">
        <v>8</v>
      </c>
      <c r="O47" s="1">
        <v>3</v>
      </c>
      <c r="P47" s="1">
        <v>3131</v>
      </c>
      <c r="Q47" s="1">
        <v>0</v>
      </c>
      <c r="R47" s="1">
        <v>3</v>
      </c>
    </row>
    <row r="48" spans="2:18">
      <c r="B48" s="1">
        <f t="shared" si="0"/>
        <v>44</v>
      </c>
      <c r="C48" s="1"/>
      <c r="D48" s="1" t="s">
        <v>1048</v>
      </c>
      <c r="E48" s="1" t="s">
        <v>1075</v>
      </c>
      <c r="F48" s="1" t="s">
        <v>1134</v>
      </c>
      <c r="G48" s="1"/>
      <c r="H48" s="1" t="s">
        <v>10</v>
      </c>
      <c r="I48" s="1">
        <v>965074</v>
      </c>
      <c r="J48" s="1">
        <v>55</v>
      </c>
      <c r="K48" s="1">
        <v>12802</v>
      </c>
      <c r="L48" s="1">
        <v>0</v>
      </c>
      <c r="M48" s="1">
        <v>21</v>
      </c>
      <c r="N48" s="1">
        <v>66</v>
      </c>
      <c r="O48" s="1">
        <v>63</v>
      </c>
      <c r="P48" s="1">
        <v>0</v>
      </c>
      <c r="Q48" s="1">
        <v>0</v>
      </c>
      <c r="R48" s="1">
        <v>1</v>
      </c>
    </row>
    <row r="49" spans="2:18">
      <c r="B49" s="1">
        <f t="shared" si="0"/>
        <v>45</v>
      </c>
      <c r="C49" s="1"/>
      <c r="D49" s="1" t="s">
        <v>1048</v>
      </c>
      <c r="E49" s="1" t="s">
        <v>1076</v>
      </c>
      <c r="F49" s="1" t="s">
        <v>1135</v>
      </c>
      <c r="G49" s="1"/>
      <c r="H49" s="1" t="s">
        <v>10</v>
      </c>
      <c r="I49" s="1">
        <v>965074</v>
      </c>
      <c r="J49" s="1">
        <v>10</v>
      </c>
      <c r="K49" s="1">
        <v>4115</v>
      </c>
      <c r="L49" s="1">
        <v>30</v>
      </c>
      <c r="M49" s="1">
        <v>3212</v>
      </c>
      <c r="N49" s="1">
        <v>8</v>
      </c>
      <c r="O49" s="1">
        <v>5</v>
      </c>
      <c r="P49" s="1">
        <v>30</v>
      </c>
      <c r="Q49" s="1">
        <v>0</v>
      </c>
      <c r="R49" s="1">
        <v>1</v>
      </c>
    </row>
    <row r="50" spans="2:18">
      <c r="B50" s="1">
        <f t="shared" si="0"/>
        <v>46</v>
      </c>
      <c r="C50" s="1"/>
      <c r="D50" s="1" t="s">
        <v>1048</v>
      </c>
      <c r="E50" s="1" t="s">
        <v>1077</v>
      </c>
      <c r="F50" s="1" t="s">
        <v>1136</v>
      </c>
      <c r="G50" s="1"/>
      <c r="H50" s="1" t="s">
        <v>10</v>
      </c>
      <c r="I50" s="1">
        <v>965074</v>
      </c>
      <c r="J50" s="1">
        <v>10</v>
      </c>
      <c r="K50" s="1">
        <v>4105</v>
      </c>
      <c r="L50" s="1">
        <v>31</v>
      </c>
      <c r="M50" s="1">
        <v>0</v>
      </c>
      <c r="N50" s="1">
        <v>8</v>
      </c>
      <c r="O50" s="1">
        <v>8</v>
      </c>
      <c r="P50" s="1">
        <v>0</v>
      </c>
      <c r="Q50" s="1">
        <v>0</v>
      </c>
      <c r="R50" s="1">
        <v>0</v>
      </c>
    </row>
    <row r="51" spans="2:18">
      <c r="B51" s="1">
        <f t="shared" si="0"/>
        <v>47</v>
      </c>
      <c r="C51" s="1"/>
      <c r="D51" s="1" t="s">
        <v>1048</v>
      </c>
      <c r="E51" s="1" t="s">
        <v>1078</v>
      </c>
      <c r="F51" s="1" t="s">
        <v>1137</v>
      </c>
      <c r="G51" s="1" t="s">
        <v>1189</v>
      </c>
      <c r="H51" s="1" t="s">
        <v>10</v>
      </c>
      <c r="I51" s="1">
        <v>965074</v>
      </c>
      <c r="J51" s="1">
        <v>4</v>
      </c>
      <c r="K51" s="1">
        <v>34294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</row>
    <row r="52" spans="2:18">
      <c r="B52" s="1">
        <f t="shared" si="0"/>
        <v>48</v>
      </c>
      <c r="C52" s="1"/>
      <c r="D52" s="1" t="s">
        <v>1048</v>
      </c>
      <c r="E52" s="1" t="s">
        <v>1079</v>
      </c>
      <c r="F52" s="1" t="s">
        <v>1138</v>
      </c>
      <c r="G52" s="1" t="s">
        <v>1190</v>
      </c>
      <c r="H52" s="1" t="s">
        <v>10</v>
      </c>
      <c r="I52" s="1">
        <v>965074</v>
      </c>
      <c r="J52" s="1">
        <v>4</v>
      </c>
      <c r="K52" s="1">
        <v>39428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</row>
    <row r="53" spans="2:18">
      <c r="B53" s="1">
        <f t="shared" si="0"/>
        <v>49</v>
      </c>
      <c r="C53" s="1"/>
      <c r="D53" s="1" t="s">
        <v>1048</v>
      </c>
      <c r="E53" s="1" t="s">
        <v>1080</v>
      </c>
      <c r="F53" s="1" t="s">
        <v>1139</v>
      </c>
      <c r="G53" s="1" t="s">
        <v>1191</v>
      </c>
      <c r="H53" s="1" t="s">
        <v>9</v>
      </c>
      <c r="I53" s="1">
        <v>965074</v>
      </c>
      <c r="J53" s="1">
        <v>856</v>
      </c>
      <c r="K53" s="1">
        <v>39416</v>
      </c>
      <c r="L53" s="1">
        <v>3158</v>
      </c>
      <c r="M53" s="1">
        <v>560</v>
      </c>
      <c r="N53" s="1">
        <v>234</v>
      </c>
      <c r="O53" s="1">
        <v>17.100000000000001</v>
      </c>
      <c r="P53" s="1">
        <v>4856</v>
      </c>
      <c r="Q53" s="1">
        <v>-99.9</v>
      </c>
      <c r="R53" s="1">
        <v>-44.1</v>
      </c>
    </row>
    <row r="54" spans="2:18">
      <c r="B54" s="1">
        <f t="shared" si="0"/>
        <v>50</v>
      </c>
      <c r="C54" s="1"/>
      <c r="D54" s="1" t="s">
        <v>1048</v>
      </c>
      <c r="E54" s="1" t="s">
        <v>1081</v>
      </c>
      <c r="F54" s="1" t="s">
        <v>1140</v>
      </c>
      <c r="G54" s="1" t="s">
        <v>1192</v>
      </c>
      <c r="H54" s="1" t="s">
        <v>9</v>
      </c>
      <c r="I54" s="1">
        <v>965074</v>
      </c>
      <c r="J54" s="1">
        <v>1263</v>
      </c>
      <c r="K54" s="1">
        <v>41006</v>
      </c>
      <c r="L54" s="1">
        <v>3089</v>
      </c>
      <c r="M54" s="1">
        <v>4</v>
      </c>
      <c r="N54" s="1">
        <v>37.5</v>
      </c>
      <c r="O54" s="1">
        <v>27.5</v>
      </c>
      <c r="P54" s="1">
        <v>10147</v>
      </c>
      <c r="Q54" s="1">
        <v>-99.9</v>
      </c>
      <c r="R54" s="1">
        <v>-59.4</v>
      </c>
    </row>
    <row r="55" spans="2:18">
      <c r="B55" s="1">
        <f t="shared" si="0"/>
        <v>51</v>
      </c>
      <c r="C55" s="1"/>
      <c r="D55" s="1" t="s">
        <v>1048</v>
      </c>
      <c r="E55" s="1" t="s">
        <v>1082</v>
      </c>
      <c r="F55" s="1" t="s">
        <v>1141</v>
      </c>
      <c r="G55" s="1" t="s">
        <v>1193</v>
      </c>
      <c r="H55" s="1" t="s">
        <v>9</v>
      </c>
      <c r="I55" s="1">
        <v>965074</v>
      </c>
      <c r="J55" s="1">
        <v>1262</v>
      </c>
      <c r="K55" s="1">
        <v>40968</v>
      </c>
      <c r="L55" s="1">
        <v>5475</v>
      </c>
      <c r="M55" s="1">
        <v>454</v>
      </c>
      <c r="N55" s="1">
        <v>47.9</v>
      </c>
      <c r="O55" s="1">
        <v>25.6</v>
      </c>
      <c r="P55" s="1">
        <v>6730</v>
      </c>
      <c r="Q55" s="1">
        <v>-99.9</v>
      </c>
      <c r="R55" s="1">
        <v>-50.4</v>
      </c>
    </row>
    <row r="56" spans="2:18">
      <c r="B56" s="1">
        <f t="shared" si="0"/>
        <v>52</v>
      </c>
      <c r="C56" s="1"/>
      <c r="D56" s="1" t="s">
        <v>1048</v>
      </c>
      <c r="E56" s="1" t="s">
        <v>1083</v>
      </c>
      <c r="F56" s="1" t="s">
        <v>1142</v>
      </c>
      <c r="G56" s="1" t="s">
        <v>1194</v>
      </c>
      <c r="H56" s="1" t="s">
        <v>9</v>
      </c>
      <c r="I56" s="1">
        <v>965074</v>
      </c>
      <c r="J56" s="1">
        <v>959</v>
      </c>
      <c r="K56" s="1">
        <v>34279</v>
      </c>
      <c r="L56" s="1">
        <v>10291</v>
      </c>
      <c r="M56" s="1">
        <v>527</v>
      </c>
      <c r="N56" s="1">
        <v>47.9</v>
      </c>
      <c r="O56" s="1">
        <v>30.3</v>
      </c>
      <c r="P56" s="1">
        <v>8017</v>
      </c>
      <c r="Q56" s="1">
        <v>-95.4</v>
      </c>
      <c r="R56" s="1">
        <v>-40.200000000000003</v>
      </c>
    </row>
    <row r="57" spans="2:18">
      <c r="B57" s="1">
        <f t="shared" si="0"/>
        <v>53</v>
      </c>
      <c r="C57" s="1"/>
      <c r="D57" s="1" t="s">
        <v>1048</v>
      </c>
      <c r="E57" s="1" t="s">
        <v>1084</v>
      </c>
      <c r="F57" s="1" t="s">
        <v>1143</v>
      </c>
      <c r="G57" s="1" t="s">
        <v>1182</v>
      </c>
      <c r="H57" s="1" t="s">
        <v>103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</row>
    <row r="58" spans="2:18">
      <c r="B58" s="1">
        <f t="shared" si="0"/>
        <v>54</v>
      </c>
      <c r="C58" s="1"/>
      <c r="D58" s="1" t="s">
        <v>1048</v>
      </c>
      <c r="E58" s="1" t="s">
        <v>1085</v>
      </c>
      <c r="F58" s="1" t="s">
        <v>1144</v>
      </c>
      <c r="G58" s="1" t="s">
        <v>1195</v>
      </c>
      <c r="H58" s="1" t="s">
        <v>9</v>
      </c>
      <c r="I58" s="1">
        <v>965074</v>
      </c>
      <c r="J58" s="1">
        <v>343</v>
      </c>
      <c r="K58" s="1">
        <v>8717</v>
      </c>
      <c r="L58" s="1">
        <v>35691</v>
      </c>
      <c r="M58" s="1">
        <v>13732</v>
      </c>
      <c r="N58" s="1">
        <v>836</v>
      </c>
      <c r="O58" s="1">
        <v>59</v>
      </c>
      <c r="P58" s="1">
        <v>0</v>
      </c>
      <c r="Q58" s="1">
        <v>0</v>
      </c>
      <c r="R58" s="1">
        <v>0</v>
      </c>
    </row>
    <row r="59" spans="2:18">
      <c r="B59" s="1">
        <f t="shared" si="0"/>
        <v>55</v>
      </c>
      <c r="C59" s="1"/>
      <c r="D59" s="1" t="s">
        <v>1048</v>
      </c>
      <c r="E59" s="1" t="s">
        <v>1086</v>
      </c>
      <c r="F59" s="1" t="s">
        <v>1145</v>
      </c>
      <c r="G59" s="1" t="s">
        <v>1195</v>
      </c>
      <c r="H59" s="1" t="s">
        <v>9</v>
      </c>
      <c r="I59" s="1">
        <v>965074</v>
      </c>
      <c r="J59" s="1">
        <v>161</v>
      </c>
      <c r="K59" s="1">
        <v>39415</v>
      </c>
      <c r="L59" s="1">
        <v>0</v>
      </c>
      <c r="M59" s="1">
        <v>1703</v>
      </c>
      <c r="N59" s="1">
        <v>702</v>
      </c>
      <c r="O59" s="1">
        <v>412</v>
      </c>
      <c r="P59" s="1">
        <v>16</v>
      </c>
      <c r="Q59" s="1">
        <v>-88</v>
      </c>
      <c r="R59" s="1">
        <v>321</v>
      </c>
    </row>
    <row r="60" spans="2:18">
      <c r="B60" s="1">
        <f t="shared" si="0"/>
        <v>56</v>
      </c>
      <c r="C60" s="1"/>
      <c r="D60" s="1" t="s">
        <v>1048</v>
      </c>
      <c r="E60" s="1" t="s">
        <v>1087</v>
      </c>
      <c r="F60" s="1" t="s">
        <v>1146</v>
      </c>
      <c r="G60" s="1" t="s">
        <v>1195</v>
      </c>
      <c r="H60" s="1" t="s">
        <v>9</v>
      </c>
      <c r="I60" s="1">
        <v>965074</v>
      </c>
      <c r="J60" s="1">
        <v>296</v>
      </c>
      <c r="K60" s="1">
        <v>39345</v>
      </c>
      <c r="L60" s="1">
        <v>0</v>
      </c>
      <c r="M60" s="1">
        <v>6077</v>
      </c>
      <c r="N60" s="1">
        <v>998</v>
      </c>
      <c r="O60" s="1">
        <v>437</v>
      </c>
      <c r="P60" s="1">
        <v>0</v>
      </c>
      <c r="Q60" s="1">
        <v>315</v>
      </c>
      <c r="R60" s="1">
        <v>315</v>
      </c>
    </row>
    <row r="61" spans="2:18">
      <c r="B61" s="1">
        <f t="shared" si="0"/>
        <v>57</v>
      </c>
      <c r="C61" s="1"/>
      <c r="D61" s="1" t="s">
        <v>1048</v>
      </c>
      <c r="E61" s="1" t="s">
        <v>1088</v>
      </c>
      <c r="F61" s="1" t="s">
        <v>1147</v>
      </c>
      <c r="G61" s="1" t="s">
        <v>1196</v>
      </c>
      <c r="H61" s="1" t="s">
        <v>103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</row>
    <row r="62" spans="2:18">
      <c r="B62" s="1">
        <f t="shared" si="0"/>
        <v>58</v>
      </c>
      <c r="C62" s="1"/>
      <c r="D62" s="1" t="s">
        <v>1048</v>
      </c>
      <c r="E62" s="1" t="s">
        <v>830</v>
      </c>
      <c r="F62" s="1" t="s">
        <v>922</v>
      </c>
      <c r="G62" s="1" t="s">
        <v>1197</v>
      </c>
      <c r="H62" s="1" t="s">
        <v>994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</row>
    <row r="63" spans="2:18">
      <c r="B63" s="1">
        <f t="shared" si="0"/>
        <v>59</v>
      </c>
      <c r="C63" s="1"/>
      <c r="D63" s="1" t="s">
        <v>1048</v>
      </c>
      <c r="E63" s="1" t="s">
        <v>1089</v>
      </c>
      <c r="F63" s="1" t="s">
        <v>1148</v>
      </c>
      <c r="G63" s="1" t="s">
        <v>1198</v>
      </c>
      <c r="H63" s="1" t="s">
        <v>9</v>
      </c>
      <c r="I63" s="1">
        <v>965074</v>
      </c>
      <c r="J63" s="1">
        <v>1324</v>
      </c>
      <c r="K63" s="1">
        <v>5573</v>
      </c>
      <c r="L63" s="1">
        <v>0</v>
      </c>
      <c r="M63" s="1">
        <v>23398</v>
      </c>
      <c r="N63" s="1">
        <v>214.4</v>
      </c>
      <c r="O63" s="1">
        <v>49</v>
      </c>
      <c r="P63" s="1">
        <v>0</v>
      </c>
      <c r="Q63" s="1">
        <v>1</v>
      </c>
      <c r="R63" s="1">
        <v>1</v>
      </c>
    </row>
    <row r="64" spans="2:18">
      <c r="B64" s="1">
        <f t="shared" si="0"/>
        <v>60</v>
      </c>
      <c r="C64" s="1"/>
      <c r="D64" s="1" t="s">
        <v>1048</v>
      </c>
      <c r="E64" s="1" t="s">
        <v>1090</v>
      </c>
      <c r="F64" s="1" t="s">
        <v>1149</v>
      </c>
      <c r="G64" s="1" t="s">
        <v>1199</v>
      </c>
      <c r="H64" s="1" t="s">
        <v>9</v>
      </c>
      <c r="I64" s="1">
        <v>965074</v>
      </c>
      <c r="J64" s="1">
        <v>4896</v>
      </c>
      <c r="K64" s="1">
        <v>3874</v>
      </c>
      <c r="L64" s="1">
        <v>0</v>
      </c>
      <c r="M64" s="1">
        <v>19840</v>
      </c>
      <c r="N64" s="1">
        <v>999.9</v>
      </c>
      <c r="O64" s="1">
        <v>187.3</v>
      </c>
      <c r="P64" s="1">
        <v>0</v>
      </c>
      <c r="Q64" s="1">
        <v>1</v>
      </c>
      <c r="R64" s="1">
        <v>1</v>
      </c>
    </row>
    <row r="65" spans="2:18">
      <c r="B65" s="1">
        <f t="shared" si="0"/>
        <v>61</v>
      </c>
      <c r="C65" s="1"/>
      <c r="D65" s="1" t="s">
        <v>1048</v>
      </c>
      <c r="E65" s="1" t="s">
        <v>1091</v>
      </c>
      <c r="F65" s="1" t="s">
        <v>1150</v>
      </c>
      <c r="G65" s="1" t="s">
        <v>1200</v>
      </c>
      <c r="H65" s="1" t="s">
        <v>9</v>
      </c>
      <c r="I65" s="1">
        <v>965074</v>
      </c>
      <c r="J65" s="1">
        <v>1139</v>
      </c>
      <c r="K65" s="1">
        <v>3894</v>
      </c>
      <c r="L65" s="1">
        <v>0</v>
      </c>
      <c r="M65" s="1">
        <v>18544</v>
      </c>
      <c r="N65" s="1">
        <v>475.3</v>
      </c>
      <c r="O65" s="1">
        <v>30.4</v>
      </c>
      <c r="P65" s="1">
        <v>0</v>
      </c>
      <c r="Q65" s="1">
        <v>0.6</v>
      </c>
      <c r="R65" s="1">
        <v>0.6</v>
      </c>
    </row>
    <row r="66" spans="2:18">
      <c r="B66" s="1">
        <f t="shared" si="0"/>
        <v>62</v>
      </c>
      <c r="C66" s="1"/>
      <c r="D66" s="1" t="s">
        <v>1048</v>
      </c>
      <c r="E66" s="1" t="s">
        <v>1092</v>
      </c>
      <c r="F66" s="1" t="s">
        <v>1151</v>
      </c>
      <c r="G66" s="1" t="s">
        <v>1201</v>
      </c>
      <c r="H66" s="1" t="s">
        <v>9</v>
      </c>
      <c r="I66" s="1">
        <v>965074</v>
      </c>
      <c r="J66" s="1">
        <v>19</v>
      </c>
      <c r="K66" s="1">
        <v>6</v>
      </c>
      <c r="L66" s="1">
        <v>513525</v>
      </c>
      <c r="M66" s="1">
        <v>943</v>
      </c>
      <c r="N66" s="1">
        <v>18</v>
      </c>
      <c r="O66" s="1">
        <v>17</v>
      </c>
      <c r="P66" s="1">
        <v>0</v>
      </c>
      <c r="Q66" s="1">
        <v>0</v>
      </c>
      <c r="R66" s="1">
        <v>0</v>
      </c>
    </row>
    <row r="67" spans="2:18">
      <c r="B67" s="1">
        <f t="shared" si="0"/>
        <v>63</v>
      </c>
      <c r="C67" s="1"/>
      <c r="D67" s="1" t="s">
        <v>1048</v>
      </c>
      <c r="E67" s="1" t="s">
        <v>1093</v>
      </c>
      <c r="F67" s="1" t="s">
        <v>1152</v>
      </c>
      <c r="G67" s="1" t="s">
        <v>1201</v>
      </c>
      <c r="H67" s="1" t="s">
        <v>9</v>
      </c>
      <c r="I67" s="1">
        <v>965074</v>
      </c>
      <c r="J67" s="1">
        <v>19</v>
      </c>
      <c r="K67" s="1">
        <v>8</v>
      </c>
      <c r="L67" s="1">
        <v>48308</v>
      </c>
      <c r="M67" s="1">
        <v>0</v>
      </c>
      <c r="N67" s="1">
        <v>18</v>
      </c>
      <c r="O67" s="1">
        <v>18</v>
      </c>
      <c r="P67" s="1">
        <v>0</v>
      </c>
      <c r="Q67" s="1">
        <v>0</v>
      </c>
      <c r="R67" s="1">
        <v>0</v>
      </c>
    </row>
    <row r="68" spans="2:18">
      <c r="B68" s="1">
        <f t="shared" si="0"/>
        <v>64</v>
      </c>
      <c r="C68" s="1"/>
      <c r="D68" s="1" t="s">
        <v>1048</v>
      </c>
      <c r="E68" s="1" t="s">
        <v>1094</v>
      </c>
      <c r="F68" s="1" t="s">
        <v>1153</v>
      </c>
      <c r="G68" s="1" t="s">
        <v>1201</v>
      </c>
      <c r="H68" s="1" t="s">
        <v>9</v>
      </c>
      <c r="I68" s="1">
        <v>965074</v>
      </c>
      <c r="J68" s="1">
        <v>19</v>
      </c>
      <c r="K68" s="1">
        <v>11</v>
      </c>
      <c r="L68" s="1">
        <v>7186</v>
      </c>
      <c r="M68" s="1">
        <v>0</v>
      </c>
      <c r="N68" s="1">
        <v>18</v>
      </c>
      <c r="O68" s="1">
        <v>18</v>
      </c>
      <c r="P68" s="1">
        <v>0</v>
      </c>
      <c r="Q68" s="1">
        <v>0</v>
      </c>
      <c r="R68" s="1">
        <v>0</v>
      </c>
    </row>
    <row r="69" spans="2:18">
      <c r="B69" s="1">
        <f t="shared" si="0"/>
        <v>65</v>
      </c>
      <c r="C69" s="1"/>
      <c r="D69" s="1" t="s">
        <v>1048</v>
      </c>
      <c r="E69" s="1" t="s">
        <v>1095</v>
      </c>
      <c r="F69" s="1" t="s">
        <v>1154</v>
      </c>
      <c r="G69" s="1" t="s">
        <v>1201</v>
      </c>
      <c r="H69" s="1" t="s">
        <v>9</v>
      </c>
      <c r="I69" s="1">
        <v>965074</v>
      </c>
      <c r="J69" s="1">
        <v>19</v>
      </c>
      <c r="K69" s="1">
        <v>13</v>
      </c>
      <c r="L69" s="1">
        <v>7580</v>
      </c>
      <c r="M69" s="1">
        <v>0</v>
      </c>
      <c r="N69" s="1">
        <v>18</v>
      </c>
      <c r="O69" s="1">
        <v>18</v>
      </c>
      <c r="P69" s="1">
        <v>0</v>
      </c>
      <c r="Q69" s="1">
        <v>0</v>
      </c>
      <c r="R69" s="1">
        <v>0</v>
      </c>
    </row>
    <row r="70" spans="2:18">
      <c r="B70" s="1">
        <f t="shared" ref="B70:B88" si="1">ROW()-4</f>
        <v>66</v>
      </c>
      <c r="C70" s="1"/>
      <c r="D70" s="1" t="s">
        <v>1048</v>
      </c>
      <c r="E70" s="1" t="s">
        <v>1096</v>
      </c>
      <c r="F70" s="1" t="s">
        <v>1155</v>
      </c>
      <c r="G70" s="1" t="s">
        <v>1202</v>
      </c>
      <c r="H70" s="1" t="s">
        <v>9</v>
      </c>
      <c r="I70" s="1">
        <v>965074</v>
      </c>
      <c r="J70" s="1">
        <v>126</v>
      </c>
      <c r="K70" s="1">
        <v>100702</v>
      </c>
      <c r="L70" s="1">
        <v>15631</v>
      </c>
      <c r="M70" s="1">
        <v>167</v>
      </c>
      <c r="N70" s="1">
        <v>40</v>
      </c>
      <c r="O70" s="1">
        <v>12</v>
      </c>
      <c r="P70" s="1">
        <v>6797</v>
      </c>
      <c r="Q70" s="1">
        <v>-99</v>
      </c>
      <c r="R70" s="1">
        <v>-32</v>
      </c>
    </row>
    <row r="71" spans="2:18">
      <c r="B71" s="1">
        <f t="shared" si="1"/>
        <v>67</v>
      </c>
      <c r="C71" s="1"/>
      <c r="D71" s="1" t="s">
        <v>1048</v>
      </c>
      <c r="E71" s="1" t="s">
        <v>1097</v>
      </c>
      <c r="F71" s="1" t="s">
        <v>1156</v>
      </c>
      <c r="G71" s="1" t="s">
        <v>1203</v>
      </c>
      <c r="H71" s="1" t="s">
        <v>9</v>
      </c>
      <c r="I71" s="1">
        <v>965074</v>
      </c>
      <c r="J71" s="1">
        <v>136</v>
      </c>
      <c r="K71" s="1">
        <v>40967</v>
      </c>
      <c r="L71" s="1">
        <v>33786</v>
      </c>
      <c r="M71" s="1">
        <v>355</v>
      </c>
      <c r="N71" s="1">
        <v>52</v>
      </c>
      <c r="O71" s="1">
        <v>11</v>
      </c>
      <c r="P71" s="1">
        <v>10577</v>
      </c>
      <c r="Q71" s="1">
        <v>-99</v>
      </c>
      <c r="R71" s="1">
        <v>-27</v>
      </c>
    </row>
    <row r="72" spans="2:18">
      <c r="B72" s="1">
        <f t="shared" si="1"/>
        <v>68</v>
      </c>
      <c r="C72" s="1"/>
      <c r="D72" s="1" t="s">
        <v>1048</v>
      </c>
      <c r="E72" s="1" t="s">
        <v>865</v>
      </c>
      <c r="F72" s="1" t="s">
        <v>948</v>
      </c>
      <c r="G72" s="1" t="s">
        <v>1204</v>
      </c>
      <c r="H72" s="1" t="s">
        <v>993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</row>
    <row r="73" spans="2:18">
      <c r="B73" s="1">
        <f t="shared" si="1"/>
        <v>69</v>
      </c>
      <c r="C73" s="1"/>
      <c r="D73" s="1" t="s">
        <v>1048</v>
      </c>
      <c r="E73" s="1" t="s">
        <v>866</v>
      </c>
      <c r="F73" s="1" t="s">
        <v>949</v>
      </c>
      <c r="G73" s="1" t="s">
        <v>1205</v>
      </c>
      <c r="H73" s="1" t="s">
        <v>993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</row>
    <row r="74" spans="2:18">
      <c r="B74" s="1">
        <f t="shared" si="1"/>
        <v>70</v>
      </c>
      <c r="C74" s="1"/>
      <c r="D74" s="1" t="s">
        <v>1048</v>
      </c>
      <c r="E74" s="1" t="s">
        <v>1098</v>
      </c>
      <c r="F74" s="1" t="s">
        <v>1157</v>
      </c>
      <c r="G74" s="1" t="s">
        <v>1206</v>
      </c>
      <c r="H74" s="1" t="s">
        <v>9</v>
      </c>
      <c r="I74" s="1">
        <v>965074</v>
      </c>
      <c r="J74" s="1">
        <v>152</v>
      </c>
      <c r="K74" s="1">
        <v>5</v>
      </c>
      <c r="L74" s="1">
        <v>2335</v>
      </c>
      <c r="M74" s="1">
        <v>377</v>
      </c>
      <c r="N74" s="1">
        <v>999</v>
      </c>
      <c r="O74" s="1">
        <v>580</v>
      </c>
      <c r="P74" s="1">
        <v>2355</v>
      </c>
      <c r="Q74" s="1">
        <v>0</v>
      </c>
      <c r="R74" s="1">
        <v>356</v>
      </c>
    </row>
    <row r="75" spans="2:18">
      <c r="B75" s="1">
        <f t="shared" si="1"/>
        <v>71</v>
      </c>
      <c r="C75" s="1"/>
      <c r="D75" s="1" t="s">
        <v>1048</v>
      </c>
      <c r="E75" s="1" t="s">
        <v>1099</v>
      </c>
      <c r="F75" s="1" t="s">
        <v>1158</v>
      </c>
      <c r="G75" s="1" t="s">
        <v>1207</v>
      </c>
      <c r="H75" s="1" t="s">
        <v>9</v>
      </c>
      <c r="I75" s="1">
        <v>965074</v>
      </c>
      <c r="J75" s="1">
        <v>104</v>
      </c>
      <c r="K75" s="1">
        <v>87751</v>
      </c>
      <c r="L75" s="1">
        <v>137895</v>
      </c>
      <c r="M75" s="1">
        <v>7784</v>
      </c>
      <c r="N75" s="1">
        <v>64</v>
      </c>
      <c r="O75" s="1">
        <v>20</v>
      </c>
      <c r="P75" s="1">
        <v>2567</v>
      </c>
      <c r="Q75" s="1">
        <v>-70</v>
      </c>
      <c r="R75" s="1">
        <v>-20</v>
      </c>
    </row>
    <row r="76" spans="2:18">
      <c r="B76" s="1">
        <f t="shared" si="1"/>
        <v>72</v>
      </c>
      <c r="C76" s="1"/>
      <c r="D76" s="1" t="s">
        <v>1048</v>
      </c>
      <c r="E76" s="1" t="s">
        <v>24</v>
      </c>
      <c r="F76" s="1" t="s">
        <v>1159</v>
      </c>
      <c r="G76" s="1" t="s">
        <v>1208</v>
      </c>
      <c r="H76" s="1" t="s">
        <v>10</v>
      </c>
      <c r="I76" s="1">
        <v>965074</v>
      </c>
      <c r="J76" s="1">
        <v>6</v>
      </c>
      <c r="K76" s="1">
        <v>0</v>
      </c>
      <c r="L76" s="1">
        <v>0</v>
      </c>
      <c r="M76" s="1">
        <v>54906</v>
      </c>
      <c r="N76" s="1">
        <v>6</v>
      </c>
      <c r="O76" s="1">
        <v>3</v>
      </c>
      <c r="P76" s="1">
        <v>0</v>
      </c>
      <c r="Q76" s="1">
        <v>1</v>
      </c>
      <c r="R76" s="1">
        <v>1</v>
      </c>
    </row>
    <row r="77" spans="2:18">
      <c r="B77" s="1">
        <f t="shared" si="1"/>
        <v>73</v>
      </c>
      <c r="C77" s="1"/>
      <c r="D77" s="1" t="s">
        <v>1048</v>
      </c>
      <c r="E77" s="1" t="s">
        <v>75</v>
      </c>
      <c r="F77" s="1" t="s">
        <v>119</v>
      </c>
      <c r="G77" s="1" t="s">
        <v>1209</v>
      </c>
      <c r="H77" s="1" t="s">
        <v>10</v>
      </c>
      <c r="I77" s="1">
        <v>965074</v>
      </c>
      <c r="J77" s="1">
        <v>8</v>
      </c>
      <c r="K77" s="1">
        <v>21251</v>
      </c>
      <c r="L77" s="1">
        <v>660</v>
      </c>
      <c r="M77" s="1">
        <v>0</v>
      </c>
      <c r="N77" s="1">
        <v>6</v>
      </c>
      <c r="O77" s="1">
        <v>6</v>
      </c>
      <c r="P77" s="1">
        <v>0</v>
      </c>
      <c r="Q77" s="1">
        <v>0</v>
      </c>
      <c r="R77" s="1">
        <v>0</v>
      </c>
    </row>
    <row r="78" spans="2:18">
      <c r="B78" s="1">
        <f t="shared" si="1"/>
        <v>74</v>
      </c>
      <c r="C78" s="1"/>
      <c r="D78" s="1" t="s">
        <v>1048</v>
      </c>
      <c r="E78" s="1" t="s">
        <v>1100</v>
      </c>
      <c r="F78" s="1" t="s">
        <v>1160</v>
      </c>
      <c r="G78" s="1" t="s">
        <v>1210</v>
      </c>
      <c r="H78" s="1" t="s">
        <v>10</v>
      </c>
      <c r="I78" s="1">
        <v>965074</v>
      </c>
      <c r="J78" s="1">
        <v>5</v>
      </c>
      <c r="K78" s="1">
        <v>7290</v>
      </c>
      <c r="L78" s="1">
        <v>0</v>
      </c>
      <c r="M78" s="1">
        <v>0</v>
      </c>
      <c r="N78" s="1">
        <v>4</v>
      </c>
      <c r="O78" s="1">
        <v>4</v>
      </c>
      <c r="P78" s="1">
        <v>0</v>
      </c>
      <c r="Q78" s="1">
        <v>0</v>
      </c>
      <c r="R78" s="1">
        <v>1</v>
      </c>
    </row>
    <row r="79" spans="2:18">
      <c r="B79" s="1">
        <f t="shared" si="1"/>
        <v>75</v>
      </c>
      <c r="C79" s="1"/>
      <c r="D79" s="1" t="s">
        <v>1048</v>
      </c>
      <c r="E79" s="1" t="s">
        <v>179</v>
      </c>
      <c r="F79" s="1" t="s">
        <v>1161</v>
      </c>
      <c r="G79" s="1" t="s">
        <v>1211</v>
      </c>
      <c r="H79" s="1" t="s">
        <v>9</v>
      </c>
      <c r="I79" s="1">
        <v>965074</v>
      </c>
      <c r="J79" s="1">
        <v>1367</v>
      </c>
      <c r="K79" s="1">
        <v>0</v>
      </c>
      <c r="L79" s="1">
        <v>897133</v>
      </c>
      <c r="M79" s="1">
        <v>8671</v>
      </c>
      <c r="N79" s="1">
        <v>56940</v>
      </c>
      <c r="O79" s="1">
        <v>1760</v>
      </c>
      <c r="P79" s="1">
        <v>0</v>
      </c>
      <c r="Q79" s="1">
        <v>0</v>
      </c>
      <c r="R79" s="1">
        <v>0</v>
      </c>
    </row>
    <row r="80" spans="2:18">
      <c r="B80" s="1">
        <f t="shared" si="1"/>
        <v>76</v>
      </c>
      <c r="C80" s="1"/>
      <c r="D80" s="1" t="s">
        <v>1048</v>
      </c>
      <c r="E80" s="1" t="s">
        <v>1101</v>
      </c>
      <c r="F80" s="1" t="s">
        <v>1162</v>
      </c>
      <c r="G80" s="1" t="s">
        <v>1211</v>
      </c>
      <c r="H80" s="1" t="s">
        <v>9</v>
      </c>
      <c r="I80" s="1">
        <v>965074</v>
      </c>
      <c r="J80" s="1">
        <v>664</v>
      </c>
      <c r="K80" s="1">
        <v>0</v>
      </c>
      <c r="L80" s="1">
        <v>761950</v>
      </c>
      <c r="M80" s="1">
        <v>14216</v>
      </c>
      <c r="N80" s="1">
        <v>16110</v>
      </c>
      <c r="O80" s="1">
        <v>850</v>
      </c>
      <c r="P80" s="1">
        <v>0</v>
      </c>
      <c r="Q80" s="1">
        <v>0</v>
      </c>
      <c r="R80" s="1">
        <v>0</v>
      </c>
    </row>
    <row r="81" spans="2:18">
      <c r="B81" s="1">
        <f t="shared" si="1"/>
        <v>77</v>
      </c>
      <c r="C81" s="1"/>
      <c r="D81" s="1" t="s">
        <v>1048</v>
      </c>
      <c r="E81" s="1" t="s">
        <v>1102</v>
      </c>
      <c r="F81" s="1" t="s">
        <v>1163</v>
      </c>
      <c r="G81" s="1" t="s">
        <v>1212</v>
      </c>
      <c r="H81" s="1" t="s">
        <v>9</v>
      </c>
      <c r="I81" s="1">
        <v>965074</v>
      </c>
      <c r="J81" s="1">
        <v>354</v>
      </c>
      <c r="K81" s="1">
        <v>0</v>
      </c>
      <c r="L81" s="1">
        <v>625553</v>
      </c>
      <c r="M81" s="1">
        <v>13765</v>
      </c>
      <c r="N81" s="1">
        <v>30000</v>
      </c>
      <c r="O81" s="1">
        <v>1470</v>
      </c>
      <c r="P81" s="1">
        <v>0</v>
      </c>
      <c r="Q81" s="1">
        <v>0</v>
      </c>
      <c r="R81" s="1">
        <v>0</v>
      </c>
    </row>
    <row r="82" spans="2:18">
      <c r="B82" s="1">
        <f t="shared" si="1"/>
        <v>78</v>
      </c>
      <c r="C82" s="1"/>
      <c r="D82" s="1" t="s">
        <v>1048</v>
      </c>
      <c r="E82" s="1" t="s">
        <v>1103</v>
      </c>
      <c r="F82" s="1" t="s">
        <v>1164</v>
      </c>
      <c r="G82" s="1" t="s">
        <v>1212</v>
      </c>
      <c r="H82" s="1" t="s">
        <v>9</v>
      </c>
      <c r="I82" s="1">
        <v>965074</v>
      </c>
      <c r="J82" s="1">
        <v>94</v>
      </c>
      <c r="K82" s="1">
        <v>0</v>
      </c>
      <c r="L82" s="1">
        <v>896501</v>
      </c>
      <c r="M82" s="1">
        <v>10501</v>
      </c>
      <c r="N82" s="1">
        <v>15000</v>
      </c>
      <c r="O82" s="1">
        <v>660</v>
      </c>
      <c r="P82" s="1">
        <v>0</v>
      </c>
      <c r="Q82" s="1">
        <v>0</v>
      </c>
      <c r="R82" s="1">
        <v>0</v>
      </c>
    </row>
    <row r="83" spans="2:18">
      <c r="B83" s="1">
        <f t="shared" si="1"/>
        <v>79</v>
      </c>
      <c r="C83" s="1"/>
      <c r="D83" s="1" t="s">
        <v>1048</v>
      </c>
      <c r="E83" s="1" t="s">
        <v>1104</v>
      </c>
      <c r="F83" s="1" t="s">
        <v>1165</v>
      </c>
      <c r="G83" s="1" t="s">
        <v>1213</v>
      </c>
      <c r="H83" s="1" t="s">
        <v>10</v>
      </c>
      <c r="I83" s="1">
        <v>965074</v>
      </c>
      <c r="J83" s="1">
        <v>10</v>
      </c>
      <c r="K83" s="1">
        <v>34279</v>
      </c>
      <c r="L83" s="1">
        <v>0</v>
      </c>
      <c r="M83" s="1">
        <v>0</v>
      </c>
      <c r="N83" s="1">
        <v>33</v>
      </c>
      <c r="O83" s="1">
        <v>33</v>
      </c>
      <c r="P83" s="1">
        <v>12150</v>
      </c>
      <c r="Q83" s="1">
        <v>0</v>
      </c>
      <c r="R83" s="1">
        <v>13</v>
      </c>
    </row>
    <row r="84" spans="2:18">
      <c r="B84" s="1">
        <f t="shared" si="1"/>
        <v>80</v>
      </c>
      <c r="C84" s="1"/>
      <c r="D84" s="1" t="s">
        <v>1048</v>
      </c>
      <c r="E84" s="1" t="s">
        <v>1105</v>
      </c>
      <c r="F84" s="1" t="s">
        <v>1166</v>
      </c>
      <c r="G84" s="1" t="s">
        <v>1213</v>
      </c>
      <c r="H84" s="1" t="s">
        <v>10</v>
      </c>
      <c r="I84" s="1">
        <v>965074</v>
      </c>
      <c r="J84" s="1">
        <v>10</v>
      </c>
      <c r="K84" s="1">
        <v>34279</v>
      </c>
      <c r="L84" s="1">
        <v>0</v>
      </c>
      <c r="M84" s="1">
        <v>0</v>
      </c>
      <c r="N84" s="1">
        <v>33</v>
      </c>
      <c r="O84" s="1">
        <v>33</v>
      </c>
      <c r="P84" s="1">
        <v>0</v>
      </c>
      <c r="Q84" s="1">
        <v>0</v>
      </c>
      <c r="R84" s="1">
        <v>11</v>
      </c>
    </row>
    <row r="85" spans="2:18">
      <c r="B85" s="1">
        <f t="shared" si="1"/>
        <v>81</v>
      </c>
      <c r="C85" s="1"/>
      <c r="D85" s="1" t="s">
        <v>1048</v>
      </c>
      <c r="E85" s="1" t="s">
        <v>1106</v>
      </c>
      <c r="F85" s="1" t="s">
        <v>1167</v>
      </c>
      <c r="G85" s="1" t="s">
        <v>1214</v>
      </c>
      <c r="H85" s="1" t="s">
        <v>10</v>
      </c>
      <c r="I85" s="1">
        <v>965074</v>
      </c>
      <c r="J85" s="1">
        <v>11</v>
      </c>
      <c r="K85" s="1">
        <v>235264</v>
      </c>
      <c r="L85" s="1">
        <v>3</v>
      </c>
      <c r="M85" s="1">
        <v>13</v>
      </c>
      <c r="N85" s="1">
        <v>9</v>
      </c>
      <c r="O85" s="1">
        <v>6</v>
      </c>
      <c r="P85" s="1">
        <v>0</v>
      </c>
      <c r="Q85" s="1">
        <v>0</v>
      </c>
      <c r="R85" s="1">
        <v>0</v>
      </c>
    </row>
    <row r="86" spans="2:18">
      <c r="B86" s="1">
        <f t="shared" si="1"/>
        <v>82</v>
      </c>
      <c r="C86" s="1"/>
      <c r="D86" s="1" t="s">
        <v>1048</v>
      </c>
      <c r="E86" s="1" t="s">
        <v>831</v>
      </c>
      <c r="F86" s="1" t="s">
        <v>922</v>
      </c>
      <c r="G86" s="1" t="s">
        <v>1215</v>
      </c>
      <c r="H86" s="1" t="s">
        <v>994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1">
        <v>0</v>
      </c>
      <c r="Q86" s="1">
        <v>0</v>
      </c>
      <c r="R86" s="1">
        <v>0</v>
      </c>
    </row>
    <row r="87" spans="2:18">
      <c r="B87" s="1">
        <f t="shared" si="1"/>
        <v>83</v>
      </c>
      <c r="C87" s="1"/>
      <c r="D87" s="1" t="s">
        <v>1048</v>
      </c>
      <c r="E87" s="1" t="s">
        <v>1004</v>
      </c>
      <c r="F87" s="1" t="s">
        <v>984</v>
      </c>
      <c r="G87" s="1" t="s">
        <v>991</v>
      </c>
      <c r="H87" s="1" t="s">
        <v>996</v>
      </c>
      <c r="I87" s="1">
        <v>965074</v>
      </c>
      <c r="J87" s="1">
        <v>936</v>
      </c>
      <c r="K87" s="1">
        <v>0</v>
      </c>
      <c r="L87" s="1">
        <v>0</v>
      </c>
      <c r="M87" s="1">
        <v>0</v>
      </c>
      <c r="N87" s="1">
        <v>43192</v>
      </c>
      <c r="O87" s="1">
        <v>0</v>
      </c>
      <c r="P87" s="1">
        <v>0</v>
      </c>
      <c r="Q87" s="1">
        <v>36161</v>
      </c>
      <c r="R87" s="1">
        <v>0</v>
      </c>
    </row>
    <row r="88" spans="2:18">
      <c r="B88" s="1">
        <f t="shared" si="1"/>
        <v>84</v>
      </c>
      <c r="C88" s="1"/>
      <c r="D88" s="1" t="s">
        <v>1048</v>
      </c>
      <c r="E88" s="1" t="s">
        <v>1005</v>
      </c>
      <c r="F88" s="1" t="s">
        <v>985</v>
      </c>
      <c r="G88" s="1" t="s">
        <v>992</v>
      </c>
      <c r="H88" s="1" t="s">
        <v>44</v>
      </c>
      <c r="I88" s="1">
        <v>965074</v>
      </c>
      <c r="J88" s="1">
        <v>2102</v>
      </c>
      <c r="K88" s="1">
        <v>0</v>
      </c>
      <c r="L88" s="1">
        <v>0</v>
      </c>
      <c r="M88" s="1">
        <v>0</v>
      </c>
      <c r="N88" s="1">
        <v>43352</v>
      </c>
      <c r="O88" s="1">
        <v>0</v>
      </c>
      <c r="P88" s="1">
        <v>0</v>
      </c>
      <c r="Q88" s="1">
        <v>36165</v>
      </c>
      <c r="R88" s="1">
        <v>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10</vt:i4>
      </vt:variant>
    </vt:vector>
  </HeadingPairs>
  <TitlesOfParts>
    <vt:vector size="10" baseType="lpstr">
      <vt:lpstr>ビューの扱い</vt:lpstr>
      <vt:lpstr>入力値制限</vt:lpstr>
      <vt:lpstr>mining_material_bac_extend</vt:lpstr>
      <vt:lpstr>mining_material_bac_ext_v2old</vt:lpstr>
      <vt:lpstr>mining_material_bac_extend_v2</vt:lpstr>
      <vt:lpstr>参_mining_material_bac_extend</vt:lpstr>
      <vt:lpstr>mining_material_horse_vector</vt:lpstr>
      <vt:lpstr>参_mining_material_horse_vec_事前</vt:lpstr>
      <vt:lpstr>参_mining_material_horse_vec_結果</vt:lpstr>
      <vt:lpstr>work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yuusuke ito</dc:creator>
  <cp:lastModifiedBy>yuusuke ito</cp:lastModifiedBy>
  <dcterms:created xsi:type="dcterms:W3CDTF">2018-09-12T05:05:37Z</dcterms:created>
  <dcterms:modified xsi:type="dcterms:W3CDTF">2018-09-30T12:28:08Z</dcterms:modified>
</cp:coreProperties>
</file>