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5.24\usagi-share\★旧共有から移動\セレクトブランド\GVO\ELENORETOKYO\企画\20220519\"/>
    </mc:Choice>
  </mc:AlternateContent>
  <xr:revisionPtr revIDLastSave="0" documentId="13_ncr:1_{33D238FF-1340-41F5-87EA-AAD0389F68B6}" xr6:coauthVersionLast="47" xr6:coauthVersionMax="47" xr10:uidLastSave="{00000000-0000-0000-0000-000000000000}"/>
  <bookViews>
    <workbookView xWindow="4290" yWindow="660" windowWidth="19920" windowHeight="12495" tabRatio="736" xr2:uid="{00000000-000D-0000-FFFF-FFFF00000000}"/>
  </bookViews>
  <sheets>
    <sheet name="クレジット" sheetId="20" r:id="rId1"/>
  </sheets>
  <definedNames>
    <definedName name="_xlnm._FilterDatabase" localSheetId="0" hidden="1">クレジット!$A$4:$Z$303</definedName>
    <definedName name="ステータス">#REF!</definedName>
    <definedName name="ステータス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20" l="1"/>
  <c r="L6" i="20"/>
  <c r="L5" i="20"/>
  <c r="L56" i="20"/>
  <c r="L105" i="20" l="1"/>
  <c r="L96" i="20"/>
  <c r="L97" i="20"/>
  <c r="L65" i="20"/>
  <c r="L55" i="20"/>
  <c r="L45" i="20"/>
  <c r="L26" i="20"/>
  <c r="L27" i="20"/>
  <c r="L28" i="20"/>
  <c r="L25" i="20"/>
  <c r="L16" i="20" l="1"/>
  <c r="L73" i="20" l="1"/>
  <c r="L72" i="20"/>
  <c r="L71" i="20"/>
  <c r="L70" i="20"/>
  <c r="L69" i="20"/>
  <c r="L68" i="20"/>
  <c r="L67" i="20"/>
  <c r="L66" i="20"/>
  <c r="W23" i="20" l="1"/>
  <c r="U23" i="20"/>
  <c r="P23" i="20"/>
  <c r="N23" i="20"/>
  <c r="L23" i="20"/>
  <c r="W22" i="20"/>
  <c r="U22" i="20"/>
  <c r="P22" i="20"/>
  <c r="N22" i="20"/>
  <c r="L22" i="20"/>
  <c r="W21" i="20"/>
  <c r="U21" i="20"/>
  <c r="P21" i="20"/>
  <c r="N21" i="20"/>
  <c r="L21" i="20"/>
  <c r="W20" i="20"/>
  <c r="U20" i="20"/>
  <c r="P20" i="20"/>
  <c r="N20" i="20"/>
  <c r="L20" i="20"/>
  <c r="W19" i="20"/>
  <c r="U19" i="20"/>
  <c r="P19" i="20"/>
  <c r="N19" i="20"/>
  <c r="L19" i="20"/>
  <c r="W18" i="20"/>
  <c r="U18" i="20"/>
  <c r="P18" i="20"/>
  <c r="N18" i="20"/>
  <c r="L18" i="20"/>
  <c r="W17" i="20"/>
  <c r="U17" i="20"/>
  <c r="P17" i="20"/>
  <c r="N17" i="20"/>
  <c r="L17" i="20"/>
  <c r="W16" i="20"/>
  <c r="U16" i="20"/>
  <c r="P16" i="20"/>
  <c r="N16" i="20"/>
  <c r="W15" i="20"/>
  <c r="U15" i="20"/>
  <c r="P15" i="20"/>
  <c r="N15" i="20"/>
  <c r="L15" i="20"/>
  <c r="W63" i="20"/>
  <c r="U63" i="20"/>
  <c r="P63" i="20"/>
  <c r="N63" i="20"/>
  <c r="L63" i="20"/>
  <c r="W62" i="20"/>
  <c r="U62" i="20"/>
  <c r="P62" i="20"/>
  <c r="N62" i="20"/>
  <c r="L62" i="20"/>
  <c r="W61" i="20"/>
  <c r="U61" i="20"/>
  <c r="P61" i="20"/>
  <c r="N61" i="20"/>
  <c r="L61" i="20"/>
  <c r="W60" i="20"/>
  <c r="U60" i="20"/>
  <c r="P60" i="20"/>
  <c r="N60" i="20"/>
  <c r="L60" i="20"/>
  <c r="W59" i="20"/>
  <c r="U59" i="20"/>
  <c r="P59" i="20"/>
  <c r="N59" i="20"/>
  <c r="L59" i="20"/>
  <c r="W58" i="20"/>
  <c r="U58" i="20"/>
  <c r="P58" i="20"/>
  <c r="N58" i="20"/>
  <c r="L58" i="20"/>
  <c r="W57" i="20"/>
  <c r="U57" i="20"/>
  <c r="P57" i="20"/>
  <c r="N57" i="20"/>
  <c r="L57" i="20"/>
  <c r="W56" i="20"/>
  <c r="U56" i="20"/>
  <c r="P56" i="20"/>
  <c r="N56" i="20"/>
  <c r="W55" i="20"/>
  <c r="U55" i="20"/>
  <c r="P55" i="20"/>
  <c r="N55" i="20"/>
  <c r="R60" i="20" l="1"/>
  <c r="R56" i="20"/>
  <c r="R15" i="20"/>
  <c r="R19" i="20"/>
  <c r="R23" i="20"/>
  <c r="R57" i="20"/>
  <c r="R61" i="20"/>
  <c r="R16" i="20"/>
  <c r="R20" i="20"/>
  <c r="R58" i="20"/>
  <c r="R62" i="20"/>
  <c r="R17" i="20"/>
  <c r="R21" i="20"/>
  <c r="R55" i="20"/>
  <c r="R59" i="20"/>
  <c r="R63" i="20"/>
  <c r="R18" i="20"/>
  <c r="R22" i="20"/>
  <c r="Y15" i="20"/>
  <c r="Y55" i="20"/>
  <c r="W93" i="20"/>
  <c r="U93" i="20"/>
  <c r="P93" i="20"/>
  <c r="N93" i="20"/>
  <c r="L93" i="20"/>
  <c r="W92" i="20"/>
  <c r="U92" i="20"/>
  <c r="P92" i="20"/>
  <c r="N92" i="20"/>
  <c r="L92" i="20"/>
  <c r="W91" i="20"/>
  <c r="U91" i="20"/>
  <c r="P91" i="20"/>
  <c r="N91" i="20"/>
  <c r="L91" i="20"/>
  <c r="W90" i="20"/>
  <c r="U90" i="20"/>
  <c r="P90" i="20"/>
  <c r="N90" i="20"/>
  <c r="L90" i="20"/>
  <c r="W89" i="20"/>
  <c r="U89" i="20"/>
  <c r="P89" i="20"/>
  <c r="N89" i="20"/>
  <c r="L89" i="20"/>
  <c r="W88" i="20"/>
  <c r="U88" i="20"/>
  <c r="P88" i="20"/>
  <c r="N88" i="20"/>
  <c r="L88" i="20"/>
  <c r="W87" i="20"/>
  <c r="U87" i="20"/>
  <c r="P87" i="20"/>
  <c r="N87" i="20"/>
  <c r="L87" i="20"/>
  <c r="W86" i="20"/>
  <c r="U86" i="20"/>
  <c r="P86" i="20"/>
  <c r="N86" i="20"/>
  <c r="L86" i="20"/>
  <c r="W85" i="20"/>
  <c r="U85" i="20"/>
  <c r="P85" i="20"/>
  <c r="N85" i="20"/>
  <c r="L85" i="20"/>
  <c r="R88" i="20" l="1"/>
  <c r="R87" i="20"/>
  <c r="R91" i="20"/>
  <c r="R86" i="20"/>
  <c r="R90" i="20"/>
  <c r="R92" i="20"/>
  <c r="R85" i="20"/>
  <c r="R89" i="20"/>
  <c r="R93" i="20"/>
  <c r="Y85" i="20"/>
  <c r="L123" i="20"/>
  <c r="L122" i="20"/>
  <c r="L121" i="20"/>
  <c r="L120" i="20"/>
  <c r="L119" i="20"/>
  <c r="L118" i="20"/>
  <c r="L117" i="20"/>
  <c r="L116" i="20"/>
  <c r="L115" i="20"/>
  <c r="L113" i="20"/>
  <c r="L112" i="20"/>
  <c r="L111" i="20"/>
  <c r="L110" i="20"/>
  <c r="L109" i="20"/>
  <c r="L108" i="20"/>
  <c r="L107" i="20"/>
  <c r="L106" i="20"/>
  <c r="L53" i="20"/>
  <c r="L52" i="20"/>
  <c r="L51" i="20"/>
  <c r="L50" i="20"/>
  <c r="L49" i="20"/>
  <c r="L48" i="20"/>
  <c r="L47" i="20"/>
  <c r="L46" i="20"/>
  <c r="L103" i="20"/>
  <c r="L102" i="20"/>
  <c r="L101" i="20"/>
  <c r="L100" i="20"/>
  <c r="L99" i="20"/>
  <c r="L98" i="20"/>
  <c r="L95" i="20"/>
  <c r="L43" i="20"/>
  <c r="L42" i="20"/>
  <c r="L41" i="20"/>
  <c r="L40" i="20"/>
  <c r="L39" i="20"/>
  <c r="L38" i="20"/>
  <c r="L37" i="20"/>
  <c r="L36" i="20"/>
  <c r="L83" i="20"/>
  <c r="L82" i="20"/>
  <c r="L81" i="20"/>
  <c r="L80" i="20"/>
  <c r="L79" i="20"/>
  <c r="L78" i="20"/>
  <c r="L77" i="20"/>
  <c r="L76" i="20"/>
  <c r="L75" i="20"/>
  <c r="L13" i="20"/>
  <c r="L12" i="20"/>
  <c r="L11" i="20"/>
  <c r="L10" i="20"/>
  <c r="L9" i="20"/>
  <c r="L8" i="20"/>
  <c r="L7" i="20"/>
  <c r="W443" i="20" l="1"/>
  <c r="U443" i="20"/>
  <c r="N443" i="20"/>
  <c r="K443" i="20"/>
  <c r="L443" i="20" s="1"/>
  <c r="D443" i="20"/>
  <c r="P443" i="20" s="1"/>
  <c r="W442" i="20"/>
  <c r="U442" i="20"/>
  <c r="N442" i="20"/>
  <c r="K442" i="20"/>
  <c r="L442" i="20" s="1"/>
  <c r="D442" i="20"/>
  <c r="P442" i="20" s="1"/>
  <c r="W441" i="20"/>
  <c r="U441" i="20"/>
  <c r="N441" i="20"/>
  <c r="K441" i="20"/>
  <c r="L441" i="20" s="1"/>
  <c r="D441" i="20"/>
  <c r="P441" i="20" s="1"/>
  <c r="W440" i="20"/>
  <c r="U440" i="20"/>
  <c r="N440" i="20"/>
  <c r="K440" i="20"/>
  <c r="L440" i="20" s="1"/>
  <c r="D440" i="20"/>
  <c r="P440" i="20" s="1"/>
  <c r="W439" i="20"/>
  <c r="U439" i="20"/>
  <c r="N439" i="20"/>
  <c r="K439" i="20"/>
  <c r="L439" i="20" s="1"/>
  <c r="D439" i="20"/>
  <c r="P439" i="20" s="1"/>
  <c r="W438" i="20"/>
  <c r="U438" i="20"/>
  <c r="N438" i="20"/>
  <c r="K438" i="20"/>
  <c r="L438" i="20" s="1"/>
  <c r="D438" i="20"/>
  <c r="P438" i="20" s="1"/>
  <c r="W437" i="20"/>
  <c r="U437" i="20"/>
  <c r="N437" i="20"/>
  <c r="K437" i="20"/>
  <c r="L437" i="20" s="1"/>
  <c r="D437" i="20"/>
  <c r="P437" i="20" s="1"/>
  <c r="W436" i="20"/>
  <c r="U436" i="20"/>
  <c r="N436" i="20"/>
  <c r="K436" i="20"/>
  <c r="L436" i="20" s="1"/>
  <c r="D436" i="20"/>
  <c r="P436" i="20" s="1"/>
  <c r="W435" i="20"/>
  <c r="U435" i="20"/>
  <c r="N435" i="20"/>
  <c r="K435" i="20"/>
  <c r="L435" i="20" s="1"/>
  <c r="D435" i="20"/>
  <c r="P435" i="20" s="1"/>
  <c r="W433" i="20"/>
  <c r="U433" i="20"/>
  <c r="N433" i="20"/>
  <c r="K433" i="20"/>
  <c r="L433" i="20" s="1"/>
  <c r="D433" i="20"/>
  <c r="P433" i="20" s="1"/>
  <c r="W432" i="20"/>
  <c r="U432" i="20"/>
  <c r="N432" i="20"/>
  <c r="K432" i="20"/>
  <c r="L432" i="20" s="1"/>
  <c r="D432" i="20"/>
  <c r="P432" i="20" s="1"/>
  <c r="W431" i="20"/>
  <c r="U431" i="20"/>
  <c r="N431" i="20"/>
  <c r="K431" i="20"/>
  <c r="L431" i="20" s="1"/>
  <c r="D431" i="20"/>
  <c r="P431" i="20" s="1"/>
  <c r="W430" i="20"/>
  <c r="U430" i="20"/>
  <c r="N430" i="20"/>
  <c r="K430" i="20"/>
  <c r="L430" i="20" s="1"/>
  <c r="D430" i="20"/>
  <c r="P430" i="20" s="1"/>
  <c r="W429" i="20"/>
  <c r="U429" i="20"/>
  <c r="N429" i="20"/>
  <c r="K429" i="20"/>
  <c r="L429" i="20" s="1"/>
  <c r="D429" i="20"/>
  <c r="P429" i="20" s="1"/>
  <c r="W428" i="20"/>
  <c r="U428" i="20"/>
  <c r="N428" i="20"/>
  <c r="K428" i="20"/>
  <c r="L428" i="20" s="1"/>
  <c r="D428" i="20"/>
  <c r="P428" i="20" s="1"/>
  <c r="W427" i="20"/>
  <c r="U427" i="20"/>
  <c r="N427" i="20"/>
  <c r="K427" i="20"/>
  <c r="L427" i="20" s="1"/>
  <c r="D427" i="20"/>
  <c r="P427" i="20" s="1"/>
  <c r="W426" i="20"/>
  <c r="U426" i="20"/>
  <c r="N426" i="20"/>
  <c r="K426" i="20"/>
  <c r="L426" i="20" s="1"/>
  <c r="D426" i="20"/>
  <c r="P426" i="20" s="1"/>
  <c r="W425" i="20"/>
  <c r="U425" i="20"/>
  <c r="N425" i="20"/>
  <c r="K425" i="20"/>
  <c r="L425" i="20" s="1"/>
  <c r="D425" i="20"/>
  <c r="P425" i="20" s="1"/>
  <c r="W423" i="20"/>
  <c r="U423" i="20"/>
  <c r="N423" i="20"/>
  <c r="K423" i="20"/>
  <c r="L423" i="20" s="1"/>
  <c r="D423" i="20"/>
  <c r="P423" i="20" s="1"/>
  <c r="W422" i="20"/>
  <c r="U422" i="20"/>
  <c r="N422" i="20"/>
  <c r="K422" i="20"/>
  <c r="L422" i="20" s="1"/>
  <c r="D422" i="20"/>
  <c r="P422" i="20" s="1"/>
  <c r="W421" i="20"/>
  <c r="U421" i="20"/>
  <c r="N421" i="20"/>
  <c r="K421" i="20"/>
  <c r="L421" i="20" s="1"/>
  <c r="D421" i="20"/>
  <c r="P421" i="20" s="1"/>
  <c r="W420" i="20"/>
  <c r="U420" i="20"/>
  <c r="N420" i="20"/>
  <c r="K420" i="20"/>
  <c r="L420" i="20" s="1"/>
  <c r="D420" i="20"/>
  <c r="P420" i="20" s="1"/>
  <c r="W419" i="20"/>
  <c r="U419" i="20"/>
  <c r="N419" i="20"/>
  <c r="K419" i="20"/>
  <c r="L419" i="20" s="1"/>
  <c r="D419" i="20"/>
  <c r="P419" i="20" s="1"/>
  <c r="W418" i="20"/>
  <c r="U418" i="20"/>
  <c r="N418" i="20"/>
  <c r="K418" i="20"/>
  <c r="L418" i="20" s="1"/>
  <c r="D418" i="20"/>
  <c r="P418" i="20" s="1"/>
  <c r="W417" i="20"/>
  <c r="U417" i="20"/>
  <c r="N417" i="20"/>
  <c r="K417" i="20"/>
  <c r="L417" i="20" s="1"/>
  <c r="D417" i="20"/>
  <c r="P417" i="20" s="1"/>
  <c r="W416" i="20"/>
  <c r="U416" i="20"/>
  <c r="N416" i="20"/>
  <c r="K416" i="20"/>
  <c r="L416" i="20" s="1"/>
  <c r="D416" i="20"/>
  <c r="P416" i="20" s="1"/>
  <c r="W415" i="20"/>
  <c r="U415" i="20"/>
  <c r="N415" i="20"/>
  <c r="K415" i="20"/>
  <c r="L415" i="20" s="1"/>
  <c r="D415" i="20"/>
  <c r="P415" i="20" s="1"/>
  <c r="W413" i="20"/>
  <c r="U413" i="20"/>
  <c r="N413" i="20"/>
  <c r="K413" i="20"/>
  <c r="L413" i="20" s="1"/>
  <c r="D413" i="20"/>
  <c r="P413" i="20" s="1"/>
  <c r="W412" i="20"/>
  <c r="U412" i="20"/>
  <c r="N412" i="20"/>
  <c r="K412" i="20"/>
  <c r="L412" i="20" s="1"/>
  <c r="D412" i="20"/>
  <c r="P412" i="20" s="1"/>
  <c r="W411" i="20"/>
  <c r="U411" i="20"/>
  <c r="N411" i="20"/>
  <c r="K411" i="20"/>
  <c r="L411" i="20" s="1"/>
  <c r="D411" i="20"/>
  <c r="P411" i="20" s="1"/>
  <c r="W410" i="20"/>
  <c r="U410" i="20"/>
  <c r="N410" i="20"/>
  <c r="K410" i="20"/>
  <c r="L410" i="20" s="1"/>
  <c r="D410" i="20"/>
  <c r="P410" i="20" s="1"/>
  <c r="W409" i="20"/>
  <c r="U409" i="20"/>
  <c r="N409" i="20"/>
  <c r="K409" i="20"/>
  <c r="L409" i="20" s="1"/>
  <c r="D409" i="20"/>
  <c r="P409" i="20" s="1"/>
  <c r="R409" i="20" s="1"/>
  <c r="W408" i="20"/>
  <c r="U408" i="20"/>
  <c r="N408" i="20"/>
  <c r="K408" i="20"/>
  <c r="L408" i="20" s="1"/>
  <c r="D408" i="20"/>
  <c r="P408" i="20" s="1"/>
  <c r="W407" i="20"/>
  <c r="U407" i="20"/>
  <c r="N407" i="20"/>
  <c r="K407" i="20"/>
  <c r="L407" i="20" s="1"/>
  <c r="D407" i="20"/>
  <c r="P407" i="20" s="1"/>
  <c r="W406" i="20"/>
  <c r="U406" i="20"/>
  <c r="N406" i="20"/>
  <c r="K406" i="20"/>
  <c r="L406" i="20" s="1"/>
  <c r="D406" i="20"/>
  <c r="P406" i="20" s="1"/>
  <c r="W405" i="20"/>
  <c r="U405" i="20"/>
  <c r="N405" i="20"/>
  <c r="K405" i="20"/>
  <c r="L405" i="20" s="1"/>
  <c r="D405" i="20"/>
  <c r="P405" i="20" s="1"/>
  <c r="W403" i="20"/>
  <c r="U403" i="20"/>
  <c r="N403" i="20"/>
  <c r="K403" i="20"/>
  <c r="L403" i="20" s="1"/>
  <c r="D403" i="20"/>
  <c r="P403" i="20" s="1"/>
  <c r="W402" i="20"/>
  <c r="U402" i="20"/>
  <c r="N402" i="20"/>
  <c r="K402" i="20"/>
  <c r="L402" i="20" s="1"/>
  <c r="D402" i="20"/>
  <c r="P402" i="20" s="1"/>
  <c r="W401" i="20"/>
  <c r="U401" i="20"/>
  <c r="N401" i="20"/>
  <c r="K401" i="20"/>
  <c r="L401" i="20" s="1"/>
  <c r="D401" i="20"/>
  <c r="P401" i="20" s="1"/>
  <c r="W400" i="20"/>
  <c r="U400" i="20"/>
  <c r="N400" i="20"/>
  <c r="K400" i="20"/>
  <c r="L400" i="20" s="1"/>
  <c r="D400" i="20"/>
  <c r="P400" i="20" s="1"/>
  <c r="W399" i="20"/>
  <c r="U399" i="20"/>
  <c r="N399" i="20"/>
  <c r="K399" i="20"/>
  <c r="L399" i="20" s="1"/>
  <c r="D399" i="20"/>
  <c r="P399" i="20" s="1"/>
  <c r="W398" i="20"/>
  <c r="U398" i="20"/>
  <c r="N398" i="20"/>
  <c r="K398" i="20"/>
  <c r="L398" i="20" s="1"/>
  <c r="D398" i="20"/>
  <c r="P398" i="20" s="1"/>
  <c r="W397" i="20"/>
  <c r="U397" i="20"/>
  <c r="N397" i="20"/>
  <c r="K397" i="20"/>
  <c r="L397" i="20" s="1"/>
  <c r="D397" i="20"/>
  <c r="P397" i="20" s="1"/>
  <c r="W396" i="20"/>
  <c r="U396" i="20"/>
  <c r="N396" i="20"/>
  <c r="K396" i="20"/>
  <c r="L396" i="20" s="1"/>
  <c r="D396" i="20"/>
  <c r="P396" i="20" s="1"/>
  <c r="W395" i="20"/>
  <c r="U395" i="20"/>
  <c r="N395" i="20"/>
  <c r="K395" i="20"/>
  <c r="L395" i="20" s="1"/>
  <c r="D395" i="20"/>
  <c r="P395" i="20" s="1"/>
  <c r="W393" i="20"/>
  <c r="U393" i="20"/>
  <c r="N393" i="20"/>
  <c r="K393" i="20"/>
  <c r="L393" i="20" s="1"/>
  <c r="D393" i="20"/>
  <c r="P393" i="20" s="1"/>
  <c r="W392" i="20"/>
  <c r="U392" i="20"/>
  <c r="N392" i="20"/>
  <c r="K392" i="20"/>
  <c r="L392" i="20" s="1"/>
  <c r="D392" i="20"/>
  <c r="P392" i="20" s="1"/>
  <c r="W391" i="20"/>
  <c r="U391" i="20"/>
  <c r="N391" i="20"/>
  <c r="K391" i="20"/>
  <c r="L391" i="20" s="1"/>
  <c r="D391" i="20"/>
  <c r="P391" i="20" s="1"/>
  <c r="W390" i="20"/>
  <c r="U390" i="20"/>
  <c r="N390" i="20"/>
  <c r="K390" i="20"/>
  <c r="L390" i="20" s="1"/>
  <c r="D390" i="20"/>
  <c r="P390" i="20" s="1"/>
  <c r="W389" i="20"/>
  <c r="U389" i="20"/>
  <c r="N389" i="20"/>
  <c r="K389" i="20"/>
  <c r="L389" i="20" s="1"/>
  <c r="D389" i="20"/>
  <c r="P389" i="20" s="1"/>
  <c r="W388" i="20"/>
  <c r="U388" i="20"/>
  <c r="N388" i="20"/>
  <c r="K388" i="20"/>
  <c r="L388" i="20" s="1"/>
  <c r="D388" i="20"/>
  <c r="P388" i="20" s="1"/>
  <c r="W387" i="20"/>
  <c r="U387" i="20"/>
  <c r="N387" i="20"/>
  <c r="K387" i="20"/>
  <c r="L387" i="20" s="1"/>
  <c r="D387" i="20"/>
  <c r="P387" i="20" s="1"/>
  <c r="W386" i="20"/>
  <c r="U386" i="20"/>
  <c r="N386" i="20"/>
  <c r="K386" i="20"/>
  <c r="L386" i="20" s="1"/>
  <c r="D386" i="20"/>
  <c r="P386" i="20" s="1"/>
  <c r="W385" i="20"/>
  <c r="U385" i="20"/>
  <c r="N385" i="20"/>
  <c r="K385" i="20"/>
  <c r="L385" i="20" s="1"/>
  <c r="D385" i="20"/>
  <c r="P385" i="20" s="1"/>
  <c r="W383" i="20"/>
  <c r="U383" i="20"/>
  <c r="N383" i="20"/>
  <c r="K383" i="20"/>
  <c r="L383" i="20" s="1"/>
  <c r="D383" i="20"/>
  <c r="P383" i="20" s="1"/>
  <c r="W382" i="20"/>
  <c r="U382" i="20"/>
  <c r="N382" i="20"/>
  <c r="K382" i="20"/>
  <c r="L382" i="20" s="1"/>
  <c r="D382" i="20"/>
  <c r="P382" i="20" s="1"/>
  <c r="R382" i="20" s="1"/>
  <c r="W381" i="20"/>
  <c r="U381" i="20"/>
  <c r="N381" i="20"/>
  <c r="K381" i="20"/>
  <c r="L381" i="20" s="1"/>
  <c r="D381" i="20"/>
  <c r="P381" i="20" s="1"/>
  <c r="W380" i="20"/>
  <c r="U380" i="20"/>
  <c r="N380" i="20"/>
  <c r="K380" i="20"/>
  <c r="L380" i="20" s="1"/>
  <c r="D380" i="20"/>
  <c r="P380" i="20" s="1"/>
  <c r="W379" i="20"/>
  <c r="U379" i="20"/>
  <c r="N379" i="20"/>
  <c r="K379" i="20"/>
  <c r="L379" i="20" s="1"/>
  <c r="D379" i="20"/>
  <c r="P379" i="20" s="1"/>
  <c r="W378" i="20"/>
  <c r="U378" i="20"/>
  <c r="N378" i="20"/>
  <c r="K378" i="20"/>
  <c r="L378" i="20" s="1"/>
  <c r="D378" i="20"/>
  <c r="P378" i="20" s="1"/>
  <c r="R378" i="20" s="1"/>
  <c r="W377" i="20"/>
  <c r="U377" i="20"/>
  <c r="N377" i="20"/>
  <c r="K377" i="20"/>
  <c r="L377" i="20" s="1"/>
  <c r="D377" i="20"/>
  <c r="P377" i="20" s="1"/>
  <c r="W376" i="20"/>
  <c r="U376" i="20"/>
  <c r="N376" i="20"/>
  <c r="K376" i="20"/>
  <c r="L376" i="20" s="1"/>
  <c r="D376" i="20"/>
  <c r="P376" i="20" s="1"/>
  <c r="W375" i="20"/>
  <c r="U375" i="20"/>
  <c r="N375" i="20"/>
  <c r="K375" i="20"/>
  <c r="L375" i="20" s="1"/>
  <c r="D375" i="20"/>
  <c r="P375" i="20" s="1"/>
  <c r="W373" i="20"/>
  <c r="U373" i="20"/>
  <c r="N373" i="20"/>
  <c r="K373" i="20"/>
  <c r="L373" i="20" s="1"/>
  <c r="D373" i="20"/>
  <c r="P373" i="20" s="1"/>
  <c r="R373" i="20" s="1"/>
  <c r="W372" i="20"/>
  <c r="U372" i="20"/>
  <c r="N372" i="20"/>
  <c r="K372" i="20"/>
  <c r="L372" i="20" s="1"/>
  <c r="D372" i="20"/>
  <c r="P372" i="20" s="1"/>
  <c r="W371" i="20"/>
  <c r="U371" i="20"/>
  <c r="N371" i="20"/>
  <c r="K371" i="20"/>
  <c r="L371" i="20" s="1"/>
  <c r="D371" i="20"/>
  <c r="P371" i="20" s="1"/>
  <c r="W370" i="20"/>
  <c r="U370" i="20"/>
  <c r="N370" i="20"/>
  <c r="K370" i="20"/>
  <c r="L370" i="20" s="1"/>
  <c r="D370" i="20"/>
  <c r="P370" i="20" s="1"/>
  <c r="W369" i="20"/>
  <c r="U369" i="20"/>
  <c r="N369" i="20"/>
  <c r="K369" i="20"/>
  <c r="L369" i="20" s="1"/>
  <c r="D369" i="20"/>
  <c r="P369" i="20" s="1"/>
  <c r="R369" i="20" s="1"/>
  <c r="W368" i="20"/>
  <c r="U368" i="20"/>
  <c r="N368" i="20"/>
  <c r="K368" i="20"/>
  <c r="L368" i="20" s="1"/>
  <c r="D368" i="20"/>
  <c r="P368" i="20" s="1"/>
  <c r="W367" i="20"/>
  <c r="U367" i="20"/>
  <c r="N367" i="20"/>
  <c r="K367" i="20"/>
  <c r="L367" i="20" s="1"/>
  <c r="D367" i="20"/>
  <c r="P367" i="20" s="1"/>
  <c r="W366" i="20"/>
  <c r="U366" i="20"/>
  <c r="N366" i="20"/>
  <c r="K366" i="20"/>
  <c r="L366" i="20" s="1"/>
  <c r="D366" i="20"/>
  <c r="P366" i="20" s="1"/>
  <c r="W365" i="20"/>
  <c r="U365" i="20"/>
  <c r="N365" i="20"/>
  <c r="K365" i="20"/>
  <c r="L365" i="20" s="1"/>
  <c r="D365" i="20"/>
  <c r="P365" i="20" s="1"/>
  <c r="W363" i="20"/>
  <c r="U363" i="20"/>
  <c r="N363" i="20"/>
  <c r="K363" i="20"/>
  <c r="L363" i="20" s="1"/>
  <c r="D363" i="20"/>
  <c r="P363" i="20" s="1"/>
  <c r="W362" i="20"/>
  <c r="U362" i="20"/>
  <c r="N362" i="20"/>
  <c r="K362" i="20"/>
  <c r="L362" i="20" s="1"/>
  <c r="D362" i="20"/>
  <c r="P362" i="20" s="1"/>
  <c r="W361" i="20"/>
  <c r="U361" i="20"/>
  <c r="N361" i="20"/>
  <c r="K361" i="20"/>
  <c r="L361" i="20" s="1"/>
  <c r="D361" i="20"/>
  <c r="P361" i="20" s="1"/>
  <c r="W360" i="20"/>
  <c r="U360" i="20"/>
  <c r="N360" i="20"/>
  <c r="K360" i="20"/>
  <c r="L360" i="20" s="1"/>
  <c r="D360" i="20"/>
  <c r="P360" i="20" s="1"/>
  <c r="W359" i="20"/>
  <c r="U359" i="20"/>
  <c r="N359" i="20"/>
  <c r="K359" i="20"/>
  <c r="L359" i="20" s="1"/>
  <c r="D359" i="20"/>
  <c r="P359" i="20" s="1"/>
  <c r="W358" i="20"/>
  <c r="U358" i="20"/>
  <c r="N358" i="20"/>
  <c r="K358" i="20"/>
  <c r="L358" i="20" s="1"/>
  <c r="D358" i="20"/>
  <c r="P358" i="20" s="1"/>
  <c r="W357" i="20"/>
  <c r="U357" i="20"/>
  <c r="N357" i="20"/>
  <c r="K357" i="20"/>
  <c r="L357" i="20" s="1"/>
  <c r="D357" i="20"/>
  <c r="P357" i="20" s="1"/>
  <c r="W356" i="20"/>
  <c r="U356" i="20"/>
  <c r="N356" i="20"/>
  <c r="K356" i="20"/>
  <c r="L356" i="20" s="1"/>
  <c r="D356" i="20"/>
  <c r="P356" i="20" s="1"/>
  <c r="W355" i="20"/>
  <c r="U355" i="20"/>
  <c r="N355" i="20"/>
  <c r="K355" i="20"/>
  <c r="L355" i="20" s="1"/>
  <c r="D355" i="20"/>
  <c r="P355" i="20" s="1"/>
  <c r="W353" i="20"/>
  <c r="U353" i="20"/>
  <c r="N353" i="20"/>
  <c r="K353" i="20"/>
  <c r="L353" i="20" s="1"/>
  <c r="D353" i="20"/>
  <c r="P353" i="20" s="1"/>
  <c r="W352" i="20"/>
  <c r="U352" i="20"/>
  <c r="N352" i="20"/>
  <c r="K352" i="20"/>
  <c r="L352" i="20" s="1"/>
  <c r="D352" i="20"/>
  <c r="P352" i="20" s="1"/>
  <c r="W351" i="20"/>
  <c r="U351" i="20"/>
  <c r="N351" i="20"/>
  <c r="K351" i="20"/>
  <c r="L351" i="20" s="1"/>
  <c r="D351" i="20"/>
  <c r="P351" i="20" s="1"/>
  <c r="W350" i="20"/>
  <c r="U350" i="20"/>
  <c r="N350" i="20"/>
  <c r="K350" i="20"/>
  <c r="L350" i="20" s="1"/>
  <c r="D350" i="20"/>
  <c r="P350" i="20" s="1"/>
  <c r="W349" i="20"/>
  <c r="U349" i="20"/>
  <c r="N349" i="20"/>
  <c r="K349" i="20"/>
  <c r="L349" i="20" s="1"/>
  <c r="D349" i="20"/>
  <c r="P349" i="20" s="1"/>
  <c r="W348" i="20"/>
  <c r="U348" i="20"/>
  <c r="N348" i="20"/>
  <c r="K348" i="20"/>
  <c r="L348" i="20" s="1"/>
  <c r="D348" i="20"/>
  <c r="P348" i="20" s="1"/>
  <c r="W347" i="20"/>
  <c r="U347" i="20"/>
  <c r="N347" i="20"/>
  <c r="K347" i="20"/>
  <c r="L347" i="20" s="1"/>
  <c r="D347" i="20"/>
  <c r="P347" i="20" s="1"/>
  <c r="W346" i="20"/>
  <c r="U346" i="20"/>
  <c r="N346" i="20"/>
  <c r="K346" i="20"/>
  <c r="L346" i="20" s="1"/>
  <c r="D346" i="20"/>
  <c r="P346" i="20" s="1"/>
  <c r="W345" i="20"/>
  <c r="U345" i="20"/>
  <c r="N345" i="20"/>
  <c r="K345" i="20"/>
  <c r="L345" i="20" s="1"/>
  <c r="D345" i="20"/>
  <c r="P345" i="20" s="1"/>
  <c r="W343" i="20"/>
  <c r="U343" i="20"/>
  <c r="N343" i="20"/>
  <c r="K343" i="20"/>
  <c r="L343" i="20" s="1"/>
  <c r="D343" i="20"/>
  <c r="P343" i="20" s="1"/>
  <c r="W342" i="20"/>
  <c r="U342" i="20"/>
  <c r="N342" i="20"/>
  <c r="K342" i="20"/>
  <c r="L342" i="20" s="1"/>
  <c r="D342" i="20"/>
  <c r="P342" i="20" s="1"/>
  <c r="R342" i="20" s="1"/>
  <c r="W341" i="20"/>
  <c r="U341" i="20"/>
  <c r="N341" i="20"/>
  <c r="K341" i="20"/>
  <c r="L341" i="20" s="1"/>
  <c r="D341" i="20"/>
  <c r="P341" i="20" s="1"/>
  <c r="W340" i="20"/>
  <c r="U340" i="20"/>
  <c r="N340" i="20"/>
  <c r="K340" i="20"/>
  <c r="L340" i="20" s="1"/>
  <c r="D340" i="20"/>
  <c r="P340" i="20" s="1"/>
  <c r="W339" i="20"/>
  <c r="U339" i="20"/>
  <c r="N339" i="20"/>
  <c r="K339" i="20"/>
  <c r="L339" i="20" s="1"/>
  <c r="D339" i="20"/>
  <c r="P339" i="20" s="1"/>
  <c r="W338" i="20"/>
  <c r="U338" i="20"/>
  <c r="N338" i="20"/>
  <c r="K338" i="20"/>
  <c r="L338" i="20" s="1"/>
  <c r="D338" i="20"/>
  <c r="P338" i="20" s="1"/>
  <c r="R338" i="20" s="1"/>
  <c r="W337" i="20"/>
  <c r="U337" i="20"/>
  <c r="N337" i="20"/>
  <c r="K337" i="20"/>
  <c r="L337" i="20" s="1"/>
  <c r="D337" i="20"/>
  <c r="P337" i="20" s="1"/>
  <c r="W336" i="20"/>
  <c r="U336" i="20"/>
  <c r="N336" i="20"/>
  <c r="K336" i="20"/>
  <c r="L336" i="20" s="1"/>
  <c r="D336" i="20"/>
  <c r="P336" i="20" s="1"/>
  <c r="W335" i="20"/>
  <c r="U335" i="20"/>
  <c r="N335" i="20"/>
  <c r="K335" i="20"/>
  <c r="L335" i="20" s="1"/>
  <c r="D335" i="20"/>
  <c r="P335" i="20" s="1"/>
  <c r="W333" i="20"/>
  <c r="U333" i="20"/>
  <c r="N333" i="20"/>
  <c r="K333" i="20"/>
  <c r="L333" i="20" s="1"/>
  <c r="D333" i="20"/>
  <c r="P333" i="20" s="1"/>
  <c r="R333" i="20" s="1"/>
  <c r="W332" i="20"/>
  <c r="U332" i="20"/>
  <c r="N332" i="20"/>
  <c r="K332" i="20"/>
  <c r="L332" i="20" s="1"/>
  <c r="D332" i="20"/>
  <c r="P332" i="20" s="1"/>
  <c r="W331" i="20"/>
  <c r="U331" i="20"/>
  <c r="N331" i="20"/>
  <c r="K331" i="20"/>
  <c r="L331" i="20" s="1"/>
  <c r="D331" i="20"/>
  <c r="P331" i="20" s="1"/>
  <c r="W330" i="20"/>
  <c r="U330" i="20"/>
  <c r="N330" i="20"/>
  <c r="K330" i="20"/>
  <c r="L330" i="20" s="1"/>
  <c r="D330" i="20"/>
  <c r="P330" i="20" s="1"/>
  <c r="W329" i="20"/>
  <c r="U329" i="20"/>
  <c r="N329" i="20"/>
  <c r="K329" i="20"/>
  <c r="L329" i="20" s="1"/>
  <c r="D329" i="20"/>
  <c r="P329" i="20" s="1"/>
  <c r="R329" i="20" s="1"/>
  <c r="W328" i="20"/>
  <c r="U328" i="20"/>
  <c r="N328" i="20"/>
  <c r="K328" i="20"/>
  <c r="L328" i="20" s="1"/>
  <c r="D328" i="20"/>
  <c r="P328" i="20" s="1"/>
  <c r="W327" i="20"/>
  <c r="U327" i="20"/>
  <c r="N327" i="20"/>
  <c r="K327" i="20"/>
  <c r="L327" i="20" s="1"/>
  <c r="D327" i="20"/>
  <c r="P327" i="20" s="1"/>
  <c r="W326" i="20"/>
  <c r="U326" i="20"/>
  <c r="N326" i="20"/>
  <c r="K326" i="20"/>
  <c r="L326" i="20" s="1"/>
  <c r="D326" i="20"/>
  <c r="P326" i="20" s="1"/>
  <c r="W325" i="20"/>
  <c r="U325" i="20"/>
  <c r="N325" i="20"/>
  <c r="K325" i="20"/>
  <c r="L325" i="20" s="1"/>
  <c r="D325" i="20"/>
  <c r="P325" i="20" s="1"/>
  <c r="R325" i="20" s="1"/>
  <c r="W323" i="20"/>
  <c r="U323" i="20"/>
  <c r="N323" i="20"/>
  <c r="K323" i="20"/>
  <c r="L323" i="20" s="1"/>
  <c r="D323" i="20"/>
  <c r="P323" i="20" s="1"/>
  <c r="W322" i="20"/>
  <c r="U322" i="20"/>
  <c r="N322" i="20"/>
  <c r="K322" i="20"/>
  <c r="L322" i="20" s="1"/>
  <c r="D322" i="20"/>
  <c r="P322" i="20" s="1"/>
  <c r="W321" i="20"/>
  <c r="U321" i="20"/>
  <c r="N321" i="20"/>
  <c r="K321" i="20"/>
  <c r="L321" i="20" s="1"/>
  <c r="D321" i="20"/>
  <c r="P321" i="20" s="1"/>
  <c r="W320" i="20"/>
  <c r="U320" i="20"/>
  <c r="N320" i="20"/>
  <c r="K320" i="20"/>
  <c r="L320" i="20" s="1"/>
  <c r="D320" i="20"/>
  <c r="P320" i="20" s="1"/>
  <c r="R320" i="20" s="1"/>
  <c r="W319" i="20"/>
  <c r="U319" i="20"/>
  <c r="N319" i="20"/>
  <c r="K319" i="20"/>
  <c r="L319" i="20" s="1"/>
  <c r="D319" i="20"/>
  <c r="P319" i="20" s="1"/>
  <c r="W318" i="20"/>
  <c r="U318" i="20"/>
  <c r="N318" i="20"/>
  <c r="K318" i="20"/>
  <c r="L318" i="20" s="1"/>
  <c r="D318" i="20"/>
  <c r="P318" i="20" s="1"/>
  <c r="W317" i="20"/>
  <c r="U317" i="20"/>
  <c r="N317" i="20"/>
  <c r="K317" i="20"/>
  <c r="L317" i="20" s="1"/>
  <c r="D317" i="20"/>
  <c r="P317" i="20" s="1"/>
  <c r="W316" i="20"/>
  <c r="U316" i="20"/>
  <c r="N316" i="20"/>
  <c r="K316" i="20"/>
  <c r="L316" i="20" s="1"/>
  <c r="D316" i="20"/>
  <c r="P316" i="20" s="1"/>
  <c r="W315" i="20"/>
  <c r="U315" i="20"/>
  <c r="N315" i="20"/>
  <c r="K315" i="20"/>
  <c r="L315" i="20" s="1"/>
  <c r="D315" i="20"/>
  <c r="P315" i="20" s="1"/>
  <c r="W313" i="20"/>
  <c r="U313" i="20"/>
  <c r="N313" i="20"/>
  <c r="K313" i="20"/>
  <c r="L313" i="20" s="1"/>
  <c r="D313" i="20"/>
  <c r="P313" i="20" s="1"/>
  <c r="W312" i="20"/>
  <c r="U312" i="20"/>
  <c r="N312" i="20"/>
  <c r="K312" i="20"/>
  <c r="L312" i="20" s="1"/>
  <c r="D312" i="20"/>
  <c r="P312" i="20" s="1"/>
  <c r="W311" i="20"/>
  <c r="U311" i="20"/>
  <c r="N311" i="20"/>
  <c r="K311" i="20"/>
  <c r="L311" i="20" s="1"/>
  <c r="D311" i="20"/>
  <c r="P311" i="20" s="1"/>
  <c r="W310" i="20"/>
  <c r="U310" i="20"/>
  <c r="N310" i="20"/>
  <c r="K310" i="20"/>
  <c r="L310" i="20" s="1"/>
  <c r="D310" i="20"/>
  <c r="P310" i="20" s="1"/>
  <c r="W309" i="20"/>
  <c r="U309" i="20"/>
  <c r="N309" i="20"/>
  <c r="K309" i="20"/>
  <c r="L309" i="20" s="1"/>
  <c r="D309" i="20"/>
  <c r="P309" i="20" s="1"/>
  <c r="W308" i="20"/>
  <c r="U308" i="20"/>
  <c r="N308" i="20"/>
  <c r="K308" i="20"/>
  <c r="L308" i="20" s="1"/>
  <c r="D308" i="20"/>
  <c r="P308" i="20" s="1"/>
  <c r="W307" i="20"/>
  <c r="U307" i="20"/>
  <c r="N307" i="20"/>
  <c r="K307" i="20"/>
  <c r="L307" i="20" s="1"/>
  <c r="D307" i="20"/>
  <c r="P307" i="20" s="1"/>
  <c r="W306" i="20"/>
  <c r="U306" i="20"/>
  <c r="N306" i="20"/>
  <c r="K306" i="20"/>
  <c r="L306" i="20" s="1"/>
  <c r="D306" i="20"/>
  <c r="P306" i="20" s="1"/>
  <c r="W305" i="20"/>
  <c r="U305" i="20"/>
  <c r="N305" i="20"/>
  <c r="K305" i="20"/>
  <c r="L305" i="20" s="1"/>
  <c r="D305" i="20"/>
  <c r="P305" i="20" s="1"/>
  <c r="W303" i="20"/>
  <c r="U303" i="20"/>
  <c r="N303" i="20"/>
  <c r="K303" i="20"/>
  <c r="L303" i="20" s="1"/>
  <c r="D303" i="20"/>
  <c r="P303" i="20" s="1"/>
  <c r="W302" i="20"/>
  <c r="U302" i="20"/>
  <c r="N302" i="20"/>
  <c r="K302" i="20"/>
  <c r="L302" i="20" s="1"/>
  <c r="D302" i="20"/>
  <c r="P302" i="20" s="1"/>
  <c r="W301" i="20"/>
  <c r="U301" i="20"/>
  <c r="N301" i="20"/>
  <c r="K301" i="20"/>
  <c r="L301" i="20" s="1"/>
  <c r="D301" i="20"/>
  <c r="P301" i="20" s="1"/>
  <c r="W300" i="20"/>
  <c r="U300" i="20"/>
  <c r="N300" i="20"/>
  <c r="K300" i="20"/>
  <c r="L300" i="20" s="1"/>
  <c r="P300" i="20"/>
  <c r="W299" i="20"/>
  <c r="U299" i="20"/>
  <c r="N299" i="20"/>
  <c r="K299" i="20"/>
  <c r="L299" i="20" s="1"/>
  <c r="P299" i="20"/>
  <c r="W298" i="20"/>
  <c r="U298" i="20"/>
  <c r="N298" i="20"/>
  <c r="K298" i="20"/>
  <c r="L298" i="20" s="1"/>
  <c r="P298" i="20"/>
  <c r="W297" i="20"/>
  <c r="U297" i="20"/>
  <c r="N297" i="20"/>
  <c r="K297" i="20"/>
  <c r="L297" i="20" s="1"/>
  <c r="P297" i="20"/>
  <c r="W296" i="20"/>
  <c r="U296" i="20"/>
  <c r="N296" i="20"/>
  <c r="K296" i="20"/>
  <c r="L296" i="20" s="1"/>
  <c r="P296" i="20"/>
  <c r="W295" i="20"/>
  <c r="U295" i="20"/>
  <c r="N295" i="20"/>
  <c r="K295" i="20"/>
  <c r="L295" i="20" s="1"/>
  <c r="P295" i="20"/>
  <c r="W293" i="20"/>
  <c r="U293" i="20"/>
  <c r="N293" i="20"/>
  <c r="K293" i="20"/>
  <c r="L293" i="20" s="1"/>
  <c r="P293" i="20"/>
  <c r="W292" i="20"/>
  <c r="U292" i="20"/>
  <c r="N292" i="20"/>
  <c r="K292" i="20"/>
  <c r="L292" i="20" s="1"/>
  <c r="P292" i="20"/>
  <c r="W291" i="20"/>
  <c r="U291" i="20"/>
  <c r="N291" i="20"/>
  <c r="K291" i="20"/>
  <c r="L291" i="20" s="1"/>
  <c r="P291" i="20"/>
  <c r="W290" i="20"/>
  <c r="U290" i="20"/>
  <c r="N290" i="20"/>
  <c r="K290" i="20"/>
  <c r="L290" i="20" s="1"/>
  <c r="P290" i="20"/>
  <c r="W289" i="20"/>
  <c r="U289" i="20"/>
  <c r="N289" i="20"/>
  <c r="K289" i="20"/>
  <c r="L289" i="20" s="1"/>
  <c r="P289" i="20"/>
  <c r="W288" i="20"/>
  <c r="U288" i="20"/>
  <c r="N288" i="20"/>
  <c r="K288" i="20"/>
  <c r="L288" i="20" s="1"/>
  <c r="P288" i="20"/>
  <c r="W287" i="20"/>
  <c r="U287" i="20"/>
  <c r="N287" i="20"/>
  <c r="K287" i="20"/>
  <c r="L287" i="20" s="1"/>
  <c r="P287" i="20"/>
  <c r="W286" i="20"/>
  <c r="U286" i="20"/>
  <c r="N286" i="20"/>
  <c r="K286" i="20"/>
  <c r="L286" i="20" s="1"/>
  <c r="P286" i="20"/>
  <c r="W285" i="20"/>
  <c r="U285" i="20"/>
  <c r="N285" i="20"/>
  <c r="K285" i="20"/>
  <c r="L285" i="20" s="1"/>
  <c r="P285" i="20"/>
  <c r="W283" i="20"/>
  <c r="U283" i="20"/>
  <c r="N283" i="20"/>
  <c r="K283" i="20"/>
  <c r="L283" i="20" s="1"/>
  <c r="P283" i="20"/>
  <c r="W282" i="20"/>
  <c r="U282" i="20"/>
  <c r="N282" i="20"/>
  <c r="K282" i="20"/>
  <c r="L282" i="20" s="1"/>
  <c r="P282" i="20"/>
  <c r="W281" i="20"/>
  <c r="U281" i="20"/>
  <c r="N281" i="20"/>
  <c r="K281" i="20"/>
  <c r="L281" i="20" s="1"/>
  <c r="P281" i="20"/>
  <c r="W280" i="20"/>
  <c r="U280" i="20"/>
  <c r="N280" i="20"/>
  <c r="K280" i="20"/>
  <c r="L280" i="20" s="1"/>
  <c r="P280" i="20"/>
  <c r="W279" i="20"/>
  <c r="U279" i="20"/>
  <c r="N279" i="20"/>
  <c r="K279" i="20"/>
  <c r="L279" i="20" s="1"/>
  <c r="P279" i="20"/>
  <c r="W278" i="20"/>
  <c r="U278" i="20"/>
  <c r="N278" i="20"/>
  <c r="K278" i="20"/>
  <c r="L278" i="20" s="1"/>
  <c r="P278" i="20"/>
  <c r="W277" i="20"/>
  <c r="U277" i="20"/>
  <c r="N277" i="20"/>
  <c r="K277" i="20"/>
  <c r="L277" i="20" s="1"/>
  <c r="P277" i="20"/>
  <c r="W276" i="20"/>
  <c r="U276" i="20"/>
  <c r="N276" i="20"/>
  <c r="K276" i="20"/>
  <c r="L276" i="20" s="1"/>
  <c r="P276" i="20"/>
  <c r="W275" i="20"/>
  <c r="U275" i="20"/>
  <c r="N275" i="20"/>
  <c r="K275" i="20"/>
  <c r="L275" i="20" s="1"/>
  <c r="P275" i="20"/>
  <c r="W273" i="20"/>
  <c r="U273" i="20"/>
  <c r="N273" i="20"/>
  <c r="K273" i="20"/>
  <c r="L273" i="20" s="1"/>
  <c r="P273" i="20"/>
  <c r="W272" i="20"/>
  <c r="U272" i="20"/>
  <c r="N272" i="20"/>
  <c r="K272" i="20"/>
  <c r="L272" i="20" s="1"/>
  <c r="P272" i="20"/>
  <c r="W271" i="20"/>
  <c r="U271" i="20"/>
  <c r="N271" i="20"/>
  <c r="K271" i="20"/>
  <c r="L271" i="20" s="1"/>
  <c r="P271" i="20"/>
  <c r="W270" i="20"/>
  <c r="U270" i="20"/>
  <c r="N270" i="20"/>
  <c r="K270" i="20"/>
  <c r="L270" i="20" s="1"/>
  <c r="P270" i="20"/>
  <c r="W269" i="20"/>
  <c r="U269" i="20"/>
  <c r="N269" i="20"/>
  <c r="K269" i="20"/>
  <c r="L269" i="20" s="1"/>
  <c r="P269" i="20"/>
  <c r="W268" i="20"/>
  <c r="U268" i="20"/>
  <c r="N268" i="20"/>
  <c r="K268" i="20"/>
  <c r="L268" i="20" s="1"/>
  <c r="P268" i="20"/>
  <c r="W267" i="20"/>
  <c r="U267" i="20"/>
  <c r="N267" i="20"/>
  <c r="K267" i="20"/>
  <c r="L267" i="20" s="1"/>
  <c r="P267" i="20"/>
  <c r="W266" i="20"/>
  <c r="U266" i="20"/>
  <c r="N266" i="20"/>
  <c r="K266" i="20"/>
  <c r="L266" i="20" s="1"/>
  <c r="P266" i="20"/>
  <c r="W265" i="20"/>
  <c r="U265" i="20"/>
  <c r="N265" i="20"/>
  <c r="K265" i="20"/>
  <c r="L265" i="20" s="1"/>
  <c r="P265" i="20"/>
  <c r="W263" i="20"/>
  <c r="U263" i="20"/>
  <c r="N263" i="20"/>
  <c r="K263" i="20"/>
  <c r="L263" i="20" s="1"/>
  <c r="P263" i="20"/>
  <c r="W262" i="20"/>
  <c r="U262" i="20"/>
  <c r="N262" i="20"/>
  <c r="K262" i="20"/>
  <c r="L262" i="20" s="1"/>
  <c r="P262" i="20"/>
  <c r="W261" i="20"/>
  <c r="U261" i="20"/>
  <c r="N261" i="20"/>
  <c r="K261" i="20"/>
  <c r="L261" i="20" s="1"/>
  <c r="P261" i="20"/>
  <c r="W260" i="20"/>
  <c r="U260" i="20"/>
  <c r="N260" i="20"/>
  <c r="K260" i="20"/>
  <c r="L260" i="20" s="1"/>
  <c r="P260" i="20"/>
  <c r="W259" i="20"/>
  <c r="U259" i="20"/>
  <c r="N259" i="20"/>
  <c r="K259" i="20"/>
  <c r="L259" i="20" s="1"/>
  <c r="P259" i="20"/>
  <c r="W258" i="20"/>
  <c r="U258" i="20"/>
  <c r="N258" i="20"/>
  <c r="L258" i="20"/>
  <c r="P258" i="20"/>
  <c r="W257" i="20"/>
  <c r="U257" i="20"/>
  <c r="N257" i="20"/>
  <c r="L257" i="20"/>
  <c r="P257" i="20"/>
  <c r="W256" i="20"/>
  <c r="U256" i="20"/>
  <c r="N256" i="20"/>
  <c r="L256" i="20"/>
  <c r="P256" i="20"/>
  <c r="W255" i="20"/>
  <c r="U255" i="20"/>
  <c r="N255" i="20"/>
  <c r="L255" i="20"/>
  <c r="P255" i="20"/>
  <c r="W253" i="20"/>
  <c r="U253" i="20"/>
  <c r="N253" i="20"/>
  <c r="L253" i="20"/>
  <c r="P253" i="20"/>
  <c r="W252" i="20"/>
  <c r="U252" i="20"/>
  <c r="N252" i="20"/>
  <c r="L252" i="20"/>
  <c r="P252" i="20"/>
  <c r="W251" i="20"/>
  <c r="U251" i="20"/>
  <c r="N251" i="20"/>
  <c r="L251" i="20"/>
  <c r="P251" i="20"/>
  <c r="W250" i="20"/>
  <c r="U250" i="20"/>
  <c r="N250" i="20"/>
  <c r="L250" i="20"/>
  <c r="P250" i="20"/>
  <c r="W249" i="20"/>
  <c r="U249" i="20"/>
  <c r="N249" i="20"/>
  <c r="L249" i="20"/>
  <c r="P249" i="20"/>
  <c r="W248" i="20"/>
  <c r="U248" i="20"/>
  <c r="N248" i="20"/>
  <c r="L248" i="20"/>
  <c r="P248" i="20"/>
  <c r="W247" i="20"/>
  <c r="U247" i="20"/>
  <c r="N247" i="20"/>
  <c r="L247" i="20"/>
  <c r="P247" i="20"/>
  <c r="W246" i="20"/>
  <c r="U246" i="20"/>
  <c r="N246" i="20"/>
  <c r="L246" i="20"/>
  <c r="P246" i="20"/>
  <c r="W245" i="20"/>
  <c r="U245" i="20"/>
  <c r="N245" i="20"/>
  <c r="L245" i="20"/>
  <c r="P245" i="20"/>
  <c r="W243" i="20"/>
  <c r="U243" i="20"/>
  <c r="N243" i="20"/>
  <c r="L243" i="20"/>
  <c r="P243" i="20"/>
  <c r="W242" i="20"/>
  <c r="U242" i="20"/>
  <c r="N242" i="20"/>
  <c r="L242" i="20"/>
  <c r="P242" i="20"/>
  <c r="W241" i="20"/>
  <c r="U241" i="20"/>
  <c r="N241" i="20"/>
  <c r="L241" i="20"/>
  <c r="P241" i="20"/>
  <c r="W240" i="20"/>
  <c r="U240" i="20"/>
  <c r="N240" i="20"/>
  <c r="L240" i="20"/>
  <c r="P240" i="20"/>
  <c r="W239" i="20"/>
  <c r="U239" i="20"/>
  <c r="N239" i="20"/>
  <c r="L239" i="20"/>
  <c r="P239" i="20"/>
  <c r="W238" i="20"/>
  <c r="U238" i="20"/>
  <c r="N238" i="20"/>
  <c r="L238" i="20"/>
  <c r="P238" i="20"/>
  <c r="W237" i="20"/>
  <c r="U237" i="20"/>
  <c r="N237" i="20"/>
  <c r="L237" i="20"/>
  <c r="P237" i="20"/>
  <c r="W236" i="20"/>
  <c r="U236" i="20"/>
  <c r="N236" i="20"/>
  <c r="L236" i="20"/>
  <c r="P236" i="20"/>
  <c r="W235" i="20"/>
  <c r="U235" i="20"/>
  <c r="N235" i="20"/>
  <c r="L235" i="20"/>
  <c r="P235" i="20"/>
  <c r="W233" i="20"/>
  <c r="U233" i="20"/>
  <c r="N233" i="20"/>
  <c r="L233" i="20"/>
  <c r="P233" i="20"/>
  <c r="W232" i="20"/>
  <c r="U232" i="20"/>
  <c r="N232" i="20"/>
  <c r="L232" i="20"/>
  <c r="P232" i="20"/>
  <c r="W231" i="20"/>
  <c r="U231" i="20"/>
  <c r="N231" i="20"/>
  <c r="L231" i="20"/>
  <c r="P231" i="20"/>
  <c r="W230" i="20"/>
  <c r="U230" i="20"/>
  <c r="N230" i="20"/>
  <c r="L230" i="20"/>
  <c r="P230" i="20"/>
  <c r="W229" i="20"/>
  <c r="U229" i="20"/>
  <c r="N229" i="20"/>
  <c r="L229" i="20"/>
  <c r="P229" i="20"/>
  <c r="W228" i="20"/>
  <c r="U228" i="20"/>
  <c r="N228" i="20"/>
  <c r="L228" i="20"/>
  <c r="P228" i="20"/>
  <c r="W227" i="20"/>
  <c r="U227" i="20"/>
  <c r="N227" i="20"/>
  <c r="L227" i="20"/>
  <c r="P227" i="20"/>
  <c r="W226" i="20"/>
  <c r="U226" i="20"/>
  <c r="N226" i="20"/>
  <c r="L226" i="20"/>
  <c r="P226" i="20"/>
  <c r="W225" i="20"/>
  <c r="U225" i="20"/>
  <c r="N225" i="20"/>
  <c r="L225" i="20"/>
  <c r="P225" i="20"/>
  <c r="W223" i="20"/>
  <c r="U223" i="20"/>
  <c r="N223" i="20"/>
  <c r="L223" i="20"/>
  <c r="P223" i="20"/>
  <c r="W222" i="20"/>
  <c r="U222" i="20"/>
  <c r="N222" i="20"/>
  <c r="L222" i="20"/>
  <c r="P222" i="20"/>
  <c r="W221" i="20"/>
  <c r="U221" i="20"/>
  <c r="N221" i="20"/>
  <c r="L221" i="20"/>
  <c r="P221" i="20"/>
  <c r="W220" i="20"/>
  <c r="U220" i="20"/>
  <c r="N220" i="20"/>
  <c r="L220" i="20"/>
  <c r="P220" i="20"/>
  <c r="W219" i="20"/>
  <c r="U219" i="20"/>
  <c r="N219" i="20"/>
  <c r="L219" i="20"/>
  <c r="P219" i="20"/>
  <c r="W218" i="20"/>
  <c r="U218" i="20"/>
  <c r="N218" i="20"/>
  <c r="L218" i="20"/>
  <c r="P218" i="20"/>
  <c r="W217" i="20"/>
  <c r="U217" i="20"/>
  <c r="N217" i="20"/>
  <c r="L217" i="20"/>
  <c r="P217" i="20"/>
  <c r="W216" i="20"/>
  <c r="U216" i="20"/>
  <c r="N216" i="20"/>
  <c r="L216" i="20"/>
  <c r="P216" i="20"/>
  <c r="W215" i="20"/>
  <c r="U215" i="20"/>
  <c r="N215" i="20"/>
  <c r="L215" i="20"/>
  <c r="P215" i="20"/>
  <c r="W213" i="20"/>
  <c r="U213" i="20"/>
  <c r="N213" i="20"/>
  <c r="L213" i="20"/>
  <c r="P213" i="20"/>
  <c r="W212" i="20"/>
  <c r="U212" i="20"/>
  <c r="N212" i="20"/>
  <c r="L212" i="20"/>
  <c r="P212" i="20"/>
  <c r="W211" i="20"/>
  <c r="U211" i="20"/>
  <c r="N211" i="20"/>
  <c r="L211" i="20"/>
  <c r="P211" i="20"/>
  <c r="W210" i="20"/>
  <c r="U210" i="20"/>
  <c r="N210" i="20"/>
  <c r="L210" i="20"/>
  <c r="P210" i="20"/>
  <c r="W209" i="20"/>
  <c r="U209" i="20"/>
  <c r="N209" i="20"/>
  <c r="L209" i="20"/>
  <c r="P209" i="20"/>
  <c r="W208" i="20"/>
  <c r="U208" i="20"/>
  <c r="N208" i="20"/>
  <c r="L208" i="20"/>
  <c r="P208" i="20"/>
  <c r="W207" i="20"/>
  <c r="U207" i="20"/>
  <c r="N207" i="20"/>
  <c r="L207" i="20"/>
  <c r="P207" i="20"/>
  <c r="W206" i="20"/>
  <c r="U206" i="20"/>
  <c r="N206" i="20"/>
  <c r="L206" i="20"/>
  <c r="P206" i="20"/>
  <c r="W205" i="20"/>
  <c r="U205" i="20"/>
  <c r="N205" i="20"/>
  <c r="L205" i="20"/>
  <c r="P205" i="20"/>
  <c r="W203" i="20"/>
  <c r="U203" i="20"/>
  <c r="N203" i="20"/>
  <c r="L203" i="20"/>
  <c r="P203" i="20"/>
  <c r="W202" i="20"/>
  <c r="U202" i="20"/>
  <c r="N202" i="20"/>
  <c r="L202" i="20"/>
  <c r="P202" i="20"/>
  <c r="W201" i="20"/>
  <c r="U201" i="20"/>
  <c r="N201" i="20"/>
  <c r="L201" i="20"/>
  <c r="P201" i="20"/>
  <c r="W200" i="20"/>
  <c r="U200" i="20"/>
  <c r="N200" i="20"/>
  <c r="L200" i="20"/>
  <c r="P200" i="20"/>
  <c r="W199" i="20"/>
  <c r="U199" i="20"/>
  <c r="N199" i="20"/>
  <c r="L199" i="20"/>
  <c r="P199" i="20"/>
  <c r="W198" i="20"/>
  <c r="U198" i="20"/>
  <c r="N198" i="20"/>
  <c r="L198" i="20"/>
  <c r="P198" i="20"/>
  <c r="W197" i="20"/>
  <c r="U197" i="20"/>
  <c r="N197" i="20"/>
  <c r="L197" i="20"/>
  <c r="P197" i="20"/>
  <c r="W196" i="20"/>
  <c r="U196" i="20"/>
  <c r="N196" i="20"/>
  <c r="L196" i="20"/>
  <c r="P196" i="20"/>
  <c r="W195" i="20"/>
  <c r="U195" i="20"/>
  <c r="P195" i="20"/>
  <c r="N195" i="20"/>
  <c r="L195" i="20"/>
  <c r="W193" i="20"/>
  <c r="U193" i="20"/>
  <c r="N193" i="20"/>
  <c r="L193" i="20"/>
  <c r="P193" i="20"/>
  <c r="W192" i="20"/>
  <c r="U192" i="20"/>
  <c r="N192" i="20"/>
  <c r="L192" i="20"/>
  <c r="P192" i="20"/>
  <c r="W191" i="20"/>
  <c r="U191" i="20"/>
  <c r="N191" i="20"/>
  <c r="L191" i="20"/>
  <c r="P191" i="20"/>
  <c r="W190" i="20"/>
  <c r="U190" i="20"/>
  <c r="N190" i="20"/>
  <c r="L190" i="20"/>
  <c r="P190" i="20"/>
  <c r="W189" i="20"/>
  <c r="U189" i="20"/>
  <c r="N189" i="20"/>
  <c r="L189" i="20"/>
  <c r="P189" i="20"/>
  <c r="W188" i="20"/>
  <c r="U188" i="20"/>
  <c r="N188" i="20"/>
  <c r="L188" i="20"/>
  <c r="P188" i="20"/>
  <c r="W187" i="20"/>
  <c r="U187" i="20"/>
  <c r="N187" i="20"/>
  <c r="L187" i="20"/>
  <c r="P187" i="20"/>
  <c r="W186" i="20"/>
  <c r="U186" i="20"/>
  <c r="N186" i="20"/>
  <c r="L186" i="20"/>
  <c r="P186" i="20"/>
  <c r="W185" i="20"/>
  <c r="U185" i="20"/>
  <c r="N185" i="20"/>
  <c r="L185" i="20"/>
  <c r="P185" i="20"/>
  <c r="W183" i="20"/>
  <c r="U183" i="20"/>
  <c r="N183" i="20"/>
  <c r="L183" i="20"/>
  <c r="P183" i="20"/>
  <c r="W182" i="20"/>
  <c r="U182" i="20"/>
  <c r="N182" i="20"/>
  <c r="L182" i="20"/>
  <c r="P182" i="20"/>
  <c r="W181" i="20"/>
  <c r="U181" i="20"/>
  <c r="N181" i="20"/>
  <c r="L181" i="20"/>
  <c r="P181" i="20"/>
  <c r="W180" i="20"/>
  <c r="U180" i="20"/>
  <c r="N180" i="20"/>
  <c r="L180" i="20"/>
  <c r="P180" i="20"/>
  <c r="W179" i="20"/>
  <c r="U179" i="20"/>
  <c r="N179" i="20"/>
  <c r="L179" i="20"/>
  <c r="P179" i="20"/>
  <c r="W178" i="20"/>
  <c r="U178" i="20"/>
  <c r="N178" i="20"/>
  <c r="L178" i="20"/>
  <c r="P178" i="20"/>
  <c r="W177" i="20"/>
  <c r="U177" i="20"/>
  <c r="N177" i="20"/>
  <c r="L177" i="20"/>
  <c r="P177" i="20"/>
  <c r="W176" i="20"/>
  <c r="U176" i="20"/>
  <c r="N176" i="20"/>
  <c r="L176" i="20"/>
  <c r="P176" i="20"/>
  <c r="W175" i="20"/>
  <c r="U175" i="20"/>
  <c r="P175" i="20"/>
  <c r="N175" i="20"/>
  <c r="L175" i="20"/>
  <c r="W173" i="20"/>
  <c r="U173" i="20"/>
  <c r="N173" i="20"/>
  <c r="L173" i="20"/>
  <c r="P173" i="20"/>
  <c r="W172" i="20"/>
  <c r="U172" i="20"/>
  <c r="N172" i="20"/>
  <c r="L172" i="20"/>
  <c r="P172" i="20"/>
  <c r="W171" i="20"/>
  <c r="U171" i="20"/>
  <c r="N171" i="20"/>
  <c r="L171" i="20"/>
  <c r="P171" i="20"/>
  <c r="W170" i="20"/>
  <c r="U170" i="20"/>
  <c r="N170" i="20"/>
  <c r="L170" i="20"/>
  <c r="P170" i="20"/>
  <c r="W169" i="20"/>
  <c r="U169" i="20"/>
  <c r="N169" i="20"/>
  <c r="L169" i="20"/>
  <c r="P169" i="20"/>
  <c r="W168" i="20"/>
  <c r="U168" i="20"/>
  <c r="N168" i="20"/>
  <c r="L168" i="20"/>
  <c r="P168" i="20"/>
  <c r="W167" i="20"/>
  <c r="U167" i="20"/>
  <c r="N167" i="20"/>
  <c r="L167" i="20"/>
  <c r="P167" i="20"/>
  <c r="W166" i="20"/>
  <c r="U166" i="20"/>
  <c r="P166" i="20"/>
  <c r="N166" i="20"/>
  <c r="L166" i="20"/>
  <c r="W165" i="20"/>
  <c r="U165" i="20"/>
  <c r="N165" i="20"/>
  <c r="L165" i="20"/>
  <c r="P165" i="20"/>
  <c r="W163" i="20"/>
  <c r="U163" i="20"/>
  <c r="N163" i="20"/>
  <c r="L163" i="20"/>
  <c r="P163" i="20"/>
  <c r="W162" i="20"/>
  <c r="U162" i="20"/>
  <c r="P162" i="20"/>
  <c r="N162" i="20"/>
  <c r="L162" i="20"/>
  <c r="W161" i="20"/>
  <c r="U161" i="20"/>
  <c r="N161" i="20"/>
  <c r="L161" i="20"/>
  <c r="P161" i="20"/>
  <c r="W160" i="20"/>
  <c r="U160" i="20"/>
  <c r="N160" i="20"/>
  <c r="L160" i="20"/>
  <c r="P160" i="20"/>
  <c r="W159" i="20"/>
  <c r="U159" i="20"/>
  <c r="N159" i="20"/>
  <c r="L159" i="20"/>
  <c r="P159" i="20"/>
  <c r="W158" i="20"/>
  <c r="U158" i="20"/>
  <c r="P158" i="20"/>
  <c r="N158" i="20"/>
  <c r="L158" i="20"/>
  <c r="W157" i="20"/>
  <c r="U157" i="20"/>
  <c r="N157" i="20"/>
  <c r="L157" i="20"/>
  <c r="P157" i="20"/>
  <c r="W156" i="20"/>
  <c r="U156" i="20"/>
  <c r="N156" i="20"/>
  <c r="L156" i="20"/>
  <c r="P156" i="20"/>
  <c r="W155" i="20"/>
  <c r="U155" i="20"/>
  <c r="P155" i="20"/>
  <c r="N155" i="20"/>
  <c r="L155" i="20"/>
  <c r="W153" i="20"/>
  <c r="U153" i="20"/>
  <c r="N153" i="20"/>
  <c r="L153" i="20"/>
  <c r="P153" i="20"/>
  <c r="W152" i="20"/>
  <c r="U152" i="20"/>
  <c r="N152" i="20"/>
  <c r="L152" i="20"/>
  <c r="P152" i="20"/>
  <c r="W151" i="20"/>
  <c r="U151" i="20"/>
  <c r="N151" i="20"/>
  <c r="L151" i="20"/>
  <c r="P151" i="20"/>
  <c r="W150" i="20"/>
  <c r="U150" i="20"/>
  <c r="P150" i="20"/>
  <c r="N150" i="20"/>
  <c r="L150" i="20"/>
  <c r="W149" i="20"/>
  <c r="U149" i="20"/>
  <c r="N149" i="20"/>
  <c r="L149" i="20"/>
  <c r="P149" i="20"/>
  <c r="W148" i="20"/>
  <c r="U148" i="20"/>
  <c r="P148" i="20"/>
  <c r="N148" i="20"/>
  <c r="L148" i="20"/>
  <c r="W147" i="20"/>
  <c r="U147" i="20"/>
  <c r="N147" i="20"/>
  <c r="L147" i="20"/>
  <c r="P147" i="20"/>
  <c r="W146" i="20"/>
  <c r="U146" i="20"/>
  <c r="P146" i="20"/>
  <c r="N146" i="20"/>
  <c r="L146" i="20"/>
  <c r="W145" i="20"/>
  <c r="U145" i="20"/>
  <c r="P145" i="20"/>
  <c r="N145" i="20"/>
  <c r="L145" i="20"/>
  <c r="W143" i="20"/>
  <c r="U143" i="20"/>
  <c r="N143" i="20"/>
  <c r="L143" i="20"/>
  <c r="P143" i="20"/>
  <c r="W142" i="20"/>
  <c r="U142" i="20"/>
  <c r="P142" i="20"/>
  <c r="N142" i="20"/>
  <c r="L142" i="20"/>
  <c r="W141" i="20"/>
  <c r="U141" i="20"/>
  <c r="N141" i="20"/>
  <c r="L141" i="20"/>
  <c r="P141" i="20"/>
  <c r="W140" i="20"/>
  <c r="U140" i="20"/>
  <c r="P140" i="20"/>
  <c r="N140" i="20"/>
  <c r="L140" i="20"/>
  <c r="W139" i="20"/>
  <c r="U139" i="20"/>
  <c r="N139" i="20"/>
  <c r="L139" i="20"/>
  <c r="P139" i="20"/>
  <c r="W138" i="20"/>
  <c r="U138" i="20"/>
  <c r="P138" i="20"/>
  <c r="N138" i="20"/>
  <c r="L138" i="20"/>
  <c r="W137" i="20"/>
  <c r="U137" i="20"/>
  <c r="N137" i="20"/>
  <c r="L137" i="20"/>
  <c r="P137" i="20"/>
  <c r="W136" i="20"/>
  <c r="U136" i="20"/>
  <c r="P136" i="20"/>
  <c r="N136" i="20"/>
  <c r="L136" i="20"/>
  <c r="W135" i="20"/>
  <c r="U135" i="20"/>
  <c r="N135" i="20"/>
  <c r="L135" i="20"/>
  <c r="P135" i="20"/>
  <c r="W133" i="20"/>
  <c r="U133" i="20"/>
  <c r="N133" i="20"/>
  <c r="L133" i="20"/>
  <c r="P133" i="20"/>
  <c r="W132" i="20"/>
  <c r="U132" i="20"/>
  <c r="P132" i="20"/>
  <c r="N132" i="20"/>
  <c r="L132" i="20"/>
  <c r="W131" i="20"/>
  <c r="U131" i="20"/>
  <c r="N131" i="20"/>
  <c r="L131" i="20"/>
  <c r="P131" i="20"/>
  <c r="W130" i="20"/>
  <c r="U130" i="20"/>
  <c r="P130" i="20"/>
  <c r="N130" i="20"/>
  <c r="L130" i="20"/>
  <c r="W129" i="20"/>
  <c r="U129" i="20"/>
  <c r="N129" i="20"/>
  <c r="L129" i="20"/>
  <c r="P129" i="20"/>
  <c r="W128" i="20"/>
  <c r="U128" i="20"/>
  <c r="P128" i="20"/>
  <c r="N128" i="20"/>
  <c r="L128" i="20"/>
  <c r="W127" i="20"/>
  <c r="U127" i="20"/>
  <c r="N127" i="20"/>
  <c r="L127" i="20"/>
  <c r="P127" i="20"/>
  <c r="W126" i="20"/>
  <c r="U126" i="20"/>
  <c r="P126" i="20"/>
  <c r="N126" i="20"/>
  <c r="L126" i="20"/>
  <c r="W125" i="20"/>
  <c r="U125" i="20"/>
  <c r="P125" i="20"/>
  <c r="N125" i="20"/>
  <c r="L125" i="20"/>
  <c r="W123" i="20"/>
  <c r="U123" i="20"/>
  <c r="N123" i="20"/>
  <c r="P123" i="20"/>
  <c r="W122" i="20"/>
  <c r="U122" i="20"/>
  <c r="P122" i="20"/>
  <c r="N122" i="20"/>
  <c r="W121" i="20"/>
  <c r="U121" i="20"/>
  <c r="N121" i="20"/>
  <c r="P121" i="20"/>
  <c r="W120" i="20"/>
  <c r="U120" i="20"/>
  <c r="P120" i="20"/>
  <c r="N120" i="20"/>
  <c r="W119" i="20"/>
  <c r="U119" i="20"/>
  <c r="N119" i="20"/>
  <c r="P119" i="20"/>
  <c r="W118" i="20"/>
  <c r="U118" i="20"/>
  <c r="P118" i="20"/>
  <c r="N118" i="20"/>
  <c r="W117" i="20"/>
  <c r="U117" i="20"/>
  <c r="N117" i="20"/>
  <c r="P117" i="20"/>
  <c r="W116" i="20"/>
  <c r="U116" i="20"/>
  <c r="P116" i="20"/>
  <c r="N116" i="20"/>
  <c r="W115" i="20"/>
  <c r="U115" i="20"/>
  <c r="N115" i="20"/>
  <c r="P115" i="20"/>
  <c r="W113" i="20"/>
  <c r="U113" i="20"/>
  <c r="N113" i="20"/>
  <c r="P113" i="20"/>
  <c r="W112" i="20"/>
  <c r="U112" i="20"/>
  <c r="P112" i="20"/>
  <c r="N112" i="20"/>
  <c r="W111" i="20"/>
  <c r="U111" i="20"/>
  <c r="N111" i="20"/>
  <c r="P111" i="20"/>
  <c r="W110" i="20"/>
  <c r="U110" i="20"/>
  <c r="P110" i="20"/>
  <c r="N110" i="20"/>
  <c r="W109" i="20"/>
  <c r="U109" i="20"/>
  <c r="N109" i="20"/>
  <c r="P109" i="20"/>
  <c r="W108" i="20"/>
  <c r="U108" i="20"/>
  <c r="P108" i="20"/>
  <c r="N108" i="20"/>
  <c r="W107" i="20"/>
  <c r="U107" i="20"/>
  <c r="N107" i="20"/>
  <c r="P107" i="20"/>
  <c r="W106" i="20"/>
  <c r="U106" i="20"/>
  <c r="P106" i="20"/>
  <c r="N106" i="20"/>
  <c r="W105" i="20"/>
  <c r="U105" i="20"/>
  <c r="P105" i="20"/>
  <c r="N105" i="20"/>
  <c r="W53" i="20"/>
  <c r="U53" i="20"/>
  <c r="N53" i="20"/>
  <c r="P53" i="20"/>
  <c r="W52" i="20"/>
  <c r="U52" i="20"/>
  <c r="P52" i="20"/>
  <c r="N52" i="20"/>
  <c r="W51" i="20"/>
  <c r="U51" i="20"/>
  <c r="N51" i="20"/>
  <c r="P51" i="20"/>
  <c r="W50" i="20"/>
  <c r="U50" i="20"/>
  <c r="P50" i="20"/>
  <c r="N50" i="20"/>
  <c r="W49" i="20"/>
  <c r="U49" i="20"/>
  <c r="N49" i="20"/>
  <c r="P49" i="20"/>
  <c r="W48" i="20"/>
  <c r="U48" i="20"/>
  <c r="P48" i="20"/>
  <c r="N48" i="20"/>
  <c r="W47" i="20"/>
  <c r="U47" i="20"/>
  <c r="N47" i="20"/>
  <c r="P47" i="20"/>
  <c r="W46" i="20"/>
  <c r="U46" i="20"/>
  <c r="P46" i="20"/>
  <c r="N46" i="20"/>
  <c r="W45" i="20"/>
  <c r="U45" i="20"/>
  <c r="P45" i="20"/>
  <c r="R45" i="20" s="1"/>
  <c r="W103" i="20"/>
  <c r="U103" i="20"/>
  <c r="N103" i="20"/>
  <c r="P103" i="20"/>
  <c r="W102" i="20"/>
  <c r="U102" i="20"/>
  <c r="P102" i="20"/>
  <c r="N102" i="20"/>
  <c r="W101" i="20"/>
  <c r="U101" i="20"/>
  <c r="N101" i="20"/>
  <c r="P101" i="20"/>
  <c r="W100" i="20"/>
  <c r="U100" i="20"/>
  <c r="P100" i="20"/>
  <c r="N100" i="20"/>
  <c r="W99" i="20"/>
  <c r="U99" i="20"/>
  <c r="N99" i="20"/>
  <c r="P99" i="20"/>
  <c r="W98" i="20"/>
  <c r="U98" i="20"/>
  <c r="P98" i="20"/>
  <c r="N98" i="20"/>
  <c r="W97" i="20"/>
  <c r="U97" i="20"/>
  <c r="N97" i="20"/>
  <c r="P97" i="20"/>
  <c r="W96" i="20"/>
  <c r="U96" i="20"/>
  <c r="P96" i="20"/>
  <c r="N96" i="20"/>
  <c r="W95" i="20"/>
  <c r="U95" i="20"/>
  <c r="N95" i="20"/>
  <c r="P95" i="20"/>
  <c r="W43" i="20"/>
  <c r="U43" i="20"/>
  <c r="N43" i="20"/>
  <c r="P43" i="20"/>
  <c r="W42" i="20"/>
  <c r="U42" i="20"/>
  <c r="P42" i="20"/>
  <c r="N42" i="20"/>
  <c r="W41" i="20"/>
  <c r="U41" i="20"/>
  <c r="N41" i="20"/>
  <c r="P41" i="20"/>
  <c r="W40" i="20"/>
  <c r="U40" i="20"/>
  <c r="P40" i="20"/>
  <c r="N40" i="20"/>
  <c r="W39" i="20"/>
  <c r="U39" i="20"/>
  <c r="N39" i="20"/>
  <c r="P39" i="20"/>
  <c r="W38" i="20"/>
  <c r="U38" i="20"/>
  <c r="P38" i="20"/>
  <c r="N38" i="20"/>
  <c r="W37" i="20"/>
  <c r="U37" i="20"/>
  <c r="N37" i="20"/>
  <c r="P37" i="20"/>
  <c r="W36" i="20"/>
  <c r="U36" i="20"/>
  <c r="P36" i="20"/>
  <c r="N36" i="20"/>
  <c r="W35" i="20"/>
  <c r="U35" i="20"/>
  <c r="P35" i="20"/>
  <c r="N35" i="20"/>
  <c r="W83" i="20"/>
  <c r="U83" i="20"/>
  <c r="N83" i="20"/>
  <c r="P83" i="20"/>
  <c r="W82" i="20"/>
  <c r="U82" i="20"/>
  <c r="P82" i="20"/>
  <c r="N82" i="20"/>
  <c r="W81" i="20"/>
  <c r="U81" i="20"/>
  <c r="N81" i="20"/>
  <c r="P81" i="20"/>
  <c r="W80" i="20"/>
  <c r="U80" i="20"/>
  <c r="P80" i="20"/>
  <c r="N80" i="20"/>
  <c r="W79" i="20"/>
  <c r="U79" i="20"/>
  <c r="N79" i="20"/>
  <c r="P79" i="20"/>
  <c r="W78" i="20"/>
  <c r="U78" i="20"/>
  <c r="P78" i="20"/>
  <c r="N78" i="20"/>
  <c r="W77" i="20"/>
  <c r="U77" i="20"/>
  <c r="N77" i="20"/>
  <c r="P77" i="20"/>
  <c r="W76" i="20"/>
  <c r="U76" i="20"/>
  <c r="P76" i="20"/>
  <c r="N76" i="20"/>
  <c r="W75" i="20"/>
  <c r="U75" i="20"/>
  <c r="N75" i="20"/>
  <c r="P75" i="20"/>
  <c r="W13" i="20"/>
  <c r="U13" i="20"/>
  <c r="N13" i="20"/>
  <c r="P13" i="20"/>
  <c r="W12" i="20"/>
  <c r="U12" i="20"/>
  <c r="P12" i="20"/>
  <c r="N12" i="20"/>
  <c r="W11" i="20"/>
  <c r="U11" i="20"/>
  <c r="N11" i="20"/>
  <c r="P11" i="20"/>
  <c r="W10" i="20"/>
  <c r="U10" i="20"/>
  <c r="P10" i="20"/>
  <c r="N10" i="20"/>
  <c r="W9" i="20"/>
  <c r="U9" i="20"/>
  <c r="N9" i="20"/>
  <c r="P9" i="20"/>
  <c r="W8" i="20"/>
  <c r="U8" i="20"/>
  <c r="P8" i="20"/>
  <c r="N8" i="20"/>
  <c r="W7" i="20"/>
  <c r="U7" i="20"/>
  <c r="N7" i="20"/>
  <c r="P7" i="20"/>
  <c r="W6" i="20"/>
  <c r="U6" i="20"/>
  <c r="P6" i="20"/>
  <c r="W5" i="20"/>
  <c r="U5" i="20"/>
  <c r="P5" i="20"/>
  <c r="W33" i="20"/>
  <c r="U33" i="20"/>
  <c r="N33" i="20"/>
  <c r="L33" i="20"/>
  <c r="P33" i="20"/>
  <c r="W32" i="20"/>
  <c r="U32" i="20"/>
  <c r="P32" i="20"/>
  <c r="N32" i="20"/>
  <c r="L32" i="20"/>
  <c r="W31" i="20"/>
  <c r="U31" i="20"/>
  <c r="N31" i="20"/>
  <c r="L31" i="20"/>
  <c r="P31" i="20"/>
  <c r="W30" i="20"/>
  <c r="U30" i="20"/>
  <c r="P30" i="20"/>
  <c r="N30" i="20"/>
  <c r="L30" i="20"/>
  <c r="W29" i="20"/>
  <c r="U29" i="20"/>
  <c r="N29" i="20"/>
  <c r="L29" i="20"/>
  <c r="P29" i="20"/>
  <c r="W28" i="20"/>
  <c r="U28" i="20"/>
  <c r="P28" i="20"/>
  <c r="N28" i="20"/>
  <c r="W27" i="20"/>
  <c r="U27" i="20"/>
  <c r="N27" i="20"/>
  <c r="P27" i="20"/>
  <c r="W26" i="20"/>
  <c r="U26" i="20"/>
  <c r="P26" i="20"/>
  <c r="N26" i="20"/>
  <c r="W25" i="20"/>
  <c r="U25" i="20"/>
  <c r="P25" i="20"/>
  <c r="N25" i="20"/>
  <c r="W73" i="20"/>
  <c r="U73" i="20"/>
  <c r="N73" i="20"/>
  <c r="P73" i="20"/>
  <c r="W72" i="20"/>
  <c r="U72" i="20"/>
  <c r="P72" i="20"/>
  <c r="N72" i="20"/>
  <c r="W71" i="20"/>
  <c r="U71" i="20"/>
  <c r="N71" i="20"/>
  <c r="P71" i="20"/>
  <c r="W70" i="20"/>
  <c r="U70" i="20"/>
  <c r="P70" i="20"/>
  <c r="N70" i="20"/>
  <c r="W69" i="20"/>
  <c r="U69" i="20"/>
  <c r="N69" i="20"/>
  <c r="P69" i="20"/>
  <c r="W68" i="20"/>
  <c r="U68" i="20"/>
  <c r="P68" i="20"/>
  <c r="N68" i="20"/>
  <c r="W67" i="20"/>
  <c r="U67" i="20"/>
  <c r="N67" i="20"/>
  <c r="P67" i="20"/>
  <c r="W66" i="20"/>
  <c r="U66" i="20"/>
  <c r="P66" i="20"/>
  <c r="N66" i="20"/>
  <c r="W65" i="20"/>
  <c r="U65" i="20"/>
  <c r="N65" i="20"/>
  <c r="P65" i="20"/>
  <c r="R397" i="20" l="1"/>
  <c r="R401" i="20"/>
  <c r="R406" i="20"/>
  <c r="R410" i="20"/>
  <c r="R437" i="20"/>
  <c r="R35" i="20"/>
  <c r="R135" i="20"/>
  <c r="R143" i="20"/>
  <c r="R157" i="20"/>
  <c r="R161" i="20"/>
  <c r="R170" i="20"/>
  <c r="R197" i="20"/>
  <c r="R201" i="20"/>
  <c r="R206" i="20"/>
  <c r="R210" i="20"/>
  <c r="R237" i="20"/>
  <c r="R241" i="20"/>
  <c r="R246" i="20"/>
  <c r="R268" i="20"/>
  <c r="R272" i="20"/>
  <c r="R277" i="20"/>
  <c r="R281" i="20"/>
  <c r="R308" i="20"/>
  <c r="R312" i="20"/>
  <c r="R317" i="20"/>
  <c r="R321" i="20"/>
  <c r="R330" i="20"/>
  <c r="R335" i="20"/>
  <c r="R357" i="20"/>
  <c r="R361" i="20"/>
  <c r="R366" i="20"/>
  <c r="R370" i="20"/>
  <c r="R375" i="20"/>
  <c r="R75" i="20"/>
  <c r="R127" i="20"/>
  <c r="R131" i="20"/>
  <c r="R149" i="20"/>
  <c r="R153" i="20"/>
  <c r="R189" i="20"/>
  <c r="R193" i="20"/>
  <c r="R198" i="20"/>
  <c r="R202" i="20"/>
  <c r="R229" i="20"/>
  <c r="R233" i="20"/>
  <c r="R238" i="20"/>
  <c r="R242" i="20"/>
  <c r="R256" i="20"/>
  <c r="R269" i="20"/>
  <c r="R273" i="20"/>
  <c r="R296" i="20"/>
  <c r="R305" i="20"/>
  <c r="R433" i="20"/>
  <c r="R438" i="20"/>
  <c r="R426" i="20"/>
  <c r="R430" i="20"/>
  <c r="R435" i="20"/>
  <c r="R139" i="20"/>
  <c r="R301" i="20"/>
  <c r="Y435" i="20"/>
  <c r="R177" i="20"/>
  <c r="R181" i="20"/>
  <c r="R186" i="20"/>
  <c r="R190" i="20"/>
  <c r="R217" i="20"/>
  <c r="R221" i="20"/>
  <c r="R226" i="20"/>
  <c r="R230" i="20"/>
  <c r="R235" i="20"/>
  <c r="R252" i="20"/>
  <c r="R257" i="20"/>
  <c r="R288" i="20"/>
  <c r="R292" i="20"/>
  <c r="R297" i="20"/>
  <c r="R309" i="20"/>
  <c r="R313" i="20"/>
  <c r="R353" i="20"/>
  <c r="R358" i="20"/>
  <c r="R362" i="20"/>
  <c r="R393" i="20"/>
  <c r="R398" i="20"/>
  <c r="R402" i="20"/>
  <c r="R73" i="20"/>
  <c r="R147" i="20"/>
  <c r="R169" i="20"/>
  <c r="R173" i="20"/>
  <c r="R178" i="20"/>
  <c r="R182" i="20"/>
  <c r="R209" i="20"/>
  <c r="R213" i="20"/>
  <c r="R218" i="20"/>
  <c r="R222" i="20"/>
  <c r="R249" i="20"/>
  <c r="R253" i="20"/>
  <c r="R276" i="20"/>
  <c r="R280" i="20"/>
  <c r="R289" i="20"/>
  <c r="R293" i="20"/>
  <c r="R337" i="20"/>
  <c r="R346" i="20"/>
  <c r="R350" i="20"/>
  <c r="R355" i="20"/>
  <c r="R377" i="20"/>
  <c r="R386" i="20"/>
  <c r="R390" i="20"/>
  <c r="R395" i="20"/>
  <c r="R418" i="20"/>
  <c r="R422" i="20"/>
  <c r="R442" i="20"/>
  <c r="R415" i="20"/>
  <c r="Y295" i="20"/>
  <c r="R80" i="20"/>
  <c r="Y45" i="20"/>
  <c r="R49" i="20"/>
  <c r="R53" i="20"/>
  <c r="Y105" i="20"/>
  <c r="R111" i="20"/>
  <c r="R123" i="20"/>
  <c r="Y135" i="20"/>
  <c r="R138" i="20"/>
  <c r="Y155" i="20"/>
  <c r="R158" i="20"/>
  <c r="Y195" i="20"/>
  <c r="Y215" i="20"/>
  <c r="Y235" i="20"/>
  <c r="Y335" i="20"/>
  <c r="Y355" i="20"/>
  <c r="Y375" i="20"/>
  <c r="Y395" i="20"/>
  <c r="Y415" i="20"/>
  <c r="Y245" i="20"/>
  <c r="Y65" i="20"/>
  <c r="R142" i="20"/>
  <c r="R162" i="20"/>
  <c r="R260" i="20"/>
  <c r="R261" i="20"/>
  <c r="R69" i="20"/>
  <c r="Y25" i="20"/>
  <c r="R13" i="20"/>
  <c r="Y75" i="20"/>
  <c r="R77" i="20"/>
  <c r="R81" i="20"/>
  <c r="R39" i="20"/>
  <c r="R43" i="20"/>
  <c r="Y95" i="20"/>
  <c r="R101" i="20"/>
  <c r="R52" i="20"/>
  <c r="Y125" i="20"/>
  <c r="R146" i="20"/>
  <c r="R150" i="20"/>
  <c r="Y185" i="20"/>
  <c r="Y225" i="20"/>
  <c r="R285" i="20"/>
  <c r="Y285" i="20"/>
  <c r="Y315" i="20"/>
  <c r="R316" i="20"/>
  <c r="R328" i="20"/>
  <c r="R381" i="20"/>
  <c r="R417" i="20"/>
  <c r="R421" i="20"/>
  <c r="Y425" i="20"/>
  <c r="R429" i="20"/>
  <c r="R106" i="20"/>
  <c r="R119" i="20"/>
  <c r="R107" i="20"/>
  <c r="R110" i="20"/>
  <c r="R9" i="20"/>
  <c r="R8" i="20"/>
  <c r="R48" i="20"/>
  <c r="R97" i="20"/>
  <c r="R26" i="20"/>
  <c r="R37" i="20"/>
  <c r="R219" i="20"/>
  <c r="R248" i="20"/>
  <c r="R347" i="20"/>
  <c r="R351" i="20"/>
  <c r="R387" i="20"/>
  <c r="R391" i="20"/>
  <c r="R68" i="20"/>
  <c r="R72" i="20"/>
  <c r="R30" i="20"/>
  <c r="Y5" i="20"/>
  <c r="R12" i="20"/>
  <c r="Y35" i="20"/>
  <c r="R38" i="20"/>
  <c r="R42" i="20"/>
  <c r="Y145" i="20"/>
  <c r="Y175" i="20"/>
  <c r="R191" i="20"/>
  <c r="R245" i="20"/>
  <c r="Y255" i="20"/>
  <c r="Y275" i="20"/>
  <c r="R295" i="20"/>
  <c r="R298" i="20"/>
  <c r="R341" i="20"/>
  <c r="R443" i="20"/>
  <c r="R100" i="20"/>
  <c r="R112" i="20"/>
  <c r="Y115" i="20"/>
  <c r="R118" i="20"/>
  <c r="R122" i="20"/>
  <c r="R126" i="20"/>
  <c r="R130" i="20"/>
  <c r="Y165" i="20"/>
  <c r="R166" i="20"/>
  <c r="R179" i="20"/>
  <c r="Y205" i="20"/>
  <c r="R227" i="20"/>
  <c r="R265" i="20"/>
  <c r="Y265" i="20"/>
  <c r="R282" i="20"/>
  <c r="R300" i="20"/>
  <c r="R302" i="20"/>
  <c r="Y305" i="20"/>
  <c r="R310" i="20"/>
  <c r="R315" i="20"/>
  <c r="R318" i="20"/>
  <c r="Y325" i="20"/>
  <c r="R326" i="20"/>
  <c r="R349" i="20"/>
  <c r="R379" i="20"/>
  <c r="R389" i="20"/>
  <c r="R413" i="20"/>
  <c r="R419" i="20"/>
  <c r="R427" i="20"/>
  <c r="R441" i="20"/>
  <c r="R96" i="20"/>
  <c r="R76" i="20"/>
  <c r="R431" i="20"/>
  <c r="R231" i="20"/>
  <c r="R270" i="20"/>
  <c r="R286" i="20"/>
  <c r="R322" i="20"/>
  <c r="R359" i="20"/>
  <c r="R367" i="20"/>
  <c r="R399" i="20"/>
  <c r="R407" i="20"/>
  <c r="R183" i="20"/>
  <c r="R187" i="20"/>
  <c r="R223" i="20"/>
  <c r="R239" i="20"/>
  <c r="R278" i="20"/>
  <c r="R290" i="20"/>
  <c r="R306" i="20"/>
  <c r="R371" i="20"/>
  <c r="R411" i="20"/>
  <c r="R439" i="20"/>
  <c r="R27" i="20"/>
  <c r="R31" i="20"/>
  <c r="R71" i="20"/>
  <c r="R28" i="20"/>
  <c r="R10" i="20"/>
  <c r="R120" i="20"/>
  <c r="R159" i="20"/>
  <c r="R7" i="20"/>
  <c r="R78" i="20"/>
  <c r="R36" i="20"/>
  <c r="R66" i="20"/>
  <c r="R70" i="20"/>
  <c r="R82" i="20"/>
  <c r="R40" i="20"/>
  <c r="R121" i="20"/>
  <c r="R141" i="20"/>
  <c r="R47" i="20"/>
  <c r="R108" i="20"/>
  <c r="R116" i="20"/>
  <c r="R67" i="20"/>
  <c r="R32" i="20"/>
  <c r="R6" i="20"/>
  <c r="R11" i="20"/>
  <c r="R98" i="20"/>
  <c r="R50" i="20"/>
  <c r="R132" i="20"/>
  <c r="R136" i="20"/>
  <c r="R102" i="20"/>
  <c r="R46" i="20"/>
  <c r="R51" i="20"/>
  <c r="R128" i="20"/>
  <c r="R137" i="20"/>
  <c r="R140" i="20"/>
  <c r="R41" i="20"/>
  <c r="R117" i="20"/>
  <c r="R25" i="20"/>
  <c r="R145" i="20"/>
  <c r="R125" i="20"/>
  <c r="R155" i="20"/>
  <c r="R105" i="20"/>
  <c r="R215" i="20"/>
  <c r="R195" i="20"/>
  <c r="R175" i="20"/>
  <c r="R115" i="20"/>
  <c r="R5" i="20"/>
  <c r="R65" i="20"/>
  <c r="R95" i="20"/>
  <c r="R79" i="20"/>
  <c r="R83" i="20"/>
  <c r="R99" i="20"/>
  <c r="R103" i="20"/>
  <c r="R109" i="20"/>
  <c r="R113" i="20"/>
  <c r="R29" i="20"/>
  <c r="R33" i="20"/>
  <c r="R129" i="20"/>
  <c r="R133" i="20"/>
  <c r="R160" i="20"/>
  <c r="R163" i="20"/>
  <c r="R167" i="20"/>
  <c r="R180" i="20"/>
  <c r="R192" i="20"/>
  <c r="R199" i="20"/>
  <c r="R211" i="20"/>
  <c r="R216" i="20"/>
  <c r="R225" i="20"/>
  <c r="R228" i="20"/>
  <c r="R151" i="20"/>
  <c r="R152" i="20"/>
  <c r="R156" i="20"/>
  <c r="R172" i="20"/>
  <c r="R196" i="20"/>
  <c r="R205" i="20"/>
  <c r="R208" i="20"/>
  <c r="R148" i="20"/>
  <c r="R171" i="20"/>
  <c r="R176" i="20"/>
  <c r="R185" i="20"/>
  <c r="R188" i="20"/>
  <c r="R203" i="20"/>
  <c r="R207" i="20"/>
  <c r="R220" i="20"/>
  <c r="R232" i="20"/>
  <c r="R240" i="20"/>
  <c r="R250" i="20"/>
  <c r="R165" i="20"/>
  <c r="R168" i="20"/>
  <c r="R200" i="20"/>
  <c r="R212" i="20"/>
  <c r="R236" i="20"/>
  <c r="R243" i="20"/>
  <c r="R247" i="20"/>
  <c r="R255" i="20"/>
  <c r="R258" i="20"/>
  <c r="R259" i="20"/>
  <c r="R266" i="20"/>
  <c r="R267" i="20"/>
  <c r="R287" i="20"/>
  <c r="R311" i="20"/>
  <c r="R319" i="20"/>
  <c r="R251" i="20"/>
  <c r="R291" i="20"/>
  <c r="R299" i="20"/>
  <c r="R323" i="20"/>
  <c r="R262" i="20"/>
  <c r="R263" i="20"/>
  <c r="R271" i="20"/>
  <c r="R279" i="20"/>
  <c r="R303" i="20"/>
  <c r="R327" i="20"/>
  <c r="R275" i="20"/>
  <c r="R283" i="20"/>
  <c r="R307" i="20"/>
  <c r="Y345" i="20"/>
  <c r="Y365" i="20"/>
  <c r="Y385" i="20"/>
  <c r="Y405" i="20"/>
  <c r="R339" i="20"/>
  <c r="R340" i="20"/>
  <c r="R348" i="20"/>
  <c r="R356" i="20"/>
  <c r="R368" i="20"/>
  <c r="R376" i="20"/>
  <c r="R388" i="20"/>
  <c r="R396" i="20"/>
  <c r="R408" i="20"/>
  <c r="R416" i="20"/>
  <c r="R428" i="20"/>
  <c r="R436" i="20"/>
  <c r="R352" i="20"/>
  <c r="R360" i="20"/>
  <c r="R372" i="20"/>
  <c r="R380" i="20"/>
  <c r="R392" i="20"/>
  <c r="R400" i="20"/>
  <c r="R412" i="20"/>
  <c r="R420" i="20"/>
  <c r="R432" i="20"/>
  <c r="R331" i="20"/>
  <c r="R332" i="20"/>
  <c r="R336" i="20"/>
  <c r="R343" i="20"/>
  <c r="R345" i="20"/>
  <c r="R363" i="20"/>
  <c r="R365" i="20"/>
  <c r="R383" i="20"/>
  <c r="R385" i="20"/>
  <c r="R403" i="20"/>
  <c r="R405" i="20"/>
  <c r="R423" i="20"/>
  <c r="R425" i="20"/>
  <c r="R440" i="20"/>
</calcChain>
</file>

<file path=xl/sharedStrings.xml><?xml version="1.0" encoding="utf-8"?>
<sst xmlns="http://schemas.openxmlformats.org/spreadsheetml/2006/main" count="3033" uniqueCount="96">
  <si>
    <t>KW</t>
    <phoneticPr fontId="1"/>
  </si>
  <si>
    <t>列2</t>
  </si>
  <si>
    <t>列3</t>
  </si>
  <si>
    <t>列4</t>
  </si>
  <si>
    <t>列5</t>
  </si>
  <si>
    <t>御社品番</t>
    <rPh sb="0" eb="2">
      <t>オンシャ</t>
    </rPh>
    <rPh sb="2" eb="4">
      <t>ヒンバン</t>
    </rPh>
    <phoneticPr fontId="1"/>
  </si>
  <si>
    <t>カラー名</t>
    <rPh sb="3" eb="4">
      <t>メイ</t>
    </rPh>
    <phoneticPr fontId="1"/>
  </si>
  <si>
    <t>弊社品番</t>
    <rPh sb="0" eb="2">
      <t>ヘイシャ</t>
    </rPh>
    <rPh sb="2" eb="4">
      <t>ヒンバン</t>
    </rPh>
    <phoneticPr fontId="1"/>
  </si>
  <si>
    <t>画像</t>
    <rPh sb="0" eb="2">
      <t>ガゾウ</t>
    </rPh>
    <phoneticPr fontId="1"/>
  </si>
  <si>
    <t>列9</t>
  </si>
  <si>
    <t>列10</t>
  </si>
  <si>
    <t>列11</t>
  </si>
  <si>
    <t>列1</t>
    <phoneticPr fontId="1"/>
  </si>
  <si>
    <r>
      <t>URL１</t>
    </r>
    <r>
      <rPr>
        <sz val="12"/>
        <color rgb="FFFF0000"/>
        <rFont val="ＭＳ Ｐゴシック"/>
        <family val="3"/>
        <charset val="128"/>
        <scheme val="minor"/>
      </rPr>
      <t xml:space="preserve"> ※FCL記入</t>
    </r>
    <phoneticPr fontId="1"/>
  </si>
  <si>
    <t>列13</t>
  </si>
  <si>
    <t>/search?ke=</t>
    <phoneticPr fontId="1"/>
  </si>
  <si>
    <t>?link=officialweb</t>
    <phoneticPr fontId="1"/>
  </si>
  <si>
    <r>
      <t xml:space="preserve">URL２ 品番 </t>
    </r>
    <r>
      <rPr>
        <sz val="12"/>
        <color rgb="FFFF0000"/>
        <rFont val="ＭＳ Ｐゴシック"/>
        <family val="3"/>
        <charset val="128"/>
        <scheme val="minor"/>
      </rPr>
      <t>※FCL記入</t>
    </r>
    <rPh sb="5" eb="7">
      <t>ヒンバン</t>
    </rPh>
    <phoneticPr fontId="1"/>
  </si>
  <si>
    <r>
      <t xml:space="preserve">URL３　GAパラメタ </t>
    </r>
    <r>
      <rPr>
        <sz val="12"/>
        <color rgb="FFFF0000"/>
        <rFont val="ＭＳ Ｐゴシック"/>
        <family val="3"/>
        <charset val="128"/>
        <scheme val="minor"/>
      </rPr>
      <t>※FCL記入</t>
    </r>
    <phoneticPr fontId="1"/>
  </si>
  <si>
    <r>
      <t>URL２ 企画URL</t>
    </r>
    <r>
      <rPr>
        <sz val="12"/>
        <color rgb="FFFF0000"/>
        <rFont val="ＭＳ Ｐゴシック"/>
        <family val="3"/>
        <charset val="128"/>
        <scheme val="minor"/>
      </rPr>
      <t>※FCL記入</t>
    </r>
    <rPh sb="5" eb="7">
      <t>キカク</t>
    </rPh>
    <phoneticPr fontId="1"/>
  </si>
  <si>
    <t>列14</t>
  </si>
  <si>
    <t>列15</t>
  </si>
  <si>
    <t>列16</t>
  </si>
  <si>
    <t>列17</t>
  </si>
  <si>
    <t>&amp;link=officialweb</t>
    <phoneticPr fontId="1"/>
  </si>
  <si>
    <r>
      <t>URL３ パラメタ</t>
    </r>
    <r>
      <rPr>
        <sz val="12"/>
        <color rgb="FFFF0000"/>
        <rFont val="ＭＳ Ｐゴシック"/>
        <family val="3"/>
        <charset val="128"/>
        <scheme val="minor"/>
      </rPr>
      <t>※FCL記入</t>
    </r>
    <phoneticPr fontId="1"/>
  </si>
  <si>
    <r>
      <t>URL４ キワード</t>
    </r>
    <r>
      <rPr>
        <sz val="12"/>
        <color rgb="FFFF0000"/>
        <rFont val="ＭＳ Ｐゴシック"/>
        <family val="3"/>
        <charset val="128"/>
        <scheme val="minor"/>
      </rPr>
      <t>※FCL記入</t>
    </r>
    <phoneticPr fontId="1"/>
  </si>
  <si>
    <t>掲載ALL</t>
    <rPh sb="0" eb="2">
      <t>ケイサイ</t>
    </rPh>
    <phoneticPr fontId="1"/>
  </si>
  <si>
    <r>
      <t xml:space="preserve">ke </t>
    </r>
    <r>
      <rPr>
        <sz val="12"/>
        <color rgb="FFFF0000"/>
        <rFont val="ＭＳ Ｐゴシック"/>
        <family val="3"/>
        <charset val="128"/>
        <scheme val="minor"/>
      </rPr>
      <t>※弊社記入</t>
    </r>
    <rPh sb="4" eb="6">
      <t>ヘイシャ</t>
    </rPh>
    <rPh sb="6" eb="8">
      <t>キニュウ</t>
    </rPh>
    <phoneticPr fontId="1"/>
  </si>
  <si>
    <r>
      <t>URL元</t>
    </r>
    <r>
      <rPr>
        <sz val="11"/>
        <color rgb="FFFF0000"/>
        <rFont val="ＭＳ Ｐゴシック"/>
        <family val="3"/>
        <charset val="128"/>
        <scheme val="minor"/>
      </rPr>
      <t>※弊社記入</t>
    </r>
    <rPh sb="3" eb="4">
      <t>モト</t>
    </rPh>
    <phoneticPr fontId="1"/>
  </si>
  <si>
    <r>
      <t>商品詳細　URL</t>
    </r>
    <r>
      <rPr>
        <sz val="12"/>
        <color rgb="FFFF0000"/>
        <rFont val="ＭＳ Ｐゴシック"/>
        <family val="3"/>
        <charset val="128"/>
        <scheme val="minor"/>
      </rPr>
      <t>※弊社記入</t>
    </r>
    <rPh sb="0" eb="2">
      <t>ショウヒン</t>
    </rPh>
    <rPh sb="2" eb="4">
      <t>ショウサイ</t>
    </rPh>
    <phoneticPr fontId="1"/>
  </si>
  <si>
    <r>
      <t>コーディネート　URL</t>
    </r>
    <r>
      <rPr>
        <sz val="12"/>
        <color rgb="FFFF0000"/>
        <rFont val="ＭＳ Ｐゴシック"/>
        <family val="3"/>
        <charset val="128"/>
        <scheme val="minor"/>
      </rPr>
      <t xml:space="preserve"> ※弊社記入</t>
    </r>
    <phoneticPr fontId="1"/>
  </si>
  <si>
    <t>税込金額</t>
    <rPh sb="0" eb="2">
      <t>ゼイコミ</t>
    </rPh>
    <rPh sb="2" eb="4">
      <t>キンガク</t>
    </rPh>
    <phoneticPr fontId="1"/>
  </si>
  <si>
    <t>企画URL</t>
    <rPh sb="0" eb="2">
      <t>キカク</t>
    </rPh>
    <phoneticPr fontId="1"/>
  </si>
  <si>
    <t>http://usagi-online.com/s/</t>
  </si>
  <si>
    <t>YYMMDDXXX</t>
  </si>
  <si>
    <t>列6</t>
    <phoneticPr fontId="1"/>
  </si>
  <si>
    <t>列7</t>
    <phoneticPr fontId="1"/>
  </si>
  <si>
    <t>列8</t>
    <phoneticPr fontId="1"/>
  </si>
  <si>
    <t>列9</t>
    <phoneticPr fontId="1"/>
  </si>
  <si>
    <t>列10</t>
    <phoneticPr fontId="1"/>
  </si>
  <si>
    <t>列11</t>
    <phoneticPr fontId="1"/>
  </si>
  <si>
    <t>列12</t>
    <phoneticPr fontId="1"/>
  </si>
  <si>
    <t>http://usagi-online.com/brand/</t>
  </si>
  <si>
    <r>
      <t>URL2 ブランドID</t>
    </r>
    <r>
      <rPr>
        <sz val="12"/>
        <color rgb="FFFF0000"/>
        <rFont val="ＭＳ Ｐゴシック"/>
        <family val="3"/>
        <charset val="128"/>
        <scheme val="minor"/>
      </rPr>
      <t xml:space="preserve"> ※FCL記入</t>
    </r>
    <phoneticPr fontId="1"/>
  </si>
  <si>
    <r>
      <t xml:space="preserve">URL3 </t>
    </r>
    <r>
      <rPr>
        <sz val="12"/>
        <color rgb="FFFF0000"/>
        <rFont val="ＭＳ Ｐゴシック"/>
        <family val="3"/>
        <charset val="128"/>
        <scheme val="minor"/>
      </rPr>
      <t xml:space="preserve"> ※FCL記入</t>
    </r>
    <phoneticPr fontId="1"/>
  </si>
  <si>
    <t>/item/</t>
    <phoneticPr fontId="1"/>
  </si>
  <si>
    <r>
      <t xml:space="preserve">ブランドID </t>
    </r>
    <r>
      <rPr>
        <sz val="12"/>
        <color rgb="FFFF0000"/>
        <rFont val="ＭＳ Ｐゴシック"/>
        <family val="3"/>
        <charset val="128"/>
        <scheme val="minor"/>
      </rPr>
      <t>※弊社記入</t>
    </r>
    <rPh sb="8" eb="10">
      <t>ヘイシャ</t>
    </rPh>
    <rPh sb="10" eb="12">
      <t>キニュウ</t>
    </rPh>
    <phoneticPr fontId="1"/>
  </si>
  <si>
    <t/>
  </si>
  <si>
    <t>クレジット表記</t>
    <rPh sb="5" eb="7">
      <t>ヒョウキ</t>
    </rPh>
    <phoneticPr fontId="1"/>
  </si>
  <si>
    <t>YYMMDDXXX_03</t>
    <phoneticPr fontId="1"/>
  </si>
  <si>
    <t>YYMMDDXXX_06</t>
    <phoneticPr fontId="1"/>
  </si>
  <si>
    <t>YYMMDDXXX_07</t>
    <phoneticPr fontId="1"/>
  </si>
  <si>
    <t>YYMMDDXXX_09</t>
    <phoneticPr fontId="1"/>
  </si>
  <si>
    <t>YYMMDDXXX_10</t>
    <phoneticPr fontId="1"/>
  </si>
  <si>
    <t>YYMMDDXXX_11</t>
    <phoneticPr fontId="1"/>
  </si>
  <si>
    <t>YYMMDDXXX_12</t>
    <phoneticPr fontId="1"/>
  </si>
  <si>
    <t>YYMMDDXXX_08</t>
    <phoneticPr fontId="1"/>
  </si>
  <si>
    <t>YYMMDDXXX_05</t>
    <phoneticPr fontId="1"/>
  </si>
  <si>
    <t>YYMMDDXXX_13</t>
    <phoneticPr fontId="1"/>
  </si>
  <si>
    <t>YYMMDDXXX_14</t>
    <phoneticPr fontId="1"/>
  </si>
  <si>
    <t>YYMMDDXXX_04</t>
    <phoneticPr fontId="1"/>
  </si>
  <si>
    <t>86WFP221005</t>
  </si>
  <si>
    <t>ETT0122S0005</t>
  </si>
  <si>
    <t>pants</t>
    <phoneticPr fontId="1"/>
  </si>
  <si>
    <t>44221908</t>
    <phoneticPr fontId="1"/>
  </si>
  <si>
    <t>Gold plate Tee</t>
    <phoneticPr fontId="1"/>
  </si>
  <si>
    <t>44221915</t>
    <phoneticPr fontId="1"/>
  </si>
  <si>
    <t>Color stitch asymmetry tops</t>
    <phoneticPr fontId="1"/>
  </si>
  <si>
    <t>44221916</t>
    <phoneticPr fontId="1"/>
  </si>
  <si>
    <t>Cross camisole tops</t>
    <phoneticPr fontId="1"/>
  </si>
  <si>
    <t>44222903</t>
    <phoneticPr fontId="1"/>
  </si>
  <si>
    <t>Step lace skirt</t>
    <phoneticPr fontId="1"/>
  </si>
  <si>
    <t>44223904</t>
    <phoneticPr fontId="1"/>
  </si>
  <si>
    <t>Front slit denim pants</t>
    <phoneticPr fontId="1"/>
  </si>
  <si>
    <t>44224909</t>
    <phoneticPr fontId="1"/>
  </si>
  <si>
    <t>Back open dress</t>
    <phoneticPr fontId="1"/>
  </si>
  <si>
    <t>44225901</t>
    <phoneticPr fontId="1"/>
  </si>
  <si>
    <t>Satin pleats easy set</t>
    <phoneticPr fontId="1"/>
  </si>
  <si>
    <t>ELN0122M0002</t>
    <phoneticPr fontId="1"/>
  </si>
  <si>
    <t>dress</t>
    <phoneticPr fontId="1"/>
  </si>
  <si>
    <t>PPL/BRW</t>
    <phoneticPr fontId="1"/>
  </si>
  <si>
    <t>ELN0122M0008</t>
    <phoneticPr fontId="1"/>
  </si>
  <si>
    <t>tops</t>
    <phoneticPr fontId="1"/>
  </si>
  <si>
    <t>PNK</t>
    <phoneticPr fontId="1"/>
  </si>
  <si>
    <t>ELN0122M0006</t>
    <phoneticPr fontId="1"/>
  </si>
  <si>
    <t>BLU</t>
    <phoneticPr fontId="1"/>
  </si>
  <si>
    <t>ELN0122M0003</t>
    <phoneticPr fontId="1"/>
  </si>
  <si>
    <t>WHT</t>
    <phoneticPr fontId="1"/>
  </si>
  <si>
    <t>ELN0122M0004</t>
    <phoneticPr fontId="1"/>
  </si>
  <si>
    <t>skirt</t>
    <phoneticPr fontId="1"/>
  </si>
  <si>
    <t>BLK</t>
    <phoneticPr fontId="1"/>
  </si>
  <si>
    <t>ELN0122M0005</t>
    <phoneticPr fontId="1"/>
  </si>
  <si>
    <t>ELN0122M0007</t>
    <phoneticPr fontId="1"/>
  </si>
  <si>
    <t>set up</t>
    <phoneticPr fontId="1"/>
  </si>
  <si>
    <t>BEG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</si>
</sst>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41" formatCode="_ * #,##0_ ;_ * \-#,##0_ ;_ * &quot;-&quot;_ ;_ @_ "/>
    <numFmt numFmtId="176" formatCode="#,##0_);[Red]\(#,##0\)"/>
  </numFmts>
  <fonts count="2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name val="ＭＳ 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6.6"/>
      <color theme="10"/>
      <name val="ＭＳ Ｐゴシック"/>
      <family val="3"/>
      <charset val="128"/>
    </font>
    <font>
      <u/>
      <sz val="18"/>
      <color theme="10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4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14"/>
      <color rgb="FF050C15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38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2" borderId="7" xfId="0" applyFont="1" applyFill="1" applyBorder="1">
      <alignment vertical="center"/>
    </xf>
    <xf numFmtId="0" fontId="0" fillId="4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6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6" borderId="4" xfId="0" applyFont="1" applyFill="1" applyBorder="1">
      <alignment vertical="center"/>
    </xf>
    <xf numFmtId="3" fontId="6" fillId="6" borderId="8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3" fontId="6" fillId="6" borderId="9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3" fontId="6" fillId="6" borderId="13" xfId="0" applyNumberFormat="1" applyFont="1" applyFill="1" applyBorder="1" applyAlignment="1">
      <alignment horizontal="center" vertical="center"/>
    </xf>
    <xf numFmtId="0" fontId="6" fillId="6" borderId="10" xfId="0" applyFont="1" applyFill="1" applyBorder="1">
      <alignment vertical="center"/>
    </xf>
    <xf numFmtId="3" fontId="6" fillId="6" borderId="11" xfId="0" applyNumberFormat="1" applyFont="1" applyFill="1" applyBorder="1" applyAlignment="1">
      <alignment horizontal="center" vertical="center"/>
    </xf>
    <xf numFmtId="0" fontId="6" fillId="8" borderId="4" xfId="0" applyFont="1" applyFill="1" applyBorder="1">
      <alignment vertical="center"/>
    </xf>
    <xf numFmtId="0" fontId="6" fillId="8" borderId="10" xfId="0" applyFont="1" applyFill="1" applyBorder="1">
      <alignment vertical="center"/>
    </xf>
    <xf numFmtId="3" fontId="6" fillId="8" borderId="13" xfId="0" applyNumberFormat="1" applyFont="1" applyFill="1" applyBorder="1" applyAlignment="1">
      <alignment horizontal="center" vertical="center"/>
    </xf>
    <xf numFmtId="3" fontId="6" fillId="8" borderId="12" xfId="0" applyNumberFormat="1" applyFont="1" applyFill="1" applyBorder="1" applyAlignment="1">
      <alignment horizontal="center" vertical="center"/>
    </xf>
    <xf numFmtId="0" fontId="11" fillId="0" borderId="0" xfId="2" applyFont="1" applyFill="1" applyAlignment="1" applyProtection="1">
      <alignment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 shrinkToFit="1"/>
    </xf>
    <xf numFmtId="0" fontId="6" fillId="8" borderId="8" xfId="0" applyFont="1" applyFill="1" applyBorder="1">
      <alignment vertical="center"/>
    </xf>
    <xf numFmtId="0" fontId="6" fillId="8" borderId="13" xfId="0" applyFont="1" applyFill="1" applyBorder="1">
      <alignment vertical="center"/>
    </xf>
    <xf numFmtId="0" fontId="6" fillId="7" borderId="10" xfId="0" applyFont="1" applyFill="1" applyBorder="1">
      <alignment vertical="center"/>
    </xf>
    <xf numFmtId="41" fontId="7" fillId="6" borderId="10" xfId="0" applyNumberFormat="1" applyFont="1" applyFill="1" applyBorder="1" applyAlignment="1">
      <alignment horizontal="left" vertical="center"/>
    </xf>
    <xf numFmtId="0" fontId="0" fillId="3" borderId="6" xfId="0" applyFill="1" applyBorder="1">
      <alignment vertical="center"/>
    </xf>
    <xf numFmtId="3" fontId="6" fillId="6" borderId="15" xfId="0" applyNumberFormat="1" applyFont="1" applyFill="1" applyBorder="1" applyAlignment="1">
      <alignment horizontal="center" vertical="center"/>
    </xf>
    <xf numFmtId="3" fontId="6" fillId="8" borderId="17" xfId="0" applyNumberFormat="1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0" fontId="6" fillId="6" borderId="8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9" xfId="0" applyFont="1" applyFill="1" applyBorder="1">
      <alignment vertical="center"/>
    </xf>
    <xf numFmtId="0" fontId="13" fillId="7" borderId="18" xfId="0" applyFont="1" applyFill="1" applyBorder="1">
      <alignment vertical="center"/>
    </xf>
    <xf numFmtId="41" fontId="7" fillId="6" borderId="16" xfId="0" applyNumberFormat="1" applyFont="1" applyFill="1" applyBorder="1" applyAlignment="1">
      <alignment horizontal="left" vertical="center"/>
    </xf>
    <xf numFmtId="3" fontId="6" fillId="6" borderId="19" xfId="0" applyNumberFormat="1" applyFont="1" applyFill="1" applyBorder="1" applyAlignment="1">
      <alignment horizontal="center" vertical="center"/>
    </xf>
    <xf numFmtId="3" fontId="6" fillId="6" borderId="14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6" borderId="21" xfId="0" applyFont="1" applyFill="1" applyBorder="1">
      <alignment vertical="center"/>
    </xf>
    <xf numFmtId="0" fontId="6" fillId="8" borderId="21" xfId="0" applyFont="1" applyFill="1" applyBorder="1">
      <alignment vertical="center"/>
    </xf>
    <xf numFmtId="0" fontId="6" fillId="8" borderId="24" xfId="0" applyFont="1" applyFill="1" applyBorder="1">
      <alignment vertical="center"/>
    </xf>
    <xf numFmtId="0" fontId="13" fillId="6" borderId="25" xfId="0" applyFont="1" applyFill="1" applyBorder="1">
      <alignment vertical="center"/>
    </xf>
    <xf numFmtId="3" fontId="6" fillId="6" borderId="24" xfId="0" applyNumberFormat="1" applyFont="1" applyFill="1" applyBorder="1" applyAlignment="1">
      <alignment horizontal="center" vertical="center"/>
    </xf>
    <xf numFmtId="3" fontId="6" fillId="6" borderId="26" xfId="0" applyNumberFormat="1" applyFont="1" applyFill="1" applyBorder="1" applyAlignment="1">
      <alignment horizontal="center" vertical="center"/>
    </xf>
    <xf numFmtId="3" fontId="6" fillId="8" borderId="27" xfId="0" applyNumberFormat="1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6" fillId="3" borderId="28" xfId="0" applyFont="1" applyFill="1" applyBorder="1">
      <alignment vertical="center"/>
    </xf>
    <xf numFmtId="0" fontId="6" fillId="6" borderId="29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6" fillId="3" borderId="28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6" borderId="29" xfId="0" applyNumberFormat="1" applyFont="1" applyFill="1" applyBorder="1" applyAlignment="1">
      <alignment horizontal="center" vertical="center"/>
    </xf>
    <xf numFmtId="3" fontId="6" fillId="6" borderId="4" xfId="0" applyNumberFormat="1" applyFont="1" applyFill="1" applyBorder="1" applyAlignment="1">
      <alignment horizontal="center" vertical="center"/>
    </xf>
    <xf numFmtId="0" fontId="14" fillId="2" borderId="30" xfId="0" applyFont="1" applyFill="1" applyBorder="1">
      <alignment vertical="center"/>
    </xf>
    <xf numFmtId="0" fontId="6" fillId="7" borderId="23" xfId="0" applyFont="1" applyFill="1" applyBorder="1">
      <alignment vertical="center"/>
    </xf>
    <xf numFmtId="0" fontId="13" fillId="7" borderId="31" xfId="0" applyFont="1" applyFill="1" applyBorder="1">
      <alignment vertical="center"/>
    </xf>
    <xf numFmtId="3" fontId="6" fillId="8" borderId="1" xfId="0" applyNumberFormat="1" applyFont="1" applyFill="1" applyBorder="1" applyAlignment="1">
      <alignment horizontal="center" vertical="center"/>
    </xf>
    <xf numFmtId="0" fontId="13" fillId="7" borderId="4" xfId="0" applyFont="1" applyFill="1" applyBorder="1">
      <alignment vertical="center"/>
    </xf>
    <xf numFmtId="38" fontId="6" fillId="0" borderId="0" xfId="3" applyFont="1" applyFill="1" applyAlignment="1">
      <alignment horizontal="center" vertical="center"/>
    </xf>
    <xf numFmtId="38" fontId="3" fillId="2" borderId="7" xfId="3" applyFont="1" applyFill="1" applyBorder="1" applyAlignment="1">
      <alignment horizontal="center" vertical="center"/>
    </xf>
    <xf numFmtId="38" fontId="6" fillId="3" borderId="6" xfId="3" applyFont="1" applyFill="1" applyBorder="1" applyAlignment="1">
      <alignment horizontal="center" vertical="center"/>
    </xf>
    <xf numFmtId="38" fontId="6" fillId="6" borderId="1" xfId="3" applyFont="1" applyFill="1" applyBorder="1" applyAlignment="1">
      <alignment horizontal="center" vertical="center"/>
    </xf>
    <xf numFmtId="38" fontId="6" fillId="6" borderId="29" xfId="3" applyFont="1" applyFill="1" applyBorder="1" applyAlignment="1">
      <alignment horizontal="center" vertical="center"/>
    </xf>
    <xf numFmtId="38" fontId="0" fillId="0" borderId="0" xfId="3" applyFont="1" applyFill="1" applyAlignment="1">
      <alignment horizontal="center" vertical="center"/>
    </xf>
    <xf numFmtId="38" fontId="6" fillId="6" borderId="4" xfId="3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0" borderId="10" xfId="0" applyFont="1" applyFill="1" applyBorder="1">
      <alignment vertical="center"/>
    </xf>
    <xf numFmtId="0" fontId="16" fillId="8" borderId="10" xfId="0" applyFont="1" applyFill="1" applyBorder="1">
      <alignment vertical="center"/>
    </xf>
    <xf numFmtId="0" fontId="17" fillId="8" borderId="10" xfId="0" applyFont="1" applyFill="1" applyBorder="1">
      <alignment vertical="center"/>
    </xf>
    <xf numFmtId="0" fontId="13" fillId="0" borderId="32" xfId="0" applyFont="1" applyFill="1" applyBorder="1">
      <alignment vertical="center"/>
    </xf>
    <xf numFmtId="3" fontId="17" fillId="6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0" fontId="18" fillId="7" borderId="18" xfId="0" applyFont="1" applyFill="1" applyBorder="1">
      <alignment vertical="center"/>
    </xf>
    <xf numFmtId="0" fontId="18" fillId="8" borderId="10" xfId="0" applyFont="1" applyFill="1" applyBorder="1">
      <alignment vertical="center"/>
    </xf>
    <xf numFmtId="0" fontId="18" fillId="6" borderId="1" xfId="0" applyFont="1" applyFill="1" applyBorder="1">
      <alignment vertical="center"/>
    </xf>
    <xf numFmtId="38" fontId="18" fillId="6" borderId="1" xfId="3" applyFont="1" applyFill="1" applyBorder="1" applyAlignment="1">
      <alignment horizontal="center" vertical="center"/>
    </xf>
    <xf numFmtId="3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3" fontId="19" fillId="6" borderId="1" xfId="0" applyNumberFormat="1" applyFont="1" applyFill="1" applyBorder="1" applyAlignment="1">
      <alignment horizontal="center" vertical="center"/>
    </xf>
    <xf numFmtId="3" fontId="13" fillId="7" borderId="31" xfId="0" applyNumberFormat="1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13" fillId="0" borderId="31" xfId="0" applyFont="1" applyFill="1" applyBorder="1">
      <alignment vertical="center"/>
    </xf>
    <xf numFmtId="38" fontId="6" fillId="0" borderId="4" xfId="3" applyFont="1" applyFill="1" applyBorder="1" applyAlignment="1">
      <alignment horizontal="center" vertical="center"/>
    </xf>
    <xf numFmtId="0" fontId="6" fillId="9" borderId="4" xfId="0" applyFont="1" applyFill="1" applyBorder="1">
      <alignment vertical="center"/>
    </xf>
    <xf numFmtId="0" fontId="6" fillId="9" borderId="8" xfId="0" applyFont="1" applyFill="1" applyBorder="1">
      <alignment vertical="center"/>
    </xf>
    <xf numFmtId="0" fontId="13" fillId="0" borderId="18" xfId="0" applyFont="1" applyFill="1" applyBorder="1">
      <alignment vertical="center"/>
    </xf>
    <xf numFmtId="0" fontId="6" fillId="0" borderId="1" xfId="0" applyFont="1" applyFill="1" applyBorder="1">
      <alignment vertical="center"/>
    </xf>
    <xf numFmtId="38" fontId="6" fillId="0" borderId="1" xfId="3" applyFont="1" applyFill="1" applyBorder="1" applyAlignment="1">
      <alignment horizontal="center" vertical="center"/>
    </xf>
    <xf numFmtId="0" fontId="6" fillId="9" borderId="10" xfId="0" applyFont="1" applyFill="1" applyBorder="1">
      <alignment vertical="center"/>
    </xf>
    <xf numFmtId="0" fontId="6" fillId="9" borderId="13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17" fillId="0" borderId="10" xfId="0" applyFont="1" applyFill="1" applyBorder="1">
      <alignment vertical="center"/>
    </xf>
    <xf numFmtId="0" fontId="17" fillId="0" borderId="18" xfId="0" applyFont="1" applyFill="1" applyBorder="1">
      <alignment vertical="center"/>
    </xf>
    <xf numFmtId="0" fontId="17" fillId="0" borderId="1" xfId="0" applyFont="1" applyFill="1" applyBorder="1">
      <alignment vertical="center"/>
    </xf>
    <xf numFmtId="38" fontId="17" fillId="0" borderId="1" xfId="3" applyFont="1" applyFill="1" applyBorder="1" applyAlignment="1">
      <alignment horizontal="center" vertical="center"/>
    </xf>
    <xf numFmtId="41" fontId="7" fillId="0" borderId="16" xfId="0" applyNumberFormat="1" applyFont="1" applyFill="1" applyBorder="1" applyAlignment="1">
      <alignment horizontal="left" vertical="center"/>
    </xf>
    <xf numFmtId="0" fontId="13" fillId="0" borderId="25" xfId="0" applyFont="1" applyFill="1" applyBorder="1">
      <alignment vertical="center"/>
    </xf>
    <xf numFmtId="0" fontId="6" fillId="0" borderId="29" xfId="0" applyFont="1" applyFill="1" applyBorder="1">
      <alignment vertical="center"/>
    </xf>
    <xf numFmtId="38" fontId="6" fillId="0" borderId="29" xfId="3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38" fontId="18" fillId="0" borderId="1" xfId="3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>
      <alignment vertical="center"/>
    </xf>
    <xf numFmtId="49" fontId="6" fillId="6" borderId="13" xfId="0" applyNumberFormat="1" applyFont="1" applyFill="1" applyBorder="1">
      <alignment vertical="center"/>
    </xf>
    <xf numFmtId="49" fontId="17" fillId="0" borderId="9" xfId="0" applyNumberFormat="1" applyFont="1" applyFill="1" applyBorder="1">
      <alignment vertical="center"/>
    </xf>
    <xf numFmtId="49" fontId="6" fillId="7" borderId="9" xfId="0" applyNumberFormat="1" applyFont="1" applyFill="1" applyBorder="1">
      <alignment vertical="center"/>
    </xf>
    <xf numFmtId="49" fontId="6" fillId="7" borderId="23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6" fillId="6" borderId="8" xfId="0" applyNumberFormat="1" applyFont="1" applyFill="1" applyBorder="1">
      <alignment vertical="center"/>
    </xf>
    <xf numFmtId="49" fontId="6" fillId="0" borderId="8" xfId="0" applyNumberFormat="1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6" fillId="0" borderId="13" xfId="0" applyNumberFormat="1" applyFont="1" applyFill="1" applyBorder="1">
      <alignment vertical="center"/>
    </xf>
    <xf numFmtId="49" fontId="6" fillId="0" borderId="9" xfId="0" applyNumberFormat="1" applyFont="1" applyFill="1" applyBorder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>
      <alignment vertical="center"/>
    </xf>
    <xf numFmtId="41" fontId="7" fillId="0" borderId="10" xfId="0" applyNumberFormat="1" applyFont="1" applyFill="1" applyBorder="1" applyAlignment="1">
      <alignment horizontal="left" vertical="center"/>
    </xf>
    <xf numFmtId="49" fontId="6" fillId="0" borderId="23" xfId="0" applyNumberFormat="1" applyFont="1" applyFill="1" applyBorder="1">
      <alignment vertical="center"/>
    </xf>
    <xf numFmtId="0" fontId="6" fillId="0" borderId="21" xfId="0" applyFont="1" applyFill="1" applyBorder="1">
      <alignment vertical="center"/>
    </xf>
    <xf numFmtId="49" fontId="18" fillId="0" borderId="13" xfId="0" applyNumberFormat="1" applyFont="1" applyFill="1" applyBorder="1">
      <alignment vertical="center"/>
    </xf>
    <xf numFmtId="0" fontId="18" fillId="0" borderId="10" xfId="0" applyFont="1" applyFill="1" applyBorder="1">
      <alignment vertical="center"/>
    </xf>
    <xf numFmtId="49" fontId="18" fillId="0" borderId="9" xfId="0" applyNumberFormat="1" applyFont="1" applyFill="1" applyBorder="1">
      <alignment vertical="center"/>
    </xf>
    <xf numFmtId="0" fontId="7" fillId="0" borderId="10" xfId="0" applyNumberFormat="1" applyFont="1" applyFill="1" applyBorder="1" applyAlignment="1">
      <alignment horizontal="left" vertical="center"/>
    </xf>
    <xf numFmtId="6" fontId="19" fillId="0" borderId="33" xfId="4" applyFont="1" applyFill="1" applyBorder="1" applyAlignment="1">
      <alignment vertical="center"/>
    </xf>
  </cellXfs>
  <cellStyles count="5">
    <cellStyle name="ハイパーリンク" xfId="2" builtinId="8"/>
    <cellStyle name="桁区切り" xfId="3" builtinId="6"/>
    <cellStyle name="通貨" xfId="4" builtinId="7"/>
    <cellStyle name="標準" xfId="0" builtinId="0"/>
    <cellStyle name="標準 2" xfId="1" xr:uid="{00000000-0005-0000-0000-000003000000}"/>
  </cellStyles>
  <dxfs count="0"/>
  <tableStyles count="0" defaultTableStyle="TableStyleMedium9" defaultPivotStyle="PivotStyleLight16"/>
  <colors>
    <mruColors>
      <color rgb="FFFFFF00"/>
      <color rgb="FFFFFF99"/>
      <color rgb="FF050C1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537702</xdr:colOff>
      <xdr:row>5</xdr:row>
      <xdr:rowOff>49558</xdr:rowOff>
    </xdr:from>
    <xdr:to>
      <xdr:col>1</xdr:col>
      <xdr:colOff>1951088</xdr:colOff>
      <xdr:row>12</xdr:row>
      <xdr:rowOff>26424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B30E48-C939-39DB-E450-6D1C102E2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275" y="2983873"/>
          <a:ext cx="1413386" cy="2127672"/>
        </a:xfrm>
        <a:prstGeom prst="rect">
          <a:avLst/>
        </a:prstGeom>
      </xdr:spPr>
    </xdr:pic>
    <xdr:clientData/>
  </xdr:twoCellAnchor>
  <xdr:twoCellAnchor editAs="oneCell">
    <xdr:from>
      <xdr:col>1</xdr:col>
      <xdr:colOff>122902</xdr:colOff>
      <xdr:row>14</xdr:row>
      <xdr:rowOff>46088</xdr:rowOff>
    </xdr:from>
    <xdr:to>
      <xdr:col>1</xdr:col>
      <xdr:colOff>1625775</xdr:colOff>
      <xdr:row>21</xdr:row>
      <xdr:rowOff>149326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AD9B6C4-1DBC-CAF0-C4CF-6565D516A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475" y="5622822"/>
          <a:ext cx="1502873" cy="2254044"/>
        </a:xfrm>
        <a:prstGeom prst="rect">
          <a:avLst/>
        </a:prstGeom>
      </xdr:spPr>
    </xdr:pic>
    <xdr:clientData/>
  </xdr:twoCellAnchor>
  <xdr:twoCellAnchor editAs="oneCell">
    <xdr:from>
      <xdr:col>1</xdr:col>
      <xdr:colOff>1259759</xdr:colOff>
      <xdr:row>17</xdr:row>
      <xdr:rowOff>30725</xdr:rowOff>
    </xdr:from>
    <xdr:to>
      <xdr:col>1</xdr:col>
      <xdr:colOff>2383634</xdr:colOff>
      <xdr:row>22</xdr:row>
      <xdr:rowOff>180050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07A97E9-67A0-201D-2B4C-07844A6AF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6332" y="6529233"/>
          <a:ext cx="1123875" cy="1685615"/>
        </a:xfrm>
        <a:prstGeom prst="rect">
          <a:avLst/>
        </a:prstGeom>
      </xdr:spPr>
    </xdr:pic>
    <xdr:clientData/>
  </xdr:twoCellAnchor>
  <xdr:twoCellAnchor editAs="oneCell">
    <xdr:from>
      <xdr:col>1</xdr:col>
      <xdr:colOff>491614</xdr:colOff>
      <xdr:row>25</xdr:row>
      <xdr:rowOff>107541</xdr:rowOff>
    </xdr:from>
    <xdr:to>
      <xdr:col>1</xdr:col>
      <xdr:colOff>1809956</xdr:colOff>
      <xdr:row>31</xdr:row>
      <xdr:rowOff>241505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D74AC0A-7F54-201E-5F02-94FD205EE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187" y="8941210"/>
          <a:ext cx="1318342" cy="1977513"/>
        </a:xfrm>
        <a:prstGeom prst="rect">
          <a:avLst/>
        </a:prstGeom>
      </xdr:spPr>
    </xdr:pic>
    <xdr:clientData/>
  </xdr:twoCellAnchor>
  <xdr:twoCellAnchor editAs="oneCell">
    <xdr:from>
      <xdr:col>1</xdr:col>
      <xdr:colOff>261170</xdr:colOff>
      <xdr:row>34</xdr:row>
      <xdr:rowOff>215080</xdr:rowOff>
    </xdr:from>
    <xdr:to>
      <xdr:col>1</xdr:col>
      <xdr:colOff>1518059</xdr:colOff>
      <xdr:row>40</xdr:row>
      <xdr:rowOff>256866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344EB08-EDFF-5408-FEF0-6B79B94A6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743" y="11691169"/>
          <a:ext cx="1256889" cy="1885334"/>
        </a:xfrm>
        <a:prstGeom prst="rect">
          <a:avLst/>
        </a:prstGeom>
      </xdr:spPr>
    </xdr:pic>
    <xdr:clientData/>
  </xdr:twoCellAnchor>
  <xdr:twoCellAnchor editAs="oneCell">
    <xdr:from>
      <xdr:col>1</xdr:col>
      <xdr:colOff>798870</xdr:colOff>
      <xdr:row>39</xdr:row>
      <xdr:rowOff>45764</xdr:rowOff>
    </xdr:from>
    <xdr:to>
      <xdr:col>1</xdr:col>
      <xdr:colOff>2258346</xdr:colOff>
      <xdr:row>42</xdr:row>
      <xdr:rowOff>97088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14172B5-A907-F959-DC6E-2025FAD88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5443" y="13058143"/>
          <a:ext cx="1459476" cy="973098"/>
        </a:xfrm>
        <a:prstGeom prst="rect">
          <a:avLst/>
        </a:prstGeom>
      </xdr:spPr>
    </xdr:pic>
    <xdr:clientData/>
  </xdr:twoCellAnchor>
  <xdr:twoCellAnchor editAs="oneCell">
    <xdr:from>
      <xdr:col>1</xdr:col>
      <xdr:colOff>414798</xdr:colOff>
      <xdr:row>44</xdr:row>
      <xdr:rowOff>184355</xdr:rowOff>
    </xdr:from>
    <xdr:to>
      <xdr:col>1</xdr:col>
      <xdr:colOff>1989189</xdr:colOff>
      <xdr:row>52</xdr:row>
      <xdr:rowOff>87876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773667C-BA02-7133-53AE-CDC2881AB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371" y="14610121"/>
          <a:ext cx="1574391" cy="2361586"/>
        </a:xfrm>
        <a:prstGeom prst="rect">
          <a:avLst/>
        </a:prstGeom>
      </xdr:spPr>
    </xdr:pic>
    <xdr:clientData/>
  </xdr:twoCellAnchor>
  <xdr:twoCellAnchor editAs="oneCell">
    <xdr:from>
      <xdr:col>1</xdr:col>
      <xdr:colOff>445525</xdr:colOff>
      <xdr:row>54</xdr:row>
      <xdr:rowOff>302959</xdr:rowOff>
    </xdr:from>
    <xdr:to>
      <xdr:col>1</xdr:col>
      <xdr:colOff>1889636</xdr:colOff>
      <xdr:row>62</xdr:row>
      <xdr:rowOff>11061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6387D0A-BB9A-D61A-B9BB-41A0A4B7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098" y="17678403"/>
          <a:ext cx="1444111" cy="2166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3"/>
  <sheetViews>
    <sheetView tabSelected="1" zoomScale="62" zoomScaleNormal="62" workbookViewId="0">
      <pane ySplit="4" topLeftCell="A5" activePane="bottomLeft" state="frozen"/>
      <selection activeCell="B1" sqref="B1"/>
      <selection pane="bottomLeft" activeCell="J58" sqref="J58"/>
    </sheetView>
  </sheetViews>
  <sheetFormatPr defaultColWidth="9" defaultRowHeight="17.25" x14ac:dyDescent="0.15"/>
  <cols>
    <col min="1" max="1" width="17.625" style="1" customWidth="1"/>
    <col min="2" max="2" width="33" style="1" customWidth="1"/>
    <col min="3" max="3" width="33" style="1" hidden="1" customWidth="1"/>
    <col min="4" max="4" width="20.625" style="9" customWidth="1"/>
    <col min="5" max="5" width="33.875" style="9" customWidth="1"/>
    <col min="6" max="6" width="23.875" style="9" customWidth="1"/>
    <col min="7" max="7" width="21.25" style="9" customWidth="1"/>
    <col min="8" max="8" width="20.75" style="9" customWidth="1"/>
    <col min="9" max="9" width="11.5" style="39" bestFit="1" customWidth="1"/>
    <col min="10" max="10" width="49.375" style="9" customWidth="1"/>
    <col min="11" max="11" width="15.125" style="71" customWidth="1"/>
    <col min="12" max="12" width="12.375" style="10" customWidth="1"/>
    <col min="13" max="17" width="36.625" style="10" hidden="1" customWidth="1"/>
    <col min="18" max="18" width="81.375" style="10" customWidth="1"/>
    <col min="19" max="19" width="9" style="1"/>
    <col min="20" max="20" width="35" style="10" hidden="1" customWidth="1"/>
    <col min="21" max="21" width="14" style="10" hidden="1" customWidth="1"/>
    <col min="22" max="22" width="24.625" style="10" hidden="1" customWidth="1"/>
    <col min="23" max="23" width="31.75" style="10" hidden="1" customWidth="1"/>
    <col min="24" max="24" width="18.75" style="10" hidden="1" customWidth="1"/>
    <col min="25" max="25" width="102.125" style="10" bestFit="1" customWidth="1"/>
    <col min="26" max="16384" width="9" style="1"/>
  </cols>
  <sheetData>
    <row r="1" spans="1:26" ht="74.25" customHeight="1" x14ac:dyDescent="0.15">
      <c r="A1" s="30" t="s">
        <v>33</v>
      </c>
      <c r="B1" s="29"/>
      <c r="H1" s="85"/>
      <c r="J1" s="31"/>
    </row>
    <row r="2" spans="1:26" ht="74.25" customHeight="1" thickBot="1" x14ac:dyDescent="0.2">
      <c r="A2" s="30" t="s">
        <v>27</v>
      </c>
      <c r="B2" s="29"/>
    </row>
    <row r="3" spans="1:26" ht="35.25" customHeight="1" thickBot="1" x14ac:dyDescent="0.2">
      <c r="A3" s="2" t="s">
        <v>12</v>
      </c>
      <c r="B3" s="2" t="s">
        <v>12</v>
      </c>
      <c r="C3" s="2" t="s">
        <v>1</v>
      </c>
      <c r="D3" s="2" t="s">
        <v>2</v>
      </c>
      <c r="E3" s="2" t="s">
        <v>3</v>
      </c>
      <c r="F3" s="2"/>
      <c r="G3" s="2" t="s">
        <v>4</v>
      </c>
      <c r="H3" s="2" t="s">
        <v>36</v>
      </c>
      <c r="I3" s="66" t="s">
        <v>37</v>
      </c>
      <c r="J3" s="2" t="s">
        <v>38</v>
      </c>
      <c r="K3" s="72" t="s">
        <v>39</v>
      </c>
      <c r="L3" s="2" t="s">
        <v>40</v>
      </c>
      <c r="M3" s="2" t="s">
        <v>9</v>
      </c>
      <c r="N3" s="2"/>
      <c r="O3" s="2"/>
      <c r="P3" s="2" t="s">
        <v>10</v>
      </c>
      <c r="Q3" s="2" t="s">
        <v>11</v>
      </c>
      <c r="R3" s="2" t="s">
        <v>41</v>
      </c>
      <c r="T3" s="2" t="s">
        <v>14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42</v>
      </c>
    </row>
    <row r="4" spans="1:26" ht="24" customHeight="1" thickBot="1" x14ac:dyDescent="0.2">
      <c r="A4" s="36" t="s">
        <v>29</v>
      </c>
      <c r="B4" s="36" t="s">
        <v>8</v>
      </c>
      <c r="C4" s="58" t="s">
        <v>0</v>
      </c>
      <c r="D4" s="7" t="s">
        <v>7</v>
      </c>
      <c r="E4" s="59" t="s">
        <v>5</v>
      </c>
      <c r="F4" s="7" t="s">
        <v>49</v>
      </c>
      <c r="G4" s="7" t="s">
        <v>28</v>
      </c>
      <c r="H4" s="7" t="s">
        <v>47</v>
      </c>
      <c r="I4" s="61" t="s">
        <v>6</v>
      </c>
      <c r="J4" s="7"/>
      <c r="K4" s="73"/>
      <c r="L4" s="8" t="s">
        <v>32</v>
      </c>
      <c r="M4" s="62" t="s">
        <v>13</v>
      </c>
      <c r="N4" s="8" t="s">
        <v>44</v>
      </c>
      <c r="O4" s="8" t="s">
        <v>45</v>
      </c>
      <c r="P4" s="8" t="s">
        <v>17</v>
      </c>
      <c r="Q4" s="8" t="s">
        <v>18</v>
      </c>
      <c r="R4" s="8" t="s">
        <v>30</v>
      </c>
      <c r="T4" s="8" t="s">
        <v>13</v>
      </c>
      <c r="U4" s="8" t="s">
        <v>19</v>
      </c>
      <c r="V4" s="8" t="s">
        <v>25</v>
      </c>
      <c r="W4" s="8" t="s">
        <v>26</v>
      </c>
      <c r="X4" s="8" t="s">
        <v>18</v>
      </c>
      <c r="Y4" s="8" t="s">
        <v>31</v>
      </c>
    </row>
    <row r="5" spans="1:26" ht="24" customHeight="1" thickBot="1" x14ac:dyDescent="0.2">
      <c r="A5" s="3" t="s">
        <v>35</v>
      </c>
      <c r="B5" s="11"/>
      <c r="C5" s="12"/>
      <c r="D5" s="95" t="s">
        <v>79</v>
      </c>
      <c r="E5" s="125" t="s">
        <v>75</v>
      </c>
      <c r="F5" s="95" t="s">
        <v>80</v>
      </c>
      <c r="G5" s="25"/>
      <c r="H5" s="32"/>
      <c r="I5" s="70" t="s">
        <v>81</v>
      </c>
      <c r="J5" s="95" t="s">
        <v>76</v>
      </c>
      <c r="K5" s="77">
        <v>17000</v>
      </c>
      <c r="L5" s="84">
        <f t="shared" ref="L5:L13" si="0">IFERROR(K5*1.1,"")</f>
        <v>18700</v>
      </c>
      <c r="M5" s="14"/>
      <c r="N5" s="14"/>
      <c r="O5" s="14"/>
      <c r="P5" s="14" t="str">
        <f>D5</f>
        <v>ELN0122M0002</v>
      </c>
      <c r="Q5" s="45" t="s">
        <v>16</v>
      </c>
      <c r="R5" s="28" t="str">
        <f>CONCATENATE(M5,N5,O5,P5,Q5)</f>
        <v>ELN0122M0002?link=officialweb</v>
      </c>
      <c r="S5" s="21"/>
      <c r="T5" s="22" t="s">
        <v>34</v>
      </c>
      <c r="U5" s="22" t="str">
        <f>A5</f>
        <v>YYMMDDXXX</v>
      </c>
      <c r="V5" s="22" t="s">
        <v>15</v>
      </c>
      <c r="W5" s="22">
        <f>G5</f>
        <v>0</v>
      </c>
      <c r="X5" s="37" t="s">
        <v>24</v>
      </c>
      <c r="Y5" s="38" t="str">
        <f>CONCATENATE(T5,U5,V5,W5,X5)</f>
        <v>http://usagi-online.com/s/YYMMDDXXX/search?ke=0&amp;link=officialweb</v>
      </c>
    </row>
    <row r="6" spans="1:26" ht="24" customHeight="1" x14ac:dyDescent="0.15">
      <c r="A6" s="4" t="s">
        <v>35</v>
      </c>
      <c r="B6" s="15"/>
      <c r="C6" s="16"/>
      <c r="D6" s="95"/>
      <c r="E6" s="130"/>
      <c r="F6" s="95"/>
      <c r="G6" s="26"/>
      <c r="H6" s="26"/>
      <c r="I6" s="83"/>
      <c r="J6" s="13"/>
      <c r="K6" s="77"/>
      <c r="L6" s="84">
        <f t="shared" si="0"/>
        <v>0</v>
      </c>
      <c r="M6" s="22"/>
      <c r="N6" s="22"/>
      <c r="O6" s="22"/>
      <c r="P6" s="22">
        <f>D6</f>
        <v>0</v>
      </c>
      <c r="Q6" s="46" t="s">
        <v>16</v>
      </c>
      <c r="R6" s="38" t="str">
        <f>CONCATENATE(M6,N6,O6,P6,Q6)</f>
        <v>0?link=officialweb</v>
      </c>
      <c r="S6" s="21"/>
      <c r="T6" s="22" t="s">
        <v>34</v>
      </c>
      <c r="U6" s="22" t="str">
        <f>A6</f>
        <v>YYMMDDXXX</v>
      </c>
      <c r="V6" s="22" t="s">
        <v>15</v>
      </c>
      <c r="W6" s="22">
        <f>G6</f>
        <v>0</v>
      </c>
      <c r="X6" s="22" t="s">
        <v>24</v>
      </c>
      <c r="Y6" s="27"/>
    </row>
    <row r="7" spans="1:26" ht="24" customHeight="1" x14ac:dyDescent="0.15">
      <c r="A7" s="5" t="s">
        <v>35</v>
      </c>
      <c r="B7" s="19"/>
      <c r="C7" s="20"/>
      <c r="D7" s="101"/>
      <c r="E7" s="120"/>
      <c r="F7" s="106"/>
      <c r="G7" s="82"/>
      <c r="H7" s="82"/>
      <c r="I7" s="107"/>
      <c r="J7" s="108"/>
      <c r="K7" s="109"/>
      <c r="L7" s="84">
        <f t="shared" si="0"/>
        <v>0</v>
      </c>
      <c r="M7" s="22" t="s">
        <v>43</v>
      </c>
      <c r="N7" s="22">
        <f t="shared" ref="N7:N13" si="1">H7</f>
        <v>0</v>
      </c>
      <c r="O7" s="22" t="s">
        <v>46</v>
      </c>
      <c r="P7" s="22">
        <f t="shared" ref="P7:P13" si="2">D7</f>
        <v>0</v>
      </c>
      <c r="Q7" s="46" t="s">
        <v>16</v>
      </c>
      <c r="R7" s="38" t="str">
        <f t="shared" ref="R7:R13" si="3">CONCATENATE(M7,N7,O7,P7,Q7)</f>
        <v>http://usagi-online.com/brand/0/item/0?link=officialweb</v>
      </c>
      <c r="S7" s="21"/>
      <c r="T7" s="22" t="s">
        <v>34</v>
      </c>
      <c r="U7" s="22" t="str">
        <f t="shared" ref="U7:U13" si="4">A7</f>
        <v>YYMMDDXXX</v>
      </c>
      <c r="V7" s="22" t="s">
        <v>15</v>
      </c>
      <c r="W7" s="22">
        <f t="shared" ref="W7:W13" si="5">G7</f>
        <v>0</v>
      </c>
      <c r="X7" s="22" t="s">
        <v>24</v>
      </c>
      <c r="Y7" s="27"/>
    </row>
    <row r="8" spans="1:26" ht="24" customHeight="1" x14ac:dyDescent="0.15">
      <c r="A8" s="4" t="s">
        <v>35</v>
      </c>
      <c r="B8" s="15"/>
      <c r="C8" s="16"/>
      <c r="D8" s="101"/>
      <c r="E8" s="120"/>
      <c r="F8" s="106"/>
      <c r="G8" s="82"/>
      <c r="H8" s="82"/>
      <c r="I8" s="107"/>
      <c r="J8" s="108"/>
      <c r="K8" s="109"/>
      <c r="L8" s="84">
        <f t="shared" si="0"/>
        <v>0</v>
      </c>
      <c r="M8" s="22" t="s">
        <v>43</v>
      </c>
      <c r="N8" s="22">
        <f t="shared" si="1"/>
        <v>0</v>
      </c>
      <c r="O8" s="22" t="s">
        <v>46</v>
      </c>
      <c r="P8" s="22">
        <f t="shared" si="2"/>
        <v>0</v>
      </c>
      <c r="Q8" s="46" t="s">
        <v>16</v>
      </c>
      <c r="R8" s="38" t="str">
        <f t="shared" si="3"/>
        <v>http://usagi-online.com/brand/0/item/0?link=officialweb</v>
      </c>
      <c r="S8" s="21"/>
      <c r="T8" s="22" t="s">
        <v>34</v>
      </c>
      <c r="U8" s="22" t="str">
        <f t="shared" si="4"/>
        <v>YYMMDDXXX</v>
      </c>
      <c r="V8" s="22" t="s">
        <v>15</v>
      </c>
      <c r="W8" s="22">
        <f t="shared" si="5"/>
        <v>0</v>
      </c>
      <c r="X8" s="22" t="s">
        <v>24</v>
      </c>
      <c r="Y8" s="27"/>
      <c r="Z8" s="6"/>
    </row>
    <row r="9" spans="1:26" ht="24" customHeight="1" x14ac:dyDescent="0.15">
      <c r="A9" s="5" t="s">
        <v>35</v>
      </c>
      <c r="B9" s="19"/>
      <c r="C9" s="20"/>
      <c r="D9" s="101"/>
      <c r="E9" s="128"/>
      <c r="F9" s="80"/>
      <c r="G9" s="26"/>
      <c r="H9" s="82"/>
      <c r="I9" s="100"/>
      <c r="J9" s="101"/>
      <c r="K9" s="102"/>
      <c r="L9" s="84">
        <f t="shared" si="0"/>
        <v>0</v>
      </c>
      <c r="M9" s="22" t="s">
        <v>43</v>
      </c>
      <c r="N9" s="22">
        <f t="shared" si="1"/>
        <v>0</v>
      </c>
      <c r="O9" s="22" t="s">
        <v>46</v>
      </c>
      <c r="P9" s="22">
        <f t="shared" si="2"/>
        <v>0</v>
      </c>
      <c r="Q9" s="46" t="s">
        <v>16</v>
      </c>
      <c r="R9" s="38" t="str">
        <f t="shared" si="3"/>
        <v>http://usagi-online.com/brand/0/item/0?link=officialweb</v>
      </c>
      <c r="S9" s="21"/>
      <c r="T9" s="22" t="s">
        <v>34</v>
      </c>
      <c r="U9" s="22" t="str">
        <f t="shared" si="4"/>
        <v>YYMMDDXXX</v>
      </c>
      <c r="V9" s="22" t="s">
        <v>15</v>
      </c>
      <c r="W9" s="22">
        <f t="shared" si="5"/>
        <v>0</v>
      </c>
      <c r="X9" s="22" t="s">
        <v>24</v>
      </c>
      <c r="Y9" s="27"/>
    </row>
    <row r="10" spans="1:26" ht="24" customHeight="1" x14ac:dyDescent="0.15">
      <c r="A10" s="4" t="s">
        <v>35</v>
      </c>
      <c r="B10" s="15"/>
      <c r="C10" s="16"/>
      <c r="D10" s="101"/>
      <c r="E10" s="128"/>
      <c r="F10" s="80"/>
      <c r="G10" s="26"/>
      <c r="H10" s="26"/>
      <c r="I10" s="100"/>
      <c r="J10" s="101"/>
      <c r="K10" s="102"/>
      <c r="L10" s="84">
        <f t="shared" si="0"/>
        <v>0</v>
      </c>
      <c r="M10" s="22" t="s">
        <v>43</v>
      </c>
      <c r="N10" s="22">
        <f t="shared" si="1"/>
        <v>0</v>
      </c>
      <c r="O10" s="22" t="s">
        <v>46</v>
      </c>
      <c r="P10" s="22">
        <f t="shared" si="2"/>
        <v>0</v>
      </c>
      <c r="Q10" s="46" t="s">
        <v>16</v>
      </c>
      <c r="R10" s="38" t="str">
        <f t="shared" si="3"/>
        <v>http://usagi-online.com/brand/0/item/0?link=officialweb</v>
      </c>
      <c r="S10" s="21"/>
      <c r="T10" s="22" t="s">
        <v>34</v>
      </c>
      <c r="U10" s="22" t="str">
        <f t="shared" si="4"/>
        <v>YYMMDDXXX</v>
      </c>
      <c r="V10" s="22" t="s">
        <v>15</v>
      </c>
      <c r="W10" s="22">
        <f t="shared" si="5"/>
        <v>0</v>
      </c>
      <c r="X10" s="22" t="s">
        <v>24</v>
      </c>
      <c r="Y10" s="27"/>
    </row>
    <row r="11" spans="1:26" ht="24" customHeight="1" x14ac:dyDescent="0.15">
      <c r="A11" s="5" t="s">
        <v>35</v>
      </c>
      <c r="B11" s="19"/>
      <c r="C11" s="20"/>
      <c r="D11" s="101"/>
      <c r="E11" s="128"/>
      <c r="F11" s="131"/>
      <c r="G11" s="26"/>
      <c r="H11" s="33"/>
      <c r="I11" s="100"/>
      <c r="J11" s="101"/>
      <c r="K11" s="102"/>
      <c r="L11" s="84">
        <f t="shared" si="0"/>
        <v>0</v>
      </c>
      <c r="M11" s="22" t="s">
        <v>43</v>
      </c>
      <c r="N11" s="22">
        <f t="shared" si="1"/>
        <v>0</v>
      </c>
      <c r="O11" s="22" t="s">
        <v>46</v>
      </c>
      <c r="P11" s="22">
        <f t="shared" si="2"/>
        <v>0</v>
      </c>
      <c r="Q11" s="46" t="s">
        <v>16</v>
      </c>
      <c r="R11" s="38" t="str">
        <f t="shared" si="3"/>
        <v>http://usagi-online.com/brand/0/item/0?link=officialweb</v>
      </c>
      <c r="S11" s="21"/>
      <c r="T11" s="22" t="s">
        <v>34</v>
      </c>
      <c r="U11" s="22" t="str">
        <f t="shared" si="4"/>
        <v>YYMMDDXXX</v>
      </c>
      <c r="V11" s="22" t="s">
        <v>15</v>
      </c>
      <c r="W11" s="22">
        <f t="shared" si="5"/>
        <v>0</v>
      </c>
      <c r="X11" s="22" t="s">
        <v>24</v>
      </c>
      <c r="Y11" s="27"/>
    </row>
    <row r="12" spans="1:26" ht="24" customHeight="1" x14ac:dyDescent="0.15">
      <c r="A12" s="4" t="s">
        <v>35</v>
      </c>
      <c r="B12" s="15"/>
      <c r="C12" s="16"/>
      <c r="D12" s="101"/>
      <c r="E12" s="128"/>
      <c r="F12" s="131"/>
      <c r="G12" s="26"/>
      <c r="H12" s="33"/>
      <c r="I12" s="110"/>
      <c r="J12" s="101"/>
      <c r="K12" s="102"/>
      <c r="L12" s="63">
        <f t="shared" si="0"/>
        <v>0</v>
      </c>
      <c r="M12" s="22" t="s">
        <v>43</v>
      </c>
      <c r="N12" s="22">
        <f t="shared" si="1"/>
        <v>0</v>
      </c>
      <c r="O12" s="22" t="s">
        <v>46</v>
      </c>
      <c r="P12" s="22">
        <f t="shared" si="2"/>
        <v>0</v>
      </c>
      <c r="Q12" s="46" t="s">
        <v>16</v>
      </c>
      <c r="R12" s="38" t="str">
        <f t="shared" si="3"/>
        <v>http://usagi-online.com/brand/0/item/0?link=officialweb</v>
      </c>
      <c r="S12" s="21"/>
      <c r="T12" s="22" t="s">
        <v>34</v>
      </c>
      <c r="U12" s="22" t="str">
        <f t="shared" si="4"/>
        <v>YYMMDDXXX</v>
      </c>
      <c r="V12" s="22" t="s">
        <v>15</v>
      </c>
      <c r="W12" s="22">
        <f t="shared" si="5"/>
        <v>0</v>
      </c>
      <c r="X12" s="22" t="s">
        <v>24</v>
      </c>
      <c r="Y12" s="27"/>
    </row>
    <row r="13" spans="1:26" ht="24" customHeight="1" thickBot="1" x14ac:dyDescent="0.2">
      <c r="A13" s="48" t="s">
        <v>35</v>
      </c>
      <c r="B13" s="49"/>
      <c r="C13" s="50"/>
      <c r="D13" s="112"/>
      <c r="E13" s="132"/>
      <c r="F13" s="133"/>
      <c r="G13" s="52"/>
      <c r="H13" s="53"/>
      <c r="I13" s="111"/>
      <c r="J13" s="112"/>
      <c r="K13" s="113"/>
      <c r="L13" s="64">
        <f t="shared" si="0"/>
        <v>0</v>
      </c>
      <c r="M13" s="55" t="s">
        <v>43</v>
      </c>
      <c r="N13" s="55">
        <f t="shared" si="1"/>
        <v>0</v>
      </c>
      <c r="O13" s="55" t="s">
        <v>46</v>
      </c>
      <c r="P13" s="55">
        <f t="shared" si="2"/>
        <v>0</v>
      </c>
      <c r="Q13" s="56" t="s">
        <v>16</v>
      </c>
      <c r="R13" s="57" t="str">
        <f t="shared" si="3"/>
        <v>http://usagi-online.com/brand/0/item/0?link=officialweb</v>
      </c>
      <c r="S13" s="21"/>
      <c r="T13" s="22" t="s">
        <v>34</v>
      </c>
      <c r="U13" s="22" t="str">
        <f t="shared" si="4"/>
        <v>YYMMDDXXX</v>
      </c>
      <c r="V13" s="22" t="s">
        <v>15</v>
      </c>
      <c r="W13" s="22">
        <f t="shared" si="5"/>
        <v>0</v>
      </c>
      <c r="X13" s="22" t="s">
        <v>24</v>
      </c>
      <c r="Y13" s="27"/>
    </row>
    <row r="14" spans="1:26" ht="14.25" thickBot="1" x14ac:dyDescent="0.2">
      <c r="D14" s="1"/>
      <c r="E14" s="123"/>
      <c r="F14" s="1"/>
      <c r="G14" s="1"/>
      <c r="H14" s="1"/>
      <c r="I14" s="1"/>
      <c r="J14" s="1"/>
      <c r="K14" s="76"/>
      <c r="L14" s="1"/>
      <c r="M14" s="1"/>
      <c r="N14" s="1"/>
      <c r="O14" s="1"/>
      <c r="P14" s="1"/>
      <c r="Q14" s="1"/>
      <c r="R14" s="1"/>
      <c r="T14" s="1"/>
      <c r="U14" s="1"/>
      <c r="V14" s="1"/>
      <c r="W14" s="1"/>
      <c r="X14" s="1"/>
      <c r="Y14" s="1"/>
    </row>
    <row r="15" spans="1:26" ht="24" customHeight="1" thickBot="1" x14ac:dyDescent="0.2">
      <c r="A15" s="3" t="s">
        <v>35</v>
      </c>
      <c r="B15" s="11"/>
      <c r="C15" s="12"/>
      <c r="D15" s="95" t="s">
        <v>82</v>
      </c>
      <c r="E15" s="125" t="s">
        <v>69</v>
      </c>
      <c r="F15" s="95" t="s">
        <v>83</v>
      </c>
      <c r="G15" s="25"/>
      <c r="H15" s="32"/>
      <c r="I15" s="96" t="s">
        <v>84</v>
      </c>
      <c r="J15" s="95" t="s">
        <v>70</v>
      </c>
      <c r="K15" s="97">
        <v>10000</v>
      </c>
      <c r="L15" s="65">
        <f>IFERROR(K15*1.1,"")</f>
        <v>11000</v>
      </c>
      <c r="M15" s="14" t="s">
        <v>43</v>
      </c>
      <c r="N15" s="14">
        <f>H15</f>
        <v>0</v>
      </c>
      <c r="O15" s="14" t="s">
        <v>46</v>
      </c>
      <c r="P15" s="14" t="str">
        <f>D15</f>
        <v>ELN0122M0008</v>
      </c>
      <c r="Q15" s="45" t="s">
        <v>16</v>
      </c>
      <c r="R15" s="28" t="str">
        <f>CONCATENATE(M15,N15,O15,P15,Q15)</f>
        <v>http://usagi-online.com/brand/0/item/ELN0122M0008?link=officialweb</v>
      </c>
      <c r="S15" s="21"/>
      <c r="T15" s="22" t="s">
        <v>34</v>
      </c>
      <c r="U15" s="22" t="str">
        <f>A15</f>
        <v>YYMMDDXXX</v>
      </c>
      <c r="V15" s="22" t="s">
        <v>15</v>
      </c>
      <c r="W15" s="22">
        <f>G15</f>
        <v>0</v>
      </c>
      <c r="X15" s="37" t="s">
        <v>24</v>
      </c>
      <c r="Y15" s="38" t="str">
        <f>CONCATENATE(T15,U15,V15,W15,X15)</f>
        <v>http://usagi-online.com/s/YYMMDDXXX/search?ke=0&amp;link=officialweb</v>
      </c>
    </row>
    <row r="16" spans="1:26" ht="24" customHeight="1" thickBot="1" x14ac:dyDescent="0.2">
      <c r="A16" s="4" t="s">
        <v>35</v>
      </c>
      <c r="B16" s="15"/>
      <c r="C16" s="16"/>
      <c r="D16" s="101" t="s">
        <v>85</v>
      </c>
      <c r="E16" s="134" t="s">
        <v>73</v>
      </c>
      <c r="F16" s="135" t="s">
        <v>64</v>
      </c>
      <c r="G16" s="26"/>
      <c r="H16" s="88"/>
      <c r="I16" s="96" t="s">
        <v>86</v>
      </c>
      <c r="J16" s="114" t="s">
        <v>74</v>
      </c>
      <c r="K16" s="115">
        <v>15000</v>
      </c>
      <c r="L16" s="91">
        <f>IFERROR(K16*1.1,"")</f>
        <v>16500</v>
      </c>
      <c r="M16" s="22" t="s">
        <v>43</v>
      </c>
      <c r="N16" s="22">
        <f>H16</f>
        <v>0</v>
      </c>
      <c r="O16" s="22" t="s">
        <v>46</v>
      </c>
      <c r="P16" s="22" t="str">
        <f>D16</f>
        <v>ELN0122M0006</v>
      </c>
      <c r="Q16" s="46" t="s">
        <v>16</v>
      </c>
      <c r="R16" s="38" t="str">
        <f>CONCATENATE(M16,N16,O16,P16,Q16)</f>
        <v>http://usagi-online.com/brand/0/item/ELN0122M0006?link=officialweb</v>
      </c>
      <c r="S16" s="21"/>
      <c r="T16" s="22" t="s">
        <v>34</v>
      </c>
      <c r="U16" s="22" t="str">
        <f>A16</f>
        <v>YYMMDDXXX</v>
      </c>
      <c r="V16" s="22" t="s">
        <v>15</v>
      </c>
      <c r="W16" s="22">
        <f>G16</f>
        <v>0</v>
      </c>
      <c r="X16" s="22" t="s">
        <v>24</v>
      </c>
      <c r="Y16" s="27"/>
    </row>
    <row r="17" spans="1:26" ht="24" customHeight="1" thickBot="1" x14ac:dyDescent="0.2">
      <c r="A17" s="5" t="s">
        <v>35</v>
      </c>
      <c r="B17" s="19"/>
      <c r="C17" s="20"/>
      <c r="D17" s="95"/>
      <c r="E17" s="130"/>
      <c r="F17" s="95"/>
      <c r="G17" s="81"/>
      <c r="H17" s="88"/>
      <c r="I17" s="96"/>
      <c r="J17" s="13"/>
      <c r="K17" s="77"/>
      <c r="L17" s="91">
        <f t="shared" ref="L17:L23" si="6">IFERROR(K17*1.1,"")</f>
        <v>0</v>
      </c>
      <c r="M17" s="22" t="s">
        <v>43</v>
      </c>
      <c r="N17" s="22">
        <f t="shared" ref="N17:N23" si="7">H17</f>
        <v>0</v>
      </c>
      <c r="O17" s="22" t="s">
        <v>46</v>
      </c>
      <c r="P17" s="22">
        <f t="shared" ref="P17:P23" si="8">D17</f>
        <v>0</v>
      </c>
      <c r="Q17" s="46" t="s">
        <v>16</v>
      </c>
      <c r="R17" s="38" t="str">
        <f t="shared" ref="R17:R23" si="9">CONCATENATE(M17,N17,O17,P17,Q17)</f>
        <v>http://usagi-online.com/brand/0/item/0?link=officialweb</v>
      </c>
      <c r="S17" s="21"/>
      <c r="T17" s="22" t="s">
        <v>34</v>
      </c>
      <c r="U17" s="22" t="str">
        <f t="shared" ref="U17:U23" si="10">A17</f>
        <v>YYMMDDXXX</v>
      </c>
      <c r="V17" s="22" t="s">
        <v>15</v>
      </c>
      <c r="W17" s="22">
        <f t="shared" ref="W17:W23" si="11">G17</f>
        <v>0</v>
      </c>
      <c r="X17" s="22" t="s">
        <v>24</v>
      </c>
      <c r="Y17" s="27"/>
    </row>
    <row r="18" spans="1:26" ht="24" customHeight="1" x14ac:dyDescent="0.15">
      <c r="A18" s="4" t="s">
        <v>35</v>
      </c>
      <c r="B18" s="15"/>
      <c r="C18" s="16"/>
      <c r="D18" s="101"/>
      <c r="E18" s="120"/>
      <c r="F18" s="106"/>
      <c r="G18" s="82"/>
      <c r="H18" s="82"/>
      <c r="I18" s="96"/>
      <c r="J18" s="108"/>
      <c r="K18" s="109"/>
      <c r="L18" s="91">
        <f t="shared" si="6"/>
        <v>0</v>
      </c>
      <c r="M18" s="22" t="s">
        <v>43</v>
      </c>
      <c r="N18" s="22">
        <f t="shared" si="7"/>
        <v>0</v>
      </c>
      <c r="O18" s="22" t="s">
        <v>46</v>
      </c>
      <c r="P18" s="22">
        <f t="shared" si="8"/>
        <v>0</v>
      </c>
      <c r="Q18" s="46" t="s">
        <v>16</v>
      </c>
      <c r="R18" s="38" t="str">
        <f t="shared" si="9"/>
        <v>http://usagi-online.com/brand/0/item/0?link=officialweb</v>
      </c>
      <c r="S18" s="21"/>
      <c r="T18" s="22" t="s">
        <v>34</v>
      </c>
      <c r="U18" s="22" t="str">
        <f t="shared" si="10"/>
        <v>YYMMDDXXX</v>
      </c>
      <c r="V18" s="22" t="s">
        <v>15</v>
      </c>
      <c r="W18" s="22">
        <f t="shared" si="11"/>
        <v>0</v>
      </c>
      <c r="X18" s="22" t="s">
        <v>24</v>
      </c>
      <c r="Y18" s="27"/>
      <c r="Z18" s="6"/>
    </row>
    <row r="19" spans="1:26" ht="24" customHeight="1" x14ac:dyDescent="0.15">
      <c r="A19" s="5" t="s">
        <v>35</v>
      </c>
      <c r="B19" s="19"/>
      <c r="C19" s="20"/>
      <c r="D19" s="101"/>
      <c r="E19" s="136"/>
      <c r="F19" s="135"/>
      <c r="G19" s="26"/>
      <c r="H19" s="88"/>
      <c r="I19" s="87"/>
      <c r="J19" s="92"/>
      <c r="K19" s="90"/>
      <c r="L19" s="91">
        <f t="shared" si="6"/>
        <v>0</v>
      </c>
      <c r="M19" s="22" t="s">
        <v>43</v>
      </c>
      <c r="N19" s="22">
        <f t="shared" si="7"/>
        <v>0</v>
      </c>
      <c r="O19" s="22" t="s">
        <v>46</v>
      </c>
      <c r="P19" s="22">
        <f t="shared" si="8"/>
        <v>0</v>
      </c>
      <c r="Q19" s="46" t="s">
        <v>16</v>
      </c>
      <c r="R19" s="38" t="str">
        <f t="shared" si="9"/>
        <v>http://usagi-online.com/brand/0/item/0?link=officialweb</v>
      </c>
      <c r="S19" s="21"/>
      <c r="T19" s="22" t="s">
        <v>34</v>
      </c>
      <c r="U19" s="22" t="str">
        <f t="shared" si="10"/>
        <v>YYMMDDXXX</v>
      </c>
      <c r="V19" s="22" t="s">
        <v>15</v>
      </c>
      <c r="W19" s="22">
        <f t="shared" si="11"/>
        <v>0</v>
      </c>
      <c r="X19" s="22" t="s">
        <v>24</v>
      </c>
      <c r="Y19" s="27"/>
    </row>
    <row r="20" spans="1:26" ht="24" customHeight="1" x14ac:dyDescent="0.15">
      <c r="A20" s="4" t="s">
        <v>35</v>
      </c>
      <c r="B20" s="15"/>
      <c r="C20" s="16"/>
      <c r="D20" s="101"/>
      <c r="E20" s="136"/>
      <c r="F20" s="135"/>
      <c r="G20" s="26"/>
      <c r="H20" s="88"/>
      <c r="I20" s="87"/>
      <c r="J20" s="92"/>
      <c r="K20" s="90"/>
      <c r="L20" s="91">
        <f t="shared" si="6"/>
        <v>0</v>
      </c>
      <c r="M20" s="22" t="s">
        <v>43</v>
      </c>
      <c r="N20" s="22">
        <f t="shared" si="7"/>
        <v>0</v>
      </c>
      <c r="O20" s="22" t="s">
        <v>46</v>
      </c>
      <c r="P20" s="22">
        <f t="shared" si="8"/>
        <v>0</v>
      </c>
      <c r="Q20" s="46" t="s">
        <v>16</v>
      </c>
      <c r="R20" s="38" t="str">
        <f t="shared" si="9"/>
        <v>http://usagi-online.com/brand/0/item/0?link=officialweb</v>
      </c>
      <c r="S20" s="21"/>
      <c r="T20" s="22" t="s">
        <v>34</v>
      </c>
      <c r="U20" s="22" t="str">
        <f t="shared" si="10"/>
        <v>YYMMDDXXX</v>
      </c>
      <c r="V20" s="22" t="s">
        <v>15</v>
      </c>
      <c r="W20" s="22">
        <f t="shared" si="11"/>
        <v>0</v>
      </c>
      <c r="X20" s="22" t="s">
        <v>24</v>
      </c>
      <c r="Y20" s="27"/>
    </row>
    <row r="21" spans="1:26" ht="24" customHeight="1" x14ac:dyDescent="0.15">
      <c r="A21" s="5" t="s">
        <v>35</v>
      </c>
      <c r="B21" s="19"/>
      <c r="C21" s="20"/>
      <c r="D21" s="101"/>
      <c r="E21" s="128"/>
      <c r="F21" s="131"/>
      <c r="G21" s="26"/>
      <c r="H21" s="33"/>
      <c r="I21" s="43"/>
      <c r="J21" s="17"/>
      <c r="K21" s="74"/>
      <c r="L21" s="63">
        <f t="shared" si="6"/>
        <v>0</v>
      </c>
      <c r="M21" s="22" t="s">
        <v>43</v>
      </c>
      <c r="N21" s="22">
        <f t="shared" si="7"/>
        <v>0</v>
      </c>
      <c r="O21" s="22" t="s">
        <v>46</v>
      </c>
      <c r="P21" s="22">
        <f t="shared" si="8"/>
        <v>0</v>
      </c>
      <c r="Q21" s="46" t="s">
        <v>16</v>
      </c>
      <c r="R21" s="38" t="str">
        <f t="shared" si="9"/>
        <v>http://usagi-online.com/brand/0/item/0?link=officialweb</v>
      </c>
      <c r="S21" s="21"/>
      <c r="T21" s="22" t="s">
        <v>34</v>
      </c>
      <c r="U21" s="22" t="str">
        <f t="shared" si="10"/>
        <v>YYMMDDXXX</v>
      </c>
      <c r="V21" s="22" t="s">
        <v>15</v>
      </c>
      <c r="W21" s="22">
        <f t="shared" si="11"/>
        <v>0</v>
      </c>
      <c r="X21" s="22" t="s">
        <v>24</v>
      </c>
      <c r="Y21" s="27"/>
    </row>
    <row r="22" spans="1:26" ht="24" customHeight="1" x14ac:dyDescent="0.15">
      <c r="A22" s="4" t="s">
        <v>35</v>
      </c>
      <c r="B22" s="15"/>
      <c r="C22" s="16"/>
      <c r="D22" s="101"/>
      <c r="E22" s="128"/>
      <c r="F22" s="131"/>
      <c r="G22" s="26"/>
      <c r="H22" s="33"/>
      <c r="I22" s="44"/>
      <c r="J22" s="17"/>
      <c r="K22" s="74"/>
      <c r="L22" s="63">
        <f t="shared" si="6"/>
        <v>0</v>
      </c>
      <c r="M22" s="22" t="s">
        <v>43</v>
      </c>
      <c r="N22" s="22">
        <f t="shared" si="7"/>
        <v>0</v>
      </c>
      <c r="O22" s="22" t="s">
        <v>46</v>
      </c>
      <c r="P22" s="22">
        <f t="shared" si="8"/>
        <v>0</v>
      </c>
      <c r="Q22" s="46" t="s">
        <v>16</v>
      </c>
      <c r="R22" s="38" t="str">
        <f t="shared" si="9"/>
        <v>http://usagi-online.com/brand/0/item/0?link=officialweb</v>
      </c>
      <c r="S22" s="21"/>
      <c r="T22" s="22" t="s">
        <v>34</v>
      </c>
      <c r="U22" s="22" t="str">
        <f t="shared" si="10"/>
        <v>YYMMDDXXX</v>
      </c>
      <c r="V22" s="22" t="s">
        <v>15</v>
      </c>
      <c r="W22" s="22">
        <f t="shared" si="11"/>
        <v>0</v>
      </c>
      <c r="X22" s="22" t="s">
        <v>24</v>
      </c>
      <c r="Y22" s="27"/>
    </row>
    <row r="23" spans="1:26" ht="24" customHeight="1" thickBot="1" x14ac:dyDescent="0.2">
      <c r="A23" s="48" t="s">
        <v>35</v>
      </c>
      <c r="B23" s="49"/>
      <c r="C23" s="50"/>
      <c r="D23" s="112"/>
      <c r="E23" s="132"/>
      <c r="F23" s="133"/>
      <c r="G23" s="52"/>
      <c r="H23" s="53"/>
      <c r="I23" s="54"/>
      <c r="J23" s="60"/>
      <c r="K23" s="75"/>
      <c r="L23" s="64">
        <f t="shared" si="6"/>
        <v>0</v>
      </c>
      <c r="M23" s="55" t="s">
        <v>43</v>
      </c>
      <c r="N23" s="55">
        <f t="shared" si="7"/>
        <v>0</v>
      </c>
      <c r="O23" s="55" t="s">
        <v>46</v>
      </c>
      <c r="P23" s="55">
        <f t="shared" si="8"/>
        <v>0</v>
      </c>
      <c r="Q23" s="56" t="s">
        <v>16</v>
      </c>
      <c r="R23" s="57" t="str">
        <f t="shared" si="9"/>
        <v>http://usagi-online.com/brand/0/item/0?link=officialweb</v>
      </c>
      <c r="S23" s="21"/>
      <c r="T23" s="22" t="s">
        <v>34</v>
      </c>
      <c r="U23" s="22" t="str">
        <f t="shared" si="10"/>
        <v>YYMMDDXXX</v>
      </c>
      <c r="V23" s="22" t="s">
        <v>15</v>
      </c>
      <c r="W23" s="22">
        <f t="shared" si="11"/>
        <v>0</v>
      </c>
      <c r="X23" s="22" t="s">
        <v>24</v>
      </c>
      <c r="Y23" s="27"/>
    </row>
    <row r="24" spans="1:26" ht="14.25" thickBot="1" x14ac:dyDescent="0.2">
      <c r="D24" s="1"/>
      <c r="E24" s="123"/>
      <c r="F24" s="1"/>
      <c r="G24" s="1"/>
      <c r="H24" s="1"/>
      <c r="I24" s="1"/>
      <c r="J24" s="1"/>
      <c r="K24" s="76"/>
      <c r="L24" s="1"/>
      <c r="M24" s="1"/>
      <c r="N24" s="1"/>
      <c r="O24" s="1"/>
      <c r="P24" s="1"/>
      <c r="Q24" s="1"/>
      <c r="R24" s="1"/>
      <c r="T24" s="1"/>
      <c r="U24" s="1"/>
      <c r="V24" s="1"/>
      <c r="W24" s="1"/>
      <c r="X24" s="1"/>
      <c r="Y24" s="1"/>
    </row>
    <row r="25" spans="1:26" ht="24" customHeight="1" thickBot="1" x14ac:dyDescent="0.2">
      <c r="A25" s="3" t="s">
        <v>35</v>
      </c>
      <c r="B25" s="11"/>
      <c r="C25" s="12"/>
      <c r="D25" s="95" t="s">
        <v>79</v>
      </c>
      <c r="E25" s="125" t="s">
        <v>75</v>
      </c>
      <c r="F25" s="95" t="s">
        <v>80</v>
      </c>
      <c r="G25" s="25" t="s">
        <v>50</v>
      </c>
      <c r="H25" s="32"/>
      <c r="I25" s="70" t="s">
        <v>81</v>
      </c>
      <c r="J25" s="95" t="s">
        <v>76</v>
      </c>
      <c r="K25" s="77">
        <v>17000</v>
      </c>
      <c r="L25" s="63">
        <f t="shared" ref="L25:L33" si="12">IFERROR(K25*1.1,"")</f>
        <v>18700</v>
      </c>
      <c r="M25" s="14" t="s">
        <v>43</v>
      </c>
      <c r="N25" s="14">
        <f>H25</f>
        <v>0</v>
      </c>
      <c r="O25" s="14" t="s">
        <v>46</v>
      </c>
      <c r="P25" s="14" t="str">
        <f>D25</f>
        <v>ELN0122M0002</v>
      </c>
      <c r="Q25" s="45" t="s">
        <v>16</v>
      </c>
      <c r="R25" s="28" t="str">
        <f>CONCATENATE(M25,N25,O25,P25,Q25)</f>
        <v>http://usagi-online.com/brand/0/item/ELN0122M0002?link=officialweb</v>
      </c>
      <c r="S25" s="21"/>
      <c r="T25" s="22" t="s">
        <v>34</v>
      </c>
      <c r="U25" s="22" t="str">
        <f>A25</f>
        <v>YYMMDDXXX</v>
      </c>
      <c r="V25" s="22" t="s">
        <v>15</v>
      </c>
      <c r="W25" s="22" t="str">
        <f>G25</f>
        <v>YYMMDDXXX_03</v>
      </c>
      <c r="X25" s="37" t="s">
        <v>24</v>
      </c>
      <c r="Y25" s="38" t="str">
        <f>CONCATENATE(T25,U25,V25,W25,X25)</f>
        <v>http://usagi-online.com/s/YYMMDDXXX/search?ke=YYMMDDXXX_03&amp;link=officialweb</v>
      </c>
    </row>
    <row r="26" spans="1:26" ht="24" customHeight="1" thickBot="1" x14ac:dyDescent="0.2">
      <c r="A26" s="4" t="s">
        <v>35</v>
      </c>
      <c r="B26" s="15"/>
      <c r="C26" s="16"/>
      <c r="D26" s="101"/>
      <c r="E26" s="134"/>
      <c r="F26" s="135"/>
      <c r="G26" s="26"/>
      <c r="H26" s="26"/>
      <c r="I26" s="96"/>
      <c r="J26" s="114"/>
      <c r="K26" s="115"/>
      <c r="L26" s="63">
        <f t="shared" si="12"/>
        <v>0</v>
      </c>
      <c r="M26" s="22" t="s">
        <v>43</v>
      </c>
      <c r="N26" s="22">
        <f>H26</f>
        <v>0</v>
      </c>
      <c r="O26" s="22" t="s">
        <v>46</v>
      </c>
      <c r="P26" s="22">
        <f>D26</f>
        <v>0</v>
      </c>
      <c r="Q26" s="46" t="s">
        <v>16</v>
      </c>
      <c r="R26" s="38" t="str">
        <f>CONCATENATE(M26,N26,O26,P26,Q26)</f>
        <v>http://usagi-online.com/brand/0/item/0?link=officialweb</v>
      </c>
      <c r="S26" s="21"/>
      <c r="T26" s="22" t="s">
        <v>34</v>
      </c>
      <c r="U26" s="22" t="str">
        <f>A26</f>
        <v>YYMMDDXXX</v>
      </c>
      <c r="V26" s="22" t="s">
        <v>15</v>
      </c>
      <c r="W26" s="22">
        <f>G26</f>
        <v>0</v>
      </c>
      <c r="X26" s="22" t="s">
        <v>24</v>
      </c>
      <c r="Y26" s="27"/>
    </row>
    <row r="27" spans="1:26" ht="24" customHeight="1" x14ac:dyDescent="0.15">
      <c r="A27" s="5" t="s">
        <v>35</v>
      </c>
      <c r="B27" s="19"/>
      <c r="C27" s="20"/>
      <c r="D27" s="95"/>
      <c r="E27" s="130"/>
      <c r="F27" s="95"/>
      <c r="G27" s="81"/>
      <c r="H27" s="26"/>
      <c r="I27" s="43"/>
      <c r="J27" s="13"/>
      <c r="K27" s="77"/>
      <c r="L27" s="63">
        <f t="shared" si="12"/>
        <v>0</v>
      </c>
      <c r="M27" s="22" t="s">
        <v>43</v>
      </c>
      <c r="N27" s="22">
        <f t="shared" ref="N27:N33" si="13">H27</f>
        <v>0</v>
      </c>
      <c r="O27" s="22" t="s">
        <v>46</v>
      </c>
      <c r="P27" s="22">
        <f t="shared" ref="P27:P33" si="14">D27</f>
        <v>0</v>
      </c>
      <c r="Q27" s="46" t="s">
        <v>16</v>
      </c>
      <c r="R27" s="38" t="str">
        <f t="shared" ref="R27:R33" si="15">CONCATENATE(M27,N27,O27,P27,Q27)</f>
        <v>http://usagi-online.com/brand/0/item/0?link=officialweb</v>
      </c>
      <c r="S27" s="21"/>
      <c r="T27" s="22" t="s">
        <v>34</v>
      </c>
      <c r="U27" s="22" t="str">
        <f t="shared" ref="U27:U33" si="16">A27</f>
        <v>YYMMDDXXX</v>
      </c>
      <c r="V27" s="22" t="s">
        <v>15</v>
      </c>
      <c r="W27" s="22">
        <f t="shared" ref="W27:W33" si="17">G27</f>
        <v>0</v>
      </c>
      <c r="X27" s="22" t="s">
        <v>24</v>
      </c>
      <c r="Y27" s="27"/>
    </row>
    <row r="28" spans="1:26" ht="24" customHeight="1" x14ac:dyDescent="0.15">
      <c r="A28" s="4" t="s">
        <v>35</v>
      </c>
      <c r="B28" s="15"/>
      <c r="C28" s="16"/>
      <c r="D28" s="101"/>
      <c r="E28" s="128"/>
      <c r="F28" s="80"/>
      <c r="G28" s="26"/>
      <c r="H28" s="26"/>
      <c r="I28" s="43"/>
      <c r="J28" s="17"/>
      <c r="K28" s="74"/>
      <c r="L28" s="63">
        <f t="shared" si="12"/>
        <v>0</v>
      </c>
      <c r="M28" s="22" t="s">
        <v>43</v>
      </c>
      <c r="N28" s="22">
        <f t="shared" si="13"/>
        <v>0</v>
      </c>
      <c r="O28" s="22" t="s">
        <v>46</v>
      </c>
      <c r="P28" s="22">
        <f t="shared" si="14"/>
        <v>0</v>
      </c>
      <c r="Q28" s="46" t="s">
        <v>16</v>
      </c>
      <c r="R28" s="38" t="str">
        <f t="shared" si="15"/>
        <v>http://usagi-online.com/brand/0/item/0?link=officialweb</v>
      </c>
      <c r="S28" s="21"/>
      <c r="T28" s="22" t="s">
        <v>34</v>
      </c>
      <c r="U28" s="22" t="str">
        <f t="shared" si="16"/>
        <v>YYMMDDXXX</v>
      </c>
      <c r="V28" s="22" t="s">
        <v>15</v>
      </c>
      <c r="W28" s="22">
        <f t="shared" si="17"/>
        <v>0</v>
      </c>
      <c r="X28" s="22" t="s">
        <v>24</v>
      </c>
      <c r="Y28" s="27"/>
      <c r="Z28" s="6"/>
    </row>
    <row r="29" spans="1:26" ht="24" customHeight="1" x14ac:dyDescent="0.15">
      <c r="A29" s="5" t="s">
        <v>35</v>
      </c>
      <c r="B29" s="19"/>
      <c r="C29" s="20"/>
      <c r="D29" s="101"/>
      <c r="E29" s="128"/>
      <c r="F29" s="80"/>
      <c r="G29" s="26"/>
      <c r="H29" s="88"/>
      <c r="I29" s="43"/>
      <c r="J29" s="17"/>
      <c r="K29" s="74"/>
      <c r="L29" s="63">
        <f t="shared" si="12"/>
        <v>0</v>
      </c>
      <c r="M29" s="22" t="s">
        <v>43</v>
      </c>
      <c r="N29" s="22">
        <f t="shared" si="13"/>
        <v>0</v>
      </c>
      <c r="O29" s="22" t="s">
        <v>46</v>
      </c>
      <c r="P29" s="22">
        <f t="shared" si="14"/>
        <v>0</v>
      </c>
      <c r="Q29" s="46" t="s">
        <v>16</v>
      </c>
      <c r="R29" s="38" t="str">
        <f t="shared" si="15"/>
        <v>http://usagi-online.com/brand/0/item/0?link=officialweb</v>
      </c>
      <c r="S29" s="21"/>
      <c r="T29" s="22" t="s">
        <v>34</v>
      </c>
      <c r="U29" s="22" t="str">
        <f t="shared" si="16"/>
        <v>YYMMDDXXX</v>
      </c>
      <c r="V29" s="22" t="s">
        <v>15</v>
      </c>
      <c r="W29" s="22">
        <f t="shared" si="17"/>
        <v>0</v>
      </c>
      <c r="X29" s="22" t="s">
        <v>24</v>
      </c>
      <c r="Y29" s="27"/>
    </row>
    <row r="30" spans="1:26" ht="24" customHeight="1" x14ac:dyDescent="0.15">
      <c r="A30" s="4" t="s">
        <v>35</v>
      </c>
      <c r="B30" s="15"/>
      <c r="C30" s="16"/>
      <c r="D30" s="101"/>
      <c r="E30" s="128"/>
      <c r="F30" s="80"/>
      <c r="G30" s="26"/>
      <c r="H30" s="26"/>
      <c r="I30" s="43"/>
      <c r="J30" s="17"/>
      <c r="K30" s="74"/>
      <c r="L30" s="63">
        <f t="shared" si="12"/>
        <v>0</v>
      </c>
      <c r="M30" s="22" t="s">
        <v>43</v>
      </c>
      <c r="N30" s="22">
        <f t="shared" si="13"/>
        <v>0</v>
      </c>
      <c r="O30" s="22" t="s">
        <v>46</v>
      </c>
      <c r="P30" s="22">
        <f t="shared" si="14"/>
        <v>0</v>
      </c>
      <c r="Q30" s="46" t="s">
        <v>16</v>
      </c>
      <c r="R30" s="38" t="str">
        <f t="shared" si="15"/>
        <v>http://usagi-online.com/brand/0/item/0?link=officialweb</v>
      </c>
      <c r="S30" s="21"/>
      <c r="T30" s="22" t="s">
        <v>34</v>
      </c>
      <c r="U30" s="22" t="str">
        <f t="shared" si="16"/>
        <v>YYMMDDXXX</v>
      </c>
      <c r="V30" s="22" t="s">
        <v>15</v>
      </c>
      <c r="W30" s="22">
        <f t="shared" si="17"/>
        <v>0</v>
      </c>
      <c r="X30" s="22" t="s">
        <v>24</v>
      </c>
      <c r="Y30" s="27"/>
    </row>
    <row r="31" spans="1:26" ht="24" customHeight="1" x14ac:dyDescent="0.15">
      <c r="A31" s="5" t="s">
        <v>35</v>
      </c>
      <c r="B31" s="19"/>
      <c r="C31" s="20"/>
      <c r="D31" s="101"/>
      <c r="E31" s="128"/>
      <c r="F31" s="131"/>
      <c r="G31" s="26"/>
      <c r="H31" s="33"/>
      <c r="I31" s="43"/>
      <c r="J31" s="17"/>
      <c r="K31" s="74"/>
      <c r="L31" s="63">
        <f t="shared" si="12"/>
        <v>0</v>
      </c>
      <c r="M31" s="22" t="s">
        <v>43</v>
      </c>
      <c r="N31" s="22">
        <f t="shared" si="13"/>
        <v>0</v>
      </c>
      <c r="O31" s="22" t="s">
        <v>46</v>
      </c>
      <c r="P31" s="22">
        <f t="shared" si="14"/>
        <v>0</v>
      </c>
      <c r="Q31" s="46" t="s">
        <v>16</v>
      </c>
      <c r="R31" s="38" t="str">
        <f t="shared" si="15"/>
        <v>http://usagi-online.com/brand/0/item/0?link=officialweb</v>
      </c>
      <c r="S31" s="21"/>
      <c r="T31" s="22" t="s">
        <v>34</v>
      </c>
      <c r="U31" s="22" t="str">
        <f t="shared" si="16"/>
        <v>YYMMDDXXX</v>
      </c>
      <c r="V31" s="22" t="s">
        <v>15</v>
      </c>
      <c r="W31" s="22">
        <f t="shared" si="17"/>
        <v>0</v>
      </c>
      <c r="X31" s="22" t="s">
        <v>24</v>
      </c>
      <c r="Y31" s="27"/>
    </row>
    <row r="32" spans="1:26" ht="24" customHeight="1" x14ac:dyDescent="0.15">
      <c r="A32" s="4" t="s">
        <v>35</v>
      </c>
      <c r="B32" s="15"/>
      <c r="C32" s="16"/>
      <c r="D32" s="101"/>
      <c r="E32" s="128"/>
      <c r="F32" s="131"/>
      <c r="G32" s="26"/>
      <c r="H32" s="33"/>
      <c r="I32" s="44"/>
      <c r="J32" s="17"/>
      <c r="K32" s="74"/>
      <c r="L32" s="63">
        <f t="shared" si="12"/>
        <v>0</v>
      </c>
      <c r="M32" s="22" t="s">
        <v>43</v>
      </c>
      <c r="N32" s="22">
        <f t="shared" si="13"/>
        <v>0</v>
      </c>
      <c r="O32" s="22" t="s">
        <v>46</v>
      </c>
      <c r="P32" s="22">
        <f t="shared" si="14"/>
        <v>0</v>
      </c>
      <c r="Q32" s="46" t="s">
        <v>16</v>
      </c>
      <c r="R32" s="38" t="str">
        <f t="shared" si="15"/>
        <v>http://usagi-online.com/brand/0/item/0?link=officialweb</v>
      </c>
      <c r="S32" s="21"/>
      <c r="T32" s="22" t="s">
        <v>34</v>
      </c>
      <c r="U32" s="22" t="str">
        <f t="shared" si="16"/>
        <v>YYMMDDXXX</v>
      </c>
      <c r="V32" s="22" t="s">
        <v>15</v>
      </c>
      <c r="W32" s="22">
        <f t="shared" si="17"/>
        <v>0</v>
      </c>
      <c r="X32" s="22" t="s">
        <v>24</v>
      </c>
      <c r="Y32" s="27"/>
    </row>
    <row r="33" spans="1:26" ht="24" customHeight="1" thickBot="1" x14ac:dyDescent="0.2">
      <c r="A33" s="48" t="s">
        <v>35</v>
      </c>
      <c r="B33" s="49"/>
      <c r="C33" s="50"/>
      <c r="D33" s="112"/>
      <c r="E33" s="132"/>
      <c r="F33" s="133"/>
      <c r="G33" s="52"/>
      <c r="H33" s="53"/>
      <c r="I33" s="54"/>
      <c r="J33" s="60"/>
      <c r="K33" s="75"/>
      <c r="L33" s="64">
        <f t="shared" si="12"/>
        <v>0</v>
      </c>
      <c r="M33" s="55" t="s">
        <v>43</v>
      </c>
      <c r="N33" s="55">
        <f t="shared" si="13"/>
        <v>0</v>
      </c>
      <c r="O33" s="55" t="s">
        <v>46</v>
      </c>
      <c r="P33" s="55">
        <f t="shared" si="14"/>
        <v>0</v>
      </c>
      <c r="Q33" s="56" t="s">
        <v>16</v>
      </c>
      <c r="R33" s="57" t="str">
        <f t="shared" si="15"/>
        <v>http://usagi-online.com/brand/0/item/0?link=officialweb</v>
      </c>
      <c r="S33" s="21"/>
      <c r="T33" s="22" t="s">
        <v>34</v>
      </c>
      <c r="U33" s="22" t="str">
        <f t="shared" si="16"/>
        <v>YYMMDDXXX</v>
      </c>
      <c r="V33" s="22" t="s">
        <v>15</v>
      </c>
      <c r="W33" s="22">
        <f t="shared" si="17"/>
        <v>0</v>
      </c>
      <c r="X33" s="22" t="s">
        <v>24</v>
      </c>
      <c r="Y33" s="27"/>
    </row>
    <row r="34" spans="1:26" ht="14.25" thickBot="1" x14ac:dyDescent="0.2">
      <c r="D34" s="1"/>
      <c r="E34" s="123"/>
      <c r="F34" s="1"/>
      <c r="G34" s="1"/>
      <c r="H34" s="1"/>
      <c r="I34" s="1"/>
      <c r="J34" s="1"/>
      <c r="K34" s="76"/>
      <c r="L34" s="1"/>
      <c r="M34" s="1"/>
      <c r="N34" s="1"/>
      <c r="O34" s="1"/>
      <c r="P34" s="1"/>
      <c r="Q34" s="1"/>
      <c r="R34" s="1"/>
      <c r="T34" s="1"/>
      <c r="U34" s="1"/>
      <c r="V34" s="1"/>
      <c r="W34" s="1"/>
      <c r="X34" s="1"/>
      <c r="Y34" s="1"/>
    </row>
    <row r="35" spans="1:26" ht="24" customHeight="1" x14ac:dyDescent="0.15">
      <c r="A35" s="3" t="s">
        <v>35</v>
      </c>
      <c r="B35" s="11"/>
      <c r="C35" s="12"/>
      <c r="D35" s="95" t="s">
        <v>87</v>
      </c>
      <c r="E35" s="125" t="s">
        <v>65</v>
      </c>
      <c r="F35" s="95" t="s">
        <v>83</v>
      </c>
      <c r="G35" s="25" t="s">
        <v>61</v>
      </c>
      <c r="H35" s="99"/>
      <c r="I35" s="96" t="s">
        <v>88</v>
      </c>
      <c r="J35" s="17" t="s">
        <v>66</v>
      </c>
      <c r="K35" s="97">
        <v>6000</v>
      </c>
      <c r="L35" s="63">
        <f>IFERROR(K35*1.1,"")</f>
        <v>6600.0000000000009</v>
      </c>
      <c r="M35" s="14" t="s">
        <v>43</v>
      </c>
      <c r="N35" s="14">
        <f>H35</f>
        <v>0</v>
      </c>
      <c r="O35" s="14" t="s">
        <v>46</v>
      </c>
      <c r="P35" s="14" t="str">
        <f>D35</f>
        <v>ELN0122M0003</v>
      </c>
      <c r="Q35" s="45" t="s">
        <v>16</v>
      </c>
      <c r="R35" s="28" t="str">
        <f>CONCATENATE(M35,N35,O35,P35,Q35)</f>
        <v>http://usagi-online.com/brand/0/item/ELN0122M0003?link=officialweb</v>
      </c>
      <c r="S35" s="21"/>
      <c r="T35" s="22" t="s">
        <v>34</v>
      </c>
      <c r="U35" s="22" t="str">
        <f>A35</f>
        <v>YYMMDDXXX</v>
      </c>
      <c r="V35" s="22" t="s">
        <v>15</v>
      </c>
      <c r="W35" s="22" t="str">
        <f>G35</f>
        <v>YYMMDDXXX_04</v>
      </c>
      <c r="X35" s="37" t="s">
        <v>24</v>
      </c>
      <c r="Y35" s="38" t="str">
        <f>CONCATENATE(T35,U35,V35,W35,X35)</f>
        <v>http://usagi-online.com/s/YYMMDDXXX/search?ke=YYMMDDXXX_04&amp;link=officialweb</v>
      </c>
    </row>
    <row r="36" spans="1:26" ht="24" customHeight="1" x14ac:dyDescent="0.15">
      <c r="A36" s="4" t="s">
        <v>35</v>
      </c>
      <c r="B36" s="15"/>
      <c r="C36" s="16"/>
      <c r="D36" s="101" t="s">
        <v>89</v>
      </c>
      <c r="E36" s="127" t="s">
        <v>71</v>
      </c>
      <c r="F36" s="80" t="s">
        <v>90</v>
      </c>
      <c r="G36" s="26"/>
      <c r="H36" s="26"/>
      <c r="I36" s="43" t="s">
        <v>91</v>
      </c>
      <c r="J36" s="80" t="s">
        <v>72</v>
      </c>
      <c r="K36" s="74">
        <v>17000</v>
      </c>
      <c r="L36" s="63">
        <f>IFERROR(K36*1.1,"")</f>
        <v>18700</v>
      </c>
      <c r="M36" s="22" t="s">
        <v>43</v>
      </c>
      <c r="N36" s="22">
        <f>H36</f>
        <v>0</v>
      </c>
      <c r="O36" s="22" t="s">
        <v>46</v>
      </c>
      <c r="P36" s="22" t="str">
        <f>D36</f>
        <v>ELN0122M0004</v>
      </c>
      <c r="Q36" s="46" t="s">
        <v>16</v>
      </c>
      <c r="R36" s="38" t="str">
        <f>CONCATENATE(M36,N36,O36,P36,Q36)</f>
        <v>http://usagi-online.com/brand/0/item/ELN0122M0004?link=officialweb</v>
      </c>
      <c r="S36" s="21"/>
      <c r="T36" s="22" t="s">
        <v>34</v>
      </c>
      <c r="U36" s="22" t="str">
        <f>A36</f>
        <v>YYMMDDXXX</v>
      </c>
      <c r="V36" s="22" t="s">
        <v>15</v>
      </c>
      <c r="W36" s="22">
        <f>G36</f>
        <v>0</v>
      </c>
      <c r="X36" s="22" t="s">
        <v>24</v>
      </c>
      <c r="Y36" s="27"/>
    </row>
    <row r="37" spans="1:26" ht="24" customHeight="1" x14ac:dyDescent="0.15">
      <c r="A37" s="5" t="s">
        <v>35</v>
      </c>
      <c r="B37" s="19"/>
      <c r="C37" s="20"/>
      <c r="D37" s="101"/>
      <c r="E37" s="128"/>
      <c r="F37" s="80"/>
      <c r="G37" s="26"/>
      <c r="H37" s="26"/>
      <c r="I37" s="43"/>
      <c r="J37" s="17"/>
      <c r="K37" s="74"/>
      <c r="L37" s="63">
        <f t="shared" ref="L37:L43" si="18">IFERROR(K37*1.1,"")</f>
        <v>0</v>
      </c>
      <c r="M37" s="22" t="s">
        <v>43</v>
      </c>
      <c r="N37" s="22">
        <f t="shared" ref="N37:N43" si="19">H37</f>
        <v>0</v>
      </c>
      <c r="O37" s="22" t="s">
        <v>46</v>
      </c>
      <c r="P37" s="22">
        <f t="shared" ref="P37:P43" si="20">D37</f>
        <v>0</v>
      </c>
      <c r="Q37" s="46" t="s">
        <v>16</v>
      </c>
      <c r="R37" s="38" t="str">
        <f t="shared" ref="R37:R43" si="21">CONCATENATE(M37,N37,O37,P37,Q37)</f>
        <v>http://usagi-online.com/brand/0/item/0?link=officialweb</v>
      </c>
      <c r="S37" s="21"/>
      <c r="T37" s="22" t="s">
        <v>34</v>
      </c>
      <c r="U37" s="22" t="str">
        <f t="shared" ref="U37:U43" si="22">A37</f>
        <v>YYMMDDXXX</v>
      </c>
      <c r="V37" s="22" t="s">
        <v>15</v>
      </c>
      <c r="W37" s="22">
        <f t="shared" ref="W37:W43" si="23">G37</f>
        <v>0</v>
      </c>
      <c r="X37" s="22" t="s">
        <v>24</v>
      </c>
      <c r="Y37" s="27"/>
    </row>
    <row r="38" spans="1:26" ht="24" customHeight="1" x14ac:dyDescent="0.15">
      <c r="A38" s="4" t="s">
        <v>35</v>
      </c>
      <c r="B38" s="15"/>
      <c r="C38" s="16"/>
      <c r="D38" s="101"/>
      <c r="E38" s="128"/>
      <c r="F38" s="80"/>
      <c r="G38" s="26"/>
      <c r="H38" s="26"/>
      <c r="I38" s="43"/>
      <c r="J38" s="17"/>
      <c r="K38" s="74"/>
      <c r="L38" s="63">
        <f t="shared" si="18"/>
        <v>0</v>
      </c>
      <c r="M38" s="22" t="s">
        <v>43</v>
      </c>
      <c r="N38" s="22">
        <f t="shared" si="19"/>
        <v>0</v>
      </c>
      <c r="O38" s="22" t="s">
        <v>46</v>
      </c>
      <c r="P38" s="22">
        <f t="shared" si="20"/>
        <v>0</v>
      </c>
      <c r="Q38" s="46" t="s">
        <v>16</v>
      </c>
      <c r="R38" s="38" t="str">
        <f t="shared" si="21"/>
        <v>http://usagi-online.com/brand/0/item/0?link=officialweb</v>
      </c>
      <c r="S38" s="21"/>
      <c r="T38" s="22" t="s">
        <v>34</v>
      </c>
      <c r="U38" s="22" t="str">
        <f t="shared" si="22"/>
        <v>YYMMDDXXX</v>
      </c>
      <c r="V38" s="22" t="s">
        <v>15</v>
      </c>
      <c r="W38" s="22">
        <f t="shared" si="23"/>
        <v>0</v>
      </c>
      <c r="X38" s="22" t="s">
        <v>24</v>
      </c>
      <c r="Y38" s="27"/>
      <c r="Z38" s="6"/>
    </row>
    <row r="39" spans="1:26" ht="24" customHeight="1" x14ac:dyDescent="0.15">
      <c r="A39" s="5" t="s">
        <v>35</v>
      </c>
      <c r="B39" s="19"/>
      <c r="C39" s="20"/>
      <c r="D39" s="101"/>
      <c r="E39" s="128"/>
      <c r="F39" s="80"/>
      <c r="G39" s="26"/>
      <c r="H39" s="26"/>
      <c r="I39" s="43"/>
      <c r="J39" s="17"/>
      <c r="K39" s="74"/>
      <c r="L39" s="63">
        <f t="shared" si="18"/>
        <v>0</v>
      </c>
      <c r="M39" s="22" t="s">
        <v>43</v>
      </c>
      <c r="N39" s="22">
        <f t="shared" si="19"/>
        <v>0</v>
      </c>
      <c r="O39" s="22" t="s">
        <v>46</v>
      </c>
      <c r="P39" s="22">
        <f t="shared" si="20"/>
        <v>0</v>
      </c>
      <c r="Q39" s="46" t="s">
        <v>16</v>
      </c>
      <c r="R39" s="38" t="str">
        <f t="shared" si="21"/>
        <v>http://usagi-online.com/brand/0/item/0?link=officialweb</v>
      </c>
      <c r="S39" s="21"/>
      <c r="T39" s="22" t="s">
        <v>34</v>
      </c>
      <c r="U39" s="22" t="str">
        <f t="shared" si="22"/>
        <v>YYMMDDXXX</v>
      </c>
      <c r="V39" s="22" t="s">
        <v>15</v>
      </c>
      <c r="W39" s="22">
        <f t="shared" si="23"/>
        <v>0</v>
      </c>
      <c r="X39" s="22" t="s">
        <v>24</v>
      </c>
      <c r="Y39" s="27"/>
    </row>
    <row r="40" spans="1:26" ht="24" customHeight="1" x14ac:dyDescent="0.15">
      <c r="A40" s="4" t="s">
        <v>35</v>
      </c>
      <c r="B40" s="15"/>
      <c r="C40" s="16"/>
      <c r="D40" s="101"/>
      <c r="E40" s="128"/>
      <c r="F40" s="80"/>
      <c r="G40" s="26"/>
      <c r="H40" s="26"/>
      <c r="I40" s="43"/>
      <c r="J40" s="17"/>
      <c r="K40" s="74"/>
      <c r="L40" s="63">
        <f t="shared" si="18"/>
        <v>0</v>
      </c>
      <c r="M40" s="22" t="s">
        <v>43</v>
      </c>
      <c r="N40" s="22">
        <f t="shared" si="19"/>
        <v>0</v>
      </c>
      <c r="O40" s="22" t="s">
        <v>46</v>
      </c>
      <c r="P40" s="22">
        <f t="shared" si="20"/>
        <v>0</v>
      </c>
      <c r="Q40" s="46" t="s">
        <v>16</v>
      </c>
      <c r="R40" s="38" t="str">
        <f t="shared" si="21"/>
        <v>http://usagi-online.com/brand/0/item/0?link=officialweb</v>
      </c>
      <c r="S40" s="21"/>
      <c r="T40" s="22" t="s">
        <v>34</v>
      </c>
      <c r="U40" s="22" t="str">
        <f t="shared" si="22"/>
        <v>YYMMDDXXX</v>
      </c>
      <c r="V40" s="22" t="s">
        <v>15</v>
      </c>
      <c r="W40" s="22">
        <f t="shared" si="23"/>
        <v>0</v>
      </c>
      <c r="X40" s="22" t="s">
        <v>24</v>
      </c>
      <c r="Y40" s="27"/>
    </row>
    <row r="41" spans="1:26" ht="24" customHeight="1" x14ac:dyDescent="0.15">
      <c r="A41" s="5" t="s">
        <v>35</v>
      </c>
      <c r="B41" s="19"/>
      <c r="C41" s="20"/>
      <c r="D41" s="101"/>
      <c r="E41" s="128"/>
      <c r="F41" s="131"/>
      <c r="G41" s="26"/>
      <c r="H41" s="33"/>
      <c r="I41" s="43"/>
      <c r="J41" s="17"/>
      <c r="K41" s="74"/>
      <c r="L41" s="63">
        <f t="shared" si="18"/>
        <v>0</v>
      </c>
      <c r="M41" s="22" t="s">
        <v>43</v>
      </c>
      <c r="N41" s="22">
        <f t="shared" si="19"/>
        <v>0</v>
      </c>
      <c r="O41" s="22" t="s">
        <v>46</v>
      </c>
      <c r="P41" s="22">
        <f t="shared" si="20"/>
        <v>0</v>
      </c>
      <c r="Q41" s="46" t="s">
        <v>16</v>
      </c>
      <c r="R41" s="38" t="str">
        <f t="shared" si="21"/>
        <v>http://usagi-online.com/brand/0/item/0?link=officialweb</v>
      </c>
      <c r="S41" s="21"/>
      <c r="T41" s="22" t="s">
        <v>34</v>
      </c>
      <c r="U41" s="22" t="str">
        <f t="shared" si="22"/>
        <v>YYMMDDXXX</v>
      </c>
      <c r="V41" s="22" t="s">
        <v>15</v>
      </c>
      <c r="W41" s="22">
        <f t="shared" si="23"/>
        <v>0</v>
      </c>
      <c r="X41" s="22" t="s">
        <v>24</v>
      </c>
      <c r="Y41" s="27"/>
    </row>
    <row r="42" spans="1:26" ht="24" customHeight="1" x14ac:dyDescent="0.15">
      <c r="A42" s="4" t="s">
        <v>35</v>
      </c>
      <c r="B42" s="15"/>
      <c r="C42" s="16"/>
      <c r="D42" s="101"/>
      <c r="E42" s="128"/>
      <c r="F42" s="131"/>
      <c r="G42" s="26"/>
      <c r="H42" s="33"/>
      <c r="I42" s="44"/>
      <c r="J42" s="17"/>
      <c r="K42" s="74"/>
      <c r="L42" s="63">
        <f t="shared" si="18"/>
        <v>0</v>
      </c>
      <c r="M42" s="22" t="s">
        <v>43</v>
      </c>
      <c r="N42" s="22">
        <f t="shared" si="19"/>
        <v>0</v>
      </c>
      <c r="O42" s="22" t="s">
        <v>46</v>
      </c>
      <c r="P42" s="22">
        <f t="shared" si="20"/>
        <v>0</v>
      </c>
      <c r="Q42" s="46" t="s">
        <v>16</v>
      </c>
      <c r="R42" s="38" t="str">
        <f t="shared" si="21"/>
        <v>http://usagi-online.com/brand/0/item/0?link=officialweb</v>
      </c>
      <c r="S42" s="21"/>
      <c r="T42" s="22" t="s">
        <v>34</v>
      </c>
      <c r="U42" s="22" t="str">
        <f t="shared" si="22"/>
        <v>YYMMDDXXX</v>
      </c>
      <c r="V42" s="22" t="s">
        <v>15</v>
      </c>
      <c r="W42" s="22">
        <f t="shared" si="23"/>
        <v>0</v>
      </c>
      <c r="X42" s="22" t="s">
        <v>24</v>
      </c>
      <c r="Y42" s="27"/>
    </row>
    <row r="43" spans="1:26" ht="24.75" customHeight="1" thickBot="1" x14ac:dyDescent="0.2">
      <c r="A43" s="48" t="s">
        <v>35</v>
      </c>
      <c r="B43" s="49"/>
      <c r="C43" s="50"/>
      <c r="D43" s="112"/>
      <c r="E43" s="132"/>
      <c r="F43" s="133"/>
      <c r="G43" s="52"/>
      <c r="H43" s="53"/>
      <c r="I43" s="54"/>
      <c r="J43" s="60"/>
      <c r="K43" s="75"/>
      <c r="L43" s="64">
        <f t="shared" si="18"/>
        <v>0</v>
      </c>
      <c r="M43" s="55" t="s">
        <v>43</v>
      </c>
      <c r="N43" s="55">
        <f t="shared" si="19"/>
        <v>0</v>
      </c>
      <c r="O43" s="55" t="s">
        <v>46</v>
      </c>
      <c r="P43" s="55">
        <f t="shared" si="20"/>
        <v>0</v>
      </c>
      <c r="Q43" s="56" t="s">
        <v>16</v>
      </c>
      <c r="R43" s="57" t="str">
        <f t="shared" si="21"/>
        <v>http://usagi-online.com/brand/0/item/0?link=officialweb</v>
      </c>
      <c r="S43" s="21"/>
      <c r="T43" s="22" t="s">
        <v>34</v>
      </c>
      <c r="U43" s="22" t="str">
        <f t="shared" si="22"/>
        <v>YYMMDDXXX</v>
      </c>
      <c r="V43" s="22" t="s">
        <v>15</v>
      </c>
      <c r="W43" s="22">
        <f t="shared" si="23"/>
        <v>0</v>
      </c>
      <c r="X43" s="22" t="s">
        <v>24</v>
      </c>
      <c r="Y43" s="27"/>
    </row>
    <row r="44" spans="1:26" ht="14.25" thickBot="1" x14ac:dyDescent="0.2">
      <c r="D44" s="1"/>
      <c r="E44" s="123"/>
      <c r="F44" s="1"/>
      <c r="G44" s="1"/>
      <c r="H44" s="1"/>
      <c r="I44" s="1"/>
      <c r="J44" s="1"/>
      <c r="K44" s="76"/>
      <c r="L44" s="1"/>
      <c r="M44" s="1"/>
      <c r="N44" s="1"/>
      <c r="O44" s="1"/>
      <c r="P44" s="1"/>
      <c r="Q44" s="1"/>
      <c r="R44" s="1"/>
      <c r="T44" s="1"/>
      <c r="U44" s="1"/>
      <c r="V44" s="1"/>
      <c r="W44" s="1"/>
      <c r="X44" s="1"/>
      <c r="Y44" s="1"/>
    </row>
    <row r="45" spans="1:26" ht="24" customHeight="1" thickBot="1" x14ac:dyDescent="0.2">
      <c r="A45" s="3" t="s">
        <v>35</v>
      </c>
      <c r="B45" s="11"/>
      <c r="C45" s="12"/>
      <c r="D45" s="95" t="s">
        <v>92</v>
      </c>
      <c r="E45" s="125" t="s">
        <v>67</v>
      </c>
      <c r="F45" s="95" t="s">
        <v>83</v>
      </c>
      <c r="G45" s="25" t="s">
        <v>58</v>
      </c>
      <c r="H45" s="32"/>
      <c r="I45" s="68" t="s">
        <v>86</v>
      </c>
      <c r="J45" s="13" t="s">
        <v>68</v>
      </c>
      <c r="K45" s="77">
        <v>13000</v>
      </c>
      <c r="L45" s="63">
        <f>IFERROR(K45*1.1,"")</f>
        <v>14300.000000000002</v>
      </c>
      <c r="M45" s="14"/>
      <c r="N45" s="14"/>
      <c r="O45" s="14" t="s">
        <v>46</v>
      </c>
      <c r="P45" s="14" t="str">
        <f>D45</f>
        <v>ELN0122M0005</v>
      </c>
      <c r="Q45" s="45" t="s">
        <v>16</v>
      </c>
      <c r="R45" s="38" t="str">
        <f>CONCATENATE(M45,N45,O45,P45,Q45)</f>
        <v>/item/ELN0122M0005?link=officialweb</v>
      </c>
      <c r="S45" s="21"/>
      <c r="T45" s="22" t="s">
        <v>34</v>
      </c>
      <c r="U45" s="22" t="str">
        <f>A45</f>
        <v>YYMMDDXXX</v>
      </c>
      <c r="V45" s="22" t="s">
        <v>15</v>
      </c>
      <c r="W45" s="22" t="str">
        <f>G45</f>
        <v>YYMMDDXXX_05</v>
      </c>
      <c r="X45" s="37" t="s">
        <v>24</v>
      </c>
      <c r="Y45" s="38" t="str">
        <f>CONCATENATE(T45,U45,V45,W45,X45)</f>
        <v>http://usagi-online.com/s/YYMMDDXXX/search?ke=YYMMDDXXX_05&amp;link=officialweb</v>
      </c>
    </row>
    <row r="46" spans="1:26" ht="24" customHeight="1" x14ac:dyDescent="0.15">
      <c r="A46" s="4" t="s">
        <v>35</v>
      </c>
      <c r="B46" s="15"/>
      <c r="C46" s="16"/>
      <c r="D46" s="101"/>
      <c r="E46" s="127"/>
      <c r="F46" s="135"/>
      <c r="G46" s="26"/>
      <c r="H46" s="26"/>
      <c r="I46" s="68"/>
      <c r="J46" s="17"/>
      <c r="K46" s="74"/>
      <c r="L46" s="63">
        <f>IFERROR(K46*1.1,"")</f>
        <v>0</v>
      </c>
      <c r="M46" s="22" t="s">
        <v>43</v>
      </c>
      <c r="N46" s="22">
        <f>H46</f>
        <v>0</v>
      </c>
      <c r="O46" s="22" t="s">
        <v>46</v>
      </c>
      <c r="P46" s="22">
        <f>D46</f>
        <v>0</v>
      </c>
      <c r="Q46" s="46" t="s">
        <v>16</v>
      </c>
      <c r="R46" s="38" t="str">
        <f>CONCATENATE(M46,N46,O46,P46,Q46)</f>
        <v>http://usagi-online.com/brand/0/item/0?link=officialweb</v>
      </c>
      <c r="S46" s="21"/>
      <c r="T46" s="22" t="s">
        <v>34</v>
      </c>
      <c r="U46" s="22" t="str">
        <f>A46</f>
        <v>YYMMDDXXX</v>
      </c>
      <c r="V46" s="22" t="s">
        <v>15</v>
      </c>
      <c r="W46" s="22">
        <f>G46</f>
        <v>0</v>
      </c>
      <c r="X46" s="22" t="s">
        <v>24</v>
      </c>
      <c r="Y46" s="27"/>
    </row>
    <row r="47" spans="1:26" ht="24" customHeight="1" x14ac:dyDescent="0.15">
      <c r="A47" s="5" t="s">
        <v>35</v>
      </c>
      <c r="B47" s="19"/>
      <c r="C47" s="20"/>
      <c r="D47" s="101"/>
      <c r="E47" s="136"/>
      <c r="F47" s="80"/>
      <c r="G47" s="26"/>
      <c r="H47" s="26"/>
      <c r="I47" s="87"/>
      <c r="J47" s="89"/>
      <c r="K47" s="74"/>
      <c r="L47" s="63">
        <f t="shared" ref="L47:L53" si="24">IFERROR(K47*1.1,"")</f>
        <v>0</v>
      </c>
      <c r="M47" s="22">
        <v>15180</v>
      </c>
      <c r="N47" s="22">
        <f t="shared" ref="N47:N53" si="25">H47</f>
        <v>0</v>
      </c>
      <c r="O47" s="22" t="s">
        <v>46</v>
      </c>
      <c r="P47" s="22">
        <f t="shared" ref="P47:P53" si="26">D47</f>
        <v>0</v>
      </c>
      <c r="Q47" s="46" t="s">
        <v>16</v>
      </c>
      <c r="R47" s="38" t="str">
        <f t="shared" ref="R47:R53" si="27">CONCATENATE(M47,N47,O47,P47,Q47)</f>
        <v>151800/item/0?link=officialweb</v>
      </c>
      <c r="S47" s="21"/>
      <c r="T47" s="22" t="s">
        <v>34</v>
      </c>
      <c r="U47" s="22" t="str">
        <f t="shared" ref="U47:U53" si="28">A47</f>
        <v>YYMMDDXXX</v>
      </c>
      <c r="V47" s="22" t="s">
        <v>15</v>
      </c>
      <c r="W47" s="22">
        <f t="shared" ref="W47:W53" si="29">G47</f>
        <v>0</v>
      </c>
      <c r="X47" s="22" t="s">
        <v>24</v>
      </c>
      <c r="Y47" s="27"/>
    </row>
    <row r="48" spans="1:26" ht="24" customHeight="1" x14ac:dyDescent="0.15">
      <c r="A48" s="4" t="s">
        <v>35</v>
      </c>
      <c r="B48" s="15"/>
      <c r="C48" s="16"/>
      <c r="D48" s="101"/>
      <c r="E48" s="128"/>
      <c r="F48" s="80"/>
      <c r="G48" s="26"/>
      <c r="H48" s="26"/>
      <c r="I48" s="43"/>
      <c r="J48" s="17"/>
      <c r="K48" s="74"/>
      <c r="L48" s="63">
        <f t="shared" si="24"/>
        <v>0</v>
      </c>
      <c r="M48" s="22" t="s">
        <v>43</v>
      </c>
      <c r="N48" s="22">
        <f t="shared" si="25"/>
        <v>0</v>
      </c>
      <c r="O48" s="22" t="s">
        <v>46</v>
      </c>
      <c r="P48" s="22">
        <f t="shared" si="26"/>
        <v>0</v>
      </c>
      <c r="Q48" s="46" t="s">
        <v>16</v>
      </c>
      <c r="R48" s="38" t="str">
        <f t="shared" si="27"/>
        <v>http://usagi-online.com/brand/0/item/0?link=officialweb</v>
      </c>
      <c r="S48" s="21"/>
      <c r="T48" s="22" t="s">
        <v>34</v>
      </c>
      <c r="U48" s="22" t="str">
        <f t="shared" si="28"/>
        <v>YYMMDDXXX</v>
      </c>
      <c r="V48" s="22" t="s">
        <v>15</v>
      </c>
      <c r="W48" s="22">
        <f t="shared" si="29"/>
        <v>0</v>
      </c>
      <c r="X48" s="22" t="s">
        <v>24</v>
      </c>
      <c r="Y48" s="27"/>
      <c r="Z48" s="6"/>
    </row>
    <row r="49" spans="1:26" ht="24" customHeight="1" x14ac:dyDescent="0.15">
      <c r="A49" s="5" t="s">
        <v>35</v>
      </c>
      <c r="B49" s="19"/>
      <c r="C49" s="20"/>
      <c r="D49" s="101"/>
      <c r="E49" s="128"/>
      <c r="F49" s="80"/>
      <c r="G49" s="26"/>
      <c r="H49" s="26"/>
      <c r="I49" s="43"/>
      <c r="J49" s="17"/>
      <c r="K49" s="74"/>
      <c r="L49" s="63">
        <f t="shared" si="24"/>
        <v>0</v>
      </c>
      <c r="M49" s="22" t="s">
        <v>43</v>
      </c>
      <c r="N49" s="22">
        <f t="shared" si="25"/>
        <v>0</v>
      </c>
      <c r="O49" s="22" t="s">
        <v>46</v>
      </c>
      <c r="P49" s="22">
        <f t="shared" si="26"/>
        <v>0</v>
      </c>
      <c r="Q49" s="46" t="s">
        <v>16</v>
      </c>
      <c r="R49" s="38" t="str">
        <f t="shared" si="27"/>
        <v>http://usagi-online.com/brand/0/item/0?link=officialweb</v>
      </c>
      <c r="S49" s="21"/>
      <c r="T49" s="22" t="s">
        <v>34</v>
      </c>
      <c r="U49" s="22" t="str">
        <f t="shared" si="28"/>
        <v>YYMMDDXXX</v>
      </c>
      <c r="V49" s="22" t="s">
        <v>15</v>
      </c>
      <c r="W49" s="22">
        <f t="shared" si="29"/>
        <v>0</v>
      </c>
      <c r="X49" s="22" t="s">
        <v>24</v>
      </c>
      <c r="Y49" s="27"/>
    </row>
    <row r="50" spans="1:26" ht="24" customHeight="1" x14ac:dyDescent="0.15">
      <c r="A50" s="4" t="s">
        <v>35</v>
      </c>
      <c r="B50" s="15"/>
      <c r="C50" s="16"/>
      <c r="D50" s="101"/>
      <c r="E50" s="128"/>
      <c r="F50" s="80"/>
      <c r="G50" s="26"/>
      <c r="H50" s="26"/>
      <c r="I50" s="43"/>
      <c r="J50" s="17"/>
      <c r="K50" s="74"/>
      <c r="L50" s="63">
        <f t="shared" si="24"/>
        <v>0</v>
      </c>
      <c r="M50" s="22" t="s">
        <v>43</v>
      </c>
      <c r="N50" s="22">
        <f t="shared" si="25"/>
        <v>0</v>
      </c>
      <c r="O50" s="22" t="s">
        <v>46</v>
      </c>
      <c r="P50" s="22">
        <f t="shared" si="26"/>
        <v>0</v>
      </c>
      <c r="Q50" s="46" t="s">
        <v>16</v>
      </c>
      <c r="R50" s="38" t="str">
        <f t="shared" si="27"/>
        <v>http://usagi-online.com/brand/0/item/0?link=officialweb</v>
      </c>
      <c r="S50" s="21"/>
      <c r="T50" s="22" t="s">
        <v>34</v>
      </c>
      <c r="U50" s="22" t="str">
        <f t="shared" si="28"/>
        <v>YYMMDDXXX</v>
      </c>
      <c r="V50" s="22" t="s">
        <v>15</v>
      </c>
      <c r="W50" s="22">
        <f t="shared" si="29"/>
        <v>0</v>
      </c>
      <c r="X50" s="22" t="s">
        <v>24</v>
      </c>
      <c r="Y50" s="27"/>
    </row>
    <row r="51" spans="1:26" ht="24" customHeight="1" x14ac:dyDescent="0.15">
      <c r="A51" s="5" t="s">
        <v>35</v>
      </c>
      <c r="B51" s="19"/>
      <c r="C51" s="20"/>
      <c r="D51" s="101"/>
      <c r="E51" s="128"/>
      <c r="F51" s="137"/>
      <c r="G51" s="26"/>
      <c r="H51" s="33"/>
      <c r="I51" s="43"/>
      <c r="J51" s="17"/>
      <c r="K51" s="74"/>
      <c r="L51" s="63">
        <f t="shared" si="24"/>
        <v>0</v>
      </c>
      <c r="M51" s="22" t="s">
        <v>43</v>
      </c>
      <c r="N51" s="22">
        <f t="shared" si="25"/>
        <v>0</v>
      </c>
      <c r="O51" s="22" t="s">
        <v>46</v>
      </c>
      <c r="P51" s="22">
        <f t="shared" si="26"/>
        <v>0</v>
      </c>
      <c r="Q51" s="46" t="s">
        <v>16</v>
      </c>
      <c r="R51" s="38" t="str">
        <f t="shared" si="27"/>
        <v>http://usagi-online.com/brand/0/item/0?link=officialweb</v>
      </c>
      <c r="S51" s="21"/>
      <c r="T51" s="22" t="s">
        <v>34</v>
      </c>
      <c r="U51" s="22" t="str">
        <f t="shared" si="28"/>
        <v>YYMMDDXXX</v>
      </c>
      <c r="V51" s="22" t="s">
        <v>15</v>
      </c>
      <c r="W51" s="22">
        <f t="shared" si="29"/>
        <v>0</v>
      </c>
      <c r="X51" s="22" t="s">
        <v>24</v>
      </c>
      <c r="Y51" s="27"/>
    </row>
    <row r="52" spans="1:26" ht="24" customHeight="1" x14ac:dyDescent="0.15">
      <c r="A52" s="4" t="s">
        <v>35</v>
      </c>
      <c r="B52" s="15"/>
      <c r="C52" s="16"/>
      <c r="D52" s="101"/>
      <c r="E52" s="128"/>
      <c r="F52" s="131"/>
      <c r="G52" s="26"/>
      <c r="H52" s="33"/>
      <c r="I52" s="44"/>
      <c r="J52" s="17"/>
      <c r="K52" s="74"/>
      <c r="L52" s="63">
        <f t="shared" si="24"/>
        <v>0</v>
      </c>
      <c r="M52" s="22" t="s">
        <v>43</v>
      </c>
      <c r="N52" s="22">
        <f t="shared" si="25"/>
        <v>0</v>
      </c>
      <c r="O52" s="22" t="s">
        <v>46</v>
      </c>
      <c r="P52" s="22">
        <f t="shared" si="26"/>
        <v>0</v>
      </c>
      <c r="Q52" s="46" t="s">
        <v>16</v>
      </c>
      <c r="R52" s="38" t="str">
        <f t="shared" si="27"/>
        <v>http://usagi-online.com/brand/0/item/0?link=officialweb</v>
      </c>
      <c r="S52" s="21"/>
      <c r="T52" s="22" t="s">
        <v>34</v>
      </c>
      <c r="U52" s="22" t="str">
        <f t="shared" si="28"/>
        <v>YYMMDDXXX</v>
      </c>
      <c r="V52" s="22" t="s">
        <v>15</v>
      </c>
      <c r="W52" s="22">
        <f t="shared" si="29"/>
        <v>0</v>
      </c>
      <c r="X52" s="22" t="s">
        <v>24</v>
      </c>
      <c r="Y52" s="27"/>
    </row>
    <row r="53" spans="1:26" ht="24" customHeight="1" thickBot="1" x14ac:dyDescent="0.2">
      <c r="A53" s="48" t="s">
        <v>35</v>
      </c>
      <c r="B53" s="49"/>
      <c r="C53" s="50"/>
      <c r="D53" s="112"/>
      <c r="E53" s="132"/>
      <c r="F53" s="133"/>
      <c r="G53" s="52"/>
      <c r="H53" s="53"/>
      <c r="I53" s="54"/>
      <c r="J53" s="60"/>
      <c r="K53" s="75"/>
      <c r="L53" s="64">
        <f t="shared" si="24"/>
        <v>0</v>
      </c>
      <c r="M53" s="55" t="s">
        <v>43</v>
      </c>
      <c r="N53" s="55">
        <f t="shared" si="25"/>
        <v>0</v>
      </c>
      <c r="O53" s="55" t="s">
        <v>46</v>
      </c>
      <c r="P53" s="55">
        <f t="shared" si="26"/>
        <v>0</v>
      </c>
      <c r="Q53" s="56" t="s">
        <v>16</v>
      </c>
      <c r="R53" s="57" t="str">
        <f t="shared" si="27"/>
        <v>http://usagi-online.com/brand/0/item/0?link=officialweb</v>
      </c>
      <c r="S53" s="21"/>
      <c r="T53" s="22" t="s">
        <v>34</v>
      </c>
      <c r="U53" s="22" t="str">
        <f t="shared" si="28"/>
        <v>YYMMDDXXX</v>
      </c>
      <c r="V53" s="22" t="s">
        <v>15</v>
      </c>
      <c r="W53" s="22">
        <f t="shared" si="29"/>
        <v>0</v>
      </c>
      <c r="X53" s="22" t="s">
        <v>24</v>
      </c>
      <c r="Y53" s="27"/>
    </row>
    <row r="54" spans="1:26" ht="14.25" thickBot="1" x14ac:dyDescent="0.2">
      <c r="D54" s="1"/>
      <c r="E54" s="123"/>
      <c r="F54" s="1"/>
      <c r="G54" s="1"/>
      <c r="H54" s="1"/>
      <c r="I54" s="1"/>
      <c r="J54" s="1"/>
      <c r="K54" s="76"/>
      <c r="L54" s="1"/>
      <c r="M54" s="1"/>
      <c r="N54" s="1"/>
      <c r="O54" s="1"/>
      <c r="P54" s="1"/>
      <c r="Q54" s="1"/>
      <c r="R54" s="1"/>
      <c r="T54" s="1"/>
      <c r="U54" s="1"/>
      <c r="V54" s="1"/>
      <c r="W54" s="1"/>
      <c r="X54" s="1"/>
      <c r="Y54" s="1"/>
    </row>
    <row r="55" spans="1:26" ht="24" customHeight="1" thickBot="1" x14ac:dyDescent="0.2">
      <c r="A55" s="3" t="s">
        <v>35</v>
      </c>
      <c r="B55" s="11"/>
      <c r="C55" s="12"/>
      <c r="D55" s="95" t="s">
        <v>93</v>
      </c>
      <c r="E55" s="125" t="s">
        <v>77</v>
      </c>
      <c r="F55" s="95" t="s">
        <v>94</v>
      </c>
      <c r="G55" s="25" t="s">
        <v>51</v>
      </c>
      <c r="H55" s="32"/>
      <c r="I55" s="68" t="s">
        <v>95</v>
      </c>
      <c r="J55" s="13" t="s">
        <v>78</v>
      </c>
      <c r="K55" s="77">
        <v>18000</v>
      </c>
      <c r="L55" s="91">
        <f>IFERROR(K55*1.1,"")</f>
        <v>19800</v>
      </c>
      <c r="M55" s="14" t="s">
        <v>43</v>
      </c>
      <c r="N55" s="14">
        <f>H55</f>
        <v>0</v>
      </c>
      <c r="O55" s="14" t="s">
        <v>46</v>
      </c>
      <c r="P55" s="14" t="str">
        <f>D55</f>
        <v>ELN0122M0007</v>
      </c>
      <c r="Q55" s="45" t="s">
        <v>16</v>
      </c>
      <c r="R55" s="28" t="str">
        <f>CONCATENATE(M55,N55,O55,P55,Q55)</f>
        <v>http://usagi-online.com/brand/0/item/ELN0122M0007?link=officialweb</v>
      </c>
      <c r="S55" s="21"/>
      <c r="T55" s="22" t="s">
        <v>34</v>
      </c>
      <c r="U55" s="22" t="str">
        <f>A55</f>
        <v>YYMMDDXXX</v>
      </c>
      <c r="V55" s="22" t="s">
        <v>15</v>
      </c>
      <c r="W55" s="22" t="str">
        <f>G55</f>
        <v>YYMMDDXXX_06</v>
      </c>
      <c r="X55" s="37" t="s">
        <v>24</v>
      </c>
      <c r="Y55" s="38" t="str">
        <f>CONCATENATE(T55,U55,V55,W55,X55)</f>
        <v>http://usagi-online.com/s/YYMMDDXXX/search?ke=YYMMDDXXX_06&amp;link=officialweb</v>
      </c>
    </row>
    <row r="56" spans="1:26" ht="24" customHeight="1" x14ac:dyDescent="0.15">
      <c r="A56" s="4" t="s">
        <v>35</v>
      </c>
      <c r="B56" s="15"/>
      <c r="C56" s="16"/>
      <c r="D56" s="101"/>
      <c r="E56" s="128"/>
      <c r="F56" s="137"/>
      <c r="G56" s="88"/>
      <c r="H56" s="88"/>
      <c r="I56" s="68"/>
      <c r="J56" s="89"/>
      <c r="K56" s="90"/>
      <c r="L56" s="91">
        <f>IFERROR(K56*1.1,"")</f>
        <v>0</v>
      </c>
      <c r="M56" s="22" t="s">
        <v>43</v>
      </c>
      <c r="N56" s="22">
        <f>H56</f>
        <v>0</v>
      </c>
      <c r="O56" s="22" t="s">
        <v>46</v>
      </c>
      <c r="P56" s="22">
        <f>D56</f>
        <v>0</v>
      </c>
      <c r="Q56" s="46" t="s">
        <v>16</v>
      </c>
      <c r="R56" s="38" t="str">
        <f>CONCATENATE(M56,N56,O56,P56,Q56)</f>
        <v>http://usagi-online.com/brand/0/item/0?link=officialweb</v>
      </c>
      <c r="S56" s="21"/>
      <c r="T56" s="22" t="s">
        <v>34</v>
      </c>
      <c r="U56" s="22" t="str">
        <f>A56</f>
        <v>YYMMDDXXX</v>
      </c>
      <c r="V56" s="22" t="s">
        <v>15</v>
      </c>
      <c r="W56" s="22">
        <f>G56</f>
        <v>0</v>
      </c>
      <c r="X56" s="22" t="s">
        <v>24</v>
      </c>
      <c r="Y56" s="27"/>
    </row>
    <row r="57" spans="1:26" ht="24" customHeight="1" x14ac:dyDescent="0.15">
      <c r="A57" s="5" t="s">
        <v>35</v>
      </c>
      <c r="B57" s="19"/>
      <c r="C57" s="20"/>
      <c r="D57" s="101"/>
      <c r="E57" s="136"/>
      <c r="F57" s="135"/>
      <c r="G57" s="88"/>
      <c r="H57" s="88"/>
      <c r="I57" s="87"/>
      <c r="J57" s="92"/>
      <c r="K57" s="90"/>
      <c r="L57" s="91">
        <f t="shared" ref="L57:L63" si="30">IFERROR(K57*1.1,"")</f>
        <v>0</v>
      </c>
      <c r="M57" s="22" t="s">
        <v>43</v>
      </c>
      <c r="N57" s="22">
        <f t="shared" ref="N57:N63" si="31">H57</f>
        <v>0</v>
      </c>
      <c r="O57" s="22" t="s">
        <v>46</v>
      </c>
      <c r="P57" s="22">
        <f t="shared" ref="P57:P63" si="32">D57</f>
        <v>0</v>
      </c>
      <c r="Q57" s="46" t="s">
        <v>16</v>
      </c>
      <c r="R57" s="38" t="str">
        <f t="shared" ref="R57:R63" si="33">CONCATENATE(M57,N57,O57,P57,Q57)</f>
        <v>http://usagi-online.com/brand/0/item/0?link=officialweb</v>
      </c>
      <c r="S57" s="21"/>
      <c r="T57" s="22" t="s">
        <v>34</v>
      </c>
      <c r="U57" s="22" t="str">
        <f t="shared" ref="U57:U63" si="34">A57</f>
        <v>YYMMDDXXX</v>
      </c>
      <c r="V57" s="22" t="s">
        <v>15</v>
      </c>
      <c r="W57" s="22">
        <f t="shared" ref="W57:W63" si="35">G57</f>
        <v>0</v>
      </c>
      <c r="X57" s="22" t="s">
        <v>24</v>
      </c>
      <c r="Y57" s="27"/>
    </row>
    <row r="58" spans="1:26" ht="24" customHeight="1" x14ac:dyDescent="0.15">
      <c r="A58" s="4" t="s">
        <v>35</v>
      </c>
      <c r="B58" s="15"/>
      <c r="C58" s="16"/>
      <c r="D58" s="101"/>
      <c r="E58" s="136"/>
      <c r="F58" s="135"/>
      <c r="G58" s="88"/>
      <c r="H58" s="88"/>
      <c r="I58" s="87"/>
      <c r="J58" s="89"/>
      <c r="K58" s="90"/>
      <c r="L58" s="91">
        <f t="shared" si="30"/>
        <v>0</v>
      </c>
      <c r="M58" s="22" t="s">
        <v>43</v>
      </c>
      <c r="N58" s="22">
        <f t="shared" si="31"/>
        <v>0</v>
      </c>
      <c r="O58" s="22" t="s">
        <v>46</v>
      </c>
      <c r="P58" s="22">
        <f t="shared" si="32"/>
        <v>0</v>
      </c>
      <c r="Q58" s="46" t="s">
        <v>16</v>
      </c>
      <c r="R58" s="38" t="str">
        <f t="shared" si="33"/>
        <v>http://usagi-online.com/brand/0/item/0?link=officialweb</v>
      </c>
      <c r="S58" s="21"/>
      <c r="T58" s="22" t="s">
        <v>34</v>
      </c>
      <c r="U58" s="22" t="str">
        <f t="shared" si="34"/>
        <v>YYMMDDXXX</v>
      </c>
      <c r="V58" s="22" t="s">
        <v>15</v>
      </c>
      <c r="W58" s="22">
        <f t="shared" si="35"/>
        <v>0</v>
      </c>
      <c r="X58" s="22" t="s">
        <v>24</v>
      </c>
      <c r="Y58" s="27"/>
      <c r="Z58" s="6"/>
    </row>
    <row r="59" spans="1:26" ht="24" customHeight="1" x14ac:dyDescent="0.15">
      <c r="A59" s="5" t="s">
        <v>35</v>
      </c>
      <c r="B59" s="19"/>
      <c r="C59" s="20"/>
      <c r="D59" s="101"/>
      <c r="E59" s="136"/>
      <c r="F59" s="135"/>
      <c r="G59" s="88"/>
      <c r="H59" s="88"/>
      <c r="I59" s="87"/>
      <c r="J59" s="89"/>
      <c r="K59" s="90"/>
      <c r="L59" s="91">
        <f t="shared" si="30"/>
        <v>0</v>
      </c>
      <c r="M59" s="22" t="s">
        <v>43</v>
      </c>
      <c r="N59" s="22">
        <f t="shared" si="31"/>
        <v>0</v>
      </c>
      <c r="O59" s="22" t="s">
        <v>46</v>
      </c>
      <c r="P59" s="22">
        <f t="shared" si="32"/>
        <v>0</v>
      </c>
      <c r="Q59" s="46" t="s">
        <v>16</v>
      </c>
      <c r="R59" s="38" t="str">
        <f t="shared" si="33"/>
        <v>http://usagi-online.com/brand/0/item/0?link=officialweb</v>
      </c>
      <c r="S59" s="21"/>
      <c r="T59" s="22" t="s">
        <v>34</v>
      </c>
      <c r="U59" s="22" t="str">
        <f t="shared" si="34"/>
        <v>YYMMDDXXX</v>
      </c>
      <c r="V59" s="22" t="s">
        <v>15</v>
      </c>
      <c r="W59" s="22">
        <f t="shared" si="35"/>
        <v>0</v>
      </c>
      <c r="X59" s="22" t="s">
        <v>24</v>
      </c>
      <c r="Y59" s="27"/>
    </row>
    <row r="60" spans="1:26" ht="24" customHeight="1" x14ac:dyDescent="0.15">
      <c r="A60" s="4" t="s">
        <v>35</v>
      </c>
      <c r="B60" s="15"/>
      <c r="C60" s="16"/>
      <c r="D60" s="101"/>
      <c r="E60" s="136"/>
      <c r="F60" s="135"/>
      <c r="G60" s="88"/>
      <c r="H60" s="88"/>
      <c r="I60" s="87"/>
      <c r="J60" s="92"/>
      <c r="K60" s="90"/>
      <c r="L60" s="91">
        <f t="shared" si="30"/>
        <v>0</v>
      </c>
      <c r="M60" s="22" t="s">
        <v>43</v>
      </c>
      <c r="N60" s="22">
        <f t="shared" si="31"/>
        <v>0</v>
      </c>
      <c r="O60" s="22" t="s">
        <v>46</v>
      </c>
      <c r="P60" s="22">
        <f t="shared" si="32"/>
        <v>0</v>
      </c>
      <c r="Q60" s="46" t="s">
        <v>16</v>
      </c>
      <c r="R60" s="38" t="str">
        <f t="shared" si="33"/>
        <v>http://usagi-online.com/brand/0/item/0?link=officialweb</v>
      </c>
      <c r="S60" s="21"/>
      <c r="T60" s="22" t="s">
        <v>34</v>
      </c>
      <c r="U60" s="22" t="str">
        <f t="shared" si="34"/>
        <v>YYMMDDXXX</v>
      </c>
      <c r="V60" s="22" t="s">
        <v>15</v>
      </c>
      <c r="W60" s="22">
        <f t="shared" si="35"/>
        <v>0</v>
      </c>
      <c r="X60" s="22" t="s">
        <v>24</v>
      </c>
      <c r="Y60" s="27"/>
    </row>
    <row r="61" spans="1:26" ht="24" customHeight="1" x14ac:dyDescent="0.15">
      <c r="A61" s="5" t="s">
        <v>35</v>
      </c>
      <c r="B61" s="19"/>
      <c r="C61" s="20"/>
      <c r="D61" s="101"/>
      <c r="E61" s="128"/>
      <c r="F61" s="131"/>
      <c r="G61" s="26"/>
      <c r="H61" s="33"/>
      <c r="I61" s="43"/>
      <c r="J61" s="17"/>
      <c r="K61" s="74"/>
      <c r="L61" s="63">
        <f t="shared" si="30"/>
        <v>0</v>
      </c>
      <c r="M61" s="22" t="s">
        <v>43</v>
      </c>
      <c r="N61" s="22">
        <f t="shared" si="31"/>
        <v>0</v>
      </c>
      <c r="O61" s="22" t="s">
        <v>46</v>
      </c>
      <c r="P61" s="22">
        <f t="shared" si="32"/>
        <v>0</v>
      </c>
      <c r="Q61" s="46" t="s">
        <v>16</v>
      </c>
      <c r="R61" s="38" t="str">
        <f t="shared" si="33"/>
        <v>http://usagi-online.com/brand/0/item/0?link=officialweb</v>
      </c>
      <c r="S61" s="21"/>
      <c r="T61" s="22" t="s">
        <v>34</v>
      </c>
      <c r="U61" s="22" t="str">
        <f t="shared" si="34"/>
        <v>YYMMDDXXX</v>
      </c>
      <c r="V61" s="22" t="s">
        <v>15</v>
      </c>
      <c r="W61" s="22">
        <f t="shared" si="35"/>
        <v>0</v>
      </c>
      <c r="X61" s="22" t="s">
        <v>24</v>
      </c>
      <c r="Y61" s="27"/>
    </row>
    <row r="62" spans="1:26" ht="24" customHeight="1" x14ac:dyDescent="0.15">
      <c r="A62" s="4" t="s">
        <v>35</v>
      </c>
      <c r="B62" s="15"/>
      <c r="C62" s="16"/>
      <c r="D62" s="101"/>
      <c r="E62" s="128"/>
      <c r="F62" s="131"/>
      <c r="G62" s="26"/>
      <c r="H62" s="33"/>
      <c r="I62" s="44"/>
      <c r="J62" s="17"/>
      <c r="K62" s="74"/>
      <c r="L62" s="63">
        <f t="shared" si="30"/>
        <v>0</v>
      </c>
      <c r="M62" s="22" t="s">
        <v>43</v>
      </c>
      <c r="N62" s="22">
        <f t="shared" si="31"/>
        <v>0</v>
      </c>
      <c r="O62" s="22" t="s">
        <v>46</v>
      </c>
      <c r="P62" s="22">
        <f t="shared" si="32"/>
        <v>0</v>
      </c>
      <c r="Q62" s="46" t="s">
        <v>16</v>
      </c>
      <c r="R62" s="38" t="str">
        <f t="shared" si="33"/>
        <v>http://usagi-online.com/brand/0/item/0?link=officialweb</v>
      </c>
      <c r="S62" s="21"/>
      <c r="T62" s="22" t="s">
        <v>34</v>
      </c>
      <c r="U62" s="22" t="str">
        <f t="shared" si="34"/>
        <v>YYMMDDXXX</v>
      </c>
      <c r="V62" s="22" t="s">
        <v>15</v>
      </c>
      <c r="W62" s="22">
        <f t="shared" si="35"/>
        <v>0</v>
      </c>
      <c r="X62" s="22" t="s">
        <v>24</v>
      </c>
      <c r="Y62" s="27"/>
    </row>
    <row r="63" spans="1:26" ht="24" customHeight="1" thickBot="1" x14ac:dyDescent="0.2">
      <c r="A63" s="48" t="s">
        <v>35</v>
      </c>
      <c r="B63" s="49"/>
      <c r="C63" s="50"/>
      <c r="D63" s="112"/>
      <c r="E63" s="132"/>
      <c r="F63" s="133"/>
      <c r="G63" s="52"/>
      <c r="H63" s="53"/>
      <c r="I63" s="54"/>
      <c r="J63" s="60"/>
      <c r="K63" s="75"/>
      <c r="L63" s="64">
        <f t="shared" si="30"/>
        <v>0</v>
      </c>
      <c r="M63" s="55" t="s">
        <v>43</v>
      </c>
      <c r="N63" s="55">
        <f t="shared" si="31"/>
        <v>0</v>
      </c>
      <c r="O63" s="55" t="s">
        <v>46</v>
      </c>
      <c r="P63" s="55">
        <f t="shared" si="32"/>
        <v>0</v>
      </c>
      <c r="Q63" s="56" t="s">
        <v>16</v>
      </c>
      <c r="R63" s="57" t="str">
        <f t="shared" si="33"/>
        <v>http://usagi-online.com/brand/0/item/0?link=officialweb</v>
      </c>
      <c r="S63" s="21"/>
      <c r="T63" s="22" t="s">
        <v>34</v>
      </c>
      <c r="U63" s="22" t="str">
        <f t="shared" si="34"/>
        <v>YYMMDDXXX</v>
      </c>
      <c r="V63" s="22" t="s">
        <v>15</v>
      </c>
      <c r="W63" s="22">
        <f t="shared" si="35"/>
        <v>0</v>
      </c>
      <c r="X63" s="22" t="s">
        <v>24</v>
      </c>
      <c r="Y63" s="27"/>
    </row>
    <row r="64" spans="1:26" ht="14.25" thickBot="1" x14ac:dyDescent="0.2">
      <c r="D64" s="1"/>
      <c r="E64" s="123"/>
      <c r="F64" s="1"/>
      <c r="G64" s="1"/>
      <c r="H64" s="1"/>
      <c r="I64" s="1"/>
      <c r="J64" s="1"/>
      <c r="K64" s="76"/>
      <c r="L64" s="1"/>
      <c r="M64" s="1"/>
      <c r="N64" s="1"/>
      <c r="O64" s="1"/>
      <c r="P64" s="1"/>
      <c r="Q64" s="1"/>
      <c r="R64" s="1"/>
      <c r="T64" s="1"/>
      <c r="U64" s="1"/>
      <c r="V64" s="1"/>
      <c r="W64" s="1"/>
      <c r="X64" s="1"/>
      <c r="Y64" s="1"/>
    </row>
    <row r="65" spans="1:26" ht="24" x14ac:dyDescent="0.15">
      <c r="A65" s="3" t="s">
        <v>35</v>
      </c>
      <c r="B65" s="11"/>
      <c r="C65" s="12"/>
      <c r="D65" s="95"/>
      <c r="E65" s="125"/>
      <c r="F65" s="95"/>
      <c r="G65" s="25" t="s">
        <v>52</v>
      </c>
      <c r="H65" s="25"/>
      <c r="I65" s="68"/>
      <c r="J65" s="78"/>
      <c r="K65" s="77"/>
      <c r="L65" s="91">
        <f>IFERROR(K65*1.1,"")</f>
        <v>0</v>
      </c>
      <c r="M65" s="14" t="s">
        <v>43</v>
      </c>
      <c r="N65" s="14">
        <f>H65</f>
        <v>0</v>
      </c>
      <c r="O65" s="14" t="s">
        <v>46</v>
      </c>
      <c r="P65" s="14">
        <f>D65</f>
        <v>0</v>
      </c>
      <c r="Q65" s="45" t="s">
        <v>16</v>
      </c>
      <c r="R65" s="28" t="str">
        <f>CONCATENATE(M65,N65,O65,P65,Q65)</f>
        <v>http://usagi-online.com/brand/0/item/0?link=officialweb</v>
      </c>
      <c r="S65" s="47"/>
      <c r="T65" s="18" t="s">
        <v>34</v>
      </c>
      <c r="U65" s="18" t="str">
        <f>A65</f>
        <v>YYMMDDXXX</v>
      </c>
      <c r="V65" s="18" t="s">
        <v>15</v>
      </c>
      <c r="W65" s="18" t="str">
        <f>G65</f>
        <v>YYMMDDXXX_07</v>
      </c>
      <c r="X65" s="24" t="s">
        <v>24</v>
      </c>
      <c r="Y65" s="28" t="str">
        <f>CONCATENATE(T65,U65,V65,W65,X65)</f>
        <v>http://usagi-online.com/s/YYMMDDXXX/search?ke=YYMMDDXXX_07&amp;link=officialweb</v>
      </c>
    </row>
    <row r="66" spans="1:26" ht="24" x14ac:dyDescent="0.15">
      <c r="A66" s="4" t="s">
        <v>35</v>
      </c>
      <c r="B66" s="15"/>
      <c r="C66" s="16"/>
      <c r="D66" s="101"/>
      <c r="E66" s="127"/>
      <c r="F66" s="80"/>
      <c r="G66" s="26"/>
      <c r="H66" s="33"/>
      <c r="I66" s="43"/>
      <c r="J66" s="17"/>
      <c r="K66" s="74"/>
      <c r="L66" s="91">
        <f>IFERROR(K66*1.1,"")</f>
        <v>0</v>
      </c>
      <c r="M66" s="22" t="s">
        <v>43</v>
      </c>
      <c r="N66" s="22">
        <f>H66</f>
        <v>0</v>
      </c>
      <c r="O66" s="22" t="s">
        <v>46</v>
      </c>
      <c r="P66" s="22">
        <f>D66</f>
        <v>0</v>
      </c>
      <c r="Q66" s="46" t="s">
        <v>16</v>
      </c>
      <c r="R66" s="38" t="str">
        <f>CONCATENATE(M66,N66,O66,P66,Q66)</f>
        <v>http://usagi-online.com/brand/0/item/0?link=officialweb</v>
      </c>
      <c r="S66" s="47"/>
      <c r="T66" s="22" t="s">
        <v>34</v>
      </c>
      <c r="U66" s="22" t="str">
        <f>A66</f>
        <v>YYMMDDXXX</v>
      </c>
      <c r="V66" s="22" t="s">
        <v>15</v>
      </c>
      <c r="W66" s="22">
        <f>G66</f>
        <v>0</v>
      </c>
      <c r="X66" s="22" t="s">
        <v>24</v>
      </c>
      <c r="Y66" s="27"/>
    </row>
    <row r="67" spans="1:26" ht="24" x14ac:dyDescent="0.15">
      <c r="A67" s="5" t="s">
        <v>35</v>
      </c>
      <c r="B67" s="19"/>
      <c r="C67" s="20"/>
      <c r="D67" s="101"/>
      <c r="E67" s="128"/>
      <c r="F67" s="80"/>
      <c r="G67" s="26"/>
      <c r="H67" s="26"/>
      <c r="I67" s="43"/>
      <c r="J67" s="17"/>
      <c r="K67" s="74"/>
      <c r="L67" s="91">
        <f t="shared" ref="L67:L73" si="36">IFERROR(K67*1.1,"")</f>
        <v>0</v>
      </c>
      <c r="M67" s="22" t="s">
        <v>43</v>
      </c>
      <c r="N67" s="22">
        <f t="shared" ref="N67:N73" si="37">H67</f>
        <v>0</v>
      </c>
      <c r="O67" s="22" t="s">
        <v>46</v>
      </c>
      <c r="P67" s="22">
        <f t="shared" ref="P67:P73" si="38">D67</f>
        <v>0</v>
      </c>
      <c r="Q67" s="46" t="s">
        <v>16</v>
      </c>
      <c r="R67" s="38" t="str">
        <f t="shared" ref="R67:R73" si="39">CONCATENATE(M67,N67,O67,P67,Q67)</f>
        <v>http://usagi-online.com/brand/0/item/0?link=officialweb</v>
      </c>
      <c r="S67" s="47"/>
      <c r="T67" s="22" t="s">
        <v>34</v>
      </c>
      <c r="U67" s="22" t="str">
        <f t="shared" ref="U67:U73" si="40">A67</f>
        <v>YYMMDDXXX</v>
      </c>
      <c r="V67" s="22" t="s">
        <v>15</v>
      </c>
      <c r="W67" s="22">
        <f t="shared" ref="W67:W73" si="41">G67</f>
        <v>0</v>
      </c>
      <c r="X67" s="22" t="s">
        <v>24</v>
      </c>
      <c r="Y67" s="27"/>
    </row>
    <row r="68" spans="1:26" ht="24" x14ac:dyDescent="0.15">
      <c r="A68" s="4" t="s">
        <v>35</v>
      </c>
      <c r="B68" s="15"/>
      <c r="C68" s="16"/>
      <c r="D68" s="101"/>
      <c r="E68" s="128"/>
      <c r="F68" s="80"/>
      <c r="G68" s="26"/>
      <c r="H68" s="26"/>
      <c r="I68" s="43"/>
      <c r="J68" s="17"/>
      <c r="K68" s="74"/>
      <c r="L68" s="91">
        <f t="shared" si="36"/>
        <v>0</v>
      </c>
      <c r="M68" s="22" t="s">
        <v>43</v>
      </c>
      <c r="N68" s="22">
        <f t="shared" si="37"/>
        <v>0</v>
      </c>
      <c r="O68" s="22" t="s">
        <v>46</v>
      </c>
      <c r="P68" s="22">
        <f t="shared" si="38"/>
        <v>0</v>
      </c>
      <c r="Q68" s="46" t="s">
        <v>16</v>
      </c>
      <c r="R68" s="38" t="str">
        <f t="shared" si="39"/>
        <v>http://usagi-online.com/brand/0/item/0?link=officialweb</v>
      </c>
      <c r="S68" s="47"/>
      <c r="T68" s="22" t="s">
        <v>34</v>
      </c>
      <c r="U68" s="22" t="str">
        <f t="shared" si="40"/>
        <v>YYMMDDXXX</v>
      </c>
      <c r="V68" s="22" t="s">
        <v>15</v>
      </c>
      <c r="W68" s="22">
        <f t="shared" si="41"/>
        <v>0</v>
      </c>
      <c r="X68" s="22" t="s">
        <v>24</v>
      </c>
      <c r="Y68" s="27"/>
    </row>
    <row r="69" spans="1:26" ht="24" x14ac:dyDescent="0.15">
      <c r="A69" s="5" t="s">
        <v>35</v>
      </c>
      <c r="B69" s="19"/>
      <c r="C69" s="20"/>
      <c r="D69" s="101"/>
      <c r="E69" s="128"/>
      <c r="F69" s="80"/>
      <c r="G69" s="26"/>
      <c r="H69" s="26"/>
      <c r="I69" s="43"/>
      <c r="J69" s="17"/>
      <c r="K69" s="74"/>
      <c r="L69" s="91">
        <f t="shared" si="36"/>
        <v>0</v>
      </c>
      <c r="M69" s="22" t="s">
        <v>43</v>
      </c>
      <c r="N69" s="22">
        <f t="shared" si="37"/>
        <v>0</v>
      </c>
      <c r="O69" s="22" t="s">
        <v>46</v>
      </c>
      <c r="P69" s="22">
        <f t="shared" si="38"/>
        <v>0</v>
      </c>
      <c r="Q69" s="46" t="s">
        <v>16</v>
      </c>
      <c r="R69" s="38" t="str">
        <f t="shared" si="39"/>
        <v>http://usagi-online.com/brand/0/item/0?link=officialweb</v>
      </c>
      <c r="S69" s="47"/>
      <c r="T69" s="22" t="s">
        <v>34</v>
      </c>
      <c r="U69" s="22" t="str">
        <f t="shared" si="40"/>
        <v>YYMMDDXXX</v>
      </c>
      <c r="V69" s="22" t="s">
        <v>15</v>
      </c>
      <c r="W69" s="22">
        <f t="shared" si="41"/>
        <v>0</v>
      </c>
      <c r="X69" s="22" t="s">
        <v>24</v>
      </c>
      <c r="Y69" s="27"/>
    </row>
    <row r="70" spans="1:26" ht="24" x14ac:dyDescent="0.15">
      <c r="A70" s="4" t="s">
        <v>35</v>
      </c>
      <c r="B70" s="15"/>
      <c r="C70" s="16"/>
      <c r="D70" s="101"/>
      <c r="E70" s="128"/>
      <c r="F70" s="80"/>
      <c r="G70" s="26"/>
      <c r="H70" s="26"/>
      <c r="I70" s="43"/>
      <c r="J70" s="17"/>
      <c r="K70" s="74"/>
      <c r="L70" s="91">
        <f t="shared" si="36"/>
        <v>0</v>
      </c>
      <c r="M70" s="22" t="s">
        <v>43</v>
      </c>
      <c r="N70" s="22">
        <f t="shared" si="37"/>
        <v>0</v>
      </c>
      <c r="O70" s="22" t="s">
        <v>46</v>
      </c>
      <c r="P70" s="22">
        <f t="shared" si="38"/>
        <v>0</v>
      </c>
      <c r="Q70" s="46" t="s">
        <v>16</v>
      </c>
      <c r="R70" s="38" t="str">
        <f t="shared" si="39"/>
        <v>http://usagi-online.com/brand/0/item/0?link=officialweb</v>
      </c>
      <c r="S70" s="47"/>
      <c r="T70" s="22" t="s">
        <v>34</v>
      </c>
      <c r="U70" s="22" t="str">
        <f t="shared" si="40"/>
        <v>YYMMDDXXX</v>
      </c>
      <c r="V70" s="22" t="s">
        <v>15</v>
      </c>
      <c r="W70" s="22">
        <f t="shared" si="41"/>
        <v>0</v>
      </c>
      <c r="X70" s="22" t="s">
        <v>24</v>
      </c>
      <c r="Y70" s="27"/>
    </row>
    <row r="71" spans="1:26" ht="24" x14ac:dyDescent="0.15">
      <c r="A71" s="5" t="s">
        <v>35</v>
      </c>
      <c r="B71" s="19"/>
      <c r="C71" s="20"/>
      <c r="D71" s="101"/>
      <c r="E71" s="128"/>
      <c r="F71" s="131"/>
      <c r="G71" s="26"/>
      <c r="H71" s="33"/>
      <c r="I71" s="43"/>
      <c r="J71" s="17"/>
      <c r="K71" s="74"/>
      <c r="L71" s="63">
        <f t="shared" si="36"/>
        <v>0</v>
      </c>
      <c r="M71" s="22" t="s">
        <v>43</v>
      </c>
      <c r="N71" s="22">
        <f t="shared" si="37"/>
        <v>0</v>
      </c>
      <c r="O71" s="22" t="s">
        <v>46</v>
      </c>
      <c r="P71" s="22">
        <f t="shared" si="38"/>
        <v>0</v>
      </c>
      <c r="Q71" s="46" t="s">
        <v>16</v>
      </c>
      <c r="R71" s="38" t="str">
        <f t="shared" si="39"/>
        <v>http://usagi-online.com/brand/0/item/0?link=officialweb</v>
      </c>
      <c r="S71" s="47"/>
      <c r="T71" s="22" t="s">
        <v>34</v>
      </c>
      <c r="U71" s="22" t="str">
        <f t="shared" si="40"/>
        <v>YYMMDDXXX</v>
      </c>
      <c r="V71" s="22" t="s">
        <v>15</v>
      </c>
      <c r="W71" s="22">
        <f t="shared" si="41"/>
        <v>0</v>
      </c>
      <c r="X71" s="22" t="s">
        <v>24</v>
      </c>
      <c r="Y71" s="27"/>
    </row>
    <row r="72" spans="1:26" ht="24" x14ac:dyDescent="0.15">
      <c r="A72" s="4" t="s">
        <v>35</v>
      </c>
      <c r="B72" s="15"/>
      <c r="C72" s="16"/>
      <c r="D72" s="101"/>
      <c r="E72" s="128"/>
      <c r="F72" s="131"/>
      <c r="G72" s="26"/>
      <c r="H72" s="33"/>
      <c r="I72" s="44"/>
      <c r="J72" s="17"/>
      <c r="K72" s="74"/>
      <c r="L72" s="63">
        <f t="shared" si="36"/>
        <v>0</v>
      </c>
      <c r="M72" s="22" t="s">
        <v>43</v>
      </c>
      <c r="N72" s="22">
        <f t="shared" si="37"/>
        <v>0</v>
      </c>
      <c r="O72" s="22" t="s">
        <v>46</v>
      </c>
      <c r="P72" s="22">
        <f t="shared" si="38"/>
        <v>0</v>
      </c>
      <c r="Q72" s="46" t="s">
        <v>16</v>
      </c>
      <c r="R72" s="38" t="str">
        <f t="shared" si="39"/>
        <v>http://usagi-online.com/brand/0/item/0?link=officialweb</v>
      </c>
      <c r="S72" s="47"/>
      <c r="T72" s="22" t="s">
        <v>34</v>
      </c>
      <c r="U72" s="22" t="str">
        <f t="shared" si="40"/>
        <v>YYMMDDXXX</v>
      </c>
      <c r="V72" s="22" t="s">
        <v>15</v>
      </c>
      <c r="W72" s="22">
        <f t="shared" si="41"/>
        <v>0</v>
      </c>
      <c r="X72" s="22" t="s">
        <v>24</v>
      </c>
      <c r="Y72" s="27"/>
    </row>
    <row r="73" spans="1:26" ht="24.75" thickBot="1" x14ac:dyDescent="0.2">
      <c r="A73" s="48" t="s">
        <v>35</v>
      </c>
      <c r="B73" s="49"/>
      <c r="C73" s="50"/>
      <c r="D73" s="112"/>
      <c r="E73" s="132"/>
      <c r="F73" s="133"/>
      <c r="G73" s="52"/>
      <c r="H73" s="53"/>
      <c r="I73" s="54"/>
      <c r="J73" s="60"/>
      <c r="K73" s="75"/>
      <c r="L73" s="64">
        <f t="shared" si="36"/>
        <v>0</v>
      </c>
      <c r="M73" s="55" t="s">
        <v>43</v>
      </c>
      <c r="N73" s="55">
        <f t="shared" si="37"/>
        <v>0</v>
      </c>
      <c r="O73" s="55" t="s">
        <v>46</v>
      </c>
      <c r="P73" s="55">
        <f t="shared" si="38"/>
        <v>0</v>
      </c>
      <c r="Q73" s="56" t="s">
        <v>16</v>
      </c>
      <c r="R73" s="57" t="str">
        <f t="shared" si="39"/>
        <v>http://usagi-online.com/brand/0/item/0?link=officialweb</v>
      </c>
      <c r="S73" s="47"/>
      <c r="T73" s="22" t="s">
        <v>34</v>
      </c>
      <c r="U73" s="22" t="str">
        <f t="shared" si="40"/>
        <v>YYMMDDXXX</v>
      </c>
      <c r="V73" s="22" t="s">
        <v>15</v>
      </c>
      <c r="W73" s="22">
        <f t="shared" si="41"/>
        <v>0</v>
      </c>
      <c r="X73" s="22" t="s">
        <v>24</v>
      </c>
      <c r="Y73" s="27"/>
    </row>
    <row r="74" spans="1:26" ht="13.5" customHeight="1" thickBot="1" x14ac:dyDescent="0.2">
      <c r="D74" s="1"/>
      <c r="E74" s="123"/>
      <c r="F74" s="1"/>
      <c r="G74" s="1"/>
      <c r="H74" s="1"/>
      <c r="I74" s="1"/>
      <c r="J74" s="1"/>
      <c r="K74" s="76"/>
      <c r="L74" s="1"/>
      <c r="M74" s="1"/>
      <c r="N74" s="1"/>
      <c r="O74" s="1"/>
      <c r="P74" s="1"/>
      <c r="Q74" s="1"/>
      <c r="R74" s="1"/>
      <c r="T74" s="1"/>
      <c r="U74" s="1"/>
      <c r="V74" s="1"/>
      <c r="W74" s="1"/>
      <c r="X74" s="1"/>
      <c r="Y74" s="1"/>
    </row>
    <row r="75" spans="1:26" ht="24" customHeight="1" x14ac:dyDescent="0.15">
      <c r="A75" s="3" t="s">
        <v>35</v>
      </c>
      <c r="B75" s="11"/>
      <c r="C75" s="12"/>
      <c r="D75" s="95"/>
      <c r="E75" s="126"/>
      <c r="F75" s="95"/>
      <c r="G75" s="98" t="s">
        <v>57</v>
      </c>
      <c r="H75" s="98"/>
      <c r="I75" s="96"/>
      <c r="J75" s="95"/>
      <c r="K75" s="97"/>
      <c r="L75" s="86">
        <f>IFERROR(K75*1.1,"")</f>
        <v>0</v>
      </c>
      <c r="M75" s="14" t="s">
        <v>43</v>
      </c>
      <c r="N75" s="14">
        <f>H75</f>
        <v>0</v>
      </c>
      <c r="O75" s="14" t="s">
        <v>46</v>
      </c>
      <c r="P75" s="14">
        <f>D75</f>
        <v>0</v>
      </c>
      <c r="Q75" s="45" t="s">
        <v>16</v>
      </c>
      <c r="R75" s="28" t="str">
        <f>CONCATENATE(M75,N75,O75,P75,Q75)</f>
        <v>http://usagi-online.com/brand/0/item/0?link=officialweb</v>
      </c>
      <c r="S75" s="21"/>
      <c r="T75" s="22" t="s">
        <v>34</v>
      </c>
      <c r="U75" s="22" t="str">
        <f>A75</f>
        <v>YYMMDDXXX</v>
      </c>
      <c r="V75" s="22" t="s">
        <v>15</v>
      </c>
      <c r="W75" s="22" t="str">
        <f>G75</f>
        <v>YYMMDDXXX_08</v>
      </c>
      <c r="X75" s="37" t="s">
        <v>24</v>
      </c>
      <c r="Y75" s="38" t="str">
        <f>CONCATENATE(T75,U75,V75,W75,X75)</f>
        <v>http://usagi-online.com/s/YYMMDDXXX/search?ke=YYMMDDXXX_08&amp;link=officialweb</v>
      </c>
    </row>
    <row r="76" spans="1:26" ht="24" customHeight="1" x14ac:dyDescent="0.15">
      <c r="A76" s="4" t="s">
        <v>35</v>
      </c>
      <c r="B76" s="15"/>
      <c r="C76" s="16"/>
      <c r="D76" s="80"/>
      <c r="E76" s="127"/>
      <c r="F76" s="80"/>
      <c r="G76" s="103"/>
      <c r="H76" s="104"/>
      <c r="I76" s="100"/>
      <c r="J76" s="101"/>
      <c r="K76" s="102"/>
      <c r="L76" s="63">
        <f>IFERROR(K76*1.1,"")</f>
        <v>0</v>
      </c>
      <c r="M76" s="22" t="s">
        <v>43</v>
      </c>
      <c r="N76" s="22">
        <f>H76</f>
        <v>0</v>
      </c>
      <c r="O76" s="22" t="s">
        <v>46</v>
      </c>
      <c r="P76" s="22">
        <f>D76</f>
        <v>0</v>
      </c>
      <c r="Q76" s="46" t="s">
        <v>16</v>
      </c>
      <c r="R76" s="38" t="str">
        <f>CONCATENATE(M76,N76,O76,P76,Q76)</f>
        <v>http://usagi-online.com/brand/0/item/0?link=officialweb</v>
      </c>
      <c r="S76" s="21"/>
      <c r="T76" s="22" t="s">
        <v>34</v>
      </c>
      <c r="U76" s="22" t="str">
        <f>A76</f>
        <v>YYMMDDXXX</v>
      </c>
      <c r="V76" s="22" t="s">
        <v>15</v>
      </c>
      <c r="W76" s="22">
        <f>G76</f>
        <v>0</v>
      </c>
      <c r="X76" s="22" t="s">
        <v>24</v>
      </c>
      <c r="Y76" s="27"/>
    </row>
    <row r="77" spans="1:26" ht="24" customHeight="1" x14ac:dyDescent="0.15">
      <c r="A77" s="5" t="s">
        <v>35</v>
      </c>
      <c r="B77" s="19"/>
      <c r="C77" s="20"/>
      <c r="D77" s="101"/>
      <c r="E77" s="128"/>
      <c r="F77" s="80"/>
      <c r="G77" s="26"/>
      <c r="H77" s="26"/>
      <c r="I77" s="43"/>
      <c r="J77" s="23"/>
      <c r="K77" s="74"/>
      <c r="L77" s="63">
        <f t="shared" ref="L77:L83" si="42">IFERROR(K77*1.1,"")</f>
        <v>0</v>
      </c>
      <c r="M77" s="22" t="s">
        <v>43</v>
      </c>
      <c r="N77" s="22">
        <f t="shared" ref="N77:N83" si="43">H77</f>
        <v>0</v>
      </c>
      <c r="O77" s="22" t="s">
        <v>46</v>
      </c>
      <c r="P77" s="22">
        <f t="shared" ref="P77:P83" si="44">D77</f>
        <v>0</v>
      </c>
      <c r="Q77" s="46" t="s">
        <v>16</v>
      </c>
      <c r="R77" s="38" t="str">
        <f t="shared" ref="R77:R83" si="45">CONCATENATE(M77,N77,O77,P77,Q77)</f>
        <v>http://usagi-online.com/brand/0/item/0?link=officialweb</v>
      </c>
      <c r="S77" s="21"/>
      <c r="T77" s="22" t="s">
        <v>34</v>
      </c>
      <c r="U77" s="22" t="str">
        <f t="shared" ref="U77:U83" si="46">A77</f>
        <v>YYMMDDXXX</v>
      </c>
      <c r="V77" s="22" t="s">
        <v>15</v>
      </c>
      <c r="W77" s="22">
        <f t="shared" ref="W77:W83" si="47">G77</f>
        <v>0</v>
      </c>
      <c r="X77" s="22" t="s">
        <v>24</v>
      </c>
      <c r="Y77" s="27"/>
    </row>
    <row r="78" spans="1:26" ht="24" customHeight="1" x14ac:dyDescent="0.15">
      <c r="A78" s="4" t="s">
        <v>35</v>
      </c>
      <c r="B78" s="15"/>
      <c r="C78" s="16"/>
      <c r="D78" s="101"/>
      <c r="E78" s="128"/>
      <c r="F78" s="80"/>
      <c r="G78" s="26"/>
      <c r="H78" s="26"/>
      <c r="I78" s="43"/>
      <c r="J78" s="17"/>
      <c r="K78" s="74"/>
      <c r="L78" s="63">
        <f t="shared" si="42"/>
        <v>0</v>
      </c>
      <c r="M78" s="22" t="s">
        <v>43</v>
      </c>
      <c r="N78" s="22">
        <f t="shared" si="43"/>
        <v>0</v>
      </c>
      <c r="O78" s="22" t="s">
        <v>46</v>
      </c>
      <c r="P78" s="22">
        <f t="shared" si="44"/>
        <v>0</v>
      </c>
      <c r="Q78" s="46" t="s">
        <v>16</v>
      </c>
      <c r="R78" s="38" t="str">
        <f t="shared" si="45"/>
        <v>http://usagi-online.com/brand/0/item/0?link=officialweb</v>
      </c>
      <c r="S78" s="21"/>
      <c r="T78" s="22" t="s">
        <v>34</v>
      </c>
      <c r="U78" s="22" t="str">
        <f t="shared" si="46"/>
        <v>YYMMDDXXX</v>
      </c>
      <c r="V78" s="22" t="s">
        <v>15</v>
      </c>
      <c r="W78" s="22">
        <f t="shared" si="47"/>
        <v>0</v>
      </c>
      <c r="X78" s="22" t="s">
        <v>24</v>
      </c>
      <c r="Y78" s="27"/>
      <c r="Z78" s="6"/>
    </row>
    <row r="79" spans="1:26" ht="24" customHeight="1" x14ac:dyDescent="0.15">
      <c r="A79" s="5" t="s">
        <v>35</v>
      </c>
      <c r="B79" s="19"/>
      <c r="C79" s="20"/>
      <c r="D79" s="101"/>
      <c r="E79" s="128"/>
      <c r="F79" s="80"/>
      <c r="G79" s="26"/>
      <c r="H79" s="26"/>
      <c r="I79" s="43"/>
      <c r="J79" s="17"/>
      <c r="K79" s="74"/>
      <c r="L79" s="63">
        <f t="shared" si="42"/>
        <v>0</v>
      </c>
      <c r="M79" s="22" t="s">
        <v>43</v>
      </c>
      <c r="N79" s="22">
        <f t="shared" si="43"/>
        <v>0</v>
      </c>
      <c r="O79" s="22" t="s">
        <v>46</v>
      </c>
      <c r="P79" s="22">
        <f t="shared" si="44"/>
        <v>0</v>
      </c>
      <c r="Q79" s="46" t="s">
        <v>16</v>
      </c>
      <c r="R79" s="38" t="str">
        <f t="shared" si="45"/>
        <v>http://usagi-online.com/brand/0/item/0?link=officialweb</v>
      </c>
      <c r="S79" s="21"/>
      <c r="T79" s="22" t="s">
        <v>34</v>
      </c>
      <c r="U79" s="22" t="str">
        <f t="shared" si="46"/>
        <v>YYMMDDXXX</v>
      </c>
      <c r="V79" s="22" t="s">
        <v>15</v>
      </c>
      <c r="W79" s="22">
        <f t="shared" si="47"/>
        <v>0</v>
      </c>
      <c r="X79" s="22" t="s">
        <v>24</v>
      </c>
      <c r="Y79" s="27"/>
    </row>
    <row r="80" spans="1:26" ht="24" customHeight="1" x14ac:dyDescent="0.15">
      <c r="A80" s="4" t="s">
        <v>35</v>
      </c>
      <c r="B80" s="15"/>
      <c r="C80" s="16"/>
      <c r="D80" s="101"/>
      <c r="E80" s="128"/>
      <c r="F80" s="80"/>
      <c r="G80" s="26"/>
      <c r="H80" s="26"/>
      <c r="I80" s="43"/>
      <c r="J80" s="17"/>
      <c r="K80" s="74"/>
      <c r="L80" s="63">
        <f t="shared" si="42"/>
        <v>0</v>
      </c>
      <c r="M80" s="22" t="s">
        <v>43</v>
      </c>
      <c r="N80" s="22">
        <f t="shared" si="43"/>
        <v>0</v>
      </c>
      <c r="O80" s="22" t="s">
        <v>46</v>
      </c>
      <c r="P80" s="22">
        <f t="shared" si="44"/>
        <v>0</v>
      </c>
      <c r="Q80" s="46" t="s">
        <v>16</v>
      </c>
      <c r="R80" s="38" t="str">
        <f t="shared" si="45"/>
        <v>http://usagi-online.com/brand/0/item/0?link=officialweb</v>
      </c>
      <c r="S80" s="21"/>
      <c r="T80" s="22" t="s">
        <v>34</v>
      </c>
      <c r="U80" s="22" t="str">
        <f t="shared" si="46"/>
        <v>YYMMDDXXX</v>
      </c>
      <c r="V80" s="22" t="s">
        <v>15</v>
      </c>
      <c r="W80" s="22">
        <f t="shared" si="47"/>
        <v>0</v>
      </c>
      <c r="X80" s="22" t="s">
        <v>24</v>
      </c>
      <c r="Y80" s="27"/>
    </row>
    <row r="81" spans="1:26" ht="24" customHeight="1" x14ac:dyDescent="0.15">
      <c r="A81" s="5" t="s">
        <v>35</v>
      </c>
      <c r="B81" s="19"/>
      <c r="C81" s="20"/>
      <c r="D81" s="101"/>
      <c r="E81" s="128"/>
      <c r="F81" s="131"/>
      <c r="G81" s="26"/>
      <c r="H81" s="33"/>
      <c r="I81" s="43"/>
      <c r="J81" s="17"/>
      <c r="K81" s="74"/>
      <c r="L81" s="63">
        <f t="shared" si="42"/>
        <v>0</v>
      </c>
      <c r="M81" s="22" t="s">
        <v>43</v>
      </c>
      <c r="N81" s="22">
        <f t="shared" si="43"/>
        <v>0</v>
      </c>
      <c r="O81" s="22" t="s">
        <v>46</v>
      </c>
      <c r="P81" s="22">
        <f t="shared" si="44"/>
        <v>0</v>
      </c>
      <c r="Q81" s="46" t="s">
        <v>16</v>
      </c>
      <c r="R81" s="38" t="str">
        <f t="shared" si="45"/>
        <v>http://usagi-online.com/brand/0/item/0?link=officialweb</v>
      </c>
      <c r="S81" s="21"/>
      <c r="T81" s="22" t="s">
        <v>34</v>
      </c>
      <c r="U81" s="22" t="str">
        <f t="shared" si="46"/>
        <v>YYMMDDXXX</v>
      </c>
      <c r="V81" s="22" t="s">
        <v>15</v>
      </c>
      <c r="W81" s="22">
        <f t="shared" si="47"/>
        <v>0</v>
      </c>
      <c r="X81" s="22" t="s">
        <v>24</v>
      </c>
      <c r="Y81" s="27"/>
    </row>
    <row r="82" spans="1:26" ht="24" customHeight="1" x14ac:dyDescent="0.15">
      <c r="A82" s="4" t="s">
        <v>35</v>
      </c>
      <c r="B82" s="15"/>
      <c r="C82" s="16"/>
      <c r="D82" s="101"/>
      <c r="E82" s="128"/>
      <c r="F82" s="131"/>
      <c r="G82" s="26"/>
      <c r="H82" s="33"/>
      <c r="I82" s="44"/>
      <c r="J82" s="17"/>
      <c r="K82" s="74"/>
      <c r="L82" s="63">
        <f t="shared" si="42"/>
        <v>0</v>
      </c>
      <c r="M82" s="22" t="s">
        <v>43</v>
      </c>
      <c r="N82" s="22">
        <f t="shared" si="43"/>
        <v>0</v>
      </c>
      <c r="O82" s="22" t="s">
        <v>46</v>
      </c>
      <c r="P82" s="22">
        <f t="shared" si="44"/>
        <v>0</v>
      </c>
      <c r="Q82" s="46" t="s">
        <v>16</v>
      </c>
      <c r="R82" s="38" t="str">
        <f t="shared" si="45"/>
        <v>http://usagi-online.com/brand/0/item/0?link=officialweb</v>
      </c>
      <c r="S82" s="21"/>
      <c r="T82" s="22" t="s">
        <v>34</v>
      </c>
      <c r="U82" s="22" t="str">
        <f t="shared" si="46"/>
        <v>YYMMDDXXX</v>
      </c>
      <c r="V82" s="22" t="s">
        <v>15</v>
      </c>
      <c r="W82" s="22">
        <f t="shared" si="47"/>
        <v>0</v>
      </c>
      <c r="X82" s="22" t="s">
        <v>24</v>
      </c>
      <c r="Y82" s="27"/>
    </row>
    <row r="83" spans="1:26" ht="24" customHeight="1" thickBot="1" x14ac:dyDescent="0.2">
      <c r="A83" s="48" t="s">
        <v>35</v>
      </c>
      <c r="B83" s="49"/>
      <c r="C83" s="50"/>
      <c r="D83" s="112"/>
      <c r="E83" s="132"/>
      <c r="F83" s="133"/>
      <c r="G83" s="52"/>
      <c r="H83" s="53"/>
      <c r="I83" s="54"/>
      <c r="J83" s="60"/>
      <c r="K83" s="75"/>
      <c r="L83" s="64">
        <f t="shared" si="42"/>
        <v>0</v>
      </c>
      <c r="M83" s="55" t="s">
        <v>43</v>
      </c>
      <c r="N83" s="55">
        <f t="shared" si="43"/>
        <v>0</v>
      </c>
      <c r="O83" s="55" t="s">
        <v>46</v>
      </c>
      <c r="P83" s="55">
        <f t="shared" si="44"/>
        <v>0</v>
      </c>
      <c r="Q83" s="56" t="s">
        <v>16</v>
      </c>
      <c r="R83" s="57" t="str">
        <f t="shared" si="45"/>
        <v>http://usagi-online.com/brand/0/item/0?link=officialweb</v>
      </c>
      <c r="S83" s="21"/>
      <c r="T83" s="22" t="s">
        <v>34</v>
      </c>
      <c r="U83" s="22" t="str">
        <f t="shared" si="46"/>
        <v>YYMMDDXXX</v>
      </c>
      <c r="V83" s="22" t="s">
        <v>15</v>
      </c>
      <c r="W83" s="22">
        <f t="shared" si="47"/>
        <v>0</v>
      </c>
      <c r="X83" s="22" t="s">
        <v>24</v>
      </c>
      <c r="Y83" s="27"/>
    </row>
    <row r="84" spans="1:26" ht="14.25" thickBot="1" x14ac:dyDescent="0.2">
      <c r="D84" s="1"/>
      <c r="E84" s="123"/>
      <c r="F84" s="1"/>
      <c r="G84" s="1"/>
      <c r="H84" s="1"/>
      <c r="I84" s="1"/>
      <c r="J84" s="1"/>
      <c r="K84" s="76"/>
      <c r="L84" s="1"/>
      <c r="M84" s="1"/>
      <c r="N84" s="1"/>
      <c r="O84" s="1"/>
      <c r="P84" s="1"/>
      <c r="Q84" s="1"/>
      <c r="R84" s="1"/>
      <c r="T84" s="1"/>
      <c r="U84" s="1"/>
      <c r="V84" s="1"/>
      <c r="W84" s="1"/>
      <c r="X84" s="1"/>
      <c r="Y84" s="1"/>
    </row>
    <row r="85" spans="1:26" ht="24" customHeight="1" thickBot="1" x14ac:dyDescent="0.2">
      <c r="A85" s="3" t="s">
        <v>35</v>
      </c>
      <c r="B85" s="11"/>
      <c r="C85" s="12"/>
      <c r="D85" s="95"/>
      <c r="E85" s="125"/>
      <c r="F85" s="95"/>
      <c r="G85" s="25" t="s">
        <v>53</v>
      </c>
      <c r="H85" s="32"/>
      <c r="I85" s="94"/>
      <c r="J85" s="13"/>
      <c r="K85" s="77"/>
      <c r="L85" s="65">
        <f>IFERROR(K85*1.1,"")</f>
        <v>0</v>
      </c>
      <c r="M85" s="14" t="s">
        <v>43</v>
      </c>
      <c r="N85" s="14">
        <f>H85</f>
        <v>0</v>
      </c>
      <c r="O85" s="14" t="s">
        <v>46</v>
      </c>
      <c r="P85" s="14">
        <f>D85</f>
        <v>0</v>
      </c>
      <c r="Q85" s="45" t="s">
        <v>16</v>
      </c>
      <c r="R85" s="28" t="str">
        <f>CONCATENATE(M85,N85,O85,P85,Q85)</f>
        <v>http://usagi-online.com/brand/0/item/0?link=officialweb</v>
      </c>
      <c r="S85" s="21"/>
      <c r="T85" s="22" t="s">
        <v>34</v>
      </c>
      <c r="U85" s="22" t="str">
        <f>A85</f>
        <v>YYMMDDXXX</v>
      </c>
      <c r="V85" s="22" t="s">
        <v>15</v>
      </c>
      <c r="W85" s="22" t="str">
        <f>G85</f>
        <v>YYMMDDXXX_09</v>
      </c>
      <c r="X85" s="37" t="s">
        <v>24</v>
      </c>
      <c r="Y85" s="38" t="str">
        <f>CONCATENATE(T85,U85,V85,W85,X85)</f>
        <v>http://usagi-online.com/s/YYMMDDXXX/search?ke=YYMMDDXXX_09&amp;link=officialweb</v>
      </c>
    </row>
    <row r="86" spans="1:26" ht="24" customHeight="1" x14ac:dyDescent="0.15">
      <c r="A86" s="4" t="s">
        <v>35</v>
      </c>
      <c r="B86" s="15"/>
      <c r="C86" s="16"/>
      <c r="D86" s="95"/>
      <c r="E86" s="125"/>
      <c r="F86" s="95"/>
      <c r="G86" s="26"/>
      <c r="H86" s="26"/>
      <c r="I86" s="87"/>
      <c r="J86" s="13"/>
      <c r="K86" s="74"/>
      <c r="L86" s="63">
        <f>IFERROR(K86*1.1,"")</f>
        <v>0</v>
      </c>
      <c r="M86" s="22" t="s">
        <v>43</v>
      </c>
      <c r="N86" s="22">
        <f>H86</f>
        <v>0</v>
      </c>
      <c r="O86" s="22" t="s">
        <v>46</v>
      </c>
      <c r="P86" s="22">
        <f>D86</f>
        <v>0</v>
      </c>
      <c r="Q86" s="46" t="s">
        <v>16</v>
      </c>
      <c r="R86" s="38" t="str">
        <f>CONCATENATE(M86,N86,O86,P86,Q86)</f>
        <v>http://usagi-online.com/brand/0/item/0?link=officialweb</v>
      </c>
      <c r="S86" s="21"/>
      <c r="T86" s="22" t="s">
        <v>34</v>
      </c>
      <c r="U86" s="22" t="str">
        <f>A86</f>
        <v>YYMMDDXXX</v>
      </c>
      <c r="V86" s="22" t="s">
        <v>15</v>
      </c>
      <c r="W86" s="22">
        <f>G86</f>
        <v>0</v>
      </c>
      <c r="X86" s="22" t="s">
        <v>24</v>
      </c>
      <c r="Y86" s="27"/>
    </row>
    <row r="87" spans="1:26" ht="24" customHeight="1" x14ac:dyDescent="0.15">
      <c r="A87" s="5" t="s">
        <v>35</v>
      </c>
      <c r="B87" s="19"/>
      <c r="C87" s="20"/>
      <c r="D87" s="101"/>
      <c r="E87" s="128"/>
      <c r="F87" s="80"/>
      <c r="G87" s="26"/>
      <c r="H87" s="26"/>
      <c r="I87" s="43"/>
      <c r="J87" s="17"/>
      <c r="K87" s="74"/>
      <c r="L87" s="93">
        <f t="shared" ref="L87:L93" si="48">IFERROR(K87*1.1,"")</f>
        <v>0</v>
      </c>
      <c r="M87" s="22" t="s">
        <v>43</v>
      </c>
      <c r="N87" s="22">
        <f t="shared" ref="N87:N93" si="49">H87</f>
        <v>0</v>
      </c>
      <c r="O87" s="22" t="s">
        <v>46</v>
      </c>
      <c r="P87" s="22">
        <f t="shared" ref="P87:P93" si="50">D87</f>
        <v>0</v>
      </c>
      <c r="Q87" s="46" t="s">
        <v>16</v>
      </c>
      <c r="R87" s="38" t="str">
        <f t="shared" ref="R87:R93" si="51">CONCATENATE(M87,N87,O87,P87,Q87)</f>
        <v>http://usagi-online.com/brand/0/item/0?link=officialweb</v>
      </c>
      <c r="S87" s="21"/>
      <c r="T87" s="22" t="s">
        <v>34</v>
      </c>
      <c r="U87" s="22" t="str">
        <f t="shared" ref="U87:U93" si="52">A87</f>
        <v>YYMMDDXXX</v>
      </c>
      <c r="V87" s="22" t="s">
        <v>15</v>
      </c>
      <c r="W87" s="22">
        <f t="shared" ref="W87:W93" si="53">G87</f>
        <v>0</v>
      </c>
      <c r="X87" s="22" t="s">
        <v>24</v>
      </c>
      <c r="Y87" s="27"/>
    </row>
    <row r="88" spans="1:26" ht="24" customHeight="1" x14ac:dyDescent="0.15">
      <c r="A88" s="4" t="s">
        <v>35</v>
      </c>
      <c r="B88" s="15"/>
      <c r="C88" s="16"/>
      <c r="D88" s="101"/>
      <c r="E88" s="128"/>
      <c r="F88" s="80"/>
      <c r="G88" s="26"/>
      <c r="H88" s="26"/>
      <c r="I88" s="43"/>
      <c r="J88" s="17"/>
      <c r="K88" s="74"/>
      <c r="L88" s="63">
        <f t="shared" si="48"/>
        <v>0</v>
      </c>
      <c r="M88" s="22" t="s">
        <v>43</v>
      </c>
      <c r="N88" s="22">
        <f t="shared" si="49"/>
        <v>0</v>
      </c>
      <c r="O88" s="22" t="s">
        <v>46</v>
      </c>
      <c r="P88" s="22">
        <f t="shared" si="50"/>
        <v>0</v>
      </c>
      <c r="Q88" s="46" t="s">
        <v>16</v>
      </c>
      <c r="R88" s="38" t="str">
        <f t="shared" si="51"/>
        <v>http://usagi-online.com/brand/0/item/0?link=officialweb</v>
      </c>
      <c r="S88" s="21"/>
      <c r="T88" s="22" t="s">
        <v>34</v>
      </c>
      <c r="U88" s="22" t="str">
        <f t="shared" si="52"/>
        <v>YYMMDDXXX</v>
      </c>
      <c r="V88" s="22" t="s">
        <v>15</v>
      </c>
      <c r="W88" s="22">
        <f t="shared" si="53"/>
        <v>0</v>
      </c>
      <c r="X88" s="22" t="s">
        <v>24</v>
      </c>
      <c r="Y88" s="27"/>
      <c r="Z88" s="6"/>
    </row>
    <row r="89" spans="1:26" ht="24" customHeight="1" x14ac:dyDescent="0.15">
      <c r="A89" s="5" t="s">
        <v>35</v>
      </c>
      <c r="B89" s="19"/>
      <c r="C89" s="20"/>
      <c r="D89" s="101"/>
      <c r="E89" s="128"/>
      <c r="F89" s="80"/>
      <c r="G89" s="26"/>
      <c r="H89" s="26"/>
      <c r="I89" s="43"/>
      <c r="J89" s="17"/>
      <c r="K89" s="74"/>
      <c r="L89" s="63">
        <f t="shared" si="48"/>
        <v>0</v>
      </c>
      <c r="M89" s="22" t="s">
        <v>43</v>
      </c>
      <c r="N89" s="22">
        <f t="shared" si="49"/>
        <v>0</v>
      </c>
      <c r="O89" s="22" t="s">
        <v>46</v>
      </c>
      <c r="P89" s="22">
        <f t="shared" si="50"/>
        <v>0</v>
      </c>
      <c r="Q89" s="46" t="s">
        <v>16</v>
      </c>
      <c r="R89" s="38" t="str">
        <f t="shared" si="51"/>
        <v>http://usagi-online.com/brand/0/item/0?link=officialweb</v>
      </c>
      <c r="S89" s="21"/>
      <c r="T89" s="22" t="s">
        <v>34</v>
      </c>
      <c r="U89" s="22" t="str">
        <f t="shared" si="52"/>
        <v>YYMMDDXXX</v>
      </c>
      <c r="V89" s="22" t="s">
        <v>15</v>
      </c>
      <c r="W89" s="22">
        <f t="shared" si="53"/>
        <v>0</v>
      </c>
      <c r="X89" s="22" t="s">
        <v>24</v>
      </c>
      <c r="Y89" s="27"/>
    </row>
    <row r="90" spans="1:26" ht="24" customHeight="1" x14ac:dyDescent="0.15">
      <c r="A90" s="4" t="s">
        <v>35</v>
      </c>
      <c r="B90" s="15"/>
      <c r="C90" s="16"/>
      <c r="D90" s="101"/>
      <c r="E90" s="128"/>
      <c r="F90" s="80"/>
      <c r="G90" s="26"/>
      <c r="H90" s="26"/>
      <c r="I90" s="43"/>
      <c r="J90" s="17"/>
      <c r="K90" s="74"/>
      <c r="L90" s="63">
        <f t="shared" si="48"/>
        <v>0</v>
      </c>
      <c r="M90" s="22" t="s">
        <v>43</v>
      </c>
      <c r="N90" s="22">
        <f t="shared" si="49"/>
        <v>0</v>
      </c>
      <c r="O90" s="22" t="s">
        <v>46</v>
      </c>
      <c r="P90" s="22">
        <f t="shared" si="50"/>
        <v>0</v>
      </c>
      <c r="Q90" s="46" t="s">
        <v>16</v>
      </c>
      <c r="R90" s="38" t="str">
        <f t="shared" si="51"/>
        <v>http://usagi-online.com/brand/0/item/0?link=officialweb</v>
      </c>
      <c r="S90" s="21"/>
      <c r="T90" s="22" t="s">
        <v>34</v>
      </c>
      <c r="U90" s="22" t="str">
        <f t="shared" si="52"/>
        <v>YYMMDDXXX</v>
      </c>
      <c r="V90" s="22" t="s">
        <v>15</v>
      </c>
      <c r="W90" s="22">
        <f t="shared" si="53"/>
        <v>0</v>
      </c>
      <c r="X90" s="22" t="s">
        <v>24</v>
      </c>
      <c r="Y90" s="27"/>
    </row>
    <row r="91" spans="1:26" ht="24" customHeight="1" x14ac:dyDescent="0.15">
      <c r="A91" s="5" t="s">
        <v>35</v>
      </c>
      <c r="B91" s="19"/>
      <c r="C91" s="20"/>
      <c r="D91" s="101"/>
      <c r="E91" s="128"/>
      <c r="F91" s="131"/>
      <c r="G91" s="26"/>
      <c r="H91" s="33"/>
      <c r="I91" s="43"/>
      <c r="J91" s="17"/>
      <c r="K91" s="74"/>
      <c r="L91" s="63">
        <f t="shared" si="48"/>
        <v>0</v>
      </c>
      <c r="M91" s="22" t="s">
        <v>43</v>
      </c>
      <c r="N91" s="22">
        <f t="shared" si="49"/>
        <v>0</v>
      </c>
      <c r="O91" s="22" t="s">
        <v>46</v>
      </c>
      <c r="P91" s="22">
        <f t="shared" si="50"/>
        <v>0</v>
      </c>
      <c r="Q91" s="46" t="s">
        <v>16</v>
      </c>
      <c r="R91" s="38" t="str">
        <f t="shared" si="51"/>
        <v>http://usagi-online.com/brand/0/item/0?link=officialweb</v>
      </c>
      <c r="S91" s="21"/>
      <c r="T91" s="22" t="s">
        <v>34</v>
      </c>
      <c r="U91" s="22" t="str">
        <f t="shared" si="52"/>
        <v>YYMMDDXXX</v>
      </c>
      <c r="V91" s="22" t="s">
        <v>15</v>
      </c>
      <c r="W91" s="22">
        <f t="shared" si="53"/>
        <v>0</v>
      </c>
      <c r="X91" s="22" t="s">
        <v>24</v>
      </c>
      <c r="Y91" s="27"/>
    </row>
    <row r="92" spans="1:26" ht="24" customHeight="1" x14ac:dyDescent="0.15">
      <c r="A92" s="4" t="s">
        <v>35</v>
      </c>
      <c r="B92" s="15"/>
      <c r="C92" s="16"/>
      <c r="D92" s="101"/>
      <c r="E92" s="128"/>
      <c r="F92" s="131"/>
      <c r="G92" s="26"/>
      <c r="H92" s="33"/>
      <c r="I92" s="44"/>
      <c r="J92" s="17"/>
      <c r="K92" s="74"/>
      <c r="L92" s="63">
        <f t="shared" si="48"/>
        <v>0</v>
      </c>
      <c r="M92" s="22" t="s">
        <v>43</v>
      </c>
      <c r="N92" s="22">
        <f t="shared" si="49"/>
        <v>0</v>
      </c>
      <c r="O92" s="22" t="s">
        <v>46</v>
      </c>
      <c r="P92" s="22">
        <f t="shared" si="50"/>
        <v>0</v>
      </c>
      <c r="Q92" s="46" t="s">
        <v>16</v>
      </c>
      <c r="R92" s="38" t="str">
        <f t="shared" si="51"/>
        <v>http://usagi-online.com/brand/0/item/0?link=officialweb</v>
      </c>
      <c r="S92" s="21"/>
      <c r="T92" s="22" t="s">
        <v>34</v>
      </c>
      <c r="U92" s="22" t="str">
        <f t="shared" si="52"/>
        <v>YYMMDDXXX</v>
      </c>
      <c r="V92" s="22" t="s">
        <v>15</v>
      </c>
      <c r="W92" s="22">
        <f t="shared" si="53"/>
        <v>0</v>
      </c>
      <c r="X92" s="22" t="s">
        <v>24</v>
      </c>
      <c r="Y92" s="27"/>
    </row>
    <row r="93" spans="1:26" ht="24" customHeight="1" thickBot="1" x14ac:dyDescent="0.2">
      <c r="A93" s="48" t="s">
        <v>35</v>
      </c>
      <c r="B93" s="49"/>
      <c r="C93" s="50"/>
      <c r="D93" s="112"/>
      <c r="E93" s="132"/>
      <c r="F93" s="133"/>
      <c r="G93" s="52"/>
      <c r="H93" s="53"/>
      <c r="I93" s="54"/>
      <c r="J93" s="60"/>
      <c r="K93" s="75"/>
      <c r="L93" s="64">
        <f t="shared" si="48"/>
        <v>0</v>
      </c>
      <c r="M93" s="55" t="s">
        <v>43</v>
      </c>
      <c r="N93" s="55">
        <f t="shared" si="49"/>
        <v>0</v>
      </c>
      <c r="O93" s="55" t="s">
        <v>46</v>
      </c>
      <c r="P93" s="55">
        <f t="shared" si="50"/>
        <v>0</v>
      </c>
      <c r="Q93" s="56" t="s">
        <v>16</v>
      </c>
      <c r="R93" s="57" t="str">
        <f t="shared" si="51"/>
        <v>http://usagi-online.com/brand/0/item/0?link=officialweb</v>
      </c>
      <c r="S93" s="21"/>
      <c r="T93" s="22" t="s">
        <v>34</v>
      </c>
      <c r="U93" s="22" t="str">
        <f t="shared" si="52"/>
        <v>YYMMDDXXX</v>
      </c>
      <c r="V93" s="22" t="s">
        <v>15</v>
      </c>
      <c r="W93" s="22">
        <f t="shared" si="53"/>
        <v>0</v>
      </c>
      <c r="X93" s="22" t="s">
        <v>24</v>
      </c>
      <c r="Y93" s="27"/>
    </row>
    <row r="94" spans="1:26" ht="14.25" thickBot="1" x14ac:dyDescent="0.2">
      <c r="D94" s="1"/>
      <c r="E94" s="123"/>
      <c r="F94" s="1"/>
      <c r="G94" s="1"/>
      <c r="H94" s="1"/>
      <c r="I94" s="1"/>
      <c r="J94" s="1"/>
      <c r="K94" s="76"/>
      <c r="L94" s="1"/>
      <c r="M94" s="1"/>
      <c r="N94" s="1"/>
      <c r="O94" s="1"/>
      <c r="P94" s="1"/>
      <c r="Q94" s="1"/>
      <c r="R94" s="1"/>
      <c r="T94" s="1"/>
      <c r="U94" s="1"/>
      <c r="V94" s="1"/>
      <c r="W94" s="1"/>
      <c r="X94" s="1"/>
      <c r="Y94" s="1"/>
    </row>
    <row r="95" spans="1:26" ht="24" customHeight="1" thickBot="1" x14ac:dyDescent="0.2">
      <c r="A95" s="3" t="s">
        <v>35</v>
      </c>
      <c r="B95" s="11"/>
      <c r="C95" s="12"/>
      <c r="D95" s="95"/>
      <c r="E95" s="125"/>
      <c r="F95" s="95"/>
      <c r="G95" s="25" t="s">
        <v>54</v>
      </c>
      <c r="H95" s="32"/>
      <c r="I95" s="68"/>
      <c r="J95" s="78"/>
      <c r="K95" s="77"/>
      <c r="L95" s="65">
        <f>IFERROR(K95*1.1,"")</f>
        <v>0</v>
      </c>
      <c r="M95" s="14" t="s">
        <v>43</v>
      </c>
      <c r="N95" s="14">
        <f>H95</f>
        <v>0</v>
      </c>
      <c r="O95" s="14" t="s">
        <v>46</v>
      </c>
      <c r="P95" s="14">
        <f>D95</f>
        <v>0</v>
      </c>
      <c r="Q95" s="45" t="s">
        <v>16</v>
      </c>
      <c r="R95" s="28" t="str">
        <f>CONCATENATE(M95,N95,O95,P95,Q95)</f>
        <v>http://usagi-online.com/brand/0/item/0?link=officialweb</v>
      </c>
      <c r="S95" s="21"/>
      <c r="T95" s="22" t="s">
        <v>34</v>
      </c>
      <c r="U95" s="22" t="str">
        <f>A95</f>
        <v>YYMMDDXXX</v>
      </c>
      <c r="V95" s="22" t="s">
        <v>15</v>
      </c>
      <c r="W95" s="22" t="str">
        <f>G95</f>
        <v>YYMMDDXXX_10</v>
      </c>
      <c r="X95" s="37" t="s">
        <v>24</v>
      </c>
      <c r="Y95" s="38" t="str">
        <f>CONCATENATE(T95,U95,V95,W95,X95)</f>
        <v>http://usagi-online.com/s/YYMMDDXXX/search?ke=YYMMDDXXX_10&amp;link=officialweb</v>
      </c>
    </row>
    <row r="96" spans="1:26" ht="24" customHeight="1" thickBot="1" x14ac:dyDescent="0.2">
      <c r="A96" s="4" t="s">
        <v>35</v>
      </c>
      <c r="B96" s="15"/>
      <c r="C96" s="16"/>
      <c r="D96" s="95"/>
      <c r="E96" s="125"/>
      <c r="F96" s="95"/>
      <c r="G96" s="26"/>
      <c r="H96" s="26"/>
      <c r="I96" s="43"/>
      <c r="J96" s="78"/>
      <c r="K96" s="77"/>
      <c r="L96" s="65">
        <f t="shared" ref="L96:L97" si="54">IFERROR(K96*1.1,"")</f>
        <v>0</v>
      </c>
      <c r="M96" s="22" t="s">
        <v>43</v>
      </c>
      <c r="N96" s="22">
        <f>H96</f>
        <v>0</v>
      </c>
      <c r="O96" s="22" t="s">
        <v>46</v>
      </c>
      <c r="P96" s="22">
        <f>D96</f>
        <v>0</v>
      </c>
      <c r="Q96" s="46" t="s">
        <v>16</v>
      </c>
      <c r="R96" s="38" t="str">
        <f>CONCATENATE(M96,N96,O96,P96,Q96)</f>
        <v>http://usagi-online.com/brand/0/item/0?link=officialweb</v>
      </c>
      <c r="S96" s="21"/>
      <c r="T96" s="22" t="s">
        <v>34</v>
      </c>
      <c r="U96" s="22" t="str">
        <f>A96</f>
        <v>YYMMDDXXX</v>
      </c>
      <c r="V96" s="22" t="s">
        <v>15</v>
      </c>
      <c r="W96" s="22">
        <f>G96</f>
        <v>0</v>
      </c>
      <c r="X96" s="22" t="s">
        <v>24</v>
      </c>
      <c r="Y96" s="27"/>
    </row>
    <row r="97" spans="1:26" ht="24" customHeight="1" x14ac:dyDescent="0.15">
      <c r="A97" s="5" t="s">
        <v>35</v>
      </c>
      <c r="B97" s="19"/>
      <c r="C97" s="20"/>
      <c r="D97" s="101"/>
      <c r="E97" s="127"/>
      <c r="F97" s="80"/>
      <c r="G97" s="26"/>
      <c r="H97" s="26"/>
      <c r="I97" s="43"/>
      <c r="J97" s="17"/>
      <c r="K97" s="74"/>
      <c r="L97" s="65">
        <f t="shared" si="54"/>
        <v>0</v>
      </c>
      <c r="M97" s="22" t="s">
        <v>43</v>
      </c>
      <c r="N97" s="22">
        <f t="shared" ref="N97:N103" si="55">H97</f>
        <v>0</v>
      </c>
      <c r="O97" s="22" t="s">
        <v>46</v>
      </c>
      <c r="P97" s="22">
        <f t="shared" ref="P97:P103" si="56">D97</f>
        <v>0</v>
      </c>
      <c r="Q97" s="46" t="s">
        <v>16</v>
      </c>
      <c r="R97" s="38" t="str">
        <f t="shared" ref="R97:R103" si="57">CONCATENATE(M97,N97,O97,P97,Q97)</f>
        <v>http://usagi-online.com/brand/0/item/0?link=officialweb</v>
      </c>
      <c r="S97" s="21"/>
      <c r="T97" s="22" t="s">
        <v>34</v>
      </c>
      <c r="U97" s="22" t="str">
        <f t="shared" ref="U97:U103" si="58">A97</f>
        <v>YYMMDDXXX</v>
      </c>
      <c r="V97" s="22" t="s">
        <v>15</v>
      </c>
      <c r="W97" s="22">
        <f t="shared" ref="W97:W103" si="59">G97</f>
        <v>0</v>
      </c>
      <c r="X97" s="22" t="s">
        <v>24</v>
      </c>
      <c r="Y97" s="27"/>
    </row>
    <row r="98" spans="1:26" ht="24" customHeight="1" x14ac:dyDescent="0.15">
      <c r="A98" s="4" t="s">
        <v>35</v>
      </c>
      <c r="B98" s="15"/>
      <c r="C98" s="16"/>
      <c r="D98" s="101"/>
      <c r="E98" s="128"/>
      <c r="F98" s="80"/>
      <c r="G98" s="103"/>
      <c r="H98" s="103"/>
      <c r="I98" s="100"/>
      <c r="J98" s="101"/>
      <c r="K98" s="102"/>
      <c r="L98" s="63">
        <f t="shared" ref="L98:L103" si="60">IFERROR(K98*1.1,"")</f>
        <v>0</v>
      </c>
      <c r="M98" s="22" t="s">
        <v>43</v>
      </c>
      <c r="N98" s="22">
        <f t="shared" si="55"/>
        <v>0</v>
      </c>
      <c r="O98" s="22" t="s">
        <v>46</v>
      </c>
      <c r="P98" s="22">
        <f t="shared" si="56"/>
        <v>0</v>
      </c>
      <c r="Q98" s="46" t="s">
        <v>16</v>
      </c>
      <c r="R98" s="38" t="str">
        <f t="shared" si="57"/>
        <v>http://usagi-online.com/brand/0/item/0?link=officialweb</v>
      </c>
      <c r="S98" s="21"/>
      <c r="T98" s="22" t="s">
        <v>34</v>
      </c>
      <c r="U98" s="22" t="str">
        <f t="shared" si="58"/>
        <v>YYMMDDXXX</v>
      </c>
      <c r="V98" s="22" t="s">
        <v>15</v>
      </c>
      <c r="W98" s="22">
        <f t="shared" si="59"/>
        <v>0</v>
      </c>
      <c r="X98" s="22" t="s">
        <v>24</v>
      </c>
      <c r="Y98" s="27"/>
      <c r="Z98" s="6"/>
    </row>
    <row r="99" spans="1:26" ht="24" customHeight="1" x14ac:dyDescent="0.15">
      <c r="A99" s="5" t="s">
        <v>35</v>
      </c>
      <c r="B99" s="19"/>
      <c r="C99" s="20"/>
      <c r="D99" s="101"/>
      <c r="E99" s="128"/>
      <c r="F99" s="80"/>
      <c r="G99" s="26"/>
      <c r="H99" s="26"/>
      <c r="I99" s="100"/>
      <c r="J99" s="138"/>
      <c r="K99" s="102"/>
      <c r="L99" s="63">
        <f t="shared" si="60"/>
        <v>0</v>
      </c>
      <c r="M99" s="22" t="s">
        <v>43</v>
      </c>
      <c r="N99" s="22">
        <f t="shared" si="55"/>
        <v>0</v>
      </c>
      <c r="O99" s="22" t="s">
        <v>46</v>
      </c>
      <c r="P99" s="22">
        <f t="shared" si="56"/>
        <v>0</v>
      </c>
      <c r="Q99" s="46" t="s">
        <v>16</v>
      </c>
      <c r="R99" s="38" t="str">
        <f t="shared" si="57"/>
        <v>http://usagi-online.com/brand/0/item/0?link=officialweb</v>
      </c>
      <c r="S99" s="21"/>
      <c r="T99" s="22" t="s">
        <v>34</v>
      </c>
      <c r="U99" s="22" t="str">
        <f t="shared" si="58"/>
        <v>YYMMDDXXX</v>
      </c>
      <c r="V99" s="22" t="s">
        <v>15</v>
      </c>
      <c r="W99" s="22">
        <f t="shared" si="59"/>
        <v>0</v>
      </c>
      <c r="X99" s="22" t="s">
        <v>24</v>
      </c>
      <c r="Y99" s="27"/>
    </row>
    <row r="100" spans="1:26" ht="24" customHeight="1" x14ac:dyDescent="0.15">
      <c r="A100" s="4" t="s">
        <v>35</v>
      </c>
      <c r="B100" s="15"/>
      <c r="C100" s="16"/>
      <c r="D100" s="101"/>
      <c r="E100" s="128"/>
      <c r="F100" s="80"/>
      <c r="G100" s="103"/>
      <c r="H100" s="103"/>
      <c r="I100" s="100"/>
      <c r="J100" s="101"/>
      <c r="K100" s="102"/>
      <c r="L100" s="63">
        <f t="shared" si="60"/>
        <v>0</v>
      </c>
      <c r="M100" s="22" t="s">
        <v>43</v>
      </c>
      <c r="N100" s="22">
        <f t="shared" si="55"/>
        <v>0</v>
      </c>
      <c r="O100" s="22" t="s">
        <v>46</v>
      </c>
      <c r="P100" s="22">
        <f t="shared" si="56"/>
        <v>0</v>
      </c>
      <c r="Q100" s="46" t="s">
        <v>16</v>
      </c>
      <c r="R100" s="38" t="str">
        <f t="shared" si="57"/>
        <v>http://usagi-online.com/brand/0/item/0?link=officialweb</v>
      </c>
      <c r="S100" s="21"/>
      <c r="T100" s="22" t="s">
        <v>34</v>
      </c>
      <c r="U100" s="22" t="str">
        <f t="shared" si="58"/>
        <v>YYMMDDXXX</v>
      </c>
      <c r="V100" s="22" t="s">
        <v>15</v>
      </c>
      <c r="W100" s="22">
        <f t="shared" si="59"/>
        <v>0</v>
      </c>
      <c r="X100" s="22" t="s">
        <v>24</v>
      </c>
      <c r="Y100" s="27"/>
    </row>
    <row r="101" spans="1:26" ht="24" customHeight="1" x14ac:dyDescent="0.15">
      <c r="A101" s="5" t="s">
        <v>35</v>
      </c>
      <c r="B101" s="19"/>
      <c r="C101" s="20"/>
      <c r="D101" s="101"/>
      <c r="E101" s="128"/>
      <c r="F101" s="131"/>
      <c r="G101" s="26"/>
      <c r="H101" s="33"/>
      <c r="I101" s="43"/>
      <c r="J101" s="17"/>
      <c r="K101" s="74"/>
      <c r="L101" s="63">
        <f t="shared" si="60"/>
        <v>0</v>
      </c>
      <c r="M101" s="22" t="s">
        <v>43</v>
      </c>
      <c r="N101" s="22">
        <f t="shared" si="55"/>
        <v>0</v>
      </c>
      <c r="O101" s="22" t="s">
        <v>46</v>
      </c>
      <c r="P101" s="22">
        <f t="shared" si="56"/>
        <v>0</v>
      </c>
      <c r="Q101" s="46" t="s">
        <v>16</v>
      </c>
      <c r="R101" s="69" t="str">
        <f t="shared" si="57"/>
        <v>http://usagi-online.com/brand/0/item/0?link=officialweb</v>
      </c>
      <c r="S101" s="21"/>
      <c r="T101" s="22" t="s">
        <v>34</v>
      </c>
      <c r="U101" s="22" t="str">
        <f t="shared" si="58"/>
        <v>YYMMDDXXX</v>
      </c>
      <c r="V101" s="22" t="s">
        <v>15</v>
      </c>
      <c r="W101" s="22">
        <f t="shared" si="59"/>
        <v>0</v>
      </c>
      <c r="X101" s="22" t="s">
        <v>24</v>
      </c>
      <c r="Y101" s="27"/>
    </row>
    <row r="102" spans="1:26" ht="24" customHeight="1" x14ac:dyDescent="0.15">
      <c r="A102" s="4" t="s">
        <v>35</v>
      </c>
      <c r="B102" s="15"/>
      <c r="C102" s="16"/>
      <c r="D102" s="101"/>
      <c r="E102" s="128"/>
      <c r="F102" s="131"/>
      <c r="G102" s="26"/>
      <c r="H102" s="33"/>
      <c r="I102" s="44"/>
      <c r="J102" s="17"/>
      <c r="K102" s="74"/>
      <c r="L102" s="63">
        <f t="shared" si="60"/>
        <v>0</v>
      </c>
      <c r="M102" s="22" t="s">
        <v>43</v>
      </c>
      <c r="N102" s="22">
        <f t="shared" si="55"/>
        <v>0</v>
      </c>
      <c r="O102" s="22" t="s">
        <v>46</v>
      </c>
      <c r="P102" s="22">
        <f t="shared" si="56"/>
        <v>0</v>
      </c>
      <c r="Q102" s="46" t="s">
        <v>16</v>
      </c>
      <c r="R102" s="38" t="str">
        <f t="shared" si="57"/>
        <v>http://usagi-online.com/brand/0/item/0?link=officialweb</v>
      </c>
      <c r="S102" s="21"/>
      <c r="T102" s="22" t="s">
        <v>34</v>
      </c>
      <c r="U102" s="22" t="str">
        <f t="shared" si="58"/>
        <v>YYMMDDXXX</v>
      </c>
      <c r="V102" s="22" t="s">
        <v>15</v>
      </c>
      <c r="W102" s="22">
        <f t="shared" si="59"/>
        <v>0</v>
      </c>
      <c r="X102" s="22" t="s">
        <v>24</v>
      </c>
      <c r="Y102" s="27"/>
    </row>
    <row r="103" spans="1:26" ht="24" customHeight="1" thickBot="1" x14ac:dyDescent="0.2">
      <c r="A103" s="48" t="s">
        <v>35</v>
      </c>
      <c r="B103" s="49"/>
      <c r="C103" s="50"/>
      <c r="D103" s="112"/>
      <c r="E103" s="132"/>
      <c r="F103" s="133"/>
      <c r="G103" s="52"/>
      <c r="H103" s="53"/>
      <c r="I103" s="54"/>
      <c r="J103" s="60"/>
      <c r="K103" s="75"/>
      <c r="L103" s="64">
        <f t="shared" si="60"/>
        <v>0</v>
      </c>
      <c r="M103" s="55" t="s">
        <v>43</v>
      </c>
      <c r="N103" s="55">
        <f t="shared" si="55"/>
        <v>0</v>
      </c>
      <c r="O103" s="55" t="s">
        <v>46</v>
      </c>
      <c r="P103" s="55">
        <f t="shared" si="56"/>
        <v>0</v>
      </c>
      <c r="Q103" s="56" t="s">
        <v>16</v>
      </c>
      <c r="R103" s="57" t="str">
        <f t="shared" si="57"/>
        <v>http://usagi-online.com/brand/0/item/0?link=officialweb</v>
      </c>
      <c r="S103" s="21"/>
      <c r="T103" s="22" t="s">
        <v>34</v>
      </c>
      <c r="U103" s="22" t="str">
        <f t="shared" si="58"/>
        <v>YYMMDDXXX</v>
      </c>
      <c r="V103" s="22" t="s">
        <v>15</v>
      </c>
      <c r="W103" s="22">
        <f t="shared" si="59"/>
        <v>0</v>
      </c>
      <c r="X103" s="22" t="s">
        <v>24</v>
      </c>
      <c r="Y103" s="27"/>
    </row>
    <row r="104" spans="1:26" ht="14.25" thickBot="1" x14ac:dyDescent="0.2">
      <c r="D104" s="1"/>
      <c r="E104" s="123"/>
      <c r="F104" s="1"/>
      <c r="G104" s="1"/>
      <c r="H104" s="1"/>
      <c r="I104" s="1"/>
      <c r="J104" s="1"/>
      <c r="K104" s="76"/>
      <c r="L104" s="1"/>
      <c r="M104" s="1"/>
      <c r="N104" s="1"/>
      <c r="O104" s="1"/>
      <c r="P104" s="1"/>
      <c r="Q104" s="1"/>
      <c r="R104" s="1"/>
      <c r="T104" s="1"/>
      <c r="U104" s="1"/>
      <c r="V104" s="1"/>
      <c r="W104" s="1"/>
      <c r="X104" s="1"/>
      <c r="Y104" s="1"/>
    </row>
    <row r="105" spans="1:26" ht="24" customHeight="1" thickBot="1" x14ac:dyDescent="0.2">
      <c r="A105" s="3" t="s">
        <v>35</v>
      </c>
      <c r="B105" s="11"/>
      <c r="C105" s="12"/>
      <c r="D105" s="95"/>
      <c r="E105" s="125"/>
      <c r="F105" s="95"/>
      <c r="G105" s="25" t="s">
        <v>55</v>
      </c>
      <c r="H105" s="32"/>
      <c r="I105" s="68"/>
      <c r="J105" s="13"/>
      <c r="K105" s="74"/>
      <c r="L105" s="63">
        <f>IFERROR(K105*1.1,"")</f>
        <v>0</v>
      </c>
      <c r="M105" s="14" t="s">
        <v>43</v>
      </c>
      <c r="N105" s="14">
        <f>H105</f>
        <v>0</v>
      </c>
      <c r="O105" s="14" t="s">
        <v>46</v>
      </c>
      <c r="P105" s="14">
        <f>D105</f>
        <v>0</v>
      </c>
      <c r="Q105" s="45" t="s">
        <v>16</v>
      </c>
      <c r="R105" s="28" t="str">
        <f>CONCATENATE(M105,N105,O105,P105,Q105)</f>
        <v>http://usagi-online.com/brand/0/item/0?link=officialweb</v>
      </c>
      <c r="S105" s="21"/>
      <c r="T105" s="22" t="s">
        <v>34</v>
      </c>
      <c r="U105" s="22" t="str">
        <f>A105</f>
        <v>YYMMDDXXX</v>
      </c>
      <c r="V105" s="22" t="s">
        <v>15</v>
      </c>
      <c r="W105" s="22" t="str">
        <f>G105</f>
        <v>YYMMDDXXX_11</v>
      </c>
      <c r="X105" s="37" t="s">
        <v>24</v>
      </c>
      <c r="Y105" s="38" t="str">
        <f>CONCATENATE(T105,U105,V105,W105,X105)</f>
        <v>http://usagi-online.com/s/YYMMDDXXX/search?ke=YYMMDDXXX_11&amp;link=officialweb</v>
      </c>
    </row>
    <row r="106" spans="1:26" ht="24" customHeight="1" x14ac:dyDescent="0.15">
      <c r="A106" s="4" t="s">
        <v>35</v>
      </c>
      <c r="B106" s="15"/>
      <c r="C106" s="16"/>
      <c r="D106" s="101"/>
      <c r="E106" s="127"/>
      <c r="F106" s="80"/>
      <c r="G106" s="103"/>
      <c r="H106" s="103"/>
      <c r="I106" s="68"/>
      <c r="J106" s="105"/>
      <c r="K106" s="102"/>
      <c r="L106" s="63">
        <f>IFERROR(K106*1.1,"")</f>
        <v>0</v>
      </c>
      <c r="M106" s="22" t="s">
        <v>43</v>
      </c>
      <c r="N106" s="22">
        <f>H106</f>
        <v>0</v>
      </c>
      <c r="O106" s="22" t="s">
        <v>46</v>
      </c>
      <c r="P106" s="22">
        <f>D106</f>
        <v>0</v>
      </c>
      <c r="Q106" s="46" t="s">
        <v>16</v>
      </c>
      <c r="R106" s="38" t="str">
        <f>CONCATENATE(M106,N106,O106,P106,Q106)</f>
        <v>http://usagi-online.com/brand/0/item/0?link=officialweb</v>
      </c>
      <c r="S106" s="21"/>
      <c r="T106" s="22" t="s">
        <v>34</v>
      </c>
      <c r="U106" s="22" t="str">
        <f>A106</f>
        <v>YYMMDDXXX</v>
      </c>
      <c r="V106" s="22" t="s">
        <v>15</v>
      </c>
      <c r="W106" s="22">
        <f>G106</f>
        <v>0</v>
      </c>
      <c r="X106" s="22" t="s">
        <v>24</v>
      </c>
      <c r="Y106" s="27"/>
    </row>
    <row r="107" spans="1:26" ht="24" customHeight="1" x14ac:dyDescent="0.15">
      <c r="A107" s="5" t="s">
        <v>35</v>
      </c>
      <c r="B107" s="19"/>
      <c r="C107" s="20"/>
      <c r="D107" s="101"/>
      <c r="E107" s="127"/>
      <c r="F107" s="80"/>
      <c r="G107" s="103"/>
      <c r="H107" s="104"/>
      <c r="I107" s="100"/>
      <c r="J107" s="101"/>
      <c r="K107" s="102"/>
      <c r="L107" s="129">
        <f t="shared" ref="L107:L113" si="61">IFERROR(K107*1.1,"")</f>
        <v>0</v>
      </c>
      <c r="M107" s="22" t="s">
        <v>43</v>
      </c>
      <c r="N107" s="22">
        <f t="shared" ref="N107:N113" si="62">H107</f>
        <v>0</v>
      </c>
      <c r="O107" s="22" t="s">
        <v>46</v>
      </c>
      <c r="P107" s="22">
        <f t="shared" ref="P107:P113" si="63">D107</f>
        <v>0</v>
      </c>
      <c r="Q107" s="46" t="s">
        <v>16</v>
      </c>
      <c r="R107" s="38" t="str">
        <f t="shared" ref="R107:R113" si="64">CONCATENATE(M107,N107,O107,P107,Q107)</f>
        <v>http://usagi-online.com/brand/0/item/0?link=officialweb</v>
      </c>
      <c r="S107" s="21"/>
      <c r="T107" s="22" t="s">
        <v>34</v>
      </c>
      <c r="U107" s="22" t="str">
        <f t="shared" ref="U107:U113" si="65">A107</f>
        <v>YYMMDDXXX</v>
      </c>
      <c r="V107" s="22" t="s">
        <v>15</v>
      </c>
      <c r="W107" s="22">
        <f t="shared" ref="W107:W113" si="66">G107</f>
        <v>0</v>
      </c>
      <c r="X107" s="22" t="s">
        <v>24</v>
      </c>
      <c r="Y107" s="27"/>
    </row>
    <row r="108" spans="1:26" ht="24" customHeight="1" x14ac:dyDescent="0.15">
      <c r="A108" s="4" t="s">
        <v>35</v>
      </c>
      <c r="B108" s="15"/>
      <c r="C108" s="16"/>
      <c r="D108" s="101"/>
      <c r="E108" s="128"/>
      <c r="F108" s="80"/>
      <c r="G108" s="103"/>
      <c r="H108" s="103"/>
      <c r="I108" s="100"/>
      <c r="J108" s="101"/>
      <c r="K108" s="102"/>
      <c r="L108" s="63">
        <f t="shared" si="61"/>
        <v>0</v>
      </c>
      <c r="M108" s="22" t="s">
        <v>43</v>
      </c>
      <c r="N108" s="22">
        <f t="shared" si="62"/>
        <v>0</v>
      </c>
      <c r="O108" s="22" t="s">
        <v>46</v>
      </c>
      <c r="P108" s="22">
        <f t="shared" si="63"/>
        <v>0</v>
      </c>
      <c r="Q108" s="46" t="s">
        <v>16</v>
      </c>
      <c r="R108" s="38" t="str">
        <f t="shared" si="64"/>
        <v>http://usagi-online.com/brand/0/item/0?link=officialweb</v>
      </c>
      <c r="S108" s="21"/>
      <c r="T108" s="22" t="s">
        <v>34</v>
      </c>
      <c r="U108" s="22" t="str">
        <f t="shared" si="65"/>
        <v>YYMMDDXXX</v>
      </c>
      <c r="V108" s="22" t="s">
        <v>15</v>
      </c>
      <c r="W108" s="22">
        <f t="shared" si="66"/>
        <v>0</v>
      </c>
      <c r="X108" s="22" t="s">
        <v>24</v>
      </c>
      <c r="Y108" s="27"/>
      <c r="Z108" s="6"/>
    </row>
    <row r="109" spans="1:26" ht="24" customHeight="1" x14ac:dyDescent="0.15">
      <c r="A109" s="5" t="s">
        <v>35</v>
      </c>
      <c r="B109" s="19"/>
      <c r="C109" s="20"/>
      <c r="D109" s="101"/>
      <c r="E109" s="128"/>
      <c r="F109" s="80"/>
      <c r="G109" s="26"/>
      <c r="H109" s="26"/>
      <c r="I109" s="43"/>
      <c r="J109" s="79"/>
      <c r="K109" s="74"/>
      <c r="L109" s="63">
        <f t="shared" si="61"/>
        <v>0</v>
      </c>
      <c r="M109" s="22" t="s">
        <v>43</v>
      </c>
      <c r="N109" s="22">
        <f t="shared" si="62"/>
        <v>0</v>
      </c>
      <c r="O109" s="22" t="s">
        <v>46</v>
      </c>
      <c r="P109" s="22">
        <f t="shared" si="63"/>
        <v>0</v>
      </c>
      <c r="Q109" s="46" t="s">
        <v>16</v>
      </c>
      <c r="R109" s="38" t="str">
        <f t="shared" si="64"/>
        <v>http://usagi-online.com/brand/0/item/0?link=officialweb</v>
      </c>
      <c r="S109" s="21"/>
      <c r="T109" s="22" t="s">
        <v>34</v>
      </c>
      <c r="U109" s="22" t="str">
        <f t="shared" si="65"/>
        <v>YYMMDDXXX</v>
      </c>
      <c r="V109" s="22" t="s">
        <v>15</v>
      </c>
      <c r="W109" s="22">
        <f t="shared" si="66"/>
        <v>0</v>
      </c>
      <c r="X109" s="22" t="s">
        <v>24</v>
      </c>
      <c r="Y109" s="27"/>
    </row>
    <row r="110" spans="1:26" ht="24" customHeight="1" x14ac:dyDescent="0.15">
      <c r="A110" s="4" t="s">
        <v>35</v>
      </c>
      <c r="B110" s="15"/>
      <c r="C110" s="16"/>
      <c r="D110" s="101"/>
      <c r="E110" s="128"/>
      <c r="F110" s="80"/>
      <c r="G110" s="26"/>
      <c r="H110" s="26"/>
      <c r="I110" s="43"/>
      <c r="J110" s="17"/>
      <c r="K110" s="74"/>
      <c r="L110" s="63">
        <f t="shared" si="61"/>
        <v>0</v>
      </c>
      <c r="M110" s="22" t="s">
        <v>43</v>
      </c>
      <c r="N110" s="22">
        <f t="shared" si="62"/>
        <v>0</v>
      </c>
      <c r="O110" s="22" t="s">
        <v>46</v>
      </c>
      <c r="P110" s="22">
        <f t="shared" si="63"/>
        <v>0</v>
      </c>
      <c r="Q110" s="46" t="s">
        <v>16</v>
      </c>
      <c r="R110" s="38" t="str">
        <f t="shared" si="64"/>
        <v>http://usagi-online.com/brand/0/item/0?link=officialweb</v>
      </c>
      <c r="S110" s="21"/>
      <c r="T110" s="22" t="s">
        <v>34</v>
      </c>
      <c r="U110" s="22" t="str">
        <f t="shared" si="65"/>
        <v>YYMMDDXXX</v>
      </c>
      <c r="V110" s="22" t="s">
        <v>15</v>
      </c>
      <c r="W110" s="22">
        <f t="shared" si="66"/>
        <v>0</v>
      </c>
      <c r="X110" s="22" t="s">
        <v>24</v>
      </c>
      <c r="Y110" s="27"/>
    </row>
    <row r="111" spans="1:26" ht="24" customHeight="1" x14ac:dyDescent="0.15">
      <c r="A111" s="5" t="s">
        <v>35</v>
      </c>
      <c r="B111" s="19"/>
      <c r="C111" s="20"/>
      <c r="D111" s="101"/>
      <c r="E111" s="128"/>
      <c r="F111" s="80"/>
      <c r="G111" s="26"/>
      <c r="H111" s="26"/>
      <c r="I111" s="43"/>
      <c r="J111" s="17"/>
      <c r="K111" s="74"/>
      <c r="L111" s="63">
        <f t="shared" si="61"/>
        <v>0</v>
      </c>
      <c r="M111" s="22" t="s">
        <v>43</v>
      </c>
      <c r="N111" s="22">
        <f t="shared" si="62"/>
        <v>0</v>
      </c>
      <c r="O111" s="22" t="s">
        <v>46</v>
      </c>
      <c r="P111" s="22">
        <f t="shared" si="63"/>
        <v>0</v>
      </c>
      <c r="Q111" s="46" t="s">
        <v>16</v>
      </c>
      <c r="R111" s="38" t="str">
        <f t="shared" si="64"/>
        <v>http://usagi-online.com/brand/0/item/0?link=officialweb</v>
      </c>
      <c r="S111" s="21"/>
      <c r="T111" s="22" t="s">
        <v>34</v>
      </c>
      <c r="U111" s="22" t="str">
        <f t="shared" si="65"/>
        <v>YYMMDDXXX</v>
      </c>
      <c r="V111" s="22" t="s">
        <v>15</v>
      </c>
      <c r="W111" s="22">
        <f t="shared" si="66"/>
        <v>0</v>
      </c>
      <c r="X111" s="22" t="s">
        <v>24</v>
      </c>
      <c r="Y111" s="27"/>
    </row>
    <row r="112" spans="1:26" ht="24" customHeight="1" x14ac:dyDescent="0.15">
      <c r="A112" s="4" t="s">
        <v>35</v>
      </c>
      <c r="B112" s="15"/>
      <c r="C112" s="16"/>
      <c r="D112" s="101"/>
      <c r="E112" s="128"/>
      <c r="F112" s="131"/>
      <c r="G112" s="26"/>
      <c r="H112" s="33"/>
      <c r="I112" s="44"/>
      <c r="J112" s="17"/>
      <c r="K112" s="74"/>
      <c r="L112" s="63">
        <f t="shared" si="61"/>
        <v>0</v>
      </c>
      <c r="M112" s="22" t="s">
        <v>43</v>
      </c>
      <c r="N112" s="22">
        <f t="shared" si="62"/>
        <v>0</v>
      </c>
      <c r="O112" s="22" t="s">
        <v>46</v>
      </c>
      <c r="P112" s="22">
        <f t="shared" si="63"/>
        <v>0</v>
      </c>
      <c r="Q112" s="46" t="s">
        <v>16</v>
      </c>
      <c r="R112" s="38" t="str">
        <f t="shared" si="64"/>
        <v>http://usagi-online.com/brand/0/item/0?link=officialweb</v>
      </c>
      <c r="S112" s="21"/>
      <c r="T112" s="22" t="s">
        <v>34</v>
      </c>
      <c r="U112" s="22" t="str">
        <f t="shared" si="65"/>
        <v>YYMMDDXXX</v>
      </c>
      <c r="V112" s="22" t="s">
        <v>15</v>
      </c>
      <c r="W112" s="22">
        <f t="shared" si="66"/>
        <v>0</v>
      </c>
      <c r="X112" s="22" t="s">
        <v>24</v>
      </c>
      <c r="Y112" s="27"/>
    </row>
    <row r="113" spans="1:26" ht="24" customHeight="1" thickBot="1" x14ac:dyDescent="0.2">
      <c r="A113" s="48" t="s">
        <v>35</v>
      </c>
      <c r="B113" s="49"/>
      <c r="C113" s="50"/>
      <c r="D113" s="112"/>
      <c r="E113" s="132"/>
      <c r="F113" s="133"/>
      <c r="G113" s="52"/>
      <c r="H113" s="53"/>
      <c r="I113" s="54"/>
      <c r="J113" s="60"/>
      <c r="K113" s="75"/>
      <c r="L113" s="64">
        <f t="shared" si="61"/>
        <v>0</v>
      </c>
      <c r="M113" s="55" t="s">
        <v>43</v>
      </c>
      <c r="N113" s="55">
        <f t="shared" si="62"/>
        <v>0</v>
      </c>
      <c r="O113" s="55" t="s">
        <v>46</v>
      </c>
      <c r="P113" s="55">
        <f t="shared" si="63"/>
        <v>0</v>
      </c>
      <c r="Q113" s="56" t="s">
        <v>16</v>
      </c>
      <c r="R113" s="57" t="str">
        <f t="shared" si="64"/>
        <v>http://usagi-online.com/brand/0/item/0?link=officialweb</v>
      </c>
      <c r="S113" s="21"/>
      <c r="T113" s="22" t="s">
        <v>34</v>
      </c>
      <c r="U113" s="22" t="str">
        <f t="shared" si="65"/>
        <v>YYMMDDXXX</v>
      </c>
      <c r="V113" s="22" t="s">
        <v>15</v>
      </c>
      <c r="W113" s="22">
        <f t="shared" si="66"/>
        <v>0</v>
      </c>
      <c r="X113" s="22" t="s">
        <v>24</v>
      </c>
      <c r="Y113" s="27"/>
    </row>
    <row r="114" spans="1:26" ht="14.25" thickBot="1" x14ac:dyDescent="0.2">
      <c r="D114" s="1"/>
      <c r="E114" s="123"/>
      <c r="F114" s="1"/>
      <c r="G114" s="1"/>
      <c r="H114" s="1"/>
      <c r="I114" s="1"/>
      <c r="J114" s="1"/>
      <c r="K114" s="76"/>
      <c r="L114" s="1"/>
      <c r="M114" s="1"/>
      <c r="N114" s="1"/>
      <c r="O114" s="1"/>
      <c r="P114" s="1"/>
      <c r="Q114" s="1"/>
      <c r="R114" s="1"/>
      <c r="T114" s="1"/>
      <c r="U114" s="1"/>
      <c r="V114" s="1"/>
      <c r="W114" s="1"/>
      <c r="X114" s="1"/>
      <c r="Y114" s="1"/>
    </row>
    <row r="115" spans="1:26" ht="24" customHeight="1" thickBot="1" x14ac:dyDescent="0.2">
      <c r="A115" s="3" t="s">
        <v>35</v>
      </c>
      <c r="B115" s="11"/>
      <c r="C115" s="12"/>
      <c r="D115" s="95"/>
      <c r="E115" s="125"/>
      <c r="F115" s="95"/>
      <c r="G115" s="25" t="s">
        <v>56</v>
      </c>
      <c r="H115" s="32"/>
      <c r="I115" s="68"/>
      <c r="J115" s="13"/>
      <c r="K115" s="117"/>
      <c r="L115" s="65">
        <f>IFERROR(K115*1.1,"")</f>
        <v>0</v>
      </c>
      <c r="M115" s="14" t="s">
        <v>43</v>
      </c>
      <c r="N115" s="14">
        <f>H115</f>
        <v>0</v>
      </c>
      <c r="O115" s="14" t="s">
        <v>46</v>
      </c>
      <c r="P115" s="14">
        <f>D115</f>
        <v>0</v>
      </c>
      <c r="Q115" s="45" t="s">
        <v>16</v>
      </c>
      <c r="R115" s="28" t="str">
        <f>CONCATENATE(M115,N115,O115,P115,Q115)</f>
        <v>http://usagi-online.com/brand/0/item/0?link=officialweb</v>
      </c>
      <c r="S115" s="21"/>
      <c r="T115" s="22" t="s">
        <v>34</v>
      </c>
      <c r="U115" s="22" t="str">
        <f>A115</f>
        <v>YYMMDDXXX</v>
      </c>
      <c r="V115" s="22" t="s">
        <v>15</v>
      </c>
      <c r="W115" s="22" t="str">
        <f>G115</f>
        <v>YYMMDDXXX_12</v>
      </c>
      <c r="X115" s="37" t="s">
        <v>24</v>
      </c>
      <c r="Y115" s="38" t="str">
        <f>CONCATENATE(T115,U115,V115,W115,X115)</f>
        <v>http://usagi-online.com/s/YYMMDDXXX/search?ke=YYMMDDXXX_12&amp;link=officialweb</v>
      </c>
    </row>
    <row r="116" spans="1:26" ht="24" customHeight="1" x14ac:dyDescent="0.15">
      <c r="A116" s="4" t="s">
        <v>35</v>
      </c>
      <c r="B116" s="15"/>
      <c r="C116" s="16"/>
      <c r="D116" s="101"/>
      <c r="E116" s="127"/>
      <c r="F116" s="80"/>
      <c r="G116" s="26"/>
      <c r="H116" s="26"/>
      <c r="I116" s="68"/>
      <c r="J116" s="17"/>
      <c r="K116" s="74"/>
      <c r="L116" s="63">
        <f>IFERROR(K116*1.1,"")</f>
        <v>0</v>
      </c>
      <c r="M116" s="22" t="s">
        <v>43</v>
      </c>
      <c r="N116" s="22">
        <f>H116</f>
        <v>0</v>
      </c>
      <c r="O116" s="22" t="s">
        <v>46</v>
      </c>
      <c r="P116" s="22">
        <f>D116</f>
        <v>0</v>
      </c>
      <c r="Q116" s="46" t="s">
        <v>16</v>
      </c>
      <c r="R116" s="38" t="str">
        <f>CONCATENATE(M116,N116,O116,P116,Q116)</f>
        <v>http://usagi-online.com/brand/0/item/0?link=officialweb</v>
      </c>
      <c r="S116" s="21"/>
      <c r="T116" s="22" t="s">
        <v>34</v>
      </c>
      <c r="U116" s="22" t="str">
        <f>A116</f>
        <v>YYMMDDXXX</v>
      </c>
      <c r="V116" s="22" t="s">
        <v>15</v>
      </c>
      <c r="W116" s="22">
        <f>G116</f>
        <v>0</v>
      </c>
      <c r="X116" s="22" t="s">
        <v>24</v>
      </c>
      <c r="Y116" s="27"/>
    </row>
    <row r="117" spans="1:26" ht="24" customHeight="1" x14ac:dyDescent="0.15">
      <c r="A117" s="5" t="s">
        <v>35</v>
      </c>
      <c r="B117" s="19"/>
      <c r="C117" s="20"/>
      <c r="D117" s="101"/>
      <c r="E117" s="128"/>
      <c r="F117" s="80"/>
      <c r="G117" s="103"/>
      <c r="H117" s="103"/>
      <c r="I117" s="107"/>
      <c r="J117" s="101"/>
      <c r="K117" s="102"/>
      <c r="L117" s="91">
        <f t="shared" ref="L117:L123" si="67">IFERROR(K117*1.1,"")</f>
        <v>0</v>
      </c>
      <c r="M117" s="22" t="s">
        <v>43</v>
      </c>
      <c r="N117" s="22">
        <f t="shared" ref="N117:N123" si="68">H117</f>
        <v>0</v>
      </c>
      <c r="O117" s="22" t="s">
        <v>46</v>
      </c>
      <c r="P117" s="22">
        <f t="shared" ref="P117:P123" si="69">D117</f>
        <v>0</v>
      </c>
      <c r="Q117" s="46" t="s">
        <v>16</v>
      </c>
      <c r="R117" s="38" t="str">
        <f t="shared" ref="R117:R123" si="70">CONCATENATE(M117,N117,O117,P117,Q117)</f>
        <v>http://usagi-online.com/brand/0/item/0?link=officialweb</v>
      </c>
      <c r="S117" s="21"/>
      <c r="T117" s="22" t="s">
        <v>34</v>
      </c>
      <c r="U117" s="22" t="str">
        <f t="shared" ref="U117:U123" si="71">A117</f>
        <v>YYMMDDXXX</v>
      </c>
      <c r="V117" s="22" t="s">
        <v>15</v>
      </c>
      <c r="W117" s="22">
        <f t="shared" ref="W117:W123" si="72">G117</f>
        <v>0</v>
      </c>
      <c r="X117" s="22" t="s">
        <v>24</v>
      </c>
      <c r="Y117" s="27"/>
    </row>
    <row r="118" spans="1:26" ht="24" customHeight="1" x14ac:dyDescent="0.15">
      <c r="A118" s="4" t="s">
        <v>35</v>
      </c>
      <c r="B118" s="15"/>
      <c r="C118" s="16"/>
      <c r="D118" s="101"/>
      <c r="E118" s="136"/>
      <c r="F118" s="135"/>
      <c r="G118" s="81"/>
      <c r="H118" s="88"/>
      <c r="I118" s="87"/>
      <c r="J118" s="92"/>
      <c r="K118" s="90"/>
      <c r="L118" s="63">
        <f t="shared" si="67"/>
        <v>0</v>
      </c>
      <c r="M118" s="22" t="s">
        <v>43</v>
      </c>
      <c r="N118" s="22">
        <f t="shared" si="68"/>
        <v>0</v>
      </c>
      <c r="O118" s="22" t="s">
        <v>46</v>
      </c>
      <c r="P118" s="22">
        <f t="shared" si="69"/>
        <v>0</v>
      </c>
      <c r="Q118" s="46" t="s">
        <v>16</v>
      </c>
      <c r="R118" s="38" t="str">
        <f t="shared" si="70"/>
        <v>http://usagi-online.com/brand/0/item/0?link=officialweb</v>
      </c>
      <c r="S118" s="21"/>
      <c r="T118" s="22" t="s">
        <v>34</v>
      </c>
      <c r="U118" s="22" t="str">
        <f t="shared" si="71"/>
        <v>YYMMDDXXX</v>
      </c>
      <c r="V118" s="22" t="s">
        <v>15</v>
      </c>
      <c r="W118" s="22">
        <f t="shared" si="72"/>
        <v>0</v>
      </c>
      <c r="X118" s="22" t="s">
        <v>24</v>
      </c>
      <c r="Y118" s="27"/>
      <c r="Z118" s="6"/>
    </row>
    <row r="119" spans="1:26" ht="24" customHeight="1" x14ac:dyDescent="0.15">
      <c r="A119" s="5" t="s">
        <v>35</v>
      </c>
      <c r="B119" s="19"/>
      <c r="C119" s="20"/>
      <c r="D119" s="101"/>
      <c r="E119" s="128"/>
      <c r="F119" s="80"/>
      <c r="G119" s="26"/>
      <c r="H119" s="26"/>
      <c r="I119" s="43"/>
      <c r="J119" s="17"/>
      <c r="K119" s="74"/>
      <c r="L119" s="63">
        <f t="shared" si="67"/>
        <v>0</v>
      </c>
      <c r="M119" s="22" t="s">
        <v>43</v>
      </c>
      <c r="N119" s="22">
        <f t="shared" si="68"/>
        <v>0</v>
      </c>
      <c r="O119" s="22" t="s">
        <v>46</v>
      </c>
      <c r="P119" s="22">
        <f t="shared" si="69"/>
        <v>0</v>
      </c>
      <c r="Q119" s="46" t="s">
        <v>16</v>
      </c>
      <c r="R119" s="38" t="str">
        <f t="shared" si="70"/>
        <v>http://usagi-online.com/brand/0/item/0?link=officialweb</v>
      </c>
      <c r="S119" s="21"/>
      <c r="T119" s="22" t="s">
        <v>34</v>
      </c>
      <c r="U119" s="22" t="str">
        <f t="shared" si="71"/>
        <v>YYMMDDXXX</v>
      </c>
      <c r="V119" s="22" t="s">
        <v>15</v>
      </c>
      <c r="W119" s="22">
        <f t="shared" si="72"/>
        <v>0</v>
      </c>
      <c r="X119" s="22" t="s">
        <v>24</v>
      </c>
      <c r="Y119" s="27"/>
    </row>
    <row r="120" spans="1:26" ht="24" customHeight="1" x14ac:dyDescent="0.15">
      <c r="A120" s="4" t="s">
        <v>35</v>
      </c>
      <c r="B120" s="15"/>
      <c r="C120" s="16"/>
      <c r="D120" s="101"/>
      <c r="E120" s="128"/>
      <c r="F120" s="80"/>
      <c r="G120" s="26"/>
      <c r="H120" s="26"/>
      <c r="I120" s="43"/>
      <c r="J120" s="17"/>
      <c r="K120" s="74"/>
      <c r="L120" s="63">
        <f t="shared" si="67"/>
        <v>0</v>
      </c>
      <c r="M120" s="22" t="s">
        <v>43</v>
      </c>
      <c r="N120" s="22">
        <f t="shared" si="68"/>
        <v>0</v>
      </c>
      <c r="O120" s="22" t="s">
        <v>46</v>
      </c>
      <c r="P120" s="22">
        <f t="shared" si="69"/>
        <v>0</v>
      </c>
      <c r="Q120" s="46" t="s">
        <v>16</v>
      </c>
      <c r="R120" s="38" t="str">
        <f t="shared" si="70"/>
        <v>http://usagi-online.com/brand/0/item/0?link=officialweb</v>
      </c>
      <c r="S120" s="21"/>
      <c r="T120" s="22" t="s">
        <v>34</v>
      </c>
      <c r="U120" s="22" t="str">
        <f t="shared" si="71"/>
        <v>YYMMDDXXX</v>
      </c>
      <c r="V120" s="22" t="s">
        <v>15</v>
      </c>
      <c r="W120" s="22">
        <f t="shared" si="72"/>
        <v>0</v>
      </c>
      <c r="X120" s="22" t="s">
        <v>24</v>
      </c>
      <c r="Y120" s="27"/>
    </row>
    <row r="121" spans="1:26" ht="24" customHeight="1" x14ac:dyDescent="0.15">
      <c r="A121" s="5" t="s">
        <v>35</v>
      </c>
      <c r="B121" s="19"/>
      <c r="C121" s="20"/>
      <c r="D121" s="101"/>
      <c r="E121" s="128"/>
      <c r="F121" s="131"/>
      <c r="G121" s="26"/>
      <c r="H121" s="33"/>
      <c r="I121" s="43"/>
      <c r="J121" s="17"/>
      <c r="K121" s="74"/>
      <c r="L121" s="63">
        <f t="shared" si="67"/>
        <v>0</v>
      </c>
      <c r="M121" s="22" t="s">
        <v>43</v>
      </c>
      <c r="N121" s="22">
        <f t="shared" si="68"/>
        <v>0</v>
      </c>
      <c r="O121" s="22" t="s">
        <v>46</v>
      </c>
      <c r="P121" s="22">
        <f t="shared" si="69"/>
        <v>0</v>
      </c>
      <c r="Q121" s="46" t="s">
        <v>16</v>
      </c>
      <c r="R121" s="38" t="str">
        <f t="shared" si="70"/>
        <v>http://usagi-online.com/brand/0/item/0?link=officialweb</v>
      </c>
      <c r="S121" s="21"/>
      <c r="T121" s="22" t="s">
        <v>34</v>
      </c>
      <c r="U121" s="22" t="str">
        <f t="shared" si="71"/>
        <v>YYMMDDXXX</v>
      </c>
      <c r="V121" s="22" t="s">
        <v>15</v>
      </c>
      <c r="W121" s="22">
        <f t="shared" si="72"/>
        <v>0</v>
      </c>
      <c r="X121" s="22" t="s">
        <v>24</v>
      </c>
      <c r="Y121" s="27"/>
    </row>
    <row r="122" spans="1:26" ht="24" customHeight="1" x14ac:dyDescent="0.15">
      <c r="A122" s="4" t="s">
        <v>35</v>
      </c>
      <c r="B122" s="15"/>
      <c r="C122" s="16"/>
      <c r="D122" s="101"/>
      <c r="E122" s="128"/>
      <c r="F122" s="131"/>
      <c r="G122" s="26"/>
      <c r="H122" s="33"/>
      <c r="I122" s="44"/>
      <c r="J122" s="17"/>
      <c r="K122" s="74"/>
      <c r="L122" s="63">
        <f t="shared" si="67"/>
        <v>0</v>
      </c>
      <c r="M122" s="22" t="s">
        <v>43</v>
      </c>
      <c r="N122" s="22">
        <f t="shared" si="68"/>
        <v>0</v>
      </c>
      <c r="O122" s="22" t="s">
        <v>46</v>
      </c>
      <c r="P122" s="22">
        <f t="shared" si="69"/>
        <v>0</v>
      </c>
      <c r="Q122" s="46" t="s">
        <v>16</v>
      </c>
      <c r="R122" s="38" t="str">
        <f t="shared" si="70"/>
        <v>http://usagi-online.com/brand/0/item/0?link=officialweb</v>
      </c>
      <c r="S122" s="21"/>
      <c r="T122" s="22" t="s">
        <v>34</v>
      </c>
      <c r="U122" s="22" t="str">
        <f t="shared" si="71"/>
        <v>YYMMDDXXX</v>
      </c>
      <c r="V122" s="22" t="s">
        <v>15</v>
      </c>
      <c r="W122" s="22">
        <f t="shared" si="72"/>
        <v>0</v>
      </c>
      <c r="X122" s="22" t="s">
        <v>24</v>
      </c>
      <c r="Y122" s="27"/>
    </row>
    <row r="123" spans="1:26" ht="24" customHeight="1" thickBot="1" x14ac:dyDescent="0.2">
      <c r="A123" s="48" t="s">
        <v>35</v>
      </c>
      <c r="B123" s="49"/>
      <c r="C123" s="50"/>
      <c r="D123" s="101"/>
      <c r="E123" s="132"/>
      <c r="F123" s="133"/>
      <c r="G123" s="52"/>
      <c r="H123" s="53"/>
      <c r="I123" s="54"/>
      <c r="J123" s="60"/>
      <c r="K123" s="75"/>
      <c r="L123" s="64">
        <f t="shared" si="67"/>
        <v>0</v>
      </c>
      <c r="M123" s="55" t="s">
        <v>43</v>
      </c>
      <c r="N123" s="55">
        <f t="shared" si="68"/>
        <v>0</v>
      </c>
      <c r="O123" s="55" t="s">
        <v>46</v>
      </c>
      <c r="P123" s="55">
        <f t="shared" si="69"/>
        <v>0</v>
      </c>
      <c r="Q123" s="56" t="s">
        <v>16</v>
      </c>
      <c r="R123" s="57" t="str">
        <f t="shared" si="70"/>
        <v>http://usagi-online.com/brand/0/item/0?link=officialweb</v>
      </c>
      <c r="S123" s="21"/>
      <c r="T123" s="22" t="s">
        <v>34</v>
      </c>
      <c r="U123" s="22" t="str">
        <f t="shared" si="71"/>
        <v>YYMMDDXXX</v>
      </c>
      <c r="V123" s="22" t="s">
        <v>15</v>
      </c>
      <c r="W123" s="22">
        <f t="shared" si="72"/>
        <v>0</v>
      </c>
      <c r="X123" s="22" t="s">
        <v>24</v>
      </c>
      <c r="Y123" s="27"/>
    </row>
    <row r="124" spans="1:26" ht="14.25" thickBot="1" x14ac:dyDescent="0.2">
      <c r="D124" s="1"/>
      <c r="E124" s="123"/>
      <c r="F124" s="1"/>
      <c r="G124" s="1"/>
      <c r="H124" s="1"/>
      <c r="I124" s="1"/>
      <c r="J124" s="1"/>
      <c r="K124" s="76"/>
      <c r="L124" s="1"/>
      <c r="M124" s="1"/>
      <c r="N124" s="1"/>
      <c r="O124" s="1"/>
      <c r="P124" s="1"/>
      <c r="Q124" s="1"/>
      <c r="R124" s="1"/>
      <c r="T124" s="1"/>
      <c r="U124" s="1"/>
      <c r="V124" s="1"/>
      <c r="W124" s="1"/>
      <c r="X124" s="1"/>
      <c r="Y124" s="1"/>
    </row>
    <row r="125" spans="1:26" ht="24" customHeight="1" x14ac:dyDescent="0.15">
      <c r="A125" s="3" t="s">
        <v>35</v>
      </c>
      <c r="B125" s="11"/>
      <c r="C125" s="12"/>
      <c r="D125" s="95"/>
      <c r="E125" s="125"/>
      <c r="F125" s="95"/>
      <c r="G125" s="98" t="s">
        <v>59</v>
      </c>
      <c r="H125" s="99"/>
      <c r="I125" s="96"/>
      <c r="J125" s="95"/>
      <c r="K125" s="97"/>
      <c r="L125" s="65">
        <f>IFERROR(K125*1.1,"")</f>
        <v>0</v>
      </c>
      <c r="M125" s="14" t="s">
        <v>43</v>
      </c>
      <c r="N125" s="14">
        <f>H125</f>
        <v>0</v>
      </c>
      <c r="O125" s="14" t="s">
        <v>46</v>
      </c>
      <c r="P125" s="14">
        <f>D125</f>
        <v>0</v>
      </c>
      <c r="Q125" s="45" t="s">
        <v>16</v>
      </c>
      <c r="R125" s="28" t="str">
        <f>CONCATENATE(M125,N125,O125,P125,Q125)</f>
        <v>http://usagi-online.com/brand/0/item/0?link=officialweb</v>
      </c>
      <c r="S125" s="21"/>
      <c r="T125" s="22" t="s">
        <v>34</v>
      </c>
      <c r="U125" s="22" t="str">
        <f>A125</f>
        <v>YYMMDDXXX</v>
      </c>
      <c r="V125" s="22" t="s">
        <v>15</v>
      </c>
      <c r="W125" s="22" t="str">
        <f>G125</f>
        <v>YYMMDDXXX_13</v>
      </c>
      <c r="X125" s="37" t="s">
        <v>24</v>
      </c>
      <c r="Y125" s="38" t="str">
        <f>CONCATENATE(T125,U125,V125,W125,X125)</f>
        <v>http://usagi-online.com/s/YYMMDDXXX/search?ke=YYMMDDXXX_13&amp;link=officialweb</v>
      </c>
    </row>
    <row r="126" spans="1:26" ht="24" customHeight="1" x14ac:dyDescent="0.15">
      <c r="A126" s="4" t="s">
        <v>35</v>
      </c>
      <c r="B126" s="15"/>
      <c r="C126" s="16"/>
      <c r="D126" s="101"/>
      <c r="E126" s="127"/>
      <c r="F126" s="80"/>
      <c r="G126" s="26"/>
      <c r="H126" s="88"/>
      <c r="I126" s="43"/>
      <c r="J126" s="17"/>
      <c r="K126" s="74"/>
      <c r="L126" s="63">
        <f>IFERROR(K126*1.1,"")</f>
        <v>0</v>
      </c>
      <c r="M126" s="22" t="s">
        <v>43</v>
      </c>
      <c r="N126" s="22">
        <f>H126</f>
        <v>0</v>
      </c>
      <c r="O126" s="22" t="s">
        <v>46</v>
      </c>
      <c r="P126" s="22">
        <f>D126</f>
        <v>0</v>
      </c>
      <c r="Q126" s="46" t="s">
        <v>16</v>
      </c>
      <c r="R126" s="38" t="str">
        <f>CONCATENATE(M126,N126,O126,P126,Q126)</f>
        <v>http://usagi-online.com/brand/0/item/0?link=officialweb</v>
      </c>
      <c r="S126" s="21"/>
      <c r="T126" s="22" t="s">
        <v>34</v>
      </c>
      <c r="U126" s="22" t="str">
        <f>A126</f>
        <v>YYMMDDXXX</v>
      </c>
      <c r="V126" s="22" t="s">
        <v>15</v>
      </c>
      <c r="W126" s="22">
        <f>G126</f>
        <v>0</v>
      </c>
      <c r="X126" s="22" t="s">
        <v>24</v>
      </c>
      <c r="Y126" s="27"/>
    </row>
    <row r="127" spans="1:26" ht="24" customHeight="1" x14ac:dyDescent="0.15">
      <c r="A127" s="5" t="s">
        <v>35</v>
      </c>
      <c r="B127" s="19"/>
      <c r="C127" s="20"/>
      <c r="D127" s="101"/>
      <c r="E127" s="128"/>
      <c r="F127" s="80"/>
      <c r="G127" s="26"/>
      <c r="H127" s="26"/>
      <c r="I127" s="43"/>
      <c r="J127" s="17"/>
      <c r="K127" s="74"/>
      <c r="L127" s="63">
        <f t="shared" ref="L127:L133" si="73">IFERROR(K127*1.1,"")</f>
        <v>0</v>
      </c>
      <c r="M127" s="22" t="s">
        <v>43</v>
      </c>
      <c r="N127" s="22">
        <f t="shared" ref="N127:N133" si="74">H127</f>
        <v>0</v>
      </c>
      <c r="O127" s="22" t="s">
        <v>46</v>
      </c>
      <c r="P127" s="22">
        <f t="shared" ref="P127:P133" si="75">D127</f>
        <v>0</v>
      </c>
      <c r="Q127" s="46" t="s">
        <v>16</v>
      </c>
      <c r="R127" s="38" t="str">
        <f t="shared" ref="R127:R133" si="76">CONCATENATE(M127,N127,O127,P127,Q127)</f>
        <v>http://usagi-online.com/brand/0/item/0?link=officialweb</v>
      </c>
      <c r="S127" s="21"/>
      <c r="T127" s="22" t="s">
        <v>34</v>
      </c>
      <c r="U127" s="22" t="str">
        <f t="shared" ref="U127:U133" si="77">A127</f>
        <v>YYMMDDXXX</v>
      </c>
      <c r="V127" s="22" t="s">
        <v>15</v>
      </c>
      <c r="W127" s="22">
        <f t="shared" ref="W127:W133" si="78">G127</f>
        <v>0</v>
      </c>
      <c r="X127" s="22" t="s">
        <v>24</v>
      </c>
      <c r="Y127" s="27"/>
    </row>
    <row r="128" spans="1:26" ht="24" customHeight="1" x14ac:dyDescent="0.15">
      <c r="A128" s="4" t="s">
        <v>35</v>
      </c>
      <c r="B128" s="15"/>
      <c r="C128" s="16"/>
      <c r="D128" s="101"/>
      <c r="E128" s="128"/>
      <c r="F128" s="80"/>
      <c r="G128" s="26"/>
      <c r="H128" s="88"/>
      <c r="I128" s="43"/>
      <c r="J128" s="17"/>
      <c r="K128" s="74"/>
      <c r="L128" s="63">
        <f t="shared" si="73"/>
        <v>0</v>
      </c>
      <c r="M128" s="22" t="s">
        <v>43</v>
      </c>
      <c r="N128" s="22">
        <f t="shared" si="74"/>
        <v>0</v>
      </c>
      <c r="O128" s="22" t="s">
        <v>46</v>
      </c>
      <c r="P128" s="22">
        <f t="shared" si="75"/>
        <v>0</v>
      </c>
      <c r="Q128" s="46" t="s">
        <v>16</v>
      </c>
      <c r="R128" s="38" t="str">
        <f t="shared" si="76"/>
        <v>http://usagi-online.com/brand/0/item/0?link=officialweb</v>
      </c>
      <c r="S128" s="21"/>
      <c r="T128" s="22" t="s">
        <v>34</v>
      </c>
      <c r="U128" s="22" t="str">
        <f t="shared" si="77"/>
        <v>YYMMDDXXX</v>
      </c>
      <c r="V128" s="22" t="s">
        <v>15</v>
      </c>
      <c r="W128" s="22">
        <f t="shared" si="78"/>
        <v>0</v>
      </c>
      <c r="X128" s="22" t="s">
        <v>24</v>
      </c>
      <c r="Y128" s="27"/>
      <c r="Z128" s="6"/>
    </row>
    <row r="129" spans="1:26" ht="24" customHeight="1" x14ac:dyDescent="0.15">
      <c r="A129" s="5" t="s">
        <v>35</v>
      </c>
      <c r="B129" s="19"/>
      <c r="C129" s="20"/>
      <c r="D129" s="101"/>
      <c r="E129" s="128"/>
      <c r="F129" s="80"/>
      <c r="G129" s="26"/>
      <c r="H129" s="26"/>
      <c r="I129" s="43"/>
      <c r="J129" s="17"/>
      <c r="K129" s="74"/>
      <c r="L129" s="63">
        <f t="shared" si="73"/>
        <v>0</v>
      </c>
      <c r="M129" s="22" t="s">
        <v>43</v>
      </c>
      <c r="N129" s="22">
        <f t="shared" si="74"/>
        <v>0</v>
      </c>
      <c r="O129" s="22" t="s">
        <v>46</v>
      </c>
      <c r="P129" s="22">
        <f t="shared" si="75"/>
        <v>0</v>
      </c>
      <c r="Q129" s="46" t="s">
        <v>16</v>
      </c>
      <c r="R129" s="38" t="str">
        <f t="shared" si="76"/>
        <v>http://usagi-online.com/brand/0/item/0?link=officialweb</v>
      </c>
      <c r="S129" s="21"/>
      <c r="T129" s="22" t="s">
        <v>34</v>
      </c>
      <c r="U129" s="22" t="str">
        <f t="shared" si="77"/>
        <v>YYMMDDXXX</v>
      </c>
      <c r="V129" s="22" t="s">
        <v>15</v>
      </c>
      <c r="W129" s="22">
        <f t="shared" si="78"/>
        <v>0</v>
      </c>
      <c r="X129" s="22" t="s">
        <v>24</v>
      </c>
      <c r="Y129" s="27"/>
    </row>
    <row r="130" spans="1:26" ht="24" customHeight="1" x14ac:dyDescent="0.15">
      <c r="A130" s="4" t="s">
        <v>35</v>
      </c>
      <c r="B130" s="15"/>
      <c r="C130" s="16"/>
      <c r="D130" s="101"/>
      <c r="E130" s="128"/>
      <c r="F130" s="80"/>
      <c r="G130" s="26"/>
      <c r="H130" s="26"/>
      <c r="I130" s="43"/>
      <c r="J130" s="17"/>
      <c r="K130" s="74"/>
      <c r="L130" s="63">
        <f t="shared" si="73"/>
        <v>0</v>
      </c>
      <c r="M130" s="22" t="s">
        <v>43</v>
      </c>
      <c r="N130" s="22">
        <f t="shared" si="74"/>
        <v>0</v>
      </c>
      <c r="O130" s="22" t="s">
        <v>46</v>
      </c>
      <c r="P130" s="22">
        <f t="shared" si="75"/>
        <v>0</v>
      </c>
      <c r="Q130" s="46" t="s">
        <v>16</v>
      </c>
      <c r="R130" s="38" t="str">
        <f t="shared" si="76"/>
        <v>http://usagi-online.com/brand/0/item/0?link=officialweb</v>
      </c>
      <c r="S130" s="21"/>
      <c r="T130" s="22" t="s">
        <v>34</v>
      </c>
      <c r="U130" s="22" t="str">
        <f t="shared" si="77"/>
        <v>YYMMDDXXX</v>
      </c>
      <c r="V130" s="22" t="s">
        <v>15</v>
      </c>
      <c r="W130" s="22">
        <f t="shared" si="78"/>
        <v>0</v>
      </c>
      <c r="X130" s="22" t="s">
        <v>24</v>
      </c>
      <c r="Y130" s="27"/>
    </row>
    <row r="131" spans="1:26" ht="24" customHeight="1" x14ac:dyDescent="0.15">
      <c r="A131" s="5" t="s">
        <v>35</v>
      </c>
      <c r="B131" s="19"/>
      <c r="C131" s="20"/>
      <c r="D131" s="101"/>
      <c r="E131" s="128"/>
      <c r="F131" s="131"/>
      <c r="G131" s="26"/>
      <c r="H131" s="33"/>
      <c r="I131" s="43"/>
      <c r="J131" s="17"/>
      <c r="K131" s="74"/>
      <c r="L131" s="63">
        <f t="shared" si="73"/>
        <v>0</v>
      </c>
      <c r="M131" s="22" t="s">
        <v>43</v>
      </c>
      <c r="N131" s="22">
        <f t="shared" si="74"/>
        <v>0</v>
      </c>
      <c r="O131" s="22" t="s">
        <v>46</v>
      </c>
      <c r="P131" s="22">
        <f t="shared" si="75"/>
        <v>0</v>
      </c>
      <c r="Q131" s="46" t="s">
        <v>16</v>
      </c>
      <c r="R131" s="38" t="str">
        <f t="shared" si="76"/>
        <v>http://usagi-online.com/brand/0/item/0?link=officialweb</v>
      </c>
      <c r="S131" s="21"/>
      <c r="T131" s="22" t="s">
        <v>34</v>
      </c>
      <c r="U131" s="22" t="str">
        <f t="shared" si="77"/>
        <v>YYMMDDXXX</v>
      </c>
      <c r="V131" s="22" t="s">
        <v>15</v>
      </c>
      <c r="W131" s="22">
        <f t="shared" si="78"/>
        <v>0</v>
      </c>
      <c r="X131" s="22" t="s">
        <v>24</v>
      </c>
      <c r="Y131" s="27"/>
    </row>
    <row r="132" spans="1:26" ht="24" customHeight="1" x14ac:dyDescent="0.15">
      <c r="A132" s="4" t="s">
        <v>35</v>
      </c>
      <c r="B132" s="15"/>
      <c r="C132" s="16"/>
      <c r="D132" s="101"/>
      <c r="E132" s="128"/>
      <c r="F132" s="131"/>
      <c r="G132" s="26"/>
      <c r="H132" s="33"/>
      <c r="I132" s="44"/>
      <c r="J132" s="17"/>
      <c r="K132" s="74"/>
      <c r="L132" s="63">
        <f t="shared" si="73"/>
        <v>0</v>
      </c>
      <c r="M132" s="22" t="s">
        <v>43</v>
      </c>
      <c r="N132" s="22">
        <f t="shared" si="74"/>
        <v>0</v>
      </c>
      <c r="O132" s="22" t="s">
        <v>46</v>
      </c>
      <c r="P132" s="22">
        <f t="shared" si="75"/>
        <v>0</v>
      </c>
      <c r="Q132" s="46" t="s">
        <v>16</v>
      </c>
      <c r="R132" s="38" t="str">
        <f t="shared" si="76"/>
        <v>http://usagi-online.com/brand/0/item/0?link=officialweb</v>
      </c>
      <c r="S132" s="21"/>
      <c r="T132" s="22" t="s">
        <v>34</v>
      </c>
      <c r="U132" s="22" t="str">
        <f t="shared" si="77"/>
        <v>YYMMDDXXX</v>
      </c>
      <c r="V132" s="22" t="s">
        <v>15</v>
      </c>
      <c r="W132" s="22">
        <f t="shared" si="78"/>
        <v>0</v>
      </c>
      <c r="X132" s="22" t="s">
        <v>24</v>
      </c>
      <c r="Y132" s="27"/>
    </row>
    <row r="133" spans="1:26" ht="24" customHeight="1" thickBot="1" x14ac:dyDescent="0.2">
      <c r="A133" s="48" t="s">
        <v>35</v>
      </c>
      <c r="B133" s="49"/>
      <c r="C133" s="50"/>
      <c r="D133" s="112"/>
      <c r="E133" s="132"/>
      <c r="F133" s="133"/>
      <c r="G133" s="52"/>
      <c r="H133" s="53"/>
      <c r="I133" s="54"/>
      <c r="J133" s="60"/>
      <c r="K133" s="75"/>
      <c r="L133" s="64">
        <f t="shared" si="73"/>
        <v>0</v>
      </c>
      <c r="M133" s="55" t="s">
        <v>43</v>
      </c>
      <c r="N133" s="55">
        <f t="shared" si="74"/>
        <v>0</v>
      </c>
      <c r="O133" s="55" t="s">
        <v>46</v>
      </c>
      <c r="P133" s="55">
        <f t="shared" si="75"/>
        <v>0</v>
      </c>
      <c r="Q133" s="56" t="s">
        <v>16</v>
      </c>
      <c r="R133" s="57" t="str">
        <f t="shared" si="76"/>
        <v>http://usagi-online.com/brand/0/item/0?link=officialweb</v>
      </c>
      <c r="S133" s="21"/>
      <c r="T133" s="22" t="s">
        <v>34</v>
      </c>
      <c r="U133" s="22" t="str">
        <f t="shared" si="77"/>
        <v>YYMMDDXXX</v>
      </c>
      <c r="V133" s="22" t="s">
        <v>15</v>
      </c>
      <c r="W133" s="22">
        <f t="shared" si="78"/>
        <v>0</v>
      </c>
      <c r="X133" s="22" t="s">
        <v>24</v>
      </c>
      <c r="Y133" s="27"/>
    </row>
    <row r="134" spans="1:26" ht="14.25" thickBot="1" x14ac:dyDescent="0.2">
      <c r="D134" s="1"/>
      <c r="E134" s="123"/>
      <c r="F134" s="1"/>
      <c r="G134" s="1"/>
      <c r="H134" s="1"/>
      <c r="I134" s="1"/>
      <c r="J134" s="1"/>
      <c r="K134" s="76"/>
      <c r="L134" s="1"/>
      <c r="M134" s="1"/>
      <c r="N134" s="1"/>
      <c r="O134" s="1"/>
      <c r="P134" s="1"/>
      <c r="Q134" s="1"/>
      <c r="R134" s="1"/>
      <c r="T134" s="1"/>
      <c r="U134" s="1"/>
      <c r="V134" s="1"/>
      <c r="W134" s="1"/>
      <c r="X134" s="1"/>
      <c r="Y134" s="1"/>
    </row>
    <row r="135" spans="1:26" ht="24" customHeight="1" x14ac:dyDescent="0.15">
      <c r="A135" s="3" t="s">
        <v>35</v>
      </c>
      <c r="B135" s="11"/>
      <c r="C135" s="12"/>
      <c r="D135" s="95"/>
      <c r="E135" s="125"/>
      <c r="F135" s="95"/>
      <c r="G135" s="25" t="s">
        <v>60</v>
      </c>
      <c r="H135" s="32"/>
      <c r="I135" s="68"/>
      <c r="J135" s="13"/>
      <c r="K135" s="117"/>
      <c r="L135" s="65">
        <f>IFERROR(K135*1.1,"")</f>
        <v>0</v>
      </c>
      <c r="M135" s="14" t="s">
        <v>43</v>
      </c>
      <c r="N135" s="14">
        <f>H135</f>
        <v>0</v>
      </c>
      <c r="O135" s="14" t="s">
        <v>46</v>
      </c>
      <c r="P135" s="14">
        <f>D135</f>
        <v>0</v>
      </c>
      <c r="Q135" s="45" t="s">
        <v>16</v>
      </c>
      <c r="R135" s="28" t="str">
        <f>CONCATENATE(M135,N135,O135,P135,Q135)</f>
        <v>http://usagi-online.com/brand/0/item/0?link=officialweb</v>
      </c>
      <c r="S135" s="21"/>
      <c r="T135" s="22" t="s">
        <v>34</v>
      </c>
      <c r="U135" s="22" t="str">
        <f>A135</f>
        <v>YYMMDDXXX</v>
      </c>
      <c r="V135" s="22" t="s">
        <v>15</v>
      </c>
      <c r="W135" s="22" t="str">
        <f>G135</f>
        <v>YYMMDDXXX_14</v>
      </c>
      <c r="X135" s="37" t="s">
        <v>24</v>
      </c>
      <c r="Y135" s="38" t="str">
        <f>CONCATENATE(T135,U135,V135,W135,X135)</f>
        <v>http://usagi-online.com/s/YYMMDDXXX/search?ke=YYMMDDXXX_14&amp;link=officialweb</v>
      </c>
    </row>
    <row r="136" spans="1:26" ht="24" customHeight="1" x14ac:dyDescent="0.15">
      <c r="A136" s="4" t="s">
        <v>35</v>
      </c>
      <c r="B136" s="15"/>
      <c r="C136" s="16"/>
      <c r="D136" s="101" t="s">
        <v>63</v>
      </c>
      <c r="E136" s="127" t="s">
        <v>62</v>
      </c>
      <c r="F136" s="80" t="s">
        <v>64</v>
      </c>
      <c r="G136" s="103"/>
      <c r="H136" s="104"/>
      <c r="I136" s="100"/>
      <c r="J136" s="101"/>
      <c r="K136" s="102"/>
      <c r="L136" s="129">
        <f>IFERROR(K136*1.1,"")</f>
        <v>0</v>
      </c>
      <c r="M136" s="22" t="s">
        <v>43</v>
      </c>
      <c r="N136" s="22">
        <f>H136</f>
        <v>0</v>
      </c>
      <c r="O136" s="22" t="s">
        <v>46</v>
      </c>
      <c r="P136" s="22" t="str">
        <f>D136</f>
        <v>ETT0122S0005</v>
      </c>
      <c r="Q136" s="46" t="s">
        <v>16</v>
      </c>
      <c r="R136" s="38" t="str">
        <f>CONCATENATE(M136,N136,O136,P136,Q136)</f>
        <v>http://usagi-online.com/brand/0/item/ETT0122S0005?link=officialweb</v>
      </c>
      <c r="S136" s="21"/>
      <c r="T136" s="22" t="s">
        <v>34</v>
      </c>
      <c r="U136" s="22" t="str">
        <f>A136</f>
        <v>YYMMDDXXX</v>
      </c>
      <c r="V136" s="22" t="s">
        <v>15</v>
      </c>
      <c r="W136" s="22">
        <f>G136</f>
        <v>0</v>
      </c>
      <c r="X136" s="22" t="s">
        <v>24</v>
      </c>
      <c r="Y136" s="27"/>
    </row>
    <row r="137" spans="1:26" ht="24" customHeight="1" x14ac:dyDescent="0.15">
      <c r="A137" s="5" t="s">
        <v>35</v>
      </c>
      <c r="B137" s="19"/>
      <c r="C137" s="20"/>
      <c r="D137" s="101"/>
      <c r="E137" s="128"/>
      <c r="F137" s="80"/>
      <c r="G137" s="26"/>
      <c r="H137" s="26"/>
      <c r="I137" s="43"/>
      <c r="J137" s="17"/>
      <c r="K137" s="74"/>
      <c r="L137" s="63">
        <f>IFERROR(K137*1.1,"")</f>
        <v>0</v>
      </c>
      <c r="M137" s="22" t="s">
        <v>43</v>
      </c>
      <c r="N137" s="22">
        <f t="shared" ref="N137:N143" si="79">H137</f>
        <v>0</v>
      </c>
      <c r="O137" s="22" t="s">
        <v>46</v>
      </c>
      <c r="P137" s="22">
        <f t="shared" ref="P137:P143" si="80">D137</f>
        <v>0</v>
      </c>
      <c r="Q137" s="46" t="s">
        <v>16</v>
      </c>
      <c r="R137" s="38" t="str">
        <f t="shared" ref="R137:R143" si="81">CONCATENATE(M137,N137,O137,P137,Q137)</f>
        <v>http://usagi-online.com/brand/0/item/0?link=officialweb</v>
      </c>
      <c r="S137" s="21"/>
      <c r="T137" s="22" t="s">
        <v>34</v>
      </c>
      <c r="U137" s="22" t="str">
        <f t="shared" ref="U137:U143" si="82">A137</f>
        <v>YYMMDDXXX</v>
      </c>
      <c r="V137" s="22" t="s">
        <v>15</v>
      </c>
      <c r="W137" s="22">
        <f t="shared" ref="W137:W143" si="83">G137</f>
        <v>0</v>
      </c>
      <c r="X137" s="22" t="s">
        <v>24</v>
      </c>
      <c r="Y137" s="27"/>
    </row>
    <row r="138" spans="1:26" ht="24" customHeight="1" x14ac:dyDescent="0.15">
      <c r="A138" s="4" t="s">
        <v>35</v>
      </c>
      <c r="B138" s="15"/>
      <c r="C138" s="16"/>
      <c r="D138" s="101"/>
      <c r="E138" s="128"/>
      <c r="F138" s="80"/>
      <c r="G138" s="26"/>
      <c r="H138" s="26"/>
      <c r="I138" s="43"/>
      <c r="J138" s="17"/>
      <c r="K138" s="74"/>
      <c r="L138" s="63">
        <f t="shared" ref="L138:L142" si="84">IFERROR(K138*1.1,"")</f>
        <v>0</v>
      </c>
      <c r="M138" s="22" t="s">
        <v>43</v>
      </c>
      <c r="N138" s="22">
        <f t="shared" si="79"/>
        <v>0</v>
      </c>
      <c r="O138" s="22" t="s">
        <v>46</v>
      </c>
      <c r="P138" s="22">
        <f t="shared" si="80"/>
        <v>0</v>
      </c>
      <c r="Q138" s="46" t="s">
        <v>16</v>
      </c>
      <c r="R138" s="38" t="str">
        <f t="shared" si="81"/>
        <v>http://usagi-online.com/brand/0/item/0?link=officialweb</v>
      </c>
      <c r="S138" s="21"/>
      <c r="T138" s="22" t="s">
        <v>34</v>
      </c>
      <c r="U138" s="22" t="str">
        <f t="shared" si="82"/>
        <v>YYMMDDXXX</v>
      </c>
      <c r="V138" s="22" t="s">
        <v>15</v>
      </c>
      <c r="W138" s="22">
        <f t="shared" si="83"/>
        <v>0</v>
      </c>
      <c r="X138" s="22" t="s">
        <v>24</v>
      </c>
      <c r="Y138" s="27"/>
      <c r="Z138" s="6"/>
    </row>
    <row r="139" spans="1:26" ht="24" customHeight="1" x14ac:dyDescent="0.15">
      <c r="A139" s="5" t="s">
        <v>35</v>
      </c>
      <c r="B139" s="19"/>
      <c r="C139" s="20"/>
      <c r="D139" s="101"/>
      <c r="E139" s="128"/>
      <c r="F139" s="80"/>
      <c r="G139" s="26"/>
      <c r="H139" s="26"/>
      <c r="I139" s="43"/>
      <c r="J139" s="17"/>
      <c r="K139" s="74"/>
      <c r="L139" s="63">
        <f t="shared" si="84"/>
        <v>0</v>
      </c>
      <c r="M139" s="22" t="s">
        <v>43</v>
      </c>
      <c r="N139" s="22">
        <f t="shared" si="79"/>
        <v>0</v>
      </c>
      <c r="O139" s="22" t="s">
        <v>46</v>
      </c>
      <c r="P139" s="22">
        <f t="shared" si="80"/>
        <v>0</v>
      </c>
      <c r="Q139" s="46" t="s">
        <v>16</v>
      </c>
      <c r="R139" s="38" t="str">
        <f t="shared" si="81"/>
        <v>http://usagi-online.com/brand/0/item/0?link=officialweb</v>
      </c>
      <c r="S139" s="21"/>
      <c r="T139" s="22" t="s">
        <v>34</v>
      </c>
      <c r="U139" s="22" t="str">
        <f t="shared" si="82"/>
        <v>YYMMDDXXX</v>
      </c>
      <c r="V139" s="22" t="s">
        <v>15</v>
      </c>
      <c r="W139" s="22">
        <f t="shared" si="83"/>
        <v>0</v>
      </c>
      <c r="X139" s="22" t="s">
        <v>24</v>
      </c>
      <c r="Y139" s="27"/>
    </row>
    <row r="140" spans="1:26" ht="24" customHeight="1" x14ac:dyDescent="0.15">
      <c r="A140" s="4" t="s">
        <v>35</v>
      </c>
      <c r="B140" s="15"/>
      <c r="C140" s="16"/>
      <c r="D140" s="101"/>
      <c r="E140" s="128"/>
      <c r="F140" s="80"/>
      <c r="G140" s="26"/>
      <c r="H140" s="26"/>
      <c r="I140" s="43"/>
      <c r="J140" s="17"/>
      <c r="K140" s="74"/>
      <c r="L140" s="63">
        <f t="shared" si="84"/>
        <v>0</v>
      </c>
      <c r="M140" s="22" t="s">
        <v>43</v>
      </c>
      <c r="N140" s="22">
        <f t="shared" si="79"/>
        <v>0</v>
      </c>
      <c r="O140" s="22" t="s">
        <v>46</v>
      </c>
      <c r="P140" s="22">
        <f t="shared" si="80"/>
        <v>0</v>
      </c>
      <c r="Q140" s="46" t="s">
        <v>16</v>
      </c>
      <c r="R140" s="38" t="str">
        <f t="shared" si="81"/>
        <v>http://usagi-online.com/brand/0/item/0?link=officialweb</v>
      </c>
      <c r="S140" s="21"/>
      <c r="T140" s="22" t="s">
        <v>34</v>
      </c>
      <c r="U140" s="22" t="str">
        <f t="shared" si="82"/>
        <v>YYMMDDXXX</v>
      </c>
      <c r="V140" s="22" t="s">
        <v>15</v>
      </c>
      <c r="W140" s="22">
        <f t="shared" si="83"/>
        <v>0</v>
      </c>
      <c r="X140" s="22" t="s">
        <v>24</v>
      </c>
      <c r="Y140" s="27"/>
    </row>
    <row r="141" spans="1:26" ht="24" customHeight="1" x14ac:dyDescent="0.15">
      <c r="A141" s="5" t="s">
        <v>35</v>
      </c>
      <c r="B141" s="19"/>
      <c r="C141" s="20"/>
      <c r="D141" s="101"/>
      <c r="E141" s="128"/>
      <c r="F141" s="131"/>
      <c r="G141" s="26"/>
      <c r="H141" s="33"/>
      <c r="I141" s="43"/>
      <c r="J141" s="17"/>
      <c r="K141" s="74"/>
      <c r="L141" s="63">
        <f t="shared" si="84"/>
        <v>0</v>
      </c>
      <c r="M141" s="22" t="s">
        <v>43</v>
      </c>
      <c r="N141" s="22">
        <f t="shared" si="79"/>
        <v>0</v>
      </c>
      <c r="O141" s="22" t="s">
        <v>46</v>
      </c>
      <c r="P141" s="22">
        <f t="shared" si="80"/>
        <v>0</v>
      </c>
      <c r="Q141" s="46" t="s">
        <v>16</v>
      </c>
      <c r="R141" s="38" t="str">
        <f t="shared" si="81"/>
        <v>http://usagi-online.com/brand/0/item/0?link=officialweb</v>
      </c>
      <c r="S141" s="21"/>
      <c r="T141" s="22" t="s">
        <v>34</v>
      </c>
      <c r="U141" s="22" t="str">
        <f t="shared" si="82"/>
        <v>YYMMDDXXX</v>
      </c>
      <c r="V141" s="22" t="s">
        <v>15</v>
      </c>
      <c r="W141" s="22">
        <f t="shared" si="83"/>
        <v>0</v>
      </c>
      <c r="X141" s="22" t="s">
        <v>24</v>
      </c>
      <c r="Y141" s="27"/>
    </row>
    <row r="142" spans="1:26" ht="24" customHeight="1" x14ac:dyDescent="0.15">
      <c r="A142" s="4" t="s">
        <v>35</v>
      </c>
      <c r="B142" s="15"/>
      <c r="C142" s="16"/>
      <c r="D142" s="101"/>
      <c r="E142" s="128"/>
      <c r="F142" s="131"/>
      <c r="G142" s="26"/>
      <c r="H142" s="33"/>
      <c r="I142" s="44"/>
      <c r="J142" s="17"/>
      <c r="K142" s="74"/>
      <c r="L142" s="63">
        <f t="shared" si="84"/>
        <v>0</v>
      </c>
      <c r="M142" s="22" t="s">
        <v>43</v>
      </c>
      <c r="N142" s="22">
        <f t="shared" si="79"/>
        <v>0</v>
      </c>
      <c r="O142" s="22" t="s">
        <v>46</v>
      </c>
      <c r="P142" s="22">
        <f t="shared" si="80"/>
        <v>0</v>
      </c>
      <c r="Q142" s="46" t="s">
        <v>16</v>
      </c>
      <c r="R142" s="38" t="str">
        <f t="shared" si="81"/>
        <v>http://usagi-online.com/brand/0/item/0?link=officialweb</v>
      </c>
      <c r="S142" s="21"/>
      <c r="T142" s="22" t="s">
        <v>34</v>
      </c>
      <c r="U142" s="22" t="str">
        <f t="shared" si="82"/>
        <v>YYMMDDXXX</v>
      </c>
      <c r="V142" s="22" t="s">
        <v>15</v>
      </c>
      <c r="W142" s="22">
        <f t="shared" si="83"/>
        <v>0</v>
      </c>
      <c r="X142" s="22" t="s">
        <v>24</v>
      </c>
      <c r="Y142" s="27"/>
    </row>
    <row r="143" spans="1:26" ht="24" customHeight="1" thickBot="1" x14ac:dyDescent="0.2">
      <c r="A143" s="48" t="s">
        <v>35</v>
      </c>
      <c r="B143" s="49"/>
      <c r="C143" s="50"/>
      <c r="D143" s="112"/>
      <c r="E143" s="132"/>
      <c r="F143" s="133"/>
      <c r="G143" s="52"/>
      <c r="H143" s="53"/>
      <c r="I143" s="54"/>
      <c r="J143" s="60"/>
      <c r="K143" s="75"/>
      <c r="L143" s="64">
        <f>IFERROR(K143*1.1,"")</f>
        <v>0</v>
      </c>
      <c r="M143" s="55" t="s">
        <v>43</v>
      </c>
      <c r="N143" s="55">
        <f t="shared" si="79"/>
        <v>0</v>
      </c>
      <c r="O143" s="55" t="s">
        <v>46</v>
      </c>
      <c r="P143" s="55">
        <f t="shared" si="80"/>
        <v>0</v>
      </c>
      <c r="Q143" s="56" t="s">
        <v>16</v>
      </c>
      <c r="R143" s="57" t="str">
        <f t="shared" si="81"/>
        <v>http://usagi-online.com/brand/0/item/0?link=officialweb</v>
      </c>
      <c r="S143" s="21"/>
      <c r="T143" s="22" t="s">
        <v>34</v>
      </c>
      <c r="U143" s="22" t="str">
        <f t="shared" si="82"/>
        <v>YYMMDDXXX</v>
      </c>
      <c r="V143" s="22" t="s">
        <v>15</v>
      </c>
      <c r="W143" s="22">
        <f t="shared" si="83"/>
        <v>0</v>
      </c>
      <c r="X143" s="22" t="s">
        <v>24</v>
      </c>
      <c r="Y143" s="27"/>
    </row>
    <row r="144" spans="1:26" ht="14.25" thickBot="1" x14ac:dyDescent="0.2">
      <c r="D144" s="1"/>
      <c r="E144" s="123"/>
      <c r="F144" s="1"/>
      <c r="G144" s="1"/>
      <c r="H144" s="1"/>
      <c r="I144" s="1"/>
      <c r="J144" s="1"/>
      <c r="K144" s="76"/>
      <c r="L144" s="1"/>
      <c r="M144" s="1"/>
      <c r="N144" s="1"/>
      <c r="O144" s="1"/>
      <c r="P144" s="1"/>
      <c r="Q144" s="1"/>
      <c r="R144" s="1"/>
      <c r="T144" s="1"/>
      <c r="U144" s="1"/>
      <c r="V144" s="1"/>
      <c r="W144" s="1"/>
      <c r="X144" s="1"/>
      <c r="Y144" s="1"/>
    </row>
    <row r="145" spans="1:26" ht="24" customHeight="1" x14ac:dyDescent="0.15">
      <c r="A145" s="3" t="s">
        <v>35</v>
      </c>
      <c r="B145" s="11"/>
      <c r="C145" s="12"/>
      <c r="D145" s="95"/>
      <c r="E145" s="125"/>
      <c r="F145" s="95"/>
      <c r="G145" s="25"/>
      <c r="H145" s="32"/>
      <c r="I145" s="68"/>
      <c r="J145" s="13"/>
      <c r="K145" s="118"/>
      <c r="L145" s="65">
        <f>IFERROR(K145*1.1,"")</f>
        <v>0</v>
      </c>
      <c r="M145" s="14" t="s">
        <v>43</v>
      </c>
      <c r="N145" s="14">
        <f>H145</f>
        <v>0</v>
      </c>
      <c r="O145" s="14" t="s">
        <v>46</v>
      </c>
      <c r="P145" s="14">
        <f>D145</f>
        <v>0</v>
      </c>
      <c r="Q145" s="45" t="s">
        <v>16</v>
      </c>
      <c r="R145" s="28" t="str">
        <f>CONCATENATE(M145,N145,O145,P145,Q145)</f>
        <v>http://usagi-online.com/brand/0/item/0?link=officialweb</v>
      </c>
      <c r="S145" s="21"/>
      <c r="T145" s="22" t="s">
        <v>34</v>
      </c>
      <c r="U145" s="22" t="str">
        <f>A145</f>
        <v>YYMMDDXXX</v>
      </c>
      <c r="V145" s="22" t="s">
        <v>15</v>
      </c>
      <c r="W145" s="22">
        <f>G145</f>
        <v>0</v>
      </c>
      <c r="X145" s="37" t="s">
        <v>24</v>
      </c>
      <c r="Y145" s="38" t="str">
        <f>CONCATENATE(T145,U145,V145,W145,X145)</f>
        <v>http://usagi-online.com/s/YYMMDDXXX/search?ke=0&amp;link=officialweb</v>
      </c>
    </row>
    <row r="146" spans="1:26" ht="24" customHeight="1" x14ac:dyDescent="0.15">
      <c r="A146" s="4" t="s">
        <v>35</v>
      </c>
      <c r="B146" s="15"/>
      <c r="C146" s="16"/>
      <c r="D146" s="101"/>
      <c r="E146" s="127"/>
      <c r="F146" s="80"/>
      <c r="G146" s="26"/>
      <c r="H146" s="33"/>
      <c r="I146" s="43"/>
      <c r="J146" s="17"/>
      <c r="K146" s="116"/>
      <c r="L146" s="63">
        <f>IFERROR(K146*1.1,"")</f>
        <v>0</v>
      </c>
      <c r="M146" s="22" t="s">
        <v>43</v>
      </c>
      <c r="N146" s="22">
        <f>H146</f>
        <v>0</v>
      </c>
      <c r="O146" s="22" t="s">
        <v>46</v>
      </c>
      <c r="P146" s="22">
        <f>D146</f>
        <v>0</v>
      </c>
      <c r="Q146" s="46" t="s">
        <v>16</v>
      </c>
      <c r="R146" s="38" t="str">
        <f>CONCATENATE(M146,N146,O146,P146,Q146)</f>
        <v>http://usagi-online.com/brand/0/item/0?link=officialweb</v>
      </c>
      <c r="S146" s="21"/>
      <c r="T146" s="22" t="s">
        <v>34</v>
      </c>
      <c r="U146" s="22" t="str">
        <f>A146</f>
        <v>YYMMDDXXX</v>
      </c>
      <c r="V146" s="22" t="s">
        <v>15</v>
      </c>
      <c r="W146" s="22">
        <f>G146</f>
        <v>0</v>
      </c>
      <c r="X146" s="22" t="s">
        <v>24</v>
      </c>
      <c r="Y146" s="27"/>
    </row>
    <row r="147" spans="1:26" ht="24" customHeight="1" x14ac:dyDescent="0.15">
      <c r="A147" s="5" t="s">
        <v>35</v>
      </c>
      <c r="B147" s="19"/>
      <c r="C147" s="20"/>
      <c r="D147" s="101"/>
      <c r="E147" s="128"/>
      <c r="F147" s="80"/>
      <c r="G147" s="26"/>
      <c r="H147" s="26"/>
      <c r="I147" s="43"/>
      <c r="J147" s="17"/>
      <c r="K147" s="116"/>
      <c r="L147" s="63">
        <f t="shared" ref="L147:L152" si="85">IFERROR(K147*1.1,"")</f>
        <v>0</v>
      </c>
      <c r="M147" s="22" t="s">
        <v>43</v>
      </c>
      <c r="N147" s="22">
        <f t="shared" ref="N147:N153" si="86">H147</f>
        <v>0</v>
      </c>
      <c r="O147" s="22" t="s">
        <v>46</v>
      </c>
      <c r="P147" s="22">
        <f t="shared" ref="P147:P153" si="87">D147</f>
        <v>0</v>
      </c>
      <c r="Q147" s="46" t="s">
        <v>16</v>
      </c>
      <c r="R147" s="38" t="str">
        <f t="shared" ref="R147:R153" si="88">CONCATENATE(M147,N147,O147,P147,Q147)</f>
        <v>http://usagi-online.com/brand/0/item/0?link=officialweb</v>
      </c>
      <c r="S147" s="21"/>
      <c r="T147" s="22" t="s">
        <v>34</v>
      </c>
      <c r="U147" s="22" t="str">
        <f t="shared" ref="U147:U153" si="89">A147</f>
        <v>YYMMDDXXX</v>
      </c>
      <c r="V147" s="22" t="s">
        <v>15</v>
      </c>
      <c r="W147" s="22">
        <f t="shared" ref="W147:W153" si="90">G147</f>
        <v>0</v>
      </c>
      <c r="X147" s="22" t="s">
        <v>24</v>
      </c>
      <c r="Y147" s="27"/>
    </row>
    <row r="148" spans="1:26" ht="24" customHeight="1" x14ac:dyDescent="0.15">
      <c r="A148" s="4" t="s">
        <v>35</v>
      </c>
      <c r="B148" s="15"/>
      <c r="C148" s="16"/>
      <c r="D148" s="101"/>
      <c r="E148" s="128"/>
      <c r="F148" s="80"/>
      <c r="G148" s="26"/>
      <c r="H148" s="26"/>
      <c r="I148" s="43"/>
      <c r="J148" s="17"/>
      <c r="K148" s="74"/>
      <c r="L148" s="63">
        <f t="shared" si="85"/>
        <v>0</v>
      </c>
      <c r="M148" s="22" t="s">
        <v>43</v>
      </c>
      <c r="N148" s="22">
        <f t="shared" si="86"/>
        <v>0</v>
      </c>
      <c r="O148" s="22" t="s">
        <v>46</v>
      </c>
      <c r="P148" s="22">
        <f t="shared" si="87"/>
        <v>0</v>
      </c>
      <c r="Q148" s="46" t="s">
        <v>16</v>
      </c>
      <c r="R148" s="38" t="str">
        <f t="shared" si="88"/>
        <v>http://usagi-online.com/brand/0/item/0?link=officialweb</v>
      </c>
      <c r="S148" s="21"/>
      <c r="T148" s="22" t="s">
        <v>34</v>
      </c>
      <c r="U148" s="22" t="str">
        <f t="shared" si="89"/>
        <v>YYMMDDXXX</v>
      </c>
      <c r="V148" s="22" t="s">
        <v>15</v>
      </c>
      <c r="W148" s="22">
        <f t="shared" si="90"/>
        <v>0</v>
      </c>
      <c r="X148" s="22" t="s">
        <v>24</v>
      </c>
      <c r="Y148" s="27"/>
      <c r="Z148" s="6"/>
    </row>
    <row r="149" spans="1:26" ht="24" customHeight="1" x14ac:dyDescent="0.15">
      <c r="A149" s="5" t="s">
        <v>35</v>
      </c>
      <c r="B149" s="19"/>
      <c r="C149" s="20"/>
      <c r="D149" s="101"/>
      <c r="E149" s="128"/>
      <c r="F149" s="80"/>
      <c r="G149" s="26"/>
      <c r="H149" s="26"/>
      <c r="I149" s="43"/>
      <c r="J149" s="17"/>
      <c r="K149" s="74"/>
      <c r="L149" s="63">
        <f t="shared" si="85"/>
        <v>0</v>
      </c>
      <c r="M149" s="22" t="s">
        <v>43</v>
      </c>
      <c r="N149" s="22">
        <f t="shared" si="86"/>
        <v>0</v>
      </c>
      <c r="O149" s="22" t="s">
        <v>46</v>
      </c>
      <c r="P149" s="22">
        <f t="shared" si="87"/>
        <v>0</v>
      </c>
      <c r="Q149" s="46" t="s">
        <v>16</v>
      </c>
      <c r="R149" s="38" t="str">
        <f t="shared" si="88"/>
        <v>http://usagi-online.com/brand/0/item/0?link=officialweb</v>
      </c>
      <c r="S149" s="21"/>
      <c r="T149" s="22" t="s">
        <v>34</v>
      </c>
      <c r="U149" s="22" t="str">
        <f t="shared" si="89"/>
        <v>YYMMDDXXX</v>
      </c>
      <c r="V149" s="22" t="s">
        <v>15</v>
      </c>
      <c r="W149" s="22">
        <f t="shared" si="90"/>
        <v>0</v>
      </c>
      <c r="X149" s="22" t="s">
        <v>24</v>
      </c>
      <c r="Y149" s="27"/>
    </row>
    <row r="150" spans="1:26" ht="24" customHeight="1" x14ac:dyDescent="0.15">
      <c r="A150" s="4" t="s">
        <v>35</v>
      </c>
      <c r="B150" s="15"/>
      <c r="C150" s="16"/>
      <c r="D150" s="101"/>
      <c r="E150" s="128"/>
      <c r="F150" s="80"/>
      <c r="G150" s="26"/>
      <c r="H150" s="26"/>
      <c r="I150" s="43"/>
      <c r="J150" s="17"/>
      <c r="K150" s="74"/>
      <c r="L150" s="63">
        <f t="shared" si="85"/>
        <v>0</v>
      </c>
      <c r="M150" s="22" t="s">
        <v>43</v>
      </c>
      <c r="N150" s="22">
        <f t="shared" si="86"/>
        <v>0</v>
      </c>
      <c r="O150" s="22" t="s">
        <v>46</v>
      </c>
      <c r="P150" s="22">
        <f t="shared" si="87"/>
        <v>0</v>
      </c>
      <c r="Q150" s="46" t="s">
        <v>16</v>
      </c>
      <c r="R150" s="38" t="str">
        <f t="shared" si="88"/>
        <v>http://usagi-online.com/brand/0/item/0?link=officialweb</v>
      </c>
      <c r="S150" s="21"/>
      <c r="T150" s="22" t="s">
        <v>34</v>
      </c>
      <c r="U150" s="22" t="str">
        <f t="shared" si="89"/>
        <v>YYMMDDXXX</v>
      </c>
      <c r="V150" s="22" t="s">
        <v>15</v>
      </c>
      <c r="W150" s="22">
        <f t="shared" si="90"/>
        <v>0</v>
      </c>
      <c r="X150" s="22" t="s">
        <v>24</v>
      </c>
      <c r="Y150" s="27"/>
    </row>
    <row r="151" spans="1:26" ht="24" customHeight="1" x14ac:dyDescent="0.15">
      <c r="A151" s="5" t="s">
        <v>35</v>
      </c>
      <c r="B151" s="19"/>
      <c r="C151" s="20"/>
      <c r="D151" s="101"/>
      <c r="E151" s="128"/>
      <c r="F151" s="131"/>
      <c r="G151" s="26"/>
      <c r="H151" s="33"/>
      <c r="I151" s="43"/>
      <c r="J151" s="17"/>
      <c r="K151" s="74"/>
      <c r="L151" s="63">
        <f t="shared" si="85"/>
        <v>0</v>
      </c>
      <c r="M151" s="22" t="s">
        <v>43</v>
      </c>
      <c r="N151" s="22">
        <f t="shared" si="86"/>
        <v>0</v>
      </c>
      <c r="O151" s="22" t="s">
        <v>46</v>
      </c>
      <c r="P151" s="22">
        <f t="shared" si="87"/>
        <v>0</v>
      </c>
      <c r="Q151" s="46" t="s">
        <v>16</v>
      </c>
      <c r="R151" s="38" t="str">
        <f t="shared" si="88"/>
        <v>http://usagi-online.com/brand/0/item/0?link=officialweb</v>
      </c>
      <c r="S151" s="21"/>
      <c r="T151" s="22" t="s">
        <v>34</v>
      </c>
      <c r="U151" s="22" t="str">
        <f t="shared" si="89"/>
        <v>YYMMDDXXX</v>
      </c>
      <c r="V151" s="22" t="s">
        <v>15</v>
      </c>
      <c r="W151" s="22">
        <f t="shared" si="90"/>
        <v>0</v>
      </c>
      <c r="X151" s="22" t="s">
        <v>24</v>
      </c>
      <c r="Y151" s="27"/>
    </row>
    <row r="152" spans="1:26" ht="24" customHeight="1" x14ac:dyDescent="0.15">
      <c r="A152" s="4" t="s">
        <v>35</v>
      </c>
      <c r="B152" s="15"/>
      <c r="C152" s="16"/>
      <c r="D152" s="101"/>
      <c r="E152" s="128"/>
      <c r="F152" s="131"/>
      <c r="G152" s="26"/>
      <c r="H152" s="33"/>
      <c r="I152" s="44"/>
      <c r="J152" s="17"/>
      <c r="K152" s="74"/>
      <c r="L152" s="63">
        <f t="shared" si="85"/>
        <v>0</v>
      </c>
      <c r="M152" s="22" t="s">
        <v>43</v>
      </c>
      <c r="N152" s="22">
        <f t="shared" si="86"/>
        <v>0</v>
      </c>
      <c r="O152" s="22" t="s">
        <v>46</v>
      </c>
      <c r="P152" s="22">
        <f t="shared" si="87"/>
        <v>0</v>
      </c>
      <c r="Q152" s="46" t="s">
        <v>16</v>
      </c>
      <c r="R152" s="38" t="str">
        <f t="shared" si="88"/>
        <v>http://usagi-online.com/brand/0/item/0?link=officialweb</v>
      </c>
      <c r="S152" s="21"/>
      <c r="T152" s="22" t="s">
        <v>34</v>
      </c>
      <c r="U152" s="22" t="str">
        <f t="shared" si="89"/>
        <v>YYMMDDXXX</v>
      </c>
      <c r="V152" s="22" t="s">
        <v>15</v>
      </c>
      <c r="W152" s="22">
        <f t="shared" si="90"/>
        <v>0</v>
      </c>
      <c r="X152" s="22" t="s">
        <v>24</v>
      </c>
      <c r="Y152" s="27"/>
    </row>
    <row r="153" spans="1:26" ht="24" customHeight="1" thickBot="1" x14ac:dyDescent="0.2">
      <c r="A153" s="48" t="s">
        <v>35</v>
      </c>
      <c r="B153" s="49"/>
      <c r="C153" s="50"/>
      <c r="D153" s="112"/>
      <c r="E153" s="132"/>
      <c r="F153" s="133"/>
      <c r="G153" s="52"/>
      <c r="H153" s="53"/>
      <c r="I153" s="54"/>
      <c r="J153" s="60"/>
      <c r="K153" s="75"/>
      <c r="L153" s="64">
        <f>IFERROR(K153*1.1,"")</f>
        <v>0</v>
      </c>
      <c r="M153" s="55" t="s">
        <v>43</v>
      </c>
      <c r="N153" s="55">
        <f t="shared" si="86"/>
        <v>0</v>
      </c>
      <c r="O153" s="55" t="s">
        <v>46</v>
      </c>
      <c r="P153" s="55">
        <f t="shared" si="87"/>
        <v>0</v>
      </c>
      <c r="Q153" s="56" t="s">
        <v>16</v>
      </c>
      <c r="R153" s="57" t="str">
        <f t="shared" si="88"/>
        <v>http://usagi-online.com/brand/0/item/0?link=officialweb</v>
      </c>
      <c r="S153" s="21"/>
      <c r="T153" s="22" t="s">
        <v>34</v>
      </c>
      <c r="U153" s="22" t="str">
        <f t="shared" si="89"/>
        <v>YYMMDDXXX</v>
      </c>
      <c r="V153" s="22" t="s">
        <v>15</v>
      </c>
      <c r="W153" s="22">
        <f t="shared" si="90"/>
        <v>0</v>
      </c>
      <c r="X153" s="22" t="s">
        <v>24</v>
      </c>
      <c r="Y153" s="27"/>
    </row>
    <row r="154" spans="1:26" ht="14.25" thickBot="1" x14ac:dyDescent="0.2">
      <c r="D154" s="1"/>
      <c r="E154" s="123"/>
      <c r="F154" s="1"/>
      <c r="G154" s="1"/>
      <c r="H154" s="1"/>
      <c r="I154" s="1"/>
      <c r="J154" s="1"/>
      <c r="K154" s="76"/>
      <c r="L154" s="1"/>
      <c r="M154" s="1"/>
      <c r="N154" s="1"/>
      <c r="O154" s="1"/>
      <c r="P154" s="1"/>
      <c r="Q154" s="1"/>
      <c r="R154" s="1"/>
      <c r="T154" s="1"/>
      <c r="U154" s="1"/>
      <c r="V154" s="1"/>
      <c r="W154" s="1"/>
      <c r="X154" s="1"/>
      <c r="Y154" s="1"/>
    </row>
    <row r="155" spans="1:26" ht="24" customHeight="1" x14ac:dyDescent="0.15">
      <c r="A155" s="3" t="s">
        <v>35</v>
      </c>
      <c r="B155" s="11"/>
      <c r="C155" s="12"/>
      <c r="D155" s="95"/>
      <c r="E155" s="125"/>
      <c r="F155" s="95"/>
      <c r="G155" s="25"/>
      <c r="H155" s="32"/>
      <c r="I155" s="68"/>
      <c r="J155" s="13"/>
      <c r="K155" s="77"/>
      <c r="L155" s="65">
        <f>IFERROR(K155*1.1,"")</f>
        <v>0</v>
      </c>
      <c r="M155" s="14" t="s">
        <v>43</v>
      </c>
      <c r="N155" s="14">
        <f>H155</f>
        <v>0</v>
      </c>
      <c r="O155" s="14" t="s">
        <v>46</v>
      </c>
      <c r="P155" s="14">
        <f>D155</f>
        <v>0</v>
      </c>
      <c r="Q155" s="45" t="s">
        <v>16</v>
      </c>
      <c r="R155" s="28" t="str">
        <f>CONCATENATE(M155,N155,O155,P155,Q155)</f>
        <v>http://usagi-online.com/brand/0/item/0?link=officialweb</v>
      </c>
      <c r="S155" s="21"/>
      <c r="T155" s="22" t="s">
        <v>34</v>
      </c>
      <c r="U155" s="22" t="str">
        <f>A155</f>
        <v>YYMMDDXXX</v>
      </c>
      <c r="V155" s="22" t="s">
        <v>15</v>
      </c>
      <c r="W155" s="22">
        <f>G155</f>
        <v>0</v>
      </c>
      <c r="X155" s="37" t="s">
        <v>24</v>
      </c>
      <c r="Y155" s="38" t="str">
        <f>CONCATENATE(T155,U155,V155,W155,X155)</f>
        <v>http://usagi-online.com/s/YYMMDDXXX/search?ke=0&amp;link=officialweb</v>
      </c>
    </row>
    <row r="156" spans="1:26" ht="24" customHeight="1" x14ac:dyDescent="0.15">
      <c r="A156" s="4" t="s">
        <v>35</v>
      </c>
      <c r="B156" s="15"/>
      <c r="C156" s="16"/>
      <c r="D156" s="101"/>
      <c r="E156" s="127"/>
      <c r="F156" s="80"/>
      <c r="G156" s="26"/>
      <c r="H156" s="33"/>
      <c r="I156" s="43"/>
      <c r="J156" s="17"/>
      <c r="K156" s="74"/>
      <c r="L156" s="63">
        <f>IFERROR(K156*1.1,"")</f>
        <v>0</v>
      </c>
      <c r="M156" s="22" t="s">
        <v>43</v>
      </c>
      <c r="N156" s="22">
        <f>H156</f>
        <v>0</v>
      </c>
      <c r="O156" s="22" t="s">
        <v>46</v>
      </c>
      <c r="P156" s="22">
        <f>D156</f>
        <v>0</v>
      </c>
      <c r="Q156" s="46" t="s">
        <v>16</v>
      </c>
      <c r="R156" s="38" t="str">
        <f>CONCATENATE(M156,N156,O156,P156,Q156)</f>
        <v>http://usagi-online.com/brand/0/item/0?link=officialweb</v>
      </c>
      <c r="S156" s="21"/>
      <c r="T156" s="22" t="s">
        <v>34</v>
      </c>
      <c r="U156" s="22" t="str">
        <f>A156</f>
        <v>YYMMDDXXX</v>
      </c>
      <c r="V156" s="22" t="s">
        <v>15</v>
      </c>
      <c r="W156" s="22">
        <f>G156</f>
        <v>0</v>
      </c>
      <c r="X156" s="22" t="s">
        <v>24</v>
      </c>
      <c r="Y156" s="27"/>
    </row>
    <row r="157" spans="1:26" ht="24" customHeight="1" x14ac:dyDescent="0.15">
      <c r="A157" s="5" t="s">
        <v>35</v>
      </c>
      <c r="B157" s="19"/>
      <c r="C157" s="20"/>
      <c r="D157" s="101"/>
      <c r="E157" s="128"/>
      <c r="F157" s="80"/>
      <c r="G157" s="26"/>
      <c r="H157" s="26"/>
      <c r="I157" s="43"/>
      <c r="J157" s="17"/>
      <c r="K157" s="74"/>
      <c r="L157" s="63">
        <f t="shared" ref="L157:L162" si="91">IFERROR(K157*1.1,"")</f>
        <v>0</v>
      </c>
      <c r="M157" s="22" t="s">
        <v>43</v>
      </c>
      <c r="N157" s="22">
        <f t="shared" ref="N157:N163" si="92">H157</f>
        <v>0</v>
      </c>
      <c r="O157" s="22" t="s">
        <v>46</v>
      </c>
      <c r="P157" s="22">
        <f t="shared" ref="P157:P163" si="93">D157</f>
        <v>0</v>
      </c>
      <c r="Q157" s="46" t="s">
        <v>16</v>
      </c>
      <c r="R157" s="38" t="str">
        <f t="shared" ref="R157:R163" si="94">CONCATENATE(M157,N157,O157,P157,Q157)</f>
        <v>http://usagi-online.com/brand/0/item/0?link=officialweb</v>
      </c>
      <c r="S157" s="21"/>
      <c r="T157" s="22" t="s">
        <v>34</v>
      </c>
      <c r="U157" s="22" t="str">
        <f t="shared" ref="U157:U163" si="95">A157</f>
        <v>YYMMDDXXX</v>
      </c>
      <c r="V157" s="22" t="s">
        <v>15</v>
      </c>
      <c r="W157" s="22">
        <f t="shared" ref="W157:W163" si="96">G157</f>
        <v>0</v>
      </c>
      <c r="X157" s="22" t="s">
        <v>24</v>
      </c>
      <c r="Y157" s="27"/>
    </row>
    <row r="158" spans="1:26" ht="24" customHeight="1" x14ac:dyDescent="0.15">
      <c r="A158" s="4" t="s">
        <v>35</v>
      </c>
      <c r="B158" s="15"/>
      <c r="C158" s="16"/>
      <c r="D158" s="101"/>
      <c r="E158" s="128"/>
      <c r="F158" s="80"/>
      <c r="G158" s="26"/>
      <c r="H158" s="26"/>
      <c r="I158" s="43"/>
      <c r="J158" s="17"/>
      <c r="K158" s="74"/>
      <c r="L158" s="63">
        <f t="shared" si="91"/>
        <v>0</v>
      </c>
      <c r="M158" s="22" t="s">
        <v>43</v>
      </c>
      <c r="N158" s="22">
        <f t="shared" si="92"/>
        <v>0</v>
      </c>
      <c r="O158" s="22" t="s">
        <v>46</v>
      </c>
      <c r="P158" s="22">
        <f t="shared" si="93"/>
        <v>0</v>
      </c>
      <c r="Q158" s="46" t="s">
        <v>16</v>
      </c>
      <c r="R158" s="38" t="str">
        <f t="shared" si="94"/>
        <v>http://usagi-online.com/brand/0/item/0?link=officialweb</v>
      </c>
      <c r="S158" s="21"/>
      <c r="T158" s="22" t="s">
        <v>34</v>
      </c>
      <c r="U158" s="22" t="str">
        <f t="shared" si="95"/>
        <v>YYMMDDXXX</v>
      </c>
      <c r="V158" s="22" t="s">
        <v>15</v>
      </c>
      <c r="W158" s="22">
        <f t="shared" si="96"/>
        <v>0</v>
      </c>
      <c r="X158" s="22" t="s">
        <v>24</v>
      </c>
      <c r="Y158" s="27"/>
      <c r="Z158" s="6"/>
    </row>
    <row r="159" spans="1:26" ht="24" customHeight="1" x14ac:dyDescent="0.15">
      <c r="A159" s="5" t="s">
        <v>35</v>
      </c>
      <c r="B159" s="19"/>
      <c r="C159" s="20"/>
      <c r="D159" s="101"/>
      <c r="E159" s="128"/>
      <c r="F159" s="80"/>
      <c r="G159" s="26"/>
      <c r="H159" s="26"/>
      <c r="I159" s="43"/>
      <c r="J159" s="17"/>
      <c r="K159" s="74"/>
      <c r="L159" s="63">
        <f t="shared" si="91"/>
        <v>0</v>
      </c>
      <c r="M159" s="22" t="s">
        <v>43</v>
      </c>
      <c r="N159" s="22">
        <f t="shared" si="92"/>
        <v>0</v>
      </c>
      <c r="O159" s="22" t="s">
        <v>46</v>
      </c>
      <c r="P159" s="22">
        <f t="shared" si="93"/>
        <v>0</v>
      </c>
      <c r="Q159" s="46" t="s">
        <v>16</v>
      </c>
      <c r="R159" s="38" t="str">
        <f t="shared" si="94"/>
        <v>http://usagi-online.com/brand/0/item/0?link=officialweb</v>
      </c>
      <c r="S159" s="21"/>
      <c r="T159" s="22" t="s">
        <v>34</v>
      </c>
      <c r="U159" s="22" t="str">
        <f t="shared" si="95"/>
        <v>YYMMDDXXX</v>
      </c>
      <c r="V159" s="22" t="s">
        <v>15</v>
      </c>
      <c r="W159" s="22">
        <f t="shared" si="96"/>
        <v>0</v>
      </c>
      <c r="X159" s="22" t="s">
        <v>24</v>
      </c>
      <c r="Y159" s="27"/>
    </row>
    <row r="160" spans="1:26" ht="24" customHeight="1" x14ac:dyDescent="0.15">
      <c r="A160" s="4" t="s">
        <v>35</v>
      </c>
      <c r="B160" s="15"/>
      <c r="C160" s="16"/>
      <c r="D160" s="101"/>
      <c r="E160" s="128"/>
      <c r="F160" s="80"/>
      <c r="G160" s="26"/>
      <c r="H160" s="26"/>
      <c r="I160" s="43"/>
      <c r="J160" s="17"/>
      <c r="K160" s="74"/>
      <c r="L160" s="63">
        <f t="shared" si="91"/>
        <v>0</v>
      </c>
      <c r="M160" s="22" t="s">
        <v>43</v>
      </c>
      <c r="N160" s="22">
        <f t="shared" si="92"/>
        <v>0</v>
      </c>
      <c r="O160" s="22" t="s">
        <v>46</v>
      </c>
      <c r="P160" s="22">
        <f t="shared" si="93"/>
        <v>0</v>
      </c>
      <c r="Q160" s="46" t="s">
        <v>16</v>
      </c>
      <c r="R160" s="38" t="str">
        <f t="shared" si="94"/>
        <v>http://usagi-online.com/brand/0/item/0?link=officialweb</v>
      </c>
      <c r="S160" s="21"/>
      <c r="T160" s="22" t="s">
        <v>34</v>
      </c>
      <c r="U160" s="22" t="str">
        <f t="shared" si="95"/>
        <v>YYMMDDXXX</v>
      </c>
      <c r="V160" s="22" t="s">
        <v>15</v>
      </c>
      <c r="W160" s="22">
        <f t="shared" si="96"/>
        <v>0</v>
      </c>
      <c r="X160" s="22" t="s">
        <v>24</v>
      </c>
      <c r="Y160" s="27"/>
    </row>
    <row r="161" spans="1:26" ht="24" customHeight="1" x14ac:dyDescent="0.15">
      <c r="A161" s="5" t="s">
        <v>35</v>
      </c>
      <c r="B161" s="19"/>
      <c r="C161" s="20"/>
      <c r="D161" s="101"/>
      <c r="E161" s="128"/>
      <c r="F161" s="131"/>
      <c r="G161" s="26"/>
      <c r="H161" s="33"/>
      <c r="I161" s="43"/>
      <c r="J161" s="17"/>
      <c r="K161" s="74"/>
      <c r="L161" s="63">
        <f t="shared" si="91"/>
        <v>0</v>
      </c>
      <c r="M161" s="22" t="s">
        <v>43</v>
      </c>
      <c r="N161" s="22">
        <f t="shared" si="92"/>
        <v>0</v>
      </c>
      <c r="O161" s="22" t="s">
        <v>46</v>
      </c>
      <c r="P161" s="22">
        <f t="shared" si="93"/>
        <v>0</v>
      </c>
      <c r="Q161" s="46" t="s">
        <v>16</v>
      </c>
      <c r="R161" s="38" t="str">
        <f t="shared" si="94"/>
        <v>http://usagi-online.com/brand/0/item/0?link=officialweb</v>
      </c>
      <c r="S161" s="21"/>
      <c r="T161" s="22" t="s">
        <v>34</v>
      </c>
      <c r="U161" s="22" t="str">
        <f t="shared" si="95"/>
        <v>YYMMDDXXX</v>
      </c>
      <c r="V161" s="22" t="s">
        <v>15</v>
      </c>
      <c r="W161" s="22">
        <f t="shared" si="96"/>
        <v>0</v>
      </c>
      <c r="X161" s="22" t="s">
        <v>24</v>
      </c>
      <c r="Y161" s="27"/>
    </row>
    <row r="162" spans="1:26" ht="24" customHeight="1" x14ac:dyDescent="0.15">
      <c r="A162" s="4" t="s">
        <v>35</v>
      </c>
      <c r="B162" s="15"/>
      <c r="C162" s="16"/>
      <c r="D162" s="101"/>
      <c r="E162" s="128"/>
      <c r="F162" s="131"/>
      <c r="G162" s="26"/>
      <c r="H162" s="33"/>
      <c r="I162" s="44"/>
      <c r="J162" s="17"/>
      <c r="K162" s="74"/>
      <c r="L162" s="63">
        <f t="shared" si="91"/>
        <v>0</v>
      </c>
      <c r="M162" s="22" t="s">
        <v>43</v>
      </c>
      <c r="N162" s="22">
        <f t="shared" si="92"/>
        <v>0</v>
      </c>
      <c r="O162" s="22" t="s">
        <v>46</v>
      </c>
      <c r="P162" s="22">
        <f t="shared" si="93"/>
        <v>0</v>
      </c>
      <c r="Q162" s="46" t="s">
        <v>16</v>
      </c>
      <c r="R162" s="38" t="str">
        <f t="shared" si="94"/>
        <v>http://usagi-online.com/brand/0/item/0?link=officialweb</v>
      </c>
      <c r="S162" s="21"/>
      <c r="T162" s="22" t="s">
        <v>34</v>
      </c>
      <c r="U162" s="22" t="str">
        <f t="shared" si="95"/>
        <v>YYMMDDXXX</v>
      </c>
      <c r="V162" s="22" t="s">
        <v>15</v>
      </c>
      <c r="W162" s="22">
        <f t="shared" si="96"/>
        <v>0</v>
      </c>
      <c r="X162" s="22" t="s">
        <v>24</v>
      </c>
      <c r="Y162" s="27"/>
    </row>
    <row r="163" spans="1:26" ht="24" customHeight="1" thickBot="1" x14ac:dyDescent="0.2">
      <c r="A163" s="48" t="s">
        <v>35</v>
      </c>
      <c r="B163" s="49"/>
      <c r="C163" s="50"/>
      <c r="D163" s="112"/>
      <c r="E163" s="132"/>
      <c r="F163" s="133"/>
      <c r="G163" s="52"/>
      <c r="H163" s="53"/>
      <c r="I163" s="54"/>
      <c r="J163" s="60"/>
      <c r="K163" s="75"/>
      <c r="L163" s="64">
        <f>IFERROR(K163*1.1,"")</f>
        <v>0</v>
      </c>
      <c r="M163" s="55" t="s">
        <v>43</v>
      </c>
      <c r="N163" s="55">
        <f t="shared" si="92"/>
        <v>0</v>
      </c>
      <c r="O163" s="55" t="s">
        <v>46</v>
      </c>
      <c r="P163" s="55">
        <f t="shared" si="93"/>
        <v>0</v>
      </c>
      <c r="Q163" s="56" t="s">
        <v>16</v>
      </c>
      <c r="R163" s="57" t="str">
        <f t="shared" si="94"/>
        <v>http://usagi-online.com/brand/0/item/0?link=officialweb</v>
      </c>
      <c r="S163" s="21"/>
      <c r="T163" s="22" t="s">
        <v>34</v>
      </c>
      <c r="U163" s="22" t="str">
        <f t="shared" si="95"/>
        <v>YYMMDDXXX</v>
      </c>
      <c r="V163" s="22" t="s">
        <v>15</v>
      </c>
      <c r="W163" s="22">
        <f t="shared" si="96"/>
        <v>0</v>
      </c>
      <c r="X163" s="22" t="s">
        <v>24</v>
      </c>
      <c r="Y163" s="27"/>
    </row>
    <row r="164" spans="1:26" ht="14.25" thickBot="1" x14ac:dyDescent="0.2">
      <c r="D164" s="1"/>
      <c r="E164" s="123"/>
      <c r="F164" s="1"/>
      <c r="G164" s="1"/>
      <c r="H164" s="1"/>
      <c r="I164" s="1"/>
      <c r="J164" s="1"/>
      <c r="K164" s="76"/>
      <c r="L164" s="1"/>
      <c r="M164" s="1"/>
      <c r="N164" s="1"/>
      <c r="O164" s="1"/>
      <c r="P164" s="1"/>
      <c r="Q164" s="1"/>
      <c r="R164" s="1"/>
      <c r="T164" s="1"/>
      <c r="U164" s="1"/>
      <c r="V164" s="1"/>
      <c r="W164" s="1"/>
      <c r="X164" s="1"/>
      <c r="Y164" s="1"/>
    </row>
    <row r="165" spans="1:26" ht="24" customHeight="1" x14ac:dyDescent="0.15">
      <c r="A165" s="3" t="s">
        <v>35</v>
      </c>
      <c r="B165" s="11"/>
      <c r="C165" s="12"/>
      <c r="D165" s="95"/>
      <c r="E165" s="125"/>
      <c r="F165" s="95"/>
      <c r="G165" s="25"/>
      <c r="H165" s="32"/>
      <c r="I165" s="68"/>
      <c r="J165" s="13"/>
      <c r="K165" s="116"/>
      <c r="L165" s="65">
        <f>IFERROR(K165*1.1,"")</f>
        <v>0</v>
      </c>
      <c r="M165" s="14" t="s">
        <v>43</v>
      </c>
      <c r="N165" s="14">
        <f>H165</f>
        <v>0</v>
      </c>
      <c r="O165" s="14" t="s">
        <v>46</v>
      </c>
      <c r="P165" s="14">
        <f>D165</f>
        <v>0</v>
      </c>
      <c r="Q165" s="45" t="s">
        <v>16</v>
      </c>
      <c r="R165" s="28" t="str">
        <f>CONCATENATE(M165,N165,O165,P165,Q165)</f>
        <v>http://usagi-online.com/brand/0/item/0?link=officialweb</v>
      </c>
      <c r="S165" s="21"/>
      <c r="T165" s="22" t="s">
        <v>34</v>
      </c>
      <c r="U165" s="22" t="str">
        <f>A165</f>
        <v>YYMMDDXXX</v>
      </c>
      <c r="V165" s="22" t="s">
        <v>15</v>
      </c>
      <c r="W165" s="22">
        <f>G165</f>
        <v>0</v>
      </c>
      <c r="X165" s="37" t="s">
        <v>24</v>
      </c>
      <c r="Y165" s="38" t="str">
        <f>CONCATENATE(T165,U165,V165,W165,X165)</f>
        <v>http://usagi-online.com/s/YYMMDDXXX/search?ke=0&amp;link=officialweb</v>
      </c>
    </row>
    <row r="166" spans="1:26" ht="24" customHeight="1" x14ac:dyDescent="0.15">
      <c r="A166" s="4" t="s">
        <v>35</v>
      </c>
      <c r="B166" s="15"/>
      <c r="C166" s="16"/>
      <c r="D166" s="101"/>
      <c r="E166" s="128"/>
      <c r="F166" s="80"/>
      <c r="G166" s="26"/>
      <c r="H166" s="33"/>
      <c r="I166" s="43"/>
      <c r="J166" s="17"/>
      <c r="K166" s="74"/>
      <c r="L166" s="63">
        <f>IFERROR(K166*1.1,"")</f>
        <v>0</v>
      </c>
      <c r="M166" s="22" t="s">
        <v>43</v>
      </c>
      <c r="N166" s="22">
        <f>H166</f>
        <v>0</v>
      </c>
      <c r="O166" s="22" t="s">
        <v>46</v>
      </c>
      <c r="P166" s="22">
        <f>D166</f>
        <v>0</v>
      </c>
      <c r="Q166" s="46" t="s">
        <v>16</v>
      </c>
      <c r="R166" s="38" t="str">
        <f>CONCATENATE(M166,N166,O166,P166,Q166)</f>
        <v>http://usagi-online.com/brand/0/item/0?link=officialweb</v>
      </c>
      <c r="S166" s="21"/>
      <c r="T166" s="22" t="s">
        <v>34</v>
      </c>
      <c r="U166" s="22" t="str">
        <f>A166</f>
        <v>YYMMDDXXX</v>
      </c>
      <c r="V166" s="22" t="s">
        <v>15</v>
      </c>
      <c r="W166" s="22">
        <f>G166</f>
        <v>0</v>
      </c>
      <c r="X166" s="22" t="s">
        <v>24</v>
      </c>
      <c r="Y166" s="27"/>
    </row>
    <row r="167" spans="1:26" ht="24" customHeight="1" x14ac:dyDescent="0.15">
      <c r="A167" s="5" t="s">
        <v>35</v>
      </c>
      <c r="B167" s="19"/>
      <c r="C167" s="20"/>
      <c r="D167" s="101"/>
      <c r="E167" s="128"/>
      <c r="F167" s="80"/>
      <c r="G167" s="26"/>
      <c r="H167" s="26"/>
      <c r="I167" s="43"/>
      <c r="J167" s="17"/>
      <c r="K167" s="74"/>
      <c r="L167" s="63">
        <f t="shared" ref="L167:L171" si="97">IFERROR(K167*1.1,"")</f>
        <v>0</v>
      </c>
      <c r="M167" s="22" t="s">
        <v>43</v>
      </c>
      <c r="N167" s="22">
        <f t="shared" ref="N167:N173" si="98">H167</f>
        <v>0</v>
      </c>
      <c r="O167" s="22" t="s">
        <v>46</v>
      </c>
      <c r="P167" s="22">
        <f t="shared" ref="P167:P173" si="99">D167</f>
        <v>0</v>
      </c>
      <c r="Q167" s="46" t="s">
        <v>16</v>
      </c>
      <c r="R167" s="38" t="str">
        <f t="shared" ref="R167:R173" si="100">CONCATENATE(M167,N167,O167,P167,Q167)</f>
        <v>http://usagi-online.com/brand/0/item/0?link=officialweb</v>
      </c>
      <c r="S167" s="21"/>
      <c r="T167" s="22" t="s">
        <v>34</v>
      </c>
      <c r="U167" s="22" t="str">
        <f t="shared" ref="U167:U173" si="101">A167</f>
        <v>YYMMDDXXX</v>
      </c>
      <c r="V167" s="22" t="s">
        <v>15</v>
      </c>
      <c r="W167" s="22">
        <f t="shared" ref="W167:W173" si="102">G167</f>
        <v>0</v>
      </c>
      <c r="X167" s="22" t="s">
        <v>24</v>
      </c>
      <c r="Y167" s="27"/>
    </row>
    <row r="168" spans="1:26" ht="24" customHeight="1" x14ac:dyDescent="0.15">
      <c r="A168" s="4" t="s">
        <v>35</v>
      </c>
      <c r="B168" s="15"/>
      <c r="C168" s="16"/>
      <c r="D168" s="101"/>
      <c r="E168" s="128"/>
      <c r="F168" s="80"/>
      <c r="G168" s="26"/>
      <c r="H168" s="26"/>
      <c r="I168" s="43"/>
      <c r="J168" s="17"/>
      <c r="K168" s="74"/>
      <c r="L168" s="63">
        <f t="shared" si="97"/>
        <v>0</v>
      </c>
      <c r="M168" s="22" t="s">
        <v>43</v>
      </c>
      <c r="N168" s="22">
        <f t="shared" si="98"/>
        <v>0</v>
      </c>
      <c r="O168" s="22" t="s">
        <v>46</v>
      </c>
      <c r="P168" s="22">
        <f t="shared" si="99"/>
        <v>0</v>
      </c>
      <c r="Q168" s="46" t="s">
        <v>16</v>
      </c>
      <c r="R168" s="38" t="str">
        <f t="shared" si="100"/>
        <v>http://usagi-online.com/brand/0/item/0?link=officialweb</v>
      </c>
      <c r="S168" s="21"/>
      <c r="T168" s="22" t="s">
        <v>34</v>
      </c>
      <c r="U168" s="22" t="str">
        <f t="shared" si="101"/>
        <v>YYMMDDXXX</v>
      </c>
      <c r="V168" s="22" t="s">
        <v>15</v>
      </c>
      <c r="W168" s="22">
        <f t="shared" si="102"/>
        <v>0</v>
      </c>
      <c r="X168" s="22" t="s">
        <v>24</v>
      </c>
      <c r="Y168" s="27"/>
      <c r="Z168" s="6"/>
    </row>
    <row r="169" spans="1:26" ht="24" customHeight="1" x14ac:dyDescent="0.15">
      <c r="A169" s="5" t="s">
        <v>35</v>
      </c>
      <c r="B169" s="19"/>
      <c r="C169" s="20"/>
      <c r="D169" s="101"/>
      <c r="E169" s="128"/>
      <c r="F169" s="80"/>
      <c r="G169" s="26"/>
      <c r="H169" s="26"/>
      <c r="I169" s="43"/>
      <c r="J169" s="17"/>
      <c r="K169" s="74"/>
      <c r="L169" s="63">
        <f t="shared" si="97"/>
        <v>0</v>
      </c>
      <c r="M169" s="22" t="s">
        <v>43</v>
      </c>
      <c r="N169" s="22">
        <f t="shared" si="98"/>
        <v>0</v>
      </c>
      <c r="O169" s="22" t="s">
        <v>46</v>
      </c>
      <c r="P169" s="22">
        <f t="shared" si="99"/>
        <v>0</v>
      </c>
      <c r="Q169" s="46" t="s">
        <v>16</v>
      </c>
      <c r="R169" s="38" t="str">
        <f t="shared" si="100"/>
        <v>http://usagi-online.com/brand/0/item/0?link=officialweb</v>
      </c>
      <c r="S169" s="21"/>
      <c r="T169" s="22" t="s">
        <v>34</v>
      </c>
      <c r="U169" s="22" t="str">
        <f t="shared" si="101"/>
        <v>YYMMDDXXX</v>
      </c>
      <c r="V169" s="22" t="s">
        <v>15</v>
      </c>
      <c r="W169" s="22">
        <f t="shared" si="102"/>
        <v>0</v>
      </c>
      <c r="X169" s="22" t="s">
        <v>24</v>
      </c>
      <c r="Y169" s="27"/>
    </row>
    <row r="170" spans="1:26" ht="24" customHeight="1" x14ac:dyDescent="0.15">
      <c r="A170" s="4" t="s">
        <v>35</v>
      </c>
      <c r="B170" s="15"/>
      <c r="C170" s="16"/>
      <c r="D170" s="101"/>
      <c r="E170" s="128"/>
      <c r="F170" s="80"/>
      <c r="G170" s="26"/>
      <c r="H170" s="26"/>
      <c r="I170" s="43"/>
      <c r="J170" s="17"/>
      <c r="K170" s="74"/>
      <c r="L170" s="63">
        <f t="shared" si="97"/>
        <v>0</v>
      </c>
      <c r="M170" s="22" t="s">
        <v>43</v>
      </c>
      <c r="N170" s="22">
        <f t="shared" si="98"/>
        <v>0</v>
      </c>
      <c r="O170" s="22" t="s">
        <v>46</v>
      </c>
      <c r="P170" s="22">
        <f t="shared" si="99"/>
        <v>0</v>
      </c>
      <c r="Q170" s="46" t="s">
        <v>16</v>
      </c>
      <c r="R170" s="38" t="str">
        <f t="shared" si="100"/>
        <v>http://usagi-online.com/brand/0/item/0?link=officialweb</v>
      </c>
      <c r="S170" s="21"/>
      <c r="T170" s="22" t="s">
        <v>34</v>
      </c>
      <c r="U170" s="22" t="str">
        <f t="shared" si="101"/>
        <v>YYMMDDXXX</v>
      </c>
      <c r="V170" s="22" t="s">
        <v>15</v>
      </c>
      <c r="W170" s="22">
        <f t="shared" si="102"/>
        <v>0</v>
      </c>
      <c r="X170" s="22" t="s">
        <v>24</v>
      </c>
      <c r="Y170" s="27"/>
    </row>
    <row r="171" spans="1:26" ht="24" customHeight="1" x14ac:dyDescent="0.15">
      <c r="A171" s="5" t="s">
        <v>35</v>
      </c>
      <c r="B171" s="19"/>
      <c r="C171" s="20"/>
      <c r="D171" s="101"/>
      <c r="E171" s="128"/>
      <c r="F171" s="131"/>
      <c r="G171" s="26"/>
      <c r="H171" s="33"/>
      <c r="I171" s="43"/>
      <c r="J171" s="17"/>
      <c r="K171" s="74"/>
      <c r="L171" s="63">
        <f t="shared" si="97"/>
        <v>0</v>
      </c>
      <c r="M171" s="22" t="s">
        <v>43</v>
      </c>
      <c r="N171" s="22">
        <f t="shared" si="98"/>
        <v>0</v>
      </c>
      <c r="O171" s="22" t="s">
        <v>46</v>
      </c>
      <c r="P171" s="22">
        <f t="shared" si="99"/>
        <v>0</v>
      </c>
      <c r="Q171" s="46" t="s">
        <v>16</v>
      </c>
      <c r="R171" s="38" t="str">
        <f t="shared" si="100"/>
        <v>http://usagi-online.com/brand/0/item/0?link=officialweb</v>
      </c>
      <c r="S171" s="21"/>
      <c r="T171" s="22" t="s">
        <v>34</v>
      </c>
      <c r="U171" s="22" t="str">
        <f t="shared" si="101"/>
        <v>YYMMDDXXX</v>
      </c>
      <c r="V171" s="22" t="s">
        <v>15</v>
      </c>
      <c r="W171" s="22">
        <f t="shared" si="102"/>
        <v>0</v>
      </c>
      <c r="X171" s="22" t="s">
        <v>24</v>
      </c>
      <c r="Y171" s="27"/>
    </row>
    <row r="172" spans="1:26" ht="24" customHeight="1" x14ac:dyDescent="0.15">
      <c r="A172" s="4" t="s">
        <v>35</v>
      </c>
      <c r="B172" s="15"/>
      <c r="C172" s="16"/>
      <c r="D172" s="101"/>
      <c r="E172" s="128"/>
      <c r="F172" s="131"/>
      <c r="G172" s="26"/>
      <c r="H172" s="33"/>
      <c r="I172" s="44"/>
      <c r="J172" s="17"/>
      <c r="K172" s="74"/>
      <c r="L172" s="63">
        <f>IFERROR(K172*1.1,"")</f>
        <v>0</v>
      </c>
      <c r="M172" s="22" t="s">
        <v>43</v>
      </c>
      <c r="N172" s="22">
        <f t="shared" si="98"/>
        <v>0</v>
      </c>
      <c r="O172" s="22" t="s">
        <v>46</v>
      </c>
      <c r="P172" s="22">
        <f t="shared" si="99"/>
        <v>0</v>
      </c>
      <c r="Q172" s="46" t="s">
        <v>16</v>
      </c>
      <c r="R172" s="38" t="str">
        <f t="shared" si="100"/>
        <v>http://usagi-online.com/brand/0/item/0?link=officialweb</v>
      </c>
      <c r="S172" s="21"/>
      <c r="T172" s="22" t="s">
        <v>34</v>
      </c>
      <c r="U172" s="22" t="str">
        <f t="shared" si="101"/>
        <v>YYMMDDXXX</v>
      </c>
      <c r="V172" s="22" t="s">
        <v>15</v>
      </c>
      <c r="W172" s="22">
        <f t="shared" si="102"/>
        <v>0</v>
      </c>
      <c r="X172" s="22" t="s">
        <v>24</v>
      </c>
      <c r="Y172" s="27"/>
    </row>
    <row r="173" spans="1:26" ht="24" customHeight="1" thickBot="1" x14ac:dyDescent="0.2">
      <c r="A173" s="48" t="s">
        <v>35</v>
      </c>
      <c r="B173" s="49"/>
      <c r="C173" s="50"/>
      <c r="D173" s="112"/>
      <c r="E173" s="132"/>
      <c r="F173" s="133"/>
      <c r="G173" s="52"/>
      <c r="H173" s="53"/>
      <c r="I173" s="54"/>
      <c r="J173" s="60"/>
      <c r="K173" s="75"/>
      <c r="L173" s="64">
        <f>IFERROR(K173*1.1,"")</f>
        <v>0</v>
      </c>
      <c r="M173" s="55" t="s">
        <v>43</v>
      </c>
      <c r="N173" s="55">
        <f t="shared" si="98"/>
        <v>0</v>
      </c>
      <c r="O173" s="55" t="s">
        <v>46</v>
      </c>
      <c r="P173" s="55">
        <f t="shared" si="99"/>
        <v>0</v>
      </c>
      <c r="Q173" s="56" t="s">
        <v>16</v>
      </c>
      <c r="R173" s="57" t="str">
        <f t="shared" si="100"/>
        <v>http://usagi-online.com/brand/0/item/0?link=officialweb</v>
      </c>
      <c r="S173" s="21"/>
      <c r="T173" s="22" t="s">
        <v>34</v>
      </c>
      <c r="U173" s="22" t="str">
        <f t="shared" si="101"/>
        <v>YYMMDDXXX</v>
      </c>
      <c r="V173" s="22" t="s">
        <v>15</v>
      </c>
      <c r="W173" s="22">
        <f t="shared" si="102"/>
        <v>0</v>
      </c>
      <c r="X173" s="22" t="s">
        <v>24</v>
      </c>
      <c r="Y173" s="27"/>
    </row>
    <row r="174" spans="1:26" ht="14.25" thickBot="1" x14ac:dyDescent="0.2">
      <c r="D174" s="1"/>
      <c r="E174" s="123"/>
      <c r="F174" s="1"/>
      <c r="G174" s="1"/>
      <c r="H174" s="1"/>
      <c r="I174" s="1"/>
      <c r="J174" s="1"/>
      <c r="K174" s="76"/>
      <c r="L174" s="1"/>
      <c r="M174" s="1"/>
      <c r="N174" s="1"/>
      <c r="O174" s="1"/>
      <c r="P174" s="1"/>
      <c r="Q174" s="1"/>
      <c r="R174" s="1"/>
      <c r="T174" s="1"/>
      <c r="U174" s="1"/>
      <c r="V174" s="1"/>
      <c r="W174" s="1"/>
      <c r="X174" s="1"/>
      <c r="Y174" s="1"/>
    </row>
    <row r="175" spans="1:26" ht="24" customHeight="1" x14ac:dyDescent="0.15">
      <c r="A175" s="3" t="s">
        <v>35</v>
      </c>
      <c r="B175" s="11"/>
      <c r="C175" s="12"/>
      <c r="D175" s="95"/>
      <c r="E175" s="125"/>
      <c r="F175" s="95"/>
      <c r="G175" s="25"/>
      <c r="H175" s="32"/>
      <c r="I175" s="68"/>
      <c r="J175" s="13"/>
      <c r="K175" s="77"/>
      <c r="L175" s="65">
        <f>IFERROR(K175*1.1,"")</f>
        <v>0</v>
      </c>
      <c r="M175" s="14" t="s">
        <v>43</v>
      </c>
      <c r="N175" s="14">
        <f>H175</f>
        <v>0</v>
      </c>
      <c r="O175" s="14" t="s">
        <v>46</v>
      </c>
      <c r="P175" s="14">
        <f>D175</f>
        <v>0</v>
      </c>
      <c r="Q175" s="45" t="s">
        <v>16</v>
      </c>
      <c r="R175" s="28" t="str">
        <f>CONCATENATE(M175,N175,O175,P175,Q175)</f>
        <v>http://usagi-online.com/brand/0/item/0?link=officialweb</v>
      </c>
      <c r="S175" s="21"/>
      <c r="T175" s="22" t="s">
        <v>34</v>
      </c>
      <c r="U175" s="22" t="str">
        <f>A175</f>
        <v>YYMMDDXXX</v>
      </c>
      <c r="V175" s="22" t="s">
        <v>15</v>
      </c>
      <c r="W175" s="22">
        <f>G175</f>
        <v>0</v>
      </c>
      <c r="X175" s="37" t="s">
        <v>24</v>
      </c>
      <c r="Y175" s="38" t="str">
        <f>CONCATENATE(T175,U175,V175,W175,X175)</f>
        <v>http://usagi-online.com/s/YYMMDDXXX/search?ke=0&amp;link=officialweb</v>
      </c>
    </row>
    <row r="176" spans="1:26" ht="24" customHeight="1" x14ac:dyDescent="0.15">
      <c r="A176" s="4" t="s">
        <v>35</v>
      </c>
      <c r="B176" s="15"/>
      <c r="C176" s="16"/>
      <c r="D176" s="101"/>
      <c r="E176" s="128"/>
      <c r="F176" s="80"/>
      <c r="G176" s="26"/>
      <c r="H176" s="33"/>
      <c r="I176" s="43"/>
      <c r="J176" s="17"/>
      <c r="K176" s="74"/>
      <c r="L176" s="63">
        <f>IFERROR(K176*1.1,"")</f>
        <v>0</v>
      </c>
      <c r="M176" s="22" t="s">
        <v>43</v>
      </c>
      <c r="N176" s="22">
        <f>H176</f>
        <v>0</v>
      </c>
      <c r="O176" s="22" t="s">
        <v>46</v>
      </c>
      <c r="P176" s="22">
        <f>D176</f>
        <v>0</v>
      </c>
      <c r="Q176" s="46" t="s">
        <v>16</v>
      </c>
      <c r="R176" s="38" t="str">
        <f>CONCATENATE(M176,N176,O176,P176,Q176)</f>
        <v>http://usagi-online.com/brand/0/item/0?link=officialweb</v>
      </c>
      <c r="S176" s="21"/>
      <c r="T176" s="22" t="s">
        <v>34</v>
      </c>
      <c r="U176" s="22" t="str">
        <f>A176</f>
        <v>YYMMDDXXX</v>
      </c>
      <c r="V176" s="22" t="s">
        <v>15</v>
      </c>
      <c r="W176" s="22">
        <f>G176</f>
        <v>0</v>
      </c>
      <c r="X176" s="22" t="s">
        <v>24</v>
      </c>
      <c r="Y176" s="27"/>
    </row>
    <row r="177" spans="1:26" ht="24" customHeight="1" x14ac:dyDescent="0.15">
      <c r="A177" s="5" t="s">
        <v>35</v>
      </c>
      <c r="B177" s="19"/>
      <c r="C177" s="20"/>
      <c r="D177" s="101"/>
      <c r="E177" s="128"/>
      <c r="F177" s="80"/>
      <c r="G177" s="26"/>
      <c r="H177" s="26"/>
      <c r="I177" s="43"/>
      <c r="J177" s="17"/>
      <c r="K177" s="74"/>
      <c r="L177" s="63">
        <f t="shared" ref="L177:L182" si="103">IFERROR(K177*1.1,"")</f>
        <v>0</v>
      </c>
      <c r="M177" s="22" t="s">
        <v>43</v>
      </c>
      <c r="N177" s="22">
        <f t="shared" ref="N177:N183" si="104">H177</f>
        <v>0</v>
      </c>
      <c r="O177" s="22" t="s">
        <v>46</v>
      </c>
      <c r="P177" s="22">
        <f t="shared" ref="P177:P183" si="105">D177</f>
        <v>0</v>
      </c>
      <c r="Q177" s="46" t="s">
        <v>16</v>
      </c>
      <c r="R177" s="38" t="str">
        <f t="shared" ref="R177:R183" si="106">CONCATENATE(M177,N177,O177,P177,Q177)</f>
        <v>http://usagi-online.com/brand/0/item/0?link=officialweb</v>
      </c>
      <c r="S177" s="21"/>
      <c r="T177" s="22" t="s">
        <v>34</v>
      </c>
      <c r="U177" s="22" t="str">
        <f t="shared" ref="U177:U183" si="107">A177</f>
        <v>YYMMDDXXX</v>
      </c>
      <c r="V177" s="22" t="s">
        <v>15</v>
      </c>
      <c r="W177" s="22">
        <f t="shared" ref="W177:W183" si="108">G177</f>
        <v>0</v>
      </c>
      <c r="X177" s="22" t="s">
        <v>24</v>
      </c>
      <c r="Y177" s="27"/>
    </row>
    <row r="178" spans="1:26" ht="24" customHeight="1" x14ac:dyDescent="0.15">
      <c r="A178" s="4" t="s">
        <v>35</v>
      </c>
      <c r="B178" s="15"/>
      <c r="C178" s="16"/>
      <c r="D178" s="101"/>
      <c r="E178" s="128"/>
      <c r="F178" s="80"/>
      <c r="G178" s="26"/>
      <c r="H178" s="26"/>
      <c r="I178" s="43"/>
      <c r="J178" s="17"/>
      <c r="K178" s="74"/>
      <c r="L178" s="63">
        <f t="shared" si="103"/>
        <v>0</v>
      </c>
      <c r="M178" s="22" t="s">
        <v>43</v>
      </c>
      <c r="N178" s="22">
        <f t="shared" si="104"/>
        <v>0</v>
      </c>
      <c r="O178" s="22" t="s">
        <v>46</v>
      </c>
      <c r="P178" s="22">
        <f t="shared" si="105"/>
        <v>0</v>
      </c>
      <c r="Q178" s="46" t="s">
        <v>16</v>
      </c>
      <c r="R178" s="38" t="str">
        <f t="shared" si="106"/>
        <v>http://usagi-online.com/brand/0/item/0?link=officialweb</v>
      </c>
      <c r="S178" s="21"/>
      <c r="T178" s="22" t="s">
        <v>34</v>
      </c>
      <c r="U178" s="22" t="str">
        <f t="shared" si="107"/>
        <v>YYMMDDXXX</v>
      </c>
      <c r="V178" s="22" t="s">
        <v>15</v>
      </c>
      <c r="W178" s="22">
        <f t="shared" si="108"/>
        <v>0</v>
      </c>
      <c r="X178" s="22" t="s">
        <v>24</v>
      </c>
      <c r="Y178" s="27"/>
      <c r="Z178" s="6"/>
    </row>
    <row r="179" spans="1:26" ht="24" customHeight="1" x14ac:dyDescent="0.15">
      <c r="A179" s="5" t="s">
        <v>35</v>
      </c>
      <c r="B179" s="19"/>
      <c r="C179" s="20"/>
      <c r="D179" s="101"/>
      <c r="E179" s="128"/>
      <c r="F179" s="80"/>
      <c r="G179" s="26"/>
      <c r="H179" s="26"/>
      <c r="I179" s="43"/>
      <c r="J179" s="17"/>
      <c r="K179" s="74"/>
      <c r="L179" s="63">
        <f t="shared" si="103"/>
        <v>0</v>
      </c>
      <c r="M179" s="22" t="s">
        <v>43</v>
      </c>
      <c r="N179" s="22">
        <f t="shared" si="104"/>
        <v>0</v>
      </c>
      <c r="O179" s="22" t="s">
        <v>46</v>
      </c>
      <c r="P179" s="22">
        <f t="shared" si="105"/>
        <v>0</v>
      </c>
      <c r="Q179" s="46" t="s">
        <v>16</v>
      </c>
      <c r="R179" s="38" t="str">
        <f t="shared" si="106"/>
        <v>http://usagi-online.com/brand/0/item/0?link=officialweb</v>
      </c>
      <c r="S179" s="21"/>
      <c r="T179" s="22" t="s">
        <v>34</v>
      </c>
      <c r="U179" s="22" t="str">
        <f t="shared" si="107"/>
        <v>YYMMDDXXX</v>
      </c>
      <c r="V179" s="22" t="s">
        <v>15</v>
      </c>
      <c r="W179" s="22">
        <f t="shared" si="108"/>
        <v>0</v>
      </c>
      <c r="X179" s="22" t="s">
        <v>24</v>
      </c>
      <c r="Y179" s="27"/>
    </row>
    <row r="180" spans="1:26" ht="24" customHeight="1" x14ac:dyDescent="0.15">
      <c r="A180" s="4" t="s">
        <v>35</v>
      </c>
      <c r="B180" s="15"/>
      <c r="C180" s="16"/>
      <c r="D180" s="101"/>
      <c r="E180" s="128"/>
      <c r="F180" s="80"/>
      <c r="G180" s="26"/>
      <c r="H180" s="26"/>
      <c r="I180" s="43"/>
      <c r="J180" s="17"/>
      <c r="K180" s="74"/>
      <c r="L180" s="63">
        <f t="shared" si="103"/>
        <v>0</v>
      </c>
      <c r="M180" s="22" t="s">
        <v>43</v>
      </c>
      <c r="N180" s="22">
        <f t="shared" si="104"/>
        <v>0</v>
      </c>
      <c r="O180" s="22" t="s">
        <v>46</v>
      </c>
      <c r="P180" s="22">
        <f t="shared" si="105"/>
        <v>0</v>
      </c>
      <c r="Q180" s="46" t="s">
        <v>16</v>
      </c>
      <c r="R180" s="38" t="str">
        <f t="shared" si="106"/>
        <v>http://usagi-online.com/brand/0/item/0?link=officialweb</v>
      </c>
      <c r="S180" s="21"/>
      <c r="T180" s="22" t="s">
        <v>34</v>
      </c>
      <c r="U180" s="22" t="str">
        <f t="shared" si="107"/>
        <v>YYMMDDXXX</v>
      </c>
      <c r="V180" s="22" t="s">
        <v>15</v>
      </c>
      <c r="W180" s="22">
        <f t="shared" si="108"/>
        <v>0</v>
      </c>
      <c r="X180" s="22" t="s">
        <v>24</v>
      </c>
      <c r="Y180" s="27"/>
    </row>
    <row r="181" spans="1:26" ht="24" customHeight="1" x14ac:dyDescent="0.15">
      <c r="A181" s="5" t="s">
        <v>35</v>
      </c>
      <c r="B181" s="19"/>
      <c r="C181" s="20"/>
      <c r="D181" s="101"/>
      <c r="E181" s="128"/>
      <c r="F181" s="131"/>
      <c r="G181" s="26"/>
      <c r="H181" s="33"/>
      <c r="I181" s="43"/>
      <c r="J181" s="17"/>
      <c r="K181" s="74"/>
      <c r="L181" s="63">
        <f t="shared" si="103"/>
        <v>0</v>
      </c>
      <c r="M181" s="22" t="s">
        <v>43</v>
      </c>
      <c r="N181" s="22">
        <f t="shared" si="104"/>
        <v>0</v>
      </c>
      <c r="O181" s="22" t="s">
        <v>46</v>
      </c>
      <c r="P181" s="22">
        <f t="shared" si="105"/>
        <v>0</v>
      </c>
      <c r="Q181" s="46" t="s">
        <v>16</v>
      </c>
      <c r="R181" s="38" t="str">
        <f t="shared" si="106"/>
        <v>http://usagi-online.com/brand/0/item/0?link=officialweb</v>
      </c>
      <c r="S181" s="21"/>
      <c r="T181" s="22" t="s">
        <v>34</v>
      </c>
      <c r="U181" s="22" t="str">
        <f t="shared" si="107"/>
        <v>YYMMDDXXX</v>
      </c>
      <c r="V181" s="22" t="s">
        <v>15</v>
      </c>
      <c r="W181" s="22">
        <f t="shared" si="108"/>
        <v>0</v>
      </c>
      <c r="X181" s="22" t="s">
        <v>24</v>
      </c>
      <c r="Y181" s="27"/>
    </row>
    <row r="182" spans="1:26" ht="24" customHeight="1" x14ac:dyDescent="0.15">
      <c r="A182" s="4" t="s">
        <v>35</v>
      </c>
      <c r="B182" s="15"/>
      <c r="C182" s="16"/>
      <c r="D182" s="101"/>
      <c r="E182" s="128"/>
      <c r="F182" s="131"/>
      <c r="G182" s="26"/>
      <c r="H182" s="33"/>
      <c r="I182" s="44"/>
      <c r="J182" s="17"/>
      <c r="K182" s="74"/>
      <c r="L182" s="63">
        <f t="shared" si="103"/>
        <v>0</v>
      </c>
      <c r="M182" s="22" t="s">
        <v>43</v>
      </c>
      <c r="N182" s="22">
        <f t="shared" si="104"/>
        <v>0</v>
      </c>
      <c r="O182" s="22" t="s">
        <v>46</v>
      </c>
      <c r="P182" s="22">
        <f t="shared" si="105"/>
        <v>0</v>
      </c>
      <c r="Q182" s="46" t="s">
        <v>16</v>
      </c>
      <c r="R182" s="38" t="str">
        <f t="shared" si="106"/>
        <v>http://usagi-online.com/brand/0/item/0?link=officialweb</v>
      </c>
      <c r="S182" s="21"/>
      <c r="T182" s="22" t="s">
        <v>34</v>
      </c>
      <c r="U182" s="22" t="str">
        <f t="shared" si="107"/>
        <v>YYMMDDXXX</v>
      </c>
      <c r="V182" s="22" t="s">
        <v>15</v>
      </c>
      <c r="W182" s="22">
        <f t="shared" si="108"/>
        <v>0</v>
      </c>
      <c r="X182" s="22" t="s">
        <v>24</v>
      </c>
      <c r="Y182" s="27"/>
    </row>
    <row r="183" spans="1:26" ht="24" customHeight="1" thickBot="1" x14ac:dyDescent="0.2">
      <c r="A183" s="48" t="s">
        <v>35</v>
      </c>
      <c r="B183" s="49"/>
      <c r="C183" s="50"/>
      <c r="D183" s="112"/>
      <c r="E183" s="132"/>
      <c r="F183" s="133"/>
      <c r="G183" s="52"/>
      <c r="H183" s="53"/>
      <c r="I183" s="54"/>
      <c r="J183" s="60"/>
      <c r="K183" s="75"/>
      <c r="L183" s="64">
        <f>IFERROR(K183*1.1,"")</f>
        <v>0</v>
      </c>
      <c r="M183" s="55" t="s">
        <v>43</v>
      </c>
      <c r="N183" s="55">
        <f t="shared" si="104"/>
        <v>0</v>
      </c>
      <c r="O183" s="55" t="s">
        <v>46</v>
      </c>
      <c r="P183" s="55">
        <f t="shared" si="105"/>
        <v>0</v>
      </c>
      <c r="Q183" s="56" t="s">
        <v>16</v>
      </c>
      <c r="R183" s="57" t="str">
        <f t="shared" si="106"/>
        <v>http://usagi-online.com/brand/0/item/0?link=officialweb</v>
      </c>
      <c r="S183" s="21"/>
      <c r="T183" s="22" t="s">
        <v>34</v>
      </c>
      <c r="U183" s="22" t="str">
        <f t="shared" si="107"/>
        <v>YYMMDDXXX</v>
      </c>
      <c r="V183" s="22" t="s">
        <v>15</v>
      </c>
      <c r="W183" s="22">
        <f t="shared" si="108"/>
        <v>0</v>
      </c>
      <c r="X183" s="22" t="s">
        <v>24</v>
      </c>
      <c r="Y183" s="27"/>
    </row>
    <row r="184" spans="1:26" ht="14.25" thickBot="1" x14ac:dyDescent="0.2">
      <c r="D184" s="1"/>
      <c r="E184" s="123"/>
      <c r="F184" s="1"/>
      <c r="G184" s="1"/>
      <c r="H184" s="1"/>
      <c r="I184" s="1"/>
      <c r="J184" s="1"/>
      <c r="K184" s="76"/>
      <c r="L184" s="1"/>
      <c r="M184" s="1"/>
      <c r="N184" s="1"/>
      <c r="O184" s="1"/>
      <c r="P184" s="1"/>
      <c r="Q184" s="1"/>
      <c r="R184" s="1"/>
      <c r="T184" s="1"/>
      <c r="U184" s="1"/>
      <c r="V184" s="1"/>
      <c r="W184" s="1"/>
      <c r="X184" s="1"/>
      <c r="Y184" s="1"/>
    </row>
    <row r="185" spans="1:26" ht="24" customHeight="1" x14ac:dyDescent="0.15">
      <c r="A185" s="3" t="s">
        <v>35</v>
      </c>
      <c r="B185" s="11"/>
      <c r="C185" s="12"/>
      <c r="D185" s="95"/>
      <c r="E185" s="125"/>
      <c r="F185" s="95"/>
      <c r="G185" s="25"/>
      <c r="H185" s="32"/>
      <c r="I185" s="68"/>
      <c r="J185" s="13"/>
      <c r="K185" s="77"/>
      <c r="L185" s="65">
        <f>IFERROR(K185*1.1,"")</f>
        <v>0</v>
      </c>
      <c r="M185" s="14" t="s">
        <v>43</v>
      </c>
      <c r="N185" s="14">
        <f>H185</f>
        <v>0</v>
      </c>
      <c r="O185" s="14" t="s">
        <v>46</v>
      </c>
      <c r="P185" s="14">
        <f>D185</f>
        <v>0</v>
      </c>
      <c r="Q185" s="45" t="s">
        <v>16</v>
      </c>
      <c r="R185" s="28" t="str">
        <f>CONCATENATE(M185,N185,O185,P185,Q185)</f>
        <v>http://usagi-online.com/brand/0/item/0?link=officialweb</v>
      </c>
      <c r="S185" s="21"/>
      <c r="T185" s="22" t="s">
        <v>34</v>
      </c>
      <c r="U185" s="22" t="str">
        <f>A185</f>
        <v>YYMMDDXXX</v>
      </c>
      <c r="V185" s="22" t="s">
        <v>15</v>
      </c>
      <c r="W185" s="22">
        <f>G185</f>
        <v>0</v>
      </c>
      <c r="X185" s="37" t="s">
        <v>24</v>
      </c>
      <c r="Y185" s="38" t="str">
        <f>CONCATENATE(T185,U185,V185,W185,X185)</f>
        <v>http://usagi-online.com/s/YYMMDDXXX/search?ke=0&amp;link=officialweb</v>
      </c>
    </row>
    <row r="186" spans="1:26" ht="24" customHeight="1" x14ac:dyDescent="0.15">
      <c r="A186" s="4" t="s">
        <v>35</v>
      </c>
      <c r="B186" s="15"/>
      <c r="C186" s="16"/>
      <c r="D186" s="101"/>
      <c r="E186" s="127"/>
      <c r="F186" s="80"/>
      <c r="G186" s="26"/>
      <c r="H186" s="33"/>
      <c r="I186" s="43"/>
      <c r="J186" s="17"/>
      <c r="K186" s="74"/>
      <c r="L186" s="63">
        <f>IFERROR(K186*1.1,"")</f>
        <v>0</v>
      </c>
      <c r="M186" s="22" t="s">
        <v>43</v>
      </c>
      <c r="N186" s="22">
        <f>H186</f>
        <v>0</v>
      </c>
      <c r="O186" s="22" t="s">
        <v>46</v>
      </c>
      <c r="P186" s="22">
        <f>D186</f>
        <v>0</v>
      </c>
      <c r="Q186" s="46" t="s">
        <v>16</v>
      </c>
      <c r="R186" s="38" t="str">
        <f>CONCATENATE(M186,N186,O186,P186,Q186)</f>
        <v>http://usagi-online.com/brand/0/item/0?link=officialweb</v>
      </c>
      <c r="S186" s="21"/>
      <c r="T186" s="22" t="s">
        <v>34</v>
      </c>
      <c r="U186" s="22" t="str">
        <f>A186</f>
        <v>YYMMDDXXX</v>
      </c>
      <c r="V186" s="22" t="s">
        <v>15</v>
      </c>
      <c r="W186" s="22">
        <f>G186</f>
        <v>0</v>
      </c>
      <c r="X186" s="22" t="s">
        <v>24</v>
      </c>
      <c r="Y186" s="27"/>
    </row>
    <row r="187" spans="1:26" ht="24" customHeight="1" x14ac:dyDescent="0.15">
      <c r="A187" s="5" t="s">
        <v>35</v>
      </c>
      <c r="B187" s="19"/>
      <c r="C187" s="20"/>
      <c r="D187" s="101"/>
      <c r="E187" s="128"/>
      <c r="F187" s="80"/>
      <c r="G187" s="26"/>
      <c r="H187" s="26"/>
      <c r="I187" s="43"/>
      <c r="J187" s="17"/>
      <c r="K187" s="74"/>
      <c r="L187" s="63">
        <f t="shared" ref="L187:L192" si="109">IFERROR(K187*1.1,"")</f>
        <v>0</v>
      </c>
      <c r="M187" s="22" t="s">
        <v>43</v>
      </c>
      <c r="N187" s="22">
        <f t="shared" ref="N187:N193" si="110">H187</f>
        <v>0</v>
      </c>
      <c r="O187" s="22" t="s">
        <v>46</v>
      </c>
      <c r="P187" s="22">
        <f t="shared" ref="P187:P193" si="111">D187</f>
        <v>0</v>
      </c>
      <c r="Q187" s="46" t="s">
        <v>16</v>
      </c>
      <c r="R187" s="38" t="str">
        <f t="shared" ref="R187:R193" si="112">CONCATENATE(M187,N187,O187,P187,Q187)</f>
        <v>http://usagi-online.com/brand/0/item/0?link=officialweb</v>
      </c>
      <c r="S187" s="21"/>
      <c r="T187" s="22" t="s">
        <v>34</v>
      </c>
      <c r="U187" s="22" t="str">
        <f t="shared" ref="U187:U193" si="113">A187</f>
        <v>YYMMDDXXX</v>
      </c>
      <c r="V187" s="22" t="s">
        <v>15</v>
      </c>
      <c r="W187" s="22">
        <f t="shared" ref="W187:W193" si="114">G187</f>
        <v>0</v>
      </c>
      <c r="X187" s="22" t="s">
        <v>24</v>
      </c>
      <c r="Y187" s="27"/>
    </row>
    <row r="188" spans="1:26" ht="24" customHeight="1" x14ac:dyDescent="0.15">
      <c r="A188" s="4" t="s">
        <v>35</v>
      </c>
      <c r="B188" s="15"/>
      <c r="C188" s="16"/>
      <c r="D188" s="101"/>
      <c r="E188" s="128"/>
      <c r="F188" s="80"/>
      <c r="G188" s="26"/>
      <c r="H188" s="26"/>
      <c r="I188" s="43"/>
      <c r="J188" s="17"/>
      <c r="K188" s="74"/>
      <c r="L188" s="63">
        <f t="shared" si="109"/>
        <v>0</v>
      </c>
      <c r="M188" s="22" t="s">
        <v>43</v>
      </c>
      <c r="N188" s="22">
        <f t="shared" si="110"/>
        <v>0</v>
      </c>
      <c r="O188" s="22" t="s">
        <v>46</v>
      </c>
      <c r="P188" s="22">
        <f t="shared" si="111"/>
        <v>0</v>
      </c>
      <c r="Q188" s="46" t="s">
        <v>16</v>
      </c>
      <c r="R188" s="38" t="str">
        <f t="shared" si="112"/>
        <v>http://usagi-online.com/brand/0/item/0?link=officialweb</v>
      </c>
      <c r="S188" s="21"/>
      <c r="T188" s="22" t="s">
        <v>34</v>
      </c>
      <c r="U188" s="22" t="str">
        <f t="shared" si="113"/>
        <v>YYMMDDXXX</v>
      </c>
      <c r="V188" s="22" t="s">
        <v>15</v>
      </c>
      <c r="W188" s="22">
        <f t="shared" si="114"/>
        <v>0</v>
      </c>
      <c r="X188" s="22" t="s">
        <v>24</v>
      </c>
      <c r="Y188" s="27"/>
      <c r="Z188" s="6"/>
    </row>
    <row r="189" spans="1:26" ht="24" customHeight="1" x14ac:dyDescent="0.15">
      <c r="A189" s="5" t="s">
        <v>35</v>
      </c>
      <c r="B189" s="19"/>
      <c r="C189" s="20"/>
      <c r="D189" s="101"/>
      <c r="E189" s="128"/>
      <c r="F189" s="80"/>
      <c r="G189" s="26"/>
      <c r="H189" s="26"/>
      <c r="I189" s="43"/>
      <c r="J189" s="17"/>
      <c r="K189" s="74"/>
      <c r="L189" s="63">
        <f t="shared" si="109"/>
        <v>0</v>
      </c>
      <c r="M189" s="22" t="s">
        <v>43</v>
      </c>
      <c r="N189" s="22">
        <f t="shared" si="110"/>
        <v>0</v>
      </c>
      <c r="O189" s="22" t="s">
        <v>46</v>
      </c>
      <c r="P189" s="22">
        <f t="shared" si="111"/>
        <v>0</v>
      </c>
      <c r="Q189" s="46" t="s">
        <v>16</v>
      </c>
      <c r="R189" s="38" t="str">
        <f t="shared" si="112"/>
        <v>http://usagi-online.com/brand/0/item/0?link=officialweb</v>
      </c>
      <c r="S189" s="21"/>
      <c r="T189" s="22" t="s">
        <v>34</v>
      </c>
      <c r="U189" s="22" t="str">
        <f t="shared" si="113"/>
        <v>YYMMDDXXX</v>
      </c>
      <c r="V189" s="22" t="s">
        <v>15</v>
      </c>
      <c r="W189" s="22">
        <f t="shared" si="114"/>
        <v>0</v>
      </c>
      <c r="X189" s="22" t="s">
        <v>24</v>
      </c>
      <c r="Y189" s="27"/>
    </row>
    <row r="190" spans="1:26" ht="24" customHeight="1" x14ac:dyDescent="0.15">
      <c r="A190" s="4" t="s">
        <v>35</v>
      </c>
      <c r="B190" s="15"/>
      <c r="C190" s="16"/>
      <c r="D190" s="101"/>
      <c r="E190" s="128"/>
      <c r="F190" s="80"/>
      <c r="G190" s="26"/>
      <c r="H190" s="26"/>
      <c r="I190" s="43"/>
      <c r="J190" s="17"/>
      <c r="K190" s="74"/>
      <c r="L190" s="63">
        <f t="shared" si="109"/>
        <v>0</v>
      </c>
      <c r="M190" s="22" t="s">
        <v>43</v>
      </c>
      <c r="N190" s="22">
        <f t="shared" si="110"/>
        <v>0</v>
      </c>
      <c r="O190" s="22" t="s">
        <v>46</v>
      </c>
      <c r="P190" s="22">
        <f t="shared" si="111"/>
        <v>0</v>
      </c>
      <c r="Q190" s="46" t="s">
        <v>16</v>
      </c>
      <c r="R190" s="38" t="str">
        <f t="shared" si="112"/>
        <v>http://usagi-online.com/brand/0/item/0?link=officialweb</v>
      </c>
      <c r="S190" s="21"/>
      <c r="T190" s="22" t="s">
        <v>34</v>
      </c>
      <c r="U190" s="22" t="str">
        <f t="shared" si="113"/>
        <v>YYMMDDXXX</v>
      </c>
      <c r="V190" s="22" t="s">
        <v>15</v>
      </c>
      <c r="W190" s="22">
        <f t="shared" si="114"/>
        <v>0</v>
      </c>
      <c r="X190" s="22" t="s">
        <v>24</v>
      </c>
      <c r="Y190" s="27"/>
    </row>
    <row r="191" spans="1:26" ht="24" customHeight="1" x14ac:dyDescent="0.15">
      <c r="A191" s="5" t="s">
        <v>35</v>
      </c>
      <c r="B191" s="19"/>
      <c r="C191" s="20"/>
      <c r="D191" s="101"/>
      <c r="E191" s="128"/>
      <c r="F191" s="131"/>
      <c r="G191" s="26"/>
      <c r="H191" s="33"/>
      <c r="I191" s="43"/>
      <c r="J191" s="17"/>
      <c r="K191" s="74"/>
      <c r="L191" s="63">
        <f t="shared" si="109"/>
        <v>0</v>
      </c>
      <c r="M191" s="22" t="s">
        <v>43</v>
      </c>
      <c r="N191" s="22">
        <f t="shared" si="110"/>
        <v>0</v>
      </c>
      <c r="O191" s="22" t="s">
        <v>46</v>
      </c>
      <c r="P191" s="22">
        <f t="shared" si="111"/>
        <v>0</v>
      </c>
      <c r="Q191" s="46" t="s">
        <v>16</v>
      </c>
      <c r="R191" s="38" t="str">
        <f t="shared" si="112"/>
        <v>http://usagi-online.com/brand/0/item/0?link=officialweb</v>
      </c>
      <c r="S191" s="21"/>
      <c r="T191" s="22" t="s">
        <v>34</v>
      </c>
      <c r="U191" s="22" t="str">
        <f t="shared" si="113"/>
        <v>YYMMDDXXX</v>
      </c>
      <c r="V191" s="22" t="s">
        <v>15</v>
      </c>
      <c r="W191" s="22">
        <f t="shared" si="114"/>
        <v>0</v>
      </c>
      <c r="X191" s="22" t="s">
        <v>24</v>
      </c>
      <c r="Y191" s="27"/>
    </row>
    <row r="192" spans="1:26" ht="24" customHeight="1" x14ac:dyDescent="0.15">
      <c r="A192" s="4" t="s">
        <v>35</v>
      </c>
      <c r="B192" s="15"/>
      <c r="C192" s="16"/>
      <c r="D192" s="101"/>
      <c r="E192" s="128"/>
      <c r="F192" s="131"/>
      <c r="G192" s="26"/>
      <c r="H192" s="33"/>
      <c r="I192" s="44"/>
      <c r="J192" s="17"/>
      <c r="K192" s="74"/>
      <c r="L192" s="63">
        <f t="shared" si="109"/>
        <v>0</v>
      </c>
      <c r="M192" s="22" t="s">
        <v>43</v>
      </c>
      <c r="N192" s="22">
        <f t="shared" si="110"/>
        <v>0</v>
      </c>
      <c r="O192" s="22" t="s">
        <v>46</v>
      </c>
      <c r="P192" s="22">
        <f t="shared" si="111"/>
        <v>0</v>
      </c>
      <c r="Q192" s="46" t="s">
        <v>16</v>
      </c>
      <c r="R192" s="38" t="str">
        <f t="shared" si="112"/>
        <v>http://usagi-online.com/brand/0/item/0?link=officialweb</v>
      </c>
      <c r="S192" s="21"/>
      <c r="T192" s="22" t="s">
        <v>34</v>
      </c>
      <c r="U192" s="22" t="str">
        <f t="shared" si="113"/>
        <v>YYMMDDXXX</v>
      </c>
      <c r="V192" s="22" t="s">
        <v>15</v>
      </c>
      <c r="W192" s="22">
        <f t="shared" si="114"/>
        <v>0</v>
      </c>
      <c r="X192" s="22" t="s">
        <v>24</v>
      </c>
      <c r="Y192" s="27"/>
    </row>
    <row r="193" spans="1:26" ht="24" customHeight="1" thickBot="1" x14ac:dyDescent="0.2">
      <c r="A193" s="48" t="s">
        <v>35</v>
      </c>
      <c r="B193" s="49"/>
      <c r="C193" s="50"/>
      <c r="D193" s="112"/>
      <c r="E193" s="132"/>
      <c r="F193" s="133"/>
      <c r="G193" s="52"/>
      <c r="H193" s="53"/>
      <c r="I193" s="54"/>
      <c r="J193" s="60"/>
      <c r="K193" s="75"/>
      <c r="L193" s="64">
        <f>IFERROR(K193*1.1,"")</f>
        <v>0</v>
      </c>
      <c r="M193" s="55" t="s">
        <v>43</v>
      </c>
      <c r="N193" s="55">
        <f t="shared" si="110"/>
        <v>0</v>
      </c>
      <c r="O193" s="55" t="s">
        <v>46</v>
      </c>
      <c r="P193" s="55">
        <f t="shared" si="111"/>
        <v>0</v>
      </c>
      <c r="Q193" s="56" t="s">
        <v>16</v>
      </c>
      <c r="R193" s="57" t="str">
        <f t="shared" si="112"/>
        <v>http://usagi-online.com/brand/0/item/0?link=officialweb</v>
      </c>
      <c r="S193" s="21"/>
      <c r="T193" s="22" t="s">
        <v>34</v>
      </c>
      <c r="U193" s="22" t="str">
        <f t="shared" si="113"/>
        <v>YYMMDDXXX</v>
      </c>
      <c r="V193" s="22" t="s">
        <v>15</v>
      </c>
      <c r="W193" s="22">
        <f t="shared" si="114"/>
        <v>0</v>
      </c>
      <c r="X193" s="22" t="s">
        <v>24</v>
      </c>
      <c r="Y193" s="27"/>
    </row>
    <row r="194" spans="1:26" ht="14.25" thickBot="1" x14ac:dyDescent="0.2">
      <c r="D194" s="1"/>
      <c r="E194" s="123"/>
      <c r="F194" s="1"/>
      <c r="G194" s="1"/>
      <c r="H194" s="1"/>
      <c r="I194" s="1"/>
      <c r="J194" s="1"/>
      <c r="K194" s="76"/>
      <c r="L194" s="1"/>
      <c r="M194" s="1"/>
      <c r="N194" s="1"/>
      <c r="O194" s="1"/>
      <c r="P194" s="1"/>
      <c r="Q194" s="1"/>
      <c r="R194" s="1"/>
      <c r="T194" s="1"/>
      <c r="U194" s="1"/>
      <c r="V194" s="1"/>
      <c r="W194" s="1"/>
      <c r="X194" s="1"/>
      <c r="Y194" s="1"/>
    </row>
    <row r="195" spans="1:26" ht="24" customHeight="1" x14ac:dyDescent="0.15">
      <c r="A195" s="3" t="s">
        <v>35</v>
      </c>
      <c r="B195" s="11"/>
      <c r="C195" s="12"/>
      <c r="D195" s="13"/>
      <c r="E195" s="124"/>
      <c r="F195" s="13"/>
      <c r="G195" s="25"/>
      <c r="H195" s="32"/>
      <c r="I195" s="68"/>
      <c r="J195" s="13"/>
      <c r="K195" s="77"/>
      <c r="L195" s="65">
        <f>IFERROR(K195*1.1,"")</f>
        <v>0</v>
      </c>
      <c r="M195" s="14" t="s">
        <v>43</v>
      </c>
      <c r="N195" s="14">
        <f>H195</f>
        <v>0</v>
      </c>
      <c r="O195" s="14" t="s">
        <v>46</v>
      </c>
      <c r="P195" s="14">
        <f>D195</f>
        <v>0</v>
      </c>
      <c r="Q195" s="45" t="s">
        <v>16</v>
      </c>
      <c r="R195" s="28" t="str">
        <f>CONCATENATE(M195,N195,O195,P195,Q195)</f>
        <v>http://usagi-online.com/brand/0/item/0?link=officialweb</v>
      </c>
      <c r="S195" s="21"/>
      <c r="T195" s="22" t="s">
        <v>34</v>
      </c>
      <c r="U195" s="22" t="str">
        <f>A195</f>
        <v>YYMMDDXXX</v>
      </c>
      <c r="V195" s="22" t="s">
        <v>15</v>
      </c>
      <c r="W195" s="22">
        <f>G195</f>
        <v>0</v>
      </c>
      <c r="X195" s="37" t="s">
        <v>24</v>
      </c>
      <c r="Y195" s="38" t="str">
        <f>CONCATENATE(T195,U195,V195,W195,X195)</f>
        <v>http://usagi-online.com/s/YYMMDDXXX/search?ke=0&amp;link=officialweb</v>
      </c>
    </row>
    <row r="196" spans="1:26" ht="24" customHeight="1" x14ac:dyDescent="0.15">
      <c r="A196" s="4" t="s">
        <v>35</v>
      </c>
      <c r="B196" s="15"/>
      <c r="C196" s="16"/>
      <c r="D196" s="17"/>
      <c r="E196" s="119"/>
      <c r="F196" s="23"/>
      <c r="G196" s="26"/>
      <c r="H196" s="33"/>
      <c r="I196" s="43"/>
      <c r="J196" s="17"/>
      <c r="K196" s="74"/>
      <c r="L196" s="63">
        <f>IFERROR(K196*1.1,"")</f>
        <v>0</v>
      </c>
      <c r="M196" s="22" t="s">
        <v>43</v>
      </c>
      <c r="N196" s="22">
        <f>H196</f>
        <v>0</v>
      </c>
      <c r="O196" s="22" t="s">
        <v>46</v>
      </c>
      <c r="P196" s="22">
        <f>D196</f>
        <v>0</v>
      </c>
      <c r="Q196" s="46" t="s">
        <v>16</v>
      </c>
      <c r="R196" s="38" t="str">
        <f>CONCATENATE(M196,N196,O196,P196,Q196)</f>
        <v>http://usagi-online.com/brand/0/item/0?link=officialweb</v>
      </c>
      <c r="S196" s="21"/>
      <c r="T196" s="22" t="s">
        <v>34</v>
      </c>
      <c r="U196" s="22" t="str">
        <f>A196</f>
        <v>YYMMDDXXX</v>
      </c>
      <c r="V196" s="22" t="s">
        <v>15</v>
      </c>
      <c r="W196" s="22">
        <f>G196</f>
        <v>0</v>
      </c>
      <c r="X196" s="22" t="s">
        <v>24</v>
      </c>
      <c r="Y196" s="27"/>
    </row>
    <row r="197" spans="1:26" ht="24" customHeight="1" x14ac:dyDescent="0.15">
      <c r="A197" s="5" t="s">
        <v>35</v>
      </c>
      <c r="B197" s="19"/>
      <c r="C197" s="20"/>
      <c r="D197" s="17"/>
      <c r="E197" s="121"/>
      <c r="F197" s="23"/>
      <c r="G197" s="26"/>
      <c r="H197" s="26"/>
      <c r="I197" s="43"/>
      <c r="J197" s="17"/>
      <c r="K197" s="74"/>
      <c r="L197" s="63">
        <f t="shared" ref="L197:L202" si="115">IFERROR(K197*1.1,"")</f>
        <v>0</v>
      </c>
      <c r="M197" s="22" t="s">
        <v>43</v>
      </c>
      <c r="N197" s="22">
        <f t="shared" ref="N197:N203" si="116">H197</f>
        <v>0</v>
      </c>
      <c r="O197" s="22" t="s">
        <v>46</v>
      </c>
      <c r="P197" s="22">
        <f t="shared" ref="P197:P203" si="117">D197</f>
        <v>0</v>
      </c>
      <c r="Q197" s="46" t="s">
        <v>16</v>
      </c>
      <c r="R197" s="38" t="str">
        <f t="shared" ref="R197:R203" si="118">CONCATENATE(M197,N197,O197,P197,Q197)</f>
        <v>http://usagi-online.com/brand/0/item/0?link=officialweb</v>
      </c>
      <c r="S197" s="21"/>
      <c r="T197" s="22" t="s">
        <v>34</v>
      </c>
      <c r="U197" s="22" t="str">
        <f t="shared" ref="U197:U203" si="119">A197</f>
        <v>YYMMDDXXX</v>
      </c>
      <c r="V197" s="22" t="s">
        <v>15</v>
      </c>
      <c r="W197" s="22">
        <f t="shared" ref="W197:W203" si="120">G197</f>
        <v>0</v>
      </c>
      <c r="X197" s="22" t="s">
        <v>24</v>
      </c>
      <c r="Y197" s="27"/>
    </row>
    <row r="198" spans="1:26" ht="24" customHeight="1" x14ac:dyDescent="0.15">
      <c r="A198" s="4" t="s">
        <v>35</v>
      </c>
      <c r="B198" s="15"/>
      <c r="C198" s="16"/>
      <c r="D198" s="17"/>
      <c r="E198" s="121"/>
      <c r="F198" s="34"/>
      <c r="G198" s="26"/>
      <c r="H198" s="26"/>
      <c r="I198" s="43"/>
      <c r="J198" s="17"/>
      <c r="K198" s="74"/>
      <c r="L198" s="63">
        <f t="shared" si="115"/>
        <v>0</v>
      </c>
      <c r="M198" s="22" t="s">
        <v>43</v>
      </c>
      <c r="N198" s="22">
        <f t="shared" si="116"/>
        <v>0</v>
      </c>
      <c r="O198" s="22" t="s">
        <v>46</v>
      </c>
      <c r="P198" s="22">
        <f t="shared" si="117"/>
        <v>0</v>
      </c>
      <c r="Q198" s="46" t="s">
        <v>16</v>
      </c>
      <c r="R198" s="38" t="str">
        <f t="shared" si="118"/>
        <v>http://usagi-online.com/brand/0/item/0?link=officialweb</v>
      </c>
      <c r="S198" s="21"/>
      <c r="T198" s="22" t="s">
        <v>34</v>
      </c>
      <c r="U198" s="22" t="str">
        <f t="shared" si="119"/>
        <v>YYMMDDXXX</v>
      </c>
      <c r="V198" s="22" t="s">
        <v>15</v>
      </c>
      <c r="W198" s="22">
        <f t="shared" si="120"/>
        <v>0</v>
      </c>
      <c r="X198" s="22" t="s">
        <v>24</v>
      </c>
      <c r="Y198" s="27"/>
      <c r="Z198" s="6"/>
    </row>
    <row r="199" spans="1:26" ht="24" customHeight="1" x14ac:dyDescent="0.15">
      <c r="A199" s="5" t="s">
        <v>35</v>
      </c>
      <c r="B199" s="19"/>
      <c r="C199" s="20"/>
      <c r="D199" s="17"/>
      <c r="E199" s="121"/>
      <c r="F199" s="34"/>
      <c r="G199" s="26"/>
      <c r="H199" s="26"/>
      <c r="I199" s="43"/>
      <c r="J199" s="17"/>
      <c r="K199" s="74"/>
      <c r="L199" s="63">
        <f t="shared" si="115"/>
        <v>0</v>
      </c>
      <c r="M199" s="22" t="s">
        <v>43</v>
      </c>
      <c r="N199" s="22">
        <f t="shared" si="116"/>
        <v>0</v>
      </c>
      <c r="O199" s="22" t="s">
        <v>46</v>
      </c>
      <c r="P199" s="22">
        <f t="shared" si="117"/>
        <v>0</v>
      </c>
      <c r="Q199" s="46" t="s">
        <v>16</v>
      </c>
      <c r="R199" s="38" t="str">
        <f t="shared" si="118"/>
        <v>http://usagi-online.com/brand/0/item/0?link=officialweb</v>
      </c>
      <c r="S199" s="21"/>
      <c r="T199" s="22" t="s">
        <v>34</v>
      </c>
      <c r="U199" s="22" t="str">
        <f t="shared" si="119"/>
        <v>YYMMDDXXX</v>
      </c>
      <c r="V199" s="22" t="s">
        <v>15</v>
      </c>
      <c r="W199" s="22">
        <f t="shared" si="120"/>
        <v>0</v>
      </c>
      <c r="X199" s="22" t="s">
        <v>24</v>
      </c>
      <c r="Y199" s="27"/>
    </row>
    <row r="200" spans="1:26" ht="24" customHeight="1" x14ac:dyDescent="0.15">
      <c r="A200" s="4" t="s">
        <v>35</v>
      </c>
      <c r="B200" s="15"/>
      <c r="C200" s="16"/>
      <c r="D200" s="17"/>
      <c r="E200" s="121"/>
      <c r="F200" s="34"/>
      <c r="G200" s="26"/>
      <c r="H200" s="26"/>
      <c r="I200" s="43"/>
      <c r="J200" s="17"/>
      <c r="K200" s="74"/>
      <c r="L200" s="63">
        <f t="shared" si="115"/>
        <v>0</v>
      </c>
      <c r="M200" s="22" t="s">
        <v>43</v>
      </c>
      <c r="N200" s="22">
        <f t="shared" si="116"/>
        <v>0</v>
      </c>
      <c r="O200" s="22" t="s">
        <v>46</v>
      </c>
      <c r="P200" s="22">
        <f t="shared" si="117"/>
        <v>0</v>
      </c>
      <c r="Q200" s="46" t="s">
        <v>16</v>
      </c>
      <c r="R200" s="38" t="str">
        <f t="shared" si="118"/>
        <v>http://usagi-online.com/brand/0/item/0?link=officialweb</v>
      </c>
      <c r="S200" s="21"/>
      <c r="T200" s="22" t="s">
        <v>34</v>
      </c>
      <c r="U200" s="22" t="str">
        <f t="shared" si="119"/>
        <v>YYMMDDXXX</v>
      </c>
      <c r="V200" s="22" t="s">
        <v>15</v>
      </c>
      <c r="W200" s="22">
        <f t="shared" si="120"/>
        <v>0</v>
      </c>
      <c r="X200" s="22" t="s">
        <v>24</v>
      </c>
      <c r="Y200" s="27"/>
    </row>
    <row r="201" spans="1:26" ht="24" customHeight="1" x14ac:dyDescent="0.15">
      <c r="A201" s="5" t="s">
        <v>35</v>
      </c>
      <c r="B201" s="19"/>
      <c r="C201" s="20"/>
      <c r="D201" s="17"/>
      <c r="E201" s="121"/>
      <c r="F201" s="35"/>
      <c r="G201" s="26"/>
      <c r="H201" s="33"/>
      <c r="I201" s="43"/>
      <c r="J201" s="17"/>
      <c r="K201" s="74"/>
      <c r="L201" s="63">
        <f t="shared" si="115"/>
        <v>0</v>
      </c>
      <c r="M201" s="22" t="s">
        <v>43</v>
      </c>
      <c r="N201" s="22">
        <f t="shared" si="116"/>
        <v>0</v>
      </c>
      <c r="O201" s="22" t="s">
        <v>46</v>
      </c>
      <c r="P201" s="22">
        <f t="shared" si="117"/>
        <v>0</v>
      </c>
      <c r="Q201" s="46" t="s">
        <v>16</v>
      </c>
      <c r="R201" s="38" t="str">
        <f t="shared" si="118"/>
        <v>http://usagi-online.com/brand/0/item/0?link=officialweb</v>
      </c>
      <c r="S201" s="21"/>
      <c r="T201" s="22" t="s">
        <v>34</v>
      </c>
      <c r="U201" s="22" t="str">
        <f t="shared" si="119"/>
        <v>YYMMDDXXX</v>
      </c>
      <c r="V201" s="22" t="s">
        <v>15</v>
      </c>
      <c r="W201" s="22">
        <f t="shared" si="120"/>
        <v>0</v>
      </c>
      <c r="X201" s="22" t="s">
        <v>24</v>
      </c>
      <c r="Y201" s="27"/>
    </row>
    <row r="202" spans="1:26" ht="24" customHeight="1" x14ac:dyDescent="0.15">
      <c r="A202" s="4" t="s">
        <v>35</v>
      </c>
      <c r="B202" s="15"/>
      <c r="C202" s="16"/>
      <c r="D202" s="17"/>
      <c r="E202" s="121"/>
      <c r="F202" s="35"/>
      <c r="G202" s="26"/>
      <c r="H202" s="33"/>
      <c r="I202" s="44"/>
      <c r="J202" s="17"/>
      <c r="K202" s="74"/>
      <c r="L202" s="63">
        <f t="shared" si="115"/>
        <v>0</v>
      </c>
      <c r="M202" s="22" t="s">
        <v>43</v>
      </c>
      <c r="N202" s="22">
        <f t="shared" si="116"/>
        <v>0</v>
      </c>
      <c r="O202" s="22" t="s">
        <v>46</v>
      </c>
      <c r="P202" s="22">
        <f t="shared" si="117"/>
        <v>0</v>
      </c>
      <c r="Q202" s="46" t="s">
        <v>16</v>
      </c>
      <c r="R202" s="38" t="str">
        <f t="shared" si="118"/>
        <v>http://usagi-online.com/brand/0/item/0?link=officialweb</v>
      </c>
      <c r="S202" s="21"/>
      <c r="T202" s="22" t="s">
        <v>34</v>
      </c>
      <c r="U202" s="22" t="str">
        <f t="shared" si="119"/>
        <v>YYMMDDXXX</v>
      </c>
      <c r="V202" s="22" t="s">
        <v>15</v>
      </c>
      <c r="W202" s="22">
        <f t="shared" si="120"/>
        <v>0</v>
      </c>
      <c r="X202" s="22" t="s">
        <v>24</v>
      </c>
      <c r="Y202" s="27"/>
    </row>
    <row r="203" spans="1:26" ht="24" customHeight="1" thickBot="1" x14ac:dyDescent="0.2">
      <c r="A203" s="48" t="s">
        <v>35</v>
      </c>
      <c r="B203" s="49"/>
      <c r="C203" s="50"/>
      <c r="D203" s="60"/>
      <c r="E203" s="122"/>
      <c r="F203" s="51"/>
      <c r="G203" s="52"/>
      <c r="H203" s="53"/>
      <c r="I203" s="54"/>
      <c r="J203" s="60"/>
      <c r="K203" s="75"/>
      <c r="L203" s="64">
        <f>IFERROR(K203*1.1,"")</f>
        <v>0</v>
      </c>
      <c r="M203" s="55" t="s">
        <v>43</v>
      </c>
      <c r="N203" s="55">
        <f t="shared" si="116"/>
        <v>0</v>
      </c>
      <c r="O203" s="55" t="s">
        <v>46</v>
      </c>
      <c r="P203" s="55">
        <f t="shared" si="117"/>
        <v>0</v>
      </c>
      <c r="Q203" s="56" t="s">
        <v>16</v>
      </c>
      <c r="R203" s="57" t="str">
        <f t="shared" si="118"/>
        <v>http://usagi-online.com/brand/0/item/0?link=officialweb</v>
      </c>
      <c r="S203" s="21"/>
      <c r="T203" s="22" t="s">
        <v>34</v>
      </c>
      <c r="U203" s="22" t="str">
        <f t="shared" si="119"/>
        <v>YYMMDDXXX</v>
      </c>
      <c r="V203" s="22" t="s">
        <v>15</v>
      </c>
      <c r="W203" s="22">
        <f t="shared" si="120"/>
        <v>0</v>
      </c>
      <c r="X203" s="22" t="s">
        <v>24</v>
      </c>
      <c r="Y203" s="27"/>
    </row>
    <row r="204" spans="1:26" ht="14.25" thickBot="1" x14ac:dyDescent="0.2">
      <c r="D204" s="1"/>
      <c r="E204" s="123"/>
      <c r="F204" s="1"/>
      <c r="G204" s="1"/>
      <c r="H204" s="1"/>
      <c r="I204" s="1"/>
      <c r="J204" s="1"/>
      <c r="K204" s="76"/>
      <c r="L204" s="1"/>
      <c r="M204" s="1"/>
      <c r="N204" s="1"/>
      <c r="O204" s="1"/>
      <c r="P204" s="1"/>
      <c r="Q204" s="1"/>
      <c r="R204" s="1"/>
      <c r="T204" s="1"/>
      <c r="U204" s="1"/>
      <c r="V204" s="1"/>
      <c r="W204" s="1"/>
      <c r="X204" s="1"/>
      <c r="Y204" s="1"/>
    </row>
    <row r="205" spans="1:26" ht="24" customHeight="1" x14ac:dyDescent="0.15">
      <c r="A205" s="3" t="s">
        <v>35</v>
      </c>
      <c r="B205" s="11"/>
      <c r="C205" s="12"/>
      <c r="D205" s="13"/>
      <c r="E205" s="124"/>
      <c r="F205" s="13"/>
      <c r="G205" s="25"/>
      <c r="H205" s="32"/>
      <c r="I205" s="68"/>
      <c r="J205" s="13"/>
      <c r="K205" s="77"/>
      <c r="L205" s="65">
        <f>IFERROR(K205*1.1,"")</f>
        <v>0</v>
      </c>
      <c r="M205" s="14" t="s">
        <v>43</v>
      </c>
      <c r="N205" s="14">
        <f>H205</f>
        <v>0</v>
      </c>
      <c r="O205" s="14" t="s">
        <v>46</v>
      </c>
      <c r="P205" s="14">
        <f>D205</f>
        <v>0</v>
      </c>
      <c r="Q205" s="45" t="s">
        <v>16</v>
      </c>
      <c r="R205" s="28" t="str">
        <f>CONCATENATE(M205,N205,O205,P205,Q205)</f>
        <v>http://usagi-online.com/brand/0/item/0?link=officialweb</v>
      </c>
      <c r="S205" s="21"/>
      <c r="T205" s="22" t="s">
        <v>34</v>
      </c>
      <c r="U205" s="22" t="str">
        <f>A205</f>
        <v>YYMMDDXXX</v>
      </c>
      <c r="V205" s="22" t="s">
        <v>15</v>
      </c>
      <c r="W205" s="22">
        <f>G205</f>
        <v>0</v>
      </c>
      <c r="X205" s="37" t="s">
        <v>24</v>
      </c>
      <c r="Y205" s="38" t="str">
        <f>CONCATENATE(T205,U205,V205,W205,X205)</f>
        <v>http://usagi-online.com/s/YYMMDDXXX/search?ke=0&amp;link=officialweb</v>
      </c>
    </row>
    <row r="206" spans="1:26" ht="24" customHeight="1" x14ac:dyDescent="0.15">
      <c r="A206" s="4" t="s">
        <v>35</v>
      </c>
      <c r="B206" s="15"/>
      <c r="C206" s="16"/>
      <c r="D206" s="17"/>
      <c r="E206" s="119"/>
      <c r="F206" s="23"/>
      <c r="G206" s="26"/>
      <c r="H206" s="33"/>
      <c r="I206" s="43"/>
      <c r="J206" s="17"/>
      <c r="K206" s="74"/>
      <c r="L206" s="63">
        <f>IFERROR(K206*1.1,"")</f>
        <v>0</v>
      </c>
      <c r="M206" s="22" t="s">
        <v>43</v>
      </c>
      <c r="N206" s="22">
        <f>H206</f>
        <v>0</v>
      </c>
      <c r="O206" s="22" t="s">
        <v>46</v>
      </c>
      <c r="P206" s="22">
        <f>D206</f>
        <v>0</v>
      </c>
      <c r="Q206" s="46" t="s">
        <v>16</v>
      </c>
      <c r="R206" s="38" t="str">
        <f>CONCATENATE(M206,N206,O206,P206,Q206)</f>
        <v>http://usagi-online.com/brand/0/item/0?link=officialweb</v>
      </c>
      <c r="S206" s="21"/>
      <c r="T206" s="22" t="s">
        <v>34</v>
      </c>
      <c r="U206" s="22" t="str">
        <f>A206</f>
        <v>YYMMDDXXX</v>
      </c>
      <c r="V206" s="22" t="s">
        <v>15</v>
      </c>
      <c r="W206" s="22">
        <f>G206</f>
        <v>0</v>
      </c>
      <c r="X206" s="22" t="s">
        <v>24</v>
      </c>
      <c r="Y206" s="27"/>
    </row>
    <row r="207" spans="1:26" ht="24" customHeight="1" x14ac:dyDescent="0.15">
      <c r="A207" s="5" t="s">
        <v>35</v>
      </c>
      <c r="B207" s="19"/>
      <c r="C207" s="20"/>
      <c r="D207" s="17"/>
      <c r="E207" s="121"/>
      <c r="F207" s="23"/>
      <c r="G207" s="26"/>
      <c r="H207" s="26"/>
      <c r="I207" s="43"/>
      <c r="J207" s="17"/>
      <c r="K207" s="74"/>
      <c r="L207" s="63">
        <f t="shared" ref="L207:L212" si="121">IFERROR(K207*1.1,"")</f>
        <v>0</v>
      </c>
      <c r="M207" s="22" t="s">
        <v>43</v>
      </c>
      <c r="N207" s="22">
        <f t="shared" ref="N207:N213" si="122">H207</f>
        <v>0</v>
      </c>
      <c r="O207" s="22" t="s">
        <v>46</v>
      </c>
      <c r="P207" s="22">
        <f t="shared" ref="P207:P213" si="123">D207</f>
        <v>0</v>
      </c>
      <c r="Q207" s="46" t="s">
        <v>16</v>
      </c>
      <c r="R207" s="38" t="str">
        <f t="shared" ref="R207:R213" si="124">CONCATENATE(M207,N207,O207,P207,Q207)</f>
        <v>http://usagi-online.com/brand/0/item/0?link=officialweb</v>
      </c>
      <c r="S207" s="21"/>
      <c r="T207" s="22" t="s">
        <v>34</v>
      </c>
      <c r="U207" s="22" t="str">
        <f t="shared" ref="U207:U213" si="125">A207</f>
        <v>YYMMDDXXX</v>
      </c>
      <c r="V207" s="22" t="s">
        <v>15</v>
      </c>
      <c r="W207" s="22">
        <f t="shared" ref="W207:W213" si="126">G207</f>
        <v>0</v>
      </c>
      <c r="X207" s="22" t="s">
        <v>24</v>
      </c>
      <c r="Y207" s="27"/>
    </row>
    <row r="208" spans="1:26" ht="24" customHeight="1" x14ac:dyDescent="0.15">
      <c r="A208" s="4" t="s">
        <v>35</v>
      </c>
      <c r="B208" s="15"/>
      <c r="C208" s="16"/>
      <c r="D208" s="17"/>
      <c r="E208" s="121"/>
      <c r="F208" s="34"/>
      <c r="G208" s="26"/>
      <c r="H208" s="26"/>
      <c r="I208" s="43"/>
      <c r="J208" s="17"/>
      <c r="K208" s="74"/>
      <c r="L208" s="63">
        <f t="shared" si="121"/>
        <v>0</v>
      </c>
      <c r="M208" s="22" t="s">
        <v>43</v>
      </c>
      <c r="N208" s="22">
        <f t="shared" si="122"/>
        <v>0</v>
      </c>
      <c r="O208" s="22" t="s">
        <v>46</v>
      </c>
      <c r="P208" s="22">
        <f t="shared" si="123"/>
        <v>0</v>
      </c>
      <c r="Q208" s="46" t="s">
        <v>16</v>
      </c>
      <c r="R208" s="38" t="str">
        <f t="shared" si="124"/>
        <v>http://usagi-online.com/brand/0/item/0?link=officialweb</v>
      </c>
      <c r="S208" s="21"/>
      <c r="T208" s="22" t="s">
        <v>34</v>
      </c>
      <c r="U208" s="22" t="str">
        <f t="shared" si="125"/>
        <v>YYMMDDXXX</v>
      </c>
      <c r="V208" s="22" t="s">
        <v>15</v>
      </c>
      <c r="W208" s="22">
        <f t="shared" si="126"/>
        <v>0</v>
      </c>
      <c r="X208" s="22" t="s">
        <v>24</v>
      </c>
      <c r="Y208" s="27"/>
      <c r="Z208" s="6"/>
    </row>
    <row r="209" spans="1:26" ht="24" customHeight="1" x14ac:dyDescent="0.15">
      <c r="A209" s="5" t="s">
        <v>35</v>
      </c>
      <c r="B209" s="19"/>
      <c r="C209" s="20"/>
      <c r="D209" s="17"/>
      <c r="E209" s="121"/>
      <c r="F209" s="34"/>
      <c r="G209" s="26"/>
      <c r="H209" s="26"/>
      <c r="I209" s="43"/>
      <c r="J209" s="17"/>
      <c r="K209" s="74"/>
      <c r="L209" s="63">
        <f t="shared" si="121"/>
        <v>0</v>
      </c>
      <c r="M209" s="22" t="s">
        <v>43</v>
      </c>
      <c r="N209" s="22">
        <f t="shared" si="122"/>
        <v>0</v>
      </c>
      <c r="O209" s="22" t="s">
        <v>46</v>
      </c>
      <c r="P209" s="22">
        <f t="shared" si="123"/>
        <v>0</v>
      </c>
      <c r="Q209" s="46" t="s">
        <v>16</v>
      </c>
      <c r="R209" s="38" t="str">
        <f t="shared" si="124"/>
        <v>http://usagi-online.com/brand/0/item/0?link=officialweb</v>
      </c>
      <c r="S209" s="21"/>
      <c r="T209" s="22" t="s">
        <v>34</v>
      </c>
      <c r="U209" s="22" t="str">
        <f t="shared" si="125"/>
        <v>YYMMDDXXX</v>
      </c>
      <c r="V209" s="22" t="s">
        <v>15</v>
      </c>
      <c r="W209" s="22">
        <f t="shared" si="126"/>
        <v>0</v>
      </c>
      <c r="X209" s="22" t="s">
        <v>24</v>
      </c>
      <c r="Y209" s="27"/>
    </row>
    <row r="210" spans="1:26" ht="24" customHeight="1" x14ac:dyDescent="0.15">
      <c r="A210" s="4" t="s">
        <v>35</v>
      </c>
      <c r="B210" s="15"/>
      <c r="C210" s="16"/>
      <c r="D210" s="17"/>
      <c r="E210" s="121"/>
      <c r="F210" s="34"/>
      <c r="G210" s="26"/>
      <c r="H210" s="26"/>
      <c r="I210" s="43"/>
      <c r="J210" s="17"/>
      <c r="K210" s="74"/>
      <c r="L210" s="63">
        <f t="shared" si="121"/>
        <v>0</v>
      </c>
      <c r="M210" s="22" t="s">
        <v>43</v>
      </c>
      <c r="N210" s="22">
        <f t="shared" si="122"/>
        <v>0</v>
      </c>
      <c r="O210" s="22" t="s">
        <v>46</v>
      </c>
      <c r="P210" s="22">
        <f t="shared" si="123"/>
        <v>0</v>
      </c>
      <c r="Q210" s="46" t="s">
        <v>16</v>
      </c>
      <c r="R210" s="38" t="str">
        <f t="shared" si="124"/>
        <v>http://usagi-online.com/brand/0/item/0?link=officialweb</v>
      </c>
      <c r="S210" s="21"/>
      <c r="T210" s="22" t="s">
        <v>34</v>
      </c>
      <c r="U210" s="22" t="str">
        <f t="shared" si="125"/>
        <v>YYMMDDXXX</v>
      </c>
      <c r="V210" s="22" t="s">
        <v>15</v>
      </c>
      <c r="W210" s="22">
        <f t="shared" si="126"/>
        <v>0</v>
      </c>
      <c r="X210" s="22" t="s">
        <v>24</v>
      </c>
      <c r="Y210" s="27"/>
    </row>
    <row r="211" spans="1:26" ht="24" customHeight="1" x14ac:dyDescent="0.15">
      <c r="A211" s="5" t="s">
        <v>35</v>
      </c>
      <c r="B211" s="19"/>
      <c r="C211" s="20"/>
      <c r="D211" s="17"/>
      <c r="E211" s="121"/>
      <c r="F211" s="35"/>
      <c r="G211" s="26"/>
      <c r="H211" s="33"/>
      <c r="I211" s="43"/>
      <c r="J211" s="17"/>
      <c r="K211" s="74"/>
      <c r="L211" s="63">
        <f t="shared" si="121"/>
        <v>0</v>
      </c>
      <c r="M211" s="22" t="s">
        <v>43</v>
      </c>
      <c r="N211" s="22">
        <f t="shared" si="122"/>
        <v>0</v>
      </c>
      <c r="O211" s="22" t="s">
        <v>46</v>
      </c>
      <c r="P211" s="22">
        <f t="shared" si="123"/>
        <v>0</v>
      </c>
      <c r="Q211" s="46" t="s">
        <v>16</v>
      </c>
      <c r="R211" s="38" t="str">
        <f t="shared" si="124"/>
        <v>http://usagi-online.com/brand/0/item/0?link=officialweb</v>
      </c>
      <c r="S211" s="21"/>
      <c r="T211" s="22" t="s">
        <v>34</v>
      </c>
      <c r="U211" s="22" t="str">
        <f t="shared" si="125"/>
        <v>YYMMDDXXX</v>
      </c>
      <c r="V211" s="22" t="s">
        <v>15</v>
      </c>
      <c r="W211" s="22">
        <f t="shared" si="126"/>
        <v>0</v>
      </c>
      <c r="X211" s="22" t="s">
        <v>24</v>
      </c>
      <c r="Y211" s="27"/>
    </row>
    <row r="212" spans="1:26" ht="24" customHeight="1" x14ac:dyDescent="0.15">
      <c r="A212" s="4" t="s">
        <v>35</v>
      </c>
      <c r="B212" s="15"/>
      <c r="C212" s="16"/>
      <c r="D212" s="17"/>
      <c r="E212" s="121"/>
      <c r="F212" s="35"/>
      <c r="G212" s="26"/>
      <c r="H212" s="33"/>
      <c r="I212" s="44"/>
      <c r="J212" s="17"/>
      <c r="K212" s="74"/>
      <c r="L212" s="63">
        <f t="shared" si="121"/>
        <v>0</v>
      </c>
      <c r="M212" s="22" t="s">
        <v>43</v>
      </c>
      <c r="N212" s="22">
        <f t="shared" si="122"/>
        <v>0</v>
      </c>
      <c r="O212" s="22" t="s">
        <v>46</v>
      </c>
      <c r="P212" s="22">
        <f t="shared" si="123"/>
        <v>0</v>
      </c>
      <c r="Q212" s="46" t="s">
        <v>16</v>
      </c>
      <c r="R212" s="38" t="str">
        <f t="shared" si="124"/>
        <v>http://usagi-online.com/brand/0/item/0?link=officialweb</v>
      </c>
      <c r="S212" s="21"/>
      <c r="T212" s="22" t="s">
        <v>34</v>
      </c>
      <c r="U212" s="22" t="str">
        <f t="shared" si="125"/>
        <v>YYMMDDXXX</v>
      </c>
      <c r="V212" s="22" t="s">
        <v>15</v>
      </c>
      <c r="W212" s="22">
        <f t="shared" si="126"/>
        <v>0</v>
      </c>
      <c r="X212" s="22" t="s">
        <v>24</v>
      </c>
      <c r="Y212" s="27"/>
    </row>
    <row r="213" spans="1:26" ht="24" customHeight="1" thickBot="1" x14ac:dyDescent="0.2">
      <c r="A213" s="48" t="s">
        <v>35</v>
      </c>
      <c r="B213" s="49"/>
      <c r="C213" s="50"/>
      <c r="D213" s="60"/>
      <c r="E213" s="122"/>
      <c r="F213" s="51"/>
      <c r="G213" s="52"/>
      <c r="H213" s="53"/>
      <c r="I213" s="54"/>
      <c r="J213" s="60"/>
      <c r="K213" s="75"/>
      <c r="L213" s="64">
        <f>IFERROR(K213*1.1,"")</f>
        <v>0</v>
      </c>
      <c r="M213" s="55" t="s">
        <v>43</v>
      </c>
      <c r="N213" s="55">
        <f t="shared" si="122"/>
        <v>0</v>
      </c>
      <c r="O213" s="55" t="s">
        <v>46</v>
      </c>
      <c r="P213" s="55">
        <f t="shared" si="123"/>
        <v>0</v>
      </c>
      <c r="Q213" s="56" t="s">
        <v>16</v>
      </c>
      <c r="R213" s="57" t="str">
        <f t="shared" si="124"/>
        <v>http://usagi-online.com/brand/0/item/0?link=officialweb</v>
      </c>
      <c r="S213" s="21"/>
      <c r="T213" s="22" t="s">
        <v>34</v>
      </c>
      <c r="U213" s="22" t="str">
        <f t="shared" si="125"/>
        <v>YYMMDDXXX</v>
      </c>
      <c r="V213" s="22" t="s">
        <v>15</v>
      </c>
      <c r="W213" s="22">
        <f t="shared" si="126"/>
        <v>0</v>
      </c>
      <c r="X213" s="22" t="s">
        <v>24</v>
      </c>
      <c r="Y213" s="27"/>
    </row>
    <row r="214" spans="1:26" ht="14.25" thickBot="1" x14ac:dyDescent="0.2">
      <c r="D214" s="1"/>
      <c r="E214" s="123"/>
      <c r="F214" s="1"/>
      <c r="G214" s="1"/>
      <c r="H214" s="1"/>
      <c r="I214" s="1"/>
      <c r="J214" s="1"/>
      <c r="K214" s="76"/>
      <c r="L214" s="1"/>
      <c r="M214" s="1"/>
      <c r="N214" s="1"/>
      <c r="O214" s="1"/>
      <c r="P214" s="1"/>
      <c r="Q214" s="1"/>
      <c r="R214" s="1"/>
      <c r="T214" s="1"/>
      <c r="U214" s="1"/>
      <c r="V214" s="1"/>
      <c r="W214" s="1"/>
      <c r="X214" s="1"/>
      <c r="Y214" s="1"/>
    </row>
    <row r="215" spans="1:26" ht="24" customHeight="1" x14ac:dyDescent="0.15">
      <c r="A215" s="3" t="s">
        <v>35</v>
      </c>
      <c r="B215" s="11"/>
      <c r="C215" s="12"/>
      <c r="D215" s="13"/>
      <c r="E215" s="124"/>
      <c r="F215" s="13"/>
      <c r="G215" s="25"/>
      <c r="H215" s="32"/>
      <c r="I215" s="68"/>
      <c r="J215" s="13"/>
      <c r="K215" s="77"/>
      <c r="L215" s="65">
        <f>IFERROR(K215*1.1,"")</f>
        <v>0</v>
      </c>
      <c r="M215" s="14" t="s">
        <v>43</v>
      </c>
      <c r="N215" s="14">
        <f>H215</f>
        <v>0</v>
      </c>
      <c r="O215" s="14" t="s">
        <v>46</v>
      </c>
      <c r="P215" s="14">
        <f>D215</f>
        <v>0</v>
      </c>
      <c r="Q215" s="45" t="s">
        <v>16</v>
      </c>
      <c r="R215" s="28" t="str">
        <f>CONCATENATE(M215,N215,O215,P215,Q215)</f>
        <v>http://usagi-online.com/brand/0/item/0?link=officialweb</v>
      </c>
      <c r="S215" s="21"/>
      <c r="T215" s="22" t="s">
        <v>34</v>
      </c>
      <c r="U215" s="22" t="str">
        <f>A215</f>
        <v>YYMMDDXXX</v>
      </c>
      <c r="V215" s="22" t="s">
        <v>15</v>
      </c>
      <c r="W215" s="22">
        <f>G215</f>
        <v>0</v>
      </c>
      <c r="X215" s="37" t="s">
        <v>24</v>
      </c>
      <c r="Y215" s="38" t="str">
        <f>CONCATENATE(T215,U215,V215,W215,X215)</f>
        <v>http://usagi-online.com/s/YYMMDDXXX/search?ke=0&amp;link=officialweb</v>
      </c>
    </row>
    <row r="216" spans="1:26" ht="24" customHeight="1" x14ac:dyDescent="0.15">
      <c r="A216" s="4" t="s">
        <v>35</v>
      </c>
      <c r="B216" s="15"/>
      <c r="C216" s="16"/>
      <c r="D216" s="17"/>
      <c r="E216" s="119"/>
      <c r="F216" s="23"/>
      <c r="G216" s="26"/>
      <c r="H216" s="33"/>
      <c r="I216" s="43"/>
      <c r="J216" s="17"/>
      <c r="K216" s="74"/>
      <c r="L216" s="63">
        <f>IFERROR(K216*1.1,"")</f>
        <v>0</v>
      </c>
      <c r="M216" s="22" t="s">
        <v>43</v>
      </c>
      <c r="N216" s="22">
        <f>H216</f>
        <v>0</v>
      </c>
      <c r="O216" s="22" t="s">
        <v>46</v>
      </c>
      <c r="P216" s="22">
        <f>D216</f>
        <v>0</v>
      </c>
      <c r="Q216" s="46" t="s">
        <v>16</v>
      </c>
      <c r="R216" s="38" t="str">
        <f>CONCATENATE(M216,N216,O216,P216,Q216)</f>
        <v>http://usagi-online.com/brand/0/item/0?link=officialweb</v>
      </c>
      <c r="S216" s="21"/>
      <c r="T216" s="22" t="s">
        <v>34</v>
      </c>
      <c r="U216" s="22" t="str">
        <f>A216</f>
        <v>YYMMDDXXX</v>
      </c>
      <c r="V216" s="22" t="s">
        <v>15</v>
      </c>
      <c r="W216" s="22">
        <f>G216</f>
        <v>0</v>
      </c>
      <c r="X216" s="22" t="s">
        <v>24</v>
      </c>
      <c r="Y216" s="27"/>
    </row>
    <row r="217" spans="1:26" ht="24" customHeight="1" x14ac:dyDescent="0.15">
      <c r="A217" s="5" t="s">
        <v>35</v>
      </c>
      <c r="B217" s="19"/>
      <c r="C217" s="20"/>
      <c r="D217" s="17"/>
      <c r="E217" s="121"/>
      <c r="F217" s="23"/>
      <c r="G217" s="26"/>
      <c r="H217" s="26"/>
      <c r="I217" s="43"/>
      <c r="J217" s="17"/>
      <c r="K217" s="74"/>
      <c r="L217" s="63">
        <f>IFERROR(K217*1.1,"")</f>
        <v>0</v>
      </c>
      <c r="M217" s="22" t="s">
        <v>43</v>
      </c>
      <c r="N217" s="22">
        <f t="shared" ref="N217:N223" si="127">H217</f>
        <v>0</v>
      </c>
      <c r="O217" s="22" t="s">
        <v>46</v>
      </c>
      <c r="P217" s="22">
        <f t="shared" ref="P217:P223" si="128">D217</f>
        <v>0</v>
      </c>
      <c r="Q217" s="46" t="s">
        <v>16</v>
      </c>
      <c r="R217" s="38" t="str">
        <f t="shared" ref="R217:R223" si="129">CONCATENATE(M217,N217,O217,P217,Q217)</f>
        <v>http://usagi-online.com/brand/0/item/0?link=officialweb</v>
      </c>
      <c r="S217" s="21"/>
      <c r="T217" s="22" t="s">
        <v>34</v>
      </c>
      <c r="U217" s="22" t="str">
        <f t="shared" ref="U217:U223" si="130">A217</f>
        <v>YYMMDDXXX</v>
      </c>
      <c r="V217" s="22" t="s">
        <v>15</v>
      </c>
      <c r="W217" s="22">
        <f t="shared" ref="W217:W223" si="131">G217</f>
        <v>0</v>
      </c>
      <c r="X217" s="22" t="s">
        <v>24</v>
      </c>
      <c r="Y217" s="27"/>
    </row>
    <row r="218" spans="1:26" ht="24" customHeight="1" x14ac:dyDescent="0.15">
      <c r="A218" s="4" t="s">
        <v>35</v>
      </c>
      <c r="B218" s="15"/>
      <c r="C218" s="16"/>
      <c r="D218" s="17"/>
      <c r="E218" s="121"/>
      <c r="F218" s="34"/>
      <c r="G218" s="26"/>
      <c r="H218" s="26"/>
      <c r="I218" s="43"/>
      <c r="J218" s="17"/>
      <c r="K218" s="74"/>
      <c r="L218" s="63">
        <f t="shared" ref="L218:L221" si="132">IFERROR(K218*1.1,"")</f>
        <v>0</v>
      </c>
      <c r="M218" s="22" t="s">
        <v>43</v>
      </c>
      <c r="N218" s="22">
        <f t="shared" si="127"/>
        <v>0</v>
      </c>
      <c r="O218" s="22" t="s">
        <v>46</v>
      </c>
      <c r="P218" s="22">
        <f t="shared" si="128"/>
        <v>0</v>
      </c>
      <c r="Q218" s="46" t="s">
        <v>16</v>
      </c>
      <c r="R218" s="38" t="str">
        <f t="shared" si="129"/>
        <v>http://usagi-online.com/brand/0/item/0?link=officialweb</v>
      </c>
      <c r="S218" s="21"/>
      <c r="T218" s="22" t="s">
        <v>34</v>
      </c>
      <c r="U218" s="22" t="str">
        <f t="shared" si="130"/>
        <v>YYMMDDXXX</v>
      </c>
      <c r="V218" s="22" t="s">
        <v>15</v>
      </c>
      <c r="W218" s="22">
        <f t="shared" si="131"/>
        <v>0</v>
      </c>
      <c r="X218" s="22" t="s">
        <v>24</v>
      </c>
      <c r="Y218" s="27"/>
      <c r="Z218" s="6"/>
    </row>
    <row r="219" spans="1:26" ht="24" customHeight="1" x14ac:dyDescent="0.15">
      <c r="A219" s="5" t="s">
        <v>35</v>
      </c>
      <c r="B219" s="19"/>
      <c r="C219" s="20"/>
      <c r="D219" s="17"/>
      <c r="E219" s="121"/>
      <c r="F219" s="34"/>
      <c r="G219" s="26"/>
      <c r="H219" s="26"/>
      <c r="I219" s="43"/>
      <c r="J219" s="17"/>
      <c r="K219" s="74"/>
      <c r="L219" s="63">
        <f t="shared" si="132"/>
        <v>0</v>
      </c>
      <c r="M219" s="22" t="s">
        <v>43</v>
      </c>
      <c r="N219" s="22">
        <f t="shared" si="127"/>
        <v>0</v>
      </c>
      <c r="O219" s="22" t="s">
        <v>46</v>
      </c>
      <c r="P219" s="22">
        <f t="shared" si="128"/>
        <v>0</v>
      </c>
      <c r="Q219" s="46" t="s">
        <v>16</v>
      </c>
      <c r="R219" s="38" t="str">
        <f t="shared" si="129"/>
        <v>http://usagi-online.com/brand/0/item/0?link=officialweb</v>
      </c>
      <c r="S219" s="21"/>
      <c r="T219" s="22" t="s">
        <v>34</v>
      </c>
      <c r="U219" s="22" t="str">
        <f t="shared" si="130"/>
        <v>YYMMDDXXX</v>
      </c>
      <c r="V219" s="22" t="s">
        <v>15</v>
      </c>
      <c r="W219" s="22">
        <f t="shared" si="131"/>
        <v>0</v>
      </c>
      <c r="X219" s="22" t="s">
        <v>24</v>
      </c>
      <c r="Y219" s="27"/>
    </row>
    <row r="220" spans="1:26" ht="24" customHeight="1" x14ac:dyDescent="0.15">
      <c r="A220" s="4" t="s">
        <v>35</v>
      </c>
      <c r="B220" s="15"/>
      <c r="C220" s="16"/>
      <c r="D220" s="17"/>
      <c r="E220" s="121"/>
      <c r="F220" s="34"/>
      <c r="G220" s="26"/>
      <c r="H220" s="26"/>
      <c r="I220" s="43"/>
      <c r="J220" s="17"/>
      <c r="K220" s="74"/>
      <c r="L220" s="63">
        <f t="shared" si="132"/>
        <v>0</v>
      </c>
      <c r="M220" s="22" t="s">
        <v>43</v>
      </c>
      <c r="N220" s="22">
        <f t="shared" si="127"/>
        <v>0</v>
      </c>
      <c r="O220" s="22" t="s">
        <v>46</v>
      </c>
      <c r="P220" s="22">
        <f t="shared" si="128"/>
        <v>0</v>
      </c>
      <c r="Q220" s="46" t="s">
        <v>16</v>
      </c>
      <c r="R220" s="38" t="str">
        <f t="shared" si="129"/>
        <v>http://usagi-online.com/brand/0/item/0?link=officialweb</v>
      </c>
      <c r="S220" s="21"/>
      <c r="T220" s="22" t="s">
        <v>34</v>
      </c>
      <c r="U220" s="22" t="str">
        <f t="shared" si="130"/>
        <v>YYMMDDXXX</v>
      </c>
      <c r="V220" s="22" t="s">
        <v>15</v>
      </c>
      <c r="W220" s="22">
        <f t="shared" si="131"/>
        <v>0</v>
      </c>
      <c r="X220" s="22" t="s">
        <v>24</v>
      </c>
      <c r="Y220" s="27"/>
    </row>
    <row r="221" spans="1:26" ht="24" customHeight="1" x14ac:dyDescent="0.15">
      <c r="A221" s="5" t="s">
        <v>35</v>
      </c>
      <c r="B221" s="19"/>
      <c r="C221" s="20"/>
      <c r="D221" s="17"/>
      <c r="E221" s="121"/>
      <c r="F221" s="35"/>
      <c r="G221" s="26"/>
      <c r="H221" s="33"/>
      <c r="I221" s="43"/>
      <c r="J221" s="17"/>
      <c r="K221" s="74"/>
      <c r="L221" s="63">
        <f t="shared" si="132"/>
        <v>0</v>
      </c>
      <c r="M221" s="22" t="s">
        <v>43</v>
      </c>
      <c r="N221" s="22">
        <f t="shared" si="127"/>
        <v>0</v>
      </c>
      <c r="O221" s="22" t="s">
        <v>46</v>
      </c>
      <c r="P221" s="22">
        <f t="shared" si="128"/>
        <v>0</v>
      </c>
      <c r="Q221" s="46" t="s">
        <v>16</v>
      </c>
      <c r="R221" s="38" t="str">
        <f t="shared" si="129"/>
        <v>http://usagi-online.com/brand/0/item/0?link=officialweb</v>
      </c>
      <c r="S221" s="21"/>
      <c r="T221" s="22" t="s">
        <v>34</v>
      </c>
      <c r="U221" s="22" t="str">
        <f t="shared" si="130"/>
        <v>YYMMDDXXX</v>
      </c>
      <c r="V221" s="22" t="s">
        <v>15</v>
      </c>
      <c r="W221" s="22">
        <f t="shared" si="131"/>
        <v>0</v>
      </c>
      <c r="X221" s="22" t="s">
        <v>24</v>
      </c>
      <c r="Y221" s="27"/>
    </row>
    <row r="222" spans="1:26" ht="24" customHeight="1" x14ac:dyDescent="0.15">
      <c r="A222" s="4" t="s">
        <v>35</v>
      </c>
      <c r="B222" s="15"/>
      <c r="C222" s="16"/>
      <c r="D222" s="17"/>
      <c r="E222" s="121"/>
      <c r="F222" s="35"/>
      <c r="G222" s="26"/>
      <c r="H222" s="33"/>
      <c r="I222" s="44"/>
      <c r="J222" s="17"/>
      <c r="K222" s="74"/>
      <c r="L222" s="63">
        <f>IFERROR(K222*1.1,"")</f>
        <v>0</v>
      </c>
      <c r="M222" s="22" t="s">
        <v>43</v>
      </c>
      <c r="N222" s="22">
        <f t="shared" si="127"/>
        <v>0</v>
      </c>
      <c r="O222" s="22" t="s">
        <v>46</v>
      </c>
      <c r="P222" s="22">
        <f t="shared" si="128"/>
        <v>0</v>
      </c>
      <c r="Q222" s="46" t="s">
        <v>16</v>
      </c>
      <c r="R222" s="38" t="str">
        <f t="shared" si="129"/>
        <v>http://usagi-online.com/brand/0/item/0?link=officialweb</v>
      </c>
      <c r="S222" s="21"/>
      <c r="T222" s="22" t="s">
        <v>34</v>
      </c>
      <c r="U222" s="22" t="str">
        <f t="shared" si="130"/>
        <v>YYMMDDXXX</v>
      </c>
      <c r="V222" s="22" t="s">
        <v>15</v>
      </c>
      <c r="W222" s="22">
        <f t="shared" si="131"/>
        <v>0</v>
      </c>
      <c r="X222" s="22" t="s">
        <v>24</v>
      </c>
      <c r="Y222" s="27"/>
    </row>
    <row r="223" spans="1:26" ht="24" customHeight="1" thickBot="1" x14ac:dyDescent="0.2">
      <c r="A223" s="48" t="s">
        <v>35</v>
      </c>
      <c r="B223" s="49"/>
      <c r="C223" s="50"/>
      <c r="D223" s="60"/>
      <c r="E223" s="122"/>
      <c r="F223" s="51"/>
      <c r="G223" s="52"/>
      <c r="H223" s="53"/>
      <c r="I223" s="54"/>
      <c r="J223" s="60"/>
      <c r="K223" s="75"/>
      <c r="L223" s="64">
        <f>IFERROR(K223*1.1,"")</f>
        <v>0</v>
      </c>
      <c r="M223" s="55" t="s">
        <v>43</v>
      </c>
      <c r="N223" s="55">
        <f t="shared" si="127"/>
        <v>0</v>
      </c>
      <c r="O223" s="55" t="s">
        <v>46</v>
      </c>
      <c r="P223" s="55">
        <f t="shared" si="128"/>
        <v>0</v>
      </c>
      <c r="Q223" s="56" t="s">
        <v>16</v>
      </c>
      <c r="R223" s="57" t="str">
        <f t="shared" si="129"/>
        <v>http://usagi-online.com/brand/0/item/0?link=officialweb</v>
      </c>
      <c r="S223" s="21"/>
      <c r="T223" s="22" t="s">
        <v>34</v>
      </c>
      <c r="U223" s="22" t="str">
        <f t="shared" si="130"/>
        <v>YYMMDDXXX</v>
      </c>
      <c r="V223" s="22" t="s">
        <v>15</v>
      </c>
      <c r="W223" s="22">
        <f t="shared" si="131"/>
        <v>0</v>
      </c>
      <c r="X223" s="22" t="s">
        <v>24</v>
      </c>
      <c r="Y223" s="27"/>
    </row>
    <row r="224" spans="1:26" ht="14.25" thickBot="1" x14ac:dyDescent="0.2">
      <c r="D224" s="1"/>
      <c r="E224" s="123"/>
      <c r="F224" s="1"/>
      <c r="G224" s="1"/>
      <c r="H224" s="1"/>
      <c r="I224" s="1"/>
      <c r="J224" s="1"/>
      <c r="K224" s="76"/>
      <c r="L224" s="1"/>
      <c r="M224" s="1"/>
      <c r="N224" s="1"/>
      <c r="O224" s="1"/>
      <c r="P224" s="1"/>
      <c r="Q224" s="1"/>
      <c r="R224" s="1"/>
      <c r="T224" s="1"/>
      <c r="U224" s="1"/>
      <c r="V224" s="1"/>
      <c r="W224" s="1"/>
      <c r="X224" s="1"/>
      <c r="Y224" s="1"/>
    </row>
    <row r="225" spans="1:26" ht="24" customHeight="1" x14ac:dyDescent="0.15">
      <c r="A225" s="3" t="s">
        <v>35</v>
      </c>
      <c r="B225" s="11"/>
      <c r="C225" s="12"/>
      <c r="D225" s="13"/>
      <c r="E225" s="124"/>
      <c r="F225" s="13"/>
      <c r="G225" s="25"/>
      <c r="H225" s="32"/>
      <c r="I225" s="68"/>
      <c r="J225" s="13"/>
      <c r="K225" s="77"/>
      <c r="L225" s="65">
        <f>IFERROR(K225*1.1,"")</f>
        <v>0</v>
      </c>
      <c r="M225" s="14" t="s">
        <v>43</v>
      </c>
      <c r="N225" s="14">
        <f>H225</f>
        <v>0</v>
      </c>
      <c r="O225" s="14" t="s">
        <v>46</v>
      </c>
      <c r="P225" s="14">
        <f>D225</f>
        <v>0</v>
      </c>
      <c r="Q225" s="45" t="s">
        <v>16</v>
      </c>
      <c r="R225" s="28" t="str">
        <f>CONCATENATE(M225,N225,O225,P225,Q225)</f>
        <v>http://usagi-online.com/brand/0/item/0?link=officialweb</v>
      </c>
      <c r="S225" s="21"/>
      <c r="T225" s="22" t="s">
        <v>34</v>
      </c>
      <c r="U225" s="22" t="str">
        <f>A225</f>
        <v>YYMMDDXXX</v>
      </c>
      <c r="V225" s="22" t="s">
        <v>15</v>
      </c>
      <c r="W225" s="22">
        <f>G225</f>
        <v>0</v>
      </c>
      <c r="X225" s="37" t="s">
        <v>24</v>
      </c>
      <c r="Y225" s="38" t="str">
        <f>CONCATENATE(T225,U225,V225,W225,X225)</f>
        <v>http://usagi-online.com/s/YYMMDDXXX/search?ke=0&amp;link=officialweb</v>
      </c>
    </row>
    <row r="226" spans="1:26" ht="24" customHeight="1" x14ac:dyDescent="0.15">
      <c r="A226" s="4" t="s">
        <v>35</v>
      </c>
      <c r="B226" s="15"/>
      <c r="C226" s="16"/>
      <c r="D226" s="17"/>
      <c r="E226" s="119"/>
      <c r="F226" s="23"/>
      <c r="G226" s="26"/>
      <c r="H226" s="33"/>
      <c r="I226" s="43"/>
      <c r="J226" s="17"/>
      <c r="K226" s="74"/>
      <c r="L226" s="63">
        <f>IFERROR(K226*1.1,"")</f>
        <v>0</v>
      </c>
      <c r="M226" s="22" t="s">
        <v>43</v>
      </c>
      <c r="N226" s="22">
        <f>H226</f>
        <v>0</v>
      </c>
      <c r="O226" s="22" t="s">
        <v>46</v>
      </c>
      <c r="P226" s="22">
        <f>D226</f>
        <v>0</v>
      </c>
      <c r="Q226" s="46" t="s">
        <v>16</v>
      </c>
      <c r="R226" s="38" t="str">
        <f>CONCATENATE(M226,N226,O226,P226,Q226)</f>
        <v>http://usagi-online.com/brand/0/item/0?link=officialweb</v>
      </c>
      <c r="S226" s="21"/>
      <c r="T226" s="22" t="s">
        <v>34</v>
      </c>
      <c r="U226" s="22" t="str">
        <f>A226</f>
        <v>YYMMDDXXX</v>
      </c>
      <c r="V226" s="22" t="s">
        <v>15</v>
      </c>
      <c r="W226" s="22">
        <f>G226</f>
        <v>0</v>
      </c>
      <c r="X226" s="22" t="s">
        <v>24</v>
      </c>
      <c r="Y226" s="27"/>
    </row>
    <row r="227" spans="1:26" ht="24" customHeight="1" x14ac:dyDescent="0.15">
      <c r="A227" s="5" t="s">
        <v>35</v>
      </c>
      <c r="B227" s="19"/>
      <c r="C227" s="20"/>
      <c r="D227" s="17"/>
      <c r="E227" s="121"/>
      <c r="F227" s="23"/>
      <c r="G227" s="26"/>
      <c r="H227" s="26"/>
      <c r="I227" s="43"/>
      <c r="J227" s="17"/>
      <c r="K227" s="74"/>
      <c r="L227" s="63">
        <f t="shared" ref="L227:L232" si="133">IFERROR(K227*1.1,"")</f>
        <v>0</v>
      </c>
      <c r="M227" s="22" t="s">
        <v>43</v>
      </c>
      <c r="N227" s="22">
        <f t="shared" ref="N227:N233" si="134">H227</f>
        <v>0</v>
      </c>
      <c r="O227" s="22" t="s">
        <v>46</v>
      </c>
      <c r="P227" s="22">
        <f t="shared" ref="P227:P233" si="135">D227</f>
        <v>0</v>
      </c>
      <c r="Q227" s="46" t="s">
        <v>16</v>
      </c>
      <c r="R227" s="38" t="str">
        <f t="shared" ref="R227:R233" si="136">CONCATENATE(M227,N227,O227,P227,Q227)</f>
        <v>http://usagi-online.com/brand/0/item/0?link=officialweb</v>
      </c>
      <c r="S227" s="21"/>
      <c r="T227" s="22" t="s">
        <v>34</v>
      </c>
      <c r="U227" s="22" t="str">
        <f t="shared" ref="U227:U233" si="137">A227</f>
        <v>YYMMDDXXX</v>
      </c>
      <c r="V227" s="22" t="s">
        <v>15</v>
      </c>
      <c r="W227" s="22">
        <f t="shared" ref="W227:W233" si="138">G227</f>
        <v>0</v>
      </c>
      <c r="X227" s="22" t="s">
        <v>24</v>
      </c>
      <c r="Y227" s="27"/>
    </row>
    <row r="228" spans="1:26" ht="24" customHeight="1" x14ac:dyDescent="0.15">
      <c r="A228" s="4" t="s">
        <v>35</v>
      </c>
      <c r="B228" s="15"/>
      <c r="C228" s="16"/>
      <c r="D228" s="17"/>
      <c r="E228" s="121"/>
      <c r="F228" s="34"/>
      <c r="G228" s="26"/>
      <c r="H228" s="26"/>
      <c r="I228" s="43"/>
      <c r="J228" s="17"/>
      <c r="K228" s="74"/>
      <c r="L228" s="63">
        <f t="shared" si="133"/>
        <v>0</v>
      </c>
      <c r="M228" s="22" t="s">
        <v>43</v>
      </c>
      <c r="N228" s="22">
        <f t="shared" si="134"/>
        <v>0</v>
      </c>
      <c r="O228" s="22" t="s">
        <v>46</v>
      </c>
      <c r="P228" s="22">
        <f t="shared" si="135"/>
        <v>0</v>
      </c>
      <c r="Q228" s="46" t="s">
        <v>16</v>
      </c>
      <c r="R228" s="38" t="str">
        <f t="shared" si="136"/>
        <v>http://usagi-online.com/brand/0/item/0?link=officialweb</v>
      </c>
      <c r="S228" s="21"/>
      <c r="T228" s="22" t="s">
        <v>34</v>
      </c>
      <c r="U228" s="22" t="str">
        <f t="shared" si="137"/>
        <v>YYMMDDXXX</v>
      </c>
      <c r="V228" s="22" t="s">
        <v>15</v>
      </c>
      <c r="W228" s="22">
        <f t="shared" si="138"/>
        <v>0</v>
      </c>
      <c r="X228" s="22" t="s">
        <v>24</v>
      </c>
      <c r="Y228" s="27"/>
      <c r="Z228" s="6"/>
    </row>
    <row r="229" spans="1:26" ht="24" customHeight="1" x14ac:dyDescent="0.15">
      <c r="A229" s="5" t="s">
        <v>35</v>
      </c>
      <c r="B229" s="19"/>
      <c r="C229" s="20"/>
      <c r="D229" s="17"/>
      <c r="E229" s="121"/>
      <c r="F229" s="34"/>
      <c r="G229" s="26"/>
      <c r="H229" s="26"/>
      <c r="I229" s="43"/>
      <c r="J229" s="17"/>
      <c r="K229" s="74"/>
      <c r="L229" s="63">
        <f t="shared" si="133"/>
        <v>0</v>
      </c>
      <c r="M229" s="22" t="s">
        <v>43</v>
      </c>
      <c r="N229" s="22">
        <f t="shared" si="134"/>
        <v>0</v>
      </c>
      <c r="O229" s="22" t="s">
        <v>46</v>
      </c>
      <c r="P229" s="22">
        <f t="shared" si="135"/>
        <v>0</v>
      </c>
      <c r="Q229" s="46" t="s">
        <v>16</v>
      </c>
      <c r="R229" s="38" t="str">
        <f t="shared" si="136"/>
        <v>http://usagi-online.com/brand/0/item/0?link=officialweb</v>
      </c>
      <c r="S229" s="21"/>
      <c r="T229" s="22" t="s">
        <v>34</v>
      </c>
      <c r="U229" s="22" t="str">
        <f t="shared" si="137"/>
        <v>YYMMDDXXX</v>
      </c>
      <c r="V229" s="22" t="s">
        <v>15</v>
      </c>
      <c r="W229" s="22">
        <f t="shared" si="138"/>
        <v>0</v>
      </c>
      <c r="X229" s="22" t="s">
        <v>24</v>
      </c>
      <c r="Y229" s="27"/>
    </row>
    <row r="230" spans="1:26" ht="24" customHeight="1" x14ac:dyDescent="0.15">
      <c r="A230" s="4" t="s">
        <v>35</v>
      </c>
      <c r="B230" s="15"/>
      <c r="C230" s="16"/>
      <c r="D230" s="17"/>
      <c r="E230" s="121"/>
      <c r="F230" s="34"/>
      <c r="G230" s="26"/>
      <c r="H230" s="26"/>
      <c r="I230" s="43"/>
      <c r="J230" s="17"/>
      <c r="K230" s="74"/>
      <c r="L230" s="63">
        <f t="shared" si="133"/>
        <v>0</v>
      </c>
      <c r="M230" s="22" t="s">
        <v>43</v>
      </c>
      <c r="N230" s="22">
        <f t="shared" si="134"/>
        <v>0</v>
      </c>
      <c r="O230" s="22" t="s">
        <v>46</v>
      </c>
      <c r="P230" s="22">
        <f t="shared" si="135"/>
        <v>0</v>
      </c>
      <c r="Q230" s="46" t="s">
        <v>16</v>
      </c>
      <c r="R230" s="38" t="str">
        <f t="shared" si="136"/>
        <v>http://usagi-online.com/brand/0/item/0?link=officialweb</v>
      </c>
      <c r="S230" s="21"/>
      <c r="T230" s="22" t="s">
        <v>34</v>
      </c>
      <c r="U230" s="22" t="str">
        <f t="shared" si="137"/>
        <v>YYMMDDXXX</v>
      </c>
      <c r="V230" s="22" t="s">
        <v>15</v>
      </c>
      <c r="W230" s="22">
        <f t="shared" si="138"/>
        <v>0</v>
      </c>
      <c r="X230" s="22" t="s">
        <v>24</v>
      </c>
      <c r="Y230" s="27"/>
    </row>
    <row r="231" spans="1:26" ht="24" customHeight="1" x14ac:dyDescent="0.15">
      <c r="A231" s="5" t="s">
        <v>35</v>
      </c>
      <c r="B231" s="19"/>
      <c r="C231" s="20"/>
      <c r="D231" s="17"/>
      <c r="E231" s="121"/>
      <c r="F231" s="35"/>
      <c r="G231" s="26"/>
      <c r="H231" s="33"/>
      <c r="I231" s="43"/>
      <c r="J231" s="17"/>
      <c r="K231" s="74"/>
      <c r="L231" s="63">
        <f t="shared" si="133"/>
        <v>0</v>
      </c>
      <c r="M231" s="22" t="s">
        <v>43</v>
      </c>
      <c r="N231" s="22">
        <f t="shared" si="134"/>
        <v>0</v>
      </c>
      <c r="O231" s="22" t="s">
        <v>46</v>
      </c>
      <c r="P231" s="22">
        <f t="shared" si="135"/>
        <v>0</v>
      </c>
      <c r="Q231" s="46" t="s">
        <v>16</v>
      </c>
      <c r="R231" s="38" t="str">
        <f t="shared" si="136"/>
        <v>http://usagi-online.com/brand/0/item/0?link=officialweb</v>
      </c>
      <c r="S231" s="21"/>
      <c r="T231" s="22" t="s">
        <v>34</v>
      </c>
      <c r="U231" s="22" t="str">
        <f t="shared" si="137"/>
        <v>YYMMDDXXX</v>
      </c>
      <c r="V231" s="22" t="s">
        <v>15</v>
      </c>
      <c r="W231" s="22">
        <f t="shared" si="138"/>
        <v>0</v>
      </c>
      <c r="X231" s="22" t="s">
        <v>24</v>
      </c>
      <c r="Y231" s="27"/>
    </row>
    <row r="232" spans="1:26" ht="24" customHeight="1" x14ac:dyDescent="0.15">
      <c r="A232" s="4" t="s">
        <v>35</v>
      </c>
      <c r="B232" s="15"/>
      <c r="C232" s="16"/>
      <c r="D232" s="17"/>
      <c r="E232" s="121"/>
      <c r="F232" s="35"/>
      <c r="G232" s="26"/>
      <c r="H232" s="33"/>
      <c r="I232" s="44"/>
      <c r="J232" s="17"/>
      <c r="K232" s="74"/>
      <c r="L232" s="63">
        <f t="shared" si="133"/>
        <v>0</v>
      </c>
      <c r="M232" s="22" t="s">
        <v>43</v>
      </c>
      <c r="N232" s="22">
        <f t="shared" si="134"/>
        <v>0</v>
      </c>
      <c r="O232" s="22" t="s">
        <v>46</v>
      </c>
      <c r="P232" s="22">
        <f t="shared" si="135"/>
        <v>0</v>
      </c>
      <c r="Q232" s="46" t="s">
        <v>16</v>
      </c>
      <c r="R232" s="38" t="str">
        <f t="shared" si="136"/>
        <v>http://usagi-online.com/brand/0/item/0?link=officialweb</v>
      </c>
      <c r="S232" s="21"/>
      <c r="T232" s="22" t="s">
        <v>34</v>
      </c>
      <c r="U232" s="22" t="str">
        <f t="shared" si="137"/>
        <v>YYMMDDXXX</v>
      </c>
      <c r="V232" s="22" t="s">
        <v>15</v>
      </c>
      <c r="W232" s="22">
        <f t="shared" si="138"/>
        <v>0</v>
      </c>
      <c r="X232" s="22" t="s">
        <v>24</v>
      </c>
      <c r="Y232" s="27"/>
    </row>
    <row r="233" spans="1:26" ht="24" customHeight="1" thickBot="1" x14ac:dyDescent="0.2">
      <c r="A233" s="48" t="s">
        <v>35</v>
      </c>
      <c r="B233" s="49"/>
      <c r="C233" s="50"/>
      <c r="D233" s="60"/>
      <c r="E233" s="122"/>
      <c r="F233" s="51"/>
      <c r="G233" s="52"/>
      <c r="H233" s="53"/>
      <c r="I233" s="54"/>
      <c r="J233" s="60"/>
      <c r="K233" s="75"/>
      <c r="L233" s="64">
        <f>IFERROR(K233*1.1,"")</f>
        <v>0</v>
      </c>
      <c r="M233" s="55" t="s">
        <v>43</v>
      </c>
      <c r="N233" s="55">
        <f t="shared" si="134"/>
        <v>0</v>
      </c>
      <c r="O233" s="55" t="s">
        <v>46</v>
      </c>
      <c r="P233" s="55">
        <f t="shared" si="135"/>
        <v>0</v>
      </c>
      <c r="Q233" s="56" t="s">
        <v>16</v>
      </c>
      <c r="R233" s="57" t="str">
        <f t="shared" si="136"/>
        <v>http://usagi-online.com/brand/0/item/0?link=officialweb</v>
      </c>
      <c r="S233" s="21"/>
      <c r="T233" s="22" t="s">
        <v>34</v>
      </c>
      <c r="U233" s="22" t="str">
        <f t="shared" si="137"/>
        <v>YYMMDDXXX</v>
      </c>
      <c r="V233" s="22" t="s">
        <v>15</v>
      </c>
      <c r="W233" s="22">
        <f t="shared" si="138"/>
        <v>0</v>
      </c>
      <c r="X233" s="22" t="s">
        <v>24</v>
      </c>
      <c r="Y233" s="27"/>
    </row>
    <row r="234" spans="1:26" ht="14.25" thickBot="1" x14ac:dyDescent="0.2">
      <c r="D234" s="1"/>
      <c r="E234" s="123"/>
      <c r="F234" s="1"/>
      <c r="G234" s="1"/>
      <c r="H234" s="1"/>
      <c r="I234" s="1"/>
      <c r="J234" s="1"/>
      <c r="K234" s="76"/>
      <c r="L234" s="1"/>
      <c r="M234" s="1"/>
      <c r="N234" s="1"/>
      <c r="O234" s="1"/>
      <c r="P234" s="1"/>
      <c r="Q234" s="1"/>
      <c r="R234" s="1"/>
      <c r="T234" s="1"/>
      <c r="U234" s="1"/>
      <c r="V234" s="1"/>
      <c r="W234" s="1"/>
      <c r="X234" s="1"/>
      <c r="Y234" s="1"/>
    </row>
    <row r="235" spans="1:26" ht="24" customHeight="1" x14ac:dyDescent="0.15">
      <c r="A235" s="3" t="s">
        <v>35</v>
      </c>
      <c r="B235" s="11"/>
      <c r="C235" s="12"/>
      <c r="D235" s="13"/>
      <c r="E235" s="124"/>
      <c r="F235" s="13"/>
      <c r="G235" s="25"/>
      <c r="H235" s="32"/>
      <c r="I235" s="68"/>
      <c r="J235" s="13"/>
      <c r="K235" s="77"/>
      <c r="L235" s="65">
        <f>IFERROR(K235*1.1,"")</f>
        <v>0</v>
      </c>
      <c r="M235" s="14" t="s">
        <v>43</v>
      </c>
      <c r="N235" s="14">
        <f>H235</f>
        <v>0</v>
      </c>
      <c r="O235" s="14" t="s">
        <v>46</v>
      </c>
      <c r="P235" s="14">
        <f>D235</f>
        <v>0</v>
      </c>
      <c r="Q235" s="45" t="s">
        <v>16</v>
      </c>
      <c r="R235" s="28" t="str">
        <f>CONCATENATE(M235,N235,O235,P235,Q235)</f>
        <v>http://usagi-online.com/brand/0/item/0?link=officialweb</v>
      </c>
      <c r="S235" s="21"/>
      <c r="T235" s="22" t="s">
        <v>34</v>
      </c>
      <c r="U235" s="22" t="str">
        <f>A235</f>
        <v>YYMMDDXXX</v>
      </c>
      <c r="V235" s="22" t="s">
        <v>15</v>
      </c>
      <c r="W235" s="22">
        <f>G235</f>
        <v>0</v>
      </c>
      <c r="X235" s="37" t="s">
        <v>24</v>
      </c>
      <c r="Y235" s="38" t="str">
        <f>CONCATENATE(T235,U235,V235,W235,X235)</f>
        <v>http://usagi-online.com/s/YYMMDDXXX/search?ke=0&amp;link=officialweb</v>
      </c>
    </row>
    <row r="236" spans="1:26" ht="24" customHeight="1" x14ac:dyDescent="0.15">
      <c r="A236" s="4" t="s">
        <v>35</v>
      </c>
      <c r="B236" s="15"/>
      <c r="C236" s="16"/>
      <c r="D236" s="17"/>
      <c r="E236" s="119"/>
      <c r="F236" s="23"/>
      <c r="G236" s="26"/>
      <c r="H236" s="33"/>
      <c r="I236" s="43"/>
      <c r="J236" s="17"/>
      <c r="K236" s="74"/>
      <c r="L236" s="63">
        <f>IFERROR(K236*1.1,"")</f>
        <v>0</v>
      </c>
      <c r="M236" s="22" t="s">
        <v>43</v>
      </c>
      <c r="N236" s="22">
        <f>H236</f>
        <v>0</v>
      </c>
      <c r="O236" s="22" t="s">
        <v>46</v>
      </c>
      <c r="P236" s="22">
        <f>D236</f>
        <v>0</v>
      </c>
      <c r="Q236" s="46" t="s">
        <v>16</v>
      </c>
      <c r="R236" s="38" t="str">
        <f>CONCATENATE(M236,N236,O236,P236,Q236)</f>
        <v>http://usagi-online.com/brand/0/item/0?link=officialweb</v>
      </c>
      <c r="S236" s="21"/>
      <c r="T236" s="22" t="s">
        <v>34</v>
      </c>
      <c r="U236" s="22" t="str">
        <f>A236</f>
        <v>YYMMDDXXX</v>
      </c>
      <c r="V236" s="22" t="s">
        <v>15</v>
      </c>
      <c r="W236" s="22">
        <f>G236</f>
        <v>0</v>
      </c>
      <c r="X236" s="22" t="s">
        <v>24</v>
      </c>
      <c r="Y236" s="27"/>
    </row>
    <row r="237" spans="1:26" ht="24" customHeight="1" x14ac:dyDescent="0.15">
      <c r="A237" s="5" t="s">
        <v>35</v>
      </c>
      <c r="B237" s="19"/>
      <c r="C237" s="20"/>
      <c r="D237" s="17"/>
      <c r="E237" s="121"/>
      <c r="F237" s="23"/>
      <c r="G237" s="26"/>
      <c r="H237" s="26"/>
      <c r="I237" s="43"/>
      <c r="J237" s="17"/>
      <c r="K237" s="74"/>
      <c r="L237" s="63">
        <f t="shared" ref="L237:L242" si="139">IFERROR(K237*1.1,"")</f>
        <v>0</v>
      </c>
      <c r="M237" s="22" t="s">
        <v>43</v>
      </c>
      <c r="N237" s="22">
        <f t="shared" ref="N237:N243" si="140">H237</f>
        <v>0</v>
      </c>
      <c r="O237" s="22" t="s">
        <v>46</v>
      </c>
      <c r="P237" s="22">
        <f t="shared" ref="P237:P243" si="141">D237</f>
        <v>0</v>
      </c>
      <c r="Q237" s="46" t="s">
        <v>16</v>
      </c>
      <c r="R237" s="38" t="str">
        <f t="shared" ref="R237:R243" si="142">CONCATENATE(M237,N237,O237,P237,Q237)</f>
        <v>http://usagi-online.com/brand/0/item/0?link=officialweb</v>
      </c>
      <c r="S237" s="21"/>
      <c r="T237" s="22" t="s">
        <v>34</v>
      </c>
      <c r="U237" s="22" t="str">
        <f t="shared" ref="U237:U243" si="143">A237</f>
        <v>YYMMDDXXX</v>
      </c>
      <c r="V237" s="22" t="s">
        <v>15</v>
      </c>
      <c r="W237" s="22">
        <f t="shared" ref="W237:W243" si="144">G237</f>
        <v>0</v>
      </c>
      <c r="X237" s="22" t="s">
        <v>24</v>
      </c>
      <c r="Y237" s="27"/>
    </row>
    <row r="238" spans="1:26" ht="24" customHeight="1" x14ac:dyDescent="0.15">
      <c r="A238" s="4" t="s">
        <v>35</v>
      </c>
      <c r="B238" s="15"/>
      <c r="C238" s="16"/>
      <c r="D238" s="17"/>
      <c r="E238" s="121"/>
      <c r="F238" s="34"/>
      <c r="G238" s="26"/>
      <c r="H238" s="26"/>
      <c r="I238" s="43"/>
      <c r="J238" s="17"/>
      <c r="K238" s="74"/>
      <c r="L238" s="63">
        <f t="shared" si="139"/>
        <v>0</v>
      </c>
      <c r="M238" s="22" t="s">
        <v>43</v>
      </c>
      <c r="N238" s="22">
        <f t="shared" si="140"/>
        <v>0</v>
      </c>
      <c r="O238" s="22" t="s">
        <v>46</v>
      </c>
      <c r="P238" s="22">
        <f t="shared" si="141"/>
        <v>0</v>
      </c>
      <c r="Q238" s="46" t="s">
        <v>16</v>
      </c>
      <c r="R238" s="38" t="str">
        <f t="shared" si="142"/>
        <v>http://usagi-online.com/brand/0/item/0?link=officialweb</v>
      </c>
      <c r="S238" s="21"/>
      <c r="T238" s="22" t="s">
        <v>34</v>
      </c>
      <c r="U238" s="22" t="str">
        <f t="shared" si="143"/>
        <v>YYMMDDXXX</v>
      </c>
      <c r="V238" s="22" t="s">
        <v>15</v>
      </c>
      <c r="W238" s="22">
        <f t="shared" si="144"/>
        <v>0</v>
      </c>
      <c r="X238" s="22" t="s">
        <v>24</v>
      </c>
      <c r="Y238" s="27"/>
      <c r="Z238" s="6"/>
    </row>
    <row r="239" spans="1:26" ht="24" customHeight="1" x14ac:dyDescent="0.15">
      <c r="A239" s="5" t="s">
        <v>35</v>
      </c>
      <c r="B239" s="19"/>
      <c r="C239" s="20"/>
      <c r="D239" s="17"/>
      <c r="E239" s="121"/>
      <c r="F239" s="34"/>
      <c r="G239" s="26"/>
      <c r="H239" s="26"/>
      <c r="I239" s="43"/>
      <c r="J239" s="17"/>
      <c r="K239" s="74"/>
      <c r="L239" s="63">
        <f t="shared" si="139"/>
        <v>0</v>
      </c>
      <c r="M239" s="22" t="s">
        <v>43</v>
      </c>
      <c r="N239" s="22">
        <f t="shared" si="140"/>
        <v>0</v>
      </c>
      <c r="O239" s="22" t="s">
        <v>46</v>
      </c>
      <c r="P239" s="22">
        <f t="shared" si="141"/>
        <v>0</v>
      </c>
      <c r="Q239" s="46" t="s">
        <v>16</v>
      </c>
      <c r="R239" s="38" t="str">
        <f t="shared" si="142"/>
        <v>http://usagi-online.com/brand/0/item/0?link=officialweb</v>
      </c>
      <c r="S239" s="21"/>
      <c r="T239" s="22" t="s">
        <v>34</v>
      </c>
      <c r="U239" s="22" t="str">
        <f t="shared" si="143"/>
        <v>YYMMDDXXX</v>
      </c>
      <c r="V239" s="22" t="s">
        <v>15</v>
      </c>
      <c r="W239" s="22">
        <f t="shared" si="144"/>
        <v>0</v>
      </c>
      <c r="X239" s="22" t="s">
        <v>24</v>
      </c>
      <c r="Y239" s="27"/>
    </row>
    <row r="240" spans="1:26" ht="24" customHeight="1" x14ac:dyDescent="0.15">
      <c r="A240" s="4" t="s">
        <v>35</v>
      </c>
      <c r="B240" s="15"/>
      <c r="C240" s="16"/>
      <c r="D240" s="17"/>
      <c r="E240" s="121"/>
      <c r="F240" s="34"/>
      <c r="G240" s="26"/>
      <c r="H240" s="26"/>
      <c r="I240" s="43"/>
      <c r="J240" s="17"/>
      <c r="K240" s="74"/>
      <c r="L240" s="63">
        <f t="shared" si="139"/>
        <v>0</v>
      </c>
      <c r="M240" s="22" t="s">
        <v>43</v>
      </c>
      <c r="N240" s="22">
        <f t="shared" si="140"/>
        <v>0</v>
      </c>
      <c r="O240" s="22" t="s">
        <v>46</v>
      </c>
      <c r="P240" s="22">
        <f t="shared" si="141"/>
        <v>0</v>
      </c>
      <c r="Q240" s="46" t="s">
        <v>16</v>
      </c>
      <c r="R240" s="38" t="str">
        <f t="shared" si="142"/>
        <v>http://usagi-online.com/brand/0/item/0?link=officialweb</v>
      </c>
      <c r="S240" s="21"/>
      <c r="T240" s="22" t="s">
        <v>34</v>
      </c>
      <c r="U240" s="22" t="str">
        <f t="shared" si="143"/>
        <v>YYMMDDXXX</v>
      </c>
      <c r="V240" s="22" t="s">
        <v>15</v>
      </c>
      <c r="W240" s="22">
        <f t="shared" si="144"/>
        <v>0</v>
      </c>
      <c r="X240" s="22" t="s">
        <v>24</v>
      </c>
      <c r="Y240" s="27"/>
    </row>
    <row r="241" spans="1:26" ht="24" customHeight="1" x14ac:dyDescent="0.15">
      <c r="A241" s="5" t="s">
        <v>35</v>
      </c>
      <c r="B241" s="19"/>
      <c r="C241" s="20"/>
      <c r="D241" s="17"/>
      <c r="E241" s="121"/>
      <c r="F241" s="35"/>
      <c r="G241" s="26"/>
      <c r="H241" s="33"/>
      <c r="I241" s="43"/>
      <c r="J241" s="17"/>
      <c r="K241" s="74"/>
      <c r="L241" s="63">
        <f t="shared" si="139"/>
        <v>0</v>
      </c>
      <c r="M241" s="22" t="s">
        <v>43</v>
      </c>
      <c r="N241" s="22">
        <f t="shared" si="140"/>
        <v>0</v>
      </c>
      <c r="O241" s="22" t="s">
        <v>46</v>
      </c>
      <c r="P241" s="22">
        <f t="shared" si="141"/>
        <v>0</v>
      </c>
      <c r="Q241" s="46" t="s">
        <v>16</v>
      </c>
      <c r="R241" s="38" t="str">
        <f t="shared" si="142"/>
        <v>http://usagi-online.com/brand/0/item/0?link=officialweb</v>
      </c>
      <c r="S241" s="21"/>
      <c r="T241" s="22" t="s">
        <v>34</v>
      </c>
      <c r="U241" s="22" t="str">
        <f t="shared" si="143"/>
        <v>YYMMDDXXX</v>
      </c>
      <c r="V241" s="22" t="s">
        <v>15</v>
      </c>
      <c r="W241" s="22">
        <f t="shared" si="144"/>
        <v>0</v>
      </c>
      <c r="X241" s="22" t="s">
        <v>24</v>
      </c>
      <c r="Y241" s="27"/>
    </row>
    <row r="242" spans="1:26" ht="24" customHeight="1" x14ac:dyDescent="0.15">
      <c r="A242" s="4" t="s">
        <v>35</v>
      </c>
      <c r="B242" s="15"/>
      <c r="C242" s="16"/>
      <c r="D242" s="17"/>
      <c r="E242" s="121"/>
      <c r="F242" s="35"/>
      <c r="G242" s="26"/>
      <c r="H242" s="33"/>
      <c r="I242" s="44"/>
      <c r="J242" s="17"/>
      <c r="K242" s="74"/>
      <c r="L242" s="63">
        <f t="shared" si="139"/>
        <v>0</v>
      </c>
      <c r="M242" s="22" t="s">
        <v>43</v>
      </c>
      <c r="N242" s="22">
        <f t="shared" si="140"/>
        <v>0</v>
      </c>
      <c r="O242" s="22" t="s">
        <v>46</v>
      </c>
      <c r="P242" s="22">
        <f t="shared" si="141"/>
        <v>0</v>
      </c>
      <c r="Q242" s="46" t="s">
        <v>16</v>
      </c>
      <c r="R242" s="38" t="str">
        <f t="shared" si="142"/>
        <v>http://usagi-online.com/brand/0/item/0?link=officialweb</v>
      </c>
      <c r="S242" s="21"/>
      <c r="T242" s="22" t="s">
        <v>34</v>
      </c>
      <c r="U242" s="22" t="str">
        <f t="shared" si="143"/>
        <v>YYMMDDXXX</v>
      </c>
      <c r="V242" s="22" t="s">
        <v>15</v>
      </c>
      <c r="W242" s="22">
        <f t="shared" si="144"/>
        <v>0</v>
      </c>
      <c r="X242" s="22" t="s">
        <v>24</v>
      </c>
      <c r="Y242" s="27"/>
    </row>
    <row r="243" spans="1:26" ht="24" customHeight="1" thickBot="1" x14ac:dyDescent="0.2">
      <c r="A243" s="48" t="s">
        <v>35</v>
      </c>
      <c r="B243" s="49"/>
      <c r="C243" s="50"/>
      <c r="D243" s="60"/>
      <c r="E243" s="122"/>
      <c r="F243" s="51"/>
      <c r="G243" s="52"/>
      <c r="H243" s="53"/>
      <c r="I243" s="54"/>
      <c r="J243" s="60"/>
      <c r="K243" s="75"/>
      <c r="L243" s="64">
        <f>IFERROR(K243*1.1,"")</f>
        <v>0</v>
      </c>
      <c r="M243" s="55" t="s">
        <v>43</v>
      </c>
      <c r="N243" s="55">
        <f t="shared" si="140"/>
        <v>0</v>
      </c>
      <c r="O243" s="55" t="s">
        <v>46</v>
      </c>
      <c r="P243" s="55">
        <f t="shared" si="141"/>
        <v>0</v>
      </c>
      <c r="Q243" s="56" t="s">
        <v>16</v>
      </c>
      <c r="R243" s="57" t="str">
        <f t="shared" si="142"/>
        <v>http://usagi-online.com/brand/0/item/0?link=officialweb</v>
      </c>
      <c r="S243" s="21"/>
      <c r="T243" s="22" t="s">
        <v>34</v>
      </c>
      <c r="U243" s="22" t="str">
        <f t="shared" si="143"/>
        <v>YYMMDDXXX</v>
      </c>
      <c r="V243" s="22" t="s">
        <v>15</v>
      </c>
      <c r="W243" s="22">
        <f t="shared" si="144"/>
        <v>0</v>
      </c>
      <c r="X243" s="22" t="s">
        <v>24</v>
      </c>
      <c r="Y243" s="27"/>
    </row>
    <row r="244" spans="1:26" ht="14.25" thickBot="1" x14ac:dyDescent="0.2">
      <c r="D244" s="1"/>
      <c r="E244" s="123"/>
      <c r="F244" s="1"/>
      <c r="G244" s="1"/>
      <c r="H244" s="1"/>
      <c r="I244" s="1"/>
      <c r="J244" s="1"/>
      <c r="K244" s="76"/>
      <c r="L244" s="1"/>
      <c r="M244" s="1"/>
      <c r="N244" s="1"/>
      <c r="O244" s="1"/>
      <c r="P244" s="1"/>
      <c r="Q244" s="1"/>
      <c r="R244" s="1"/>
      <c r="T244" s="1"/>
      <c r="U244" s="1"/>
      <c r="V244" s="1"/>
      <c r="W244" s="1"/>
      <c r="X244" s="1"/>
      <c r="Y244" s="1"/>
    </row>
    <row r="245" spans="1:26" ht="24" customHeight="1" x14ac:dyDescent="0.15">
      <c r="A245" s="3" t="s">
        <v>35</v>
      </c>
      <c r="B245" s="11"/>
      <c r="C245" s="12"/>
      <c r="D245" s="13"/>
      <c r="E245" s="124"/>
      <c r="F245" s="13"/>
      <c r="G245" s="25"/>
      <c r="H245" s="32"/>
      <c r="I245" s="68"/>
      <c r="J245" s="13"/>
      <c r="K245" s="77"/>
      <c r="L245" s="65">
        <f>IFERROR(K245*1.1,"")</f>
        <v>0</v>
      </c>
      <c r="M245" s="14" t="s">
        <v>43</v>
      </c>
      <c r="N245" s="14">
        <f>H245</f>
        <v>0</v>
      </c>
      <c r="O245" s="14" t="s">
        <v>46</v>
      </c>
      <c r="P245" s="14">
        <f>D245</f>
        <v>0</v>
      </c>
      <c r="Q245" s="45" t="s">
        <v>16</v>
      </c>
      <c r="R245" s="28" t="str">
        <f>CONCATENATE(M245,N245,O245,P245,Q245)</f>
        <v>http://usagi-online.com/brand/0/item/0?link=officialweb</v>
      </c>
      <c r="S245" s="21"/>
      <c r="T245" s="22" t="s">
        <v>34</v>
      </c>
      <c r="U245" s="22" t="str">
        <f>A245</f>
        <v>YYMMDDXXX</v>
      </c>
      <c r="V245" s="22" t="s">
        <v>15</v>
      </c>
      <c r="W245" s="22">
        <f>G245</f>
        <v>0</v>
      </c>
      <c r="X245" s="37" t="s">
        <v>24</v>
      </c>
      <c r="Y245" s="38" t="str">
        <f>CONCATENATE(T245,U245,V245,W245,X245)</f>
        <v>http://usagi-online.com/s/YYMMDDXXX/search?ke=0&amp;link=officialweb</v>
      </c>
    </row>
    <row r="246" spans="1:26" ht="24" customHeight="1" x14ac:dyDescent="0.15">
      <c r="A246" s="4" t="s">
        <v>35</v>
      </c>
      <c r="B246" s="15"/>
      <c r="C246" s="16"/>
      <c r="D246" s="17"/>
      <c r="E246" s="119"/>
      <c r="F246" s="23"/>
      <c r="G246" s="26"/>
      <c r="H246" s="33"/>
      <c r="I246" s="43"/>
      <c r="J246" s="17"/>
      <c r="K246" s="74"/>
      <c r="L246" s="63">
        <f>IFERROR(K246*1.1,"")</f>
        <v>0</v>
      </c>
      <c r="M246" s="22" t="s">
        <v>43</v>
      </c>
      <c r="N246" s="22">
        <f>H246</f>
        <v>0</v>
      </c>
      <c r="O246" s="22" t="s">
        <v>46</v>
      </c>
      <c r="P246" s="22">
        <f>D246</f>
        <v>0</v>
      </c>
      <c r="Q246" s="46" t="s">
        <v>16</v>
      </c>
      <c r="R246" s="38" t="str">
        <f>CONCATENATE(M246,N246,O246,P246,Q246)</f>
        <v>http://usagi-online.com/brand/0/item/0?link=officialweb</v>
      </c>
      <c r="S246" s="21"/>
      <c r="T246" s="22" t="s">
        <v>34</v>
      </c>
      <c r="U246" s="22" t="str">
        <f>A246</f>
        <v>YYMMDDXXX</v>
      </c>
      <c r="V246" s="22" t="s">
        <v>15</v>
      </c>
      <c r="W246" s="22">
        <f>G246</f>
        <v>0</v>
      </c>
      <c r="X246" s="22" t="s">
        <v>24</v>
      </c>
      <c r="Y246" s="27"/>
    </row>
    <row r="247" spans="1:26" ht="24" customHeight="1" x14ac:dyDescent="0.15">
      <c r="A247" s="5" t="s">
        <v>35</v>
      </c>
      <c r="B247" s="19"/>
      <c r="C247" s="20"/>
      <c r="D247" s="17"/>
      <c r="E247" s="121"/>
      <c r="F247" s="23"/>
      <c r="G247" s="26"/>
      <c r="H247" s="26"/>
      <c r="I247" s="43"/>
      <c r="J247" s="17"/>
      <c r="K247" s="74"/>
      <c r="L247" s="63">
        <f t="shared" ref="L247:L252" si="145">IFERROR(K247*1.1,"")</f>
        <v>0</v>
      </c>
      <c r="M247" s="22" t="s">
        <v>43</v>
      </c>
      <c r="N247" s="22">
        <f t="shared" ref="N247:N253" si="146">H247</f>
        <v>0</v>
      </c>
      <c r="O247" s="22" t="s">
        <v>46</v>
      </c>
      <c r="P247" s="22">
        <f t="shared" ref="P247:P253" si="147">D247</f>
        <v>0</v>
      </c>
      <c r="Q247" s="46" t="s">
        <v>16</v>
      </c>
      <c r="R247" s="38" t="str">
        <f t="shared" ref="R247:R253" si="148">CONCATENATE(M247,N247,O247,P247,Q247)</f>
        <v>http://usagi-online.com/brand/0/item/0?link=officialweb</v>
      </c>
      <c r="S247" s="21"/>
      <c r="T247" s="22" t="s">
        <v>34</v>
      </c>
      <c r="U247" s="22" t="str">
        <f t="shared" ref="U247:U253" si="149">A247</f>
        <v>YYMMDDXXX</v>
      </c>
      <c r="V247" s="22" t="s">
        <v>15</v>
      </c>
      <c r="W247" s="22">
        <f t="shared" ref="W247:W253" si="150">G247</f>
        <v>0</v>
      </c>
      <c r="X247" s="22" t="s">
        <v>24</v>
      </c>
      <c r="Y247" s="27"/>
    </row>
    <row r="248" spans="1:26" ht="24" customHeight="1" x14ac:dyDescent="0.15">
      <c r="A248" s="4" t="s">
        <v>35</v>
      </c>
      <c r="B248" s="15"/>
      <c r="C248" s="16"/>
      <c r="D248" s="17"/>
      <c r="E248" s="121"/>
      <c r="F248" s="34"/>
      <c r="G248" s="26"/>
      <c r="H248" s="26"/>
      <c r="I248" s="43"/>
      <c r="J248" s="17"/>
      <c r="K248" s="74"/>
      <c r="L248" s="63">
        <f t="shared" si="145"/>
        <v>0</v>
      </c>
      <c r="M248" s="22" t="s">
        <v>43</v>
      </c>
      <c r="N248" s="22">
        <f t="shared" si="146"/>
        <v>0</v>
      </c>
      <c r="O248" s="22" t="s">
        <v>46</v>
      </c>
      <c r="P248" s="22">
        <f t="shared" si="147"/>
        <v>0</v>
      </c>
      <c r="Q248" s="46" t="s">
        <v>16</v>
      </c>
      <c r="R248" s="38" t="str">
        <f t="shared" si="148"/>
        <v>http://usagi-online.com/brand/0/item/0?link=officialweb</v>
      </c>
      <c r="S248" s="21"/>
      <c r="T248" s="22" t="s">
        <v>34</v>
      </c>
      <c r="U248" s="22" t="str">
        <f t="shared" si="149"/>
        <v>YYMMDDXXX</v>
      </c>
      <c r="V248" s="22" t="s">
        <v>15</v>
      </c>
      <c r="W248" s="22">
        <f t="shared" si="150"/>
        <v>0</v>
      </c>
      <c r="X248" s="22" t="s">
        <v>24</v>
      </c>
      <c r="Y248" s="27"/>
      <c r="Z248" s="6"/>
    </row>
    <row r="249" spans="1:26" ht="24" customHeight="1" x14ac:dyDescent="0.15">
      <c r="A249" s="5" t="s">
        <v>35</v>
      </c>
      <c r="B249" s="19"/>
      <c r="C249" s="20"/>
      <c r="D249" s="17"/>
      <c r="E249" s="121"/>
      <c r="F249" s="34"/>
      <c r="G249" s="26"/>
      <c r="H249" s="26"/>
      <c r="I249" s="43"/>
      <c r="J249" s="17"/>
      <c r="K249" s="74"/>
      <c r="L249" s="63">
        <f t="shared" si="145"/>
        <v>0</v>
      </c>
      <c r="M249" s="22" t="s">
        <v>43</v>
      </c>
      <c r="N249" s="22">
        <f t="shared" si="146"/>
        <v>0</v>
      </c>
      <c r="O249" s="22" t="s">
        <v>46</v>
      </c>
      <c r="P249" s="22">
        <f t="shared" si="147"/>
        <v>0</v>
      </c>
      <c r="Q249" s="46" t="s">
        <v>16</v>
      </c>
      <c r="R249" s="38" t="str">
        <f t="shared" si="148"/>
        <v>http://usagi-online.com/brand/0/item/0?link=officialweb</v>
      </c>
      <c r="S249" s="21"/>
      <c r="T249" s="22" t="s">
        <v>34</v>
      </c>
      <c r="U249" s="22" t="str">
        <f t="shared" si="149"/>
        <v>YYMMDDXXX</v>
      </c>
      <c r="V249" s="22" t="s">
        <v>15</v>
      </c>
      <c r="W249" s="22">
        <f t="shared" si="150"/>
        <v>0</v>
      </c>
      <c r="X249" s="22" t="s">
        <v>24</v>
      </c>
      <c r="Y249" s="27"/>
    </row>
    <row r="250" spans="1:26" ht="24" customHeight="1" x14ac:dyDescent="0.15">
      <c r="A250" s="4" t="s">
        <v>35</v>
      </c>
      <c r="B250" s="15"/>
      <c r="C250" s="16"/>
      <c r="D250" s="17"/>
      <c r="E250" s="121"/>
      <c r="F250" s="34"/>
      <c r="G250" s="26"/>
      <c r="H250" s="26"/>
      <c r="I250" s="43"/>
      <c r="J250" s="17"/>
      <c r="K250" s="74"/>
      <c r="L250" s="63">
        <f t="shared" si="145"/>
        <v>0</v>
      </c>
      <c r="M250" s="22" t="s">
        <v>43</v>
      </c>
      <c r="N250" s="22">
        <f t="shared" si="146"/>
        <v>0</v>
      </c>
      <c r="O250" s="22" t="s">
        <v>46</v>
      </c>
      <c r="P250" s="22">
        <f t="shared" si="147"/>
        <v>0</v>
      </c>
      <c r="Q250" s="46" t="s">
        <v>16</v>
      </c>
      <c r="R250" s="38" t="str">
        <f t="shared" si="148"/>
        <v>http://usagi-online.com/brand/0/item/0?link=officialweb</v>
      </c>
      <c r="S250" s="21"/>
      <c r="T250" s="22" t="s">
        <v>34</v>
      </c>
      <c r="U250" s="22" t="str">
        <f t="shared" si="149"/>
        <v>YYMMDDXXX</v>
      </c>
      <c r="V250" s="22" t="s">
        <v>15</v>
      </c>
      <c r="W250" s="22">
        <f t="shared" si="150"/>
        <v>0</v>
      </c>
      <c r="X250" s="22" t="s">
        <v>24</v>
      </c>
      <c r="Y250" s="27"/>
    </row>
    <row r="251" spans="1:26" ht="24" customHeight="1" x14ac:dyDescent="0.15">
      <c r="A251" s="5" t="s">
        <v>35</v>
      </c>
      <c r="B251" s="19"/>
      <c r="C251" s="20"/>
      <c r="D251" s="17"/>
      <c r="E251" s="121"/>
      <c r="F251" s="35"/>
      <c r="G251" s="26"/>
      <c r="H251" s="33"/>
      <c r="I251" s="43"/>
      <c r="J251" s="17"/>
      <c r="K251" s="74"/>
      <c r="L251" s="63">
        <f t="shared" si="145"/>
        <v>0</v>
      </c>
      <c r="M251" s="22" t="s">
        <v>43</v>
      </c>
      <c r="N251" s="22">
        <f t="shared" si="146"/>
        <v>0</v>
      </c>
      <c r="O251" s="22" t="s">
        <v>46</v>
      </c>
      <c r="P251" s="22">
        <f t="shared" si="147"/>
        <v>0</v>
      </c>
      <c r="Q251" s="46" t="s">
        <v>16</v>
      </c>
      <c r="R251" s="38" t="str">
        <f t="shared" si="148"/>
        <v>http://usagi-online.com/brand/0/item/0?link=officialweb</v>
      </c>
      <c r="S251" s="21"/>
      <c r="T251" s="22" t="s">
        <v>34</v>
      </c>
      <c r="U251" s="22" t="str">
        <f t="shared" si="149"/>
        <v>YYMMDDXXX</v>
      </c>
      <c r="V251" s="22" t="s">
        <v>15</v>
      </c>
      <c r="W251" s="22">
        <f t="shared" si="150"/>
        <v>0</v>
      </c>
      <c r="X251" s="22" t="s">
        <v>24</v>
      </c>
      <c r="Y251" s="27"/>
    </row>
    <row r="252" spans="1:26" ht="24" customHeight="1" x14ac:dyDescent="0.15">
      <c r="A252" s="4" t="s">
        <v>35</v>
      </c>
      <c r="B252" s="15"/>
      <c r="C252" s="16"/>
      <c r="D252" s="17"/>
      <c r="E252" s="121"/>
      <c r="F252" s="35"/>
      <c r="G252" s="26"/>
      <c r="H252" s="33"/>
      <c r="I252" s="44"/>
      <c r="J252" s="17"/>
      <c r="K252" s="74"/>
      <c r="L252" s="63">
        <f t="shared" si="145"/>
        <v>0</v>
      </c>
      <c r="M252" s="22" t="s">
        <v>43</v>
      </c>
      <c r="N252" s="22">
        <f t="shared" si="146"/>
        <v>0</v>
      </c>
      <c r="O252" s="22" t="s">
        <v>46</v>
      </c>
      <c r="P252" s="22">
        <f t="shared" si="147"/>
        <v>0</v>
      </c>
      <c r="Q252" s="46" t="s">
        <v>16</v>
      </c>
      <c r="R252" s="38" t="str">
        <f t="shared" si="148"/>
        <v>http://usagi-online.com/brand/0/item/0?link=officialweb</v>
      </c>
      <c r="S252" s="21"/>
      <c r="T252" s="22" t="s">
        <v>34</v>
      </c>
      <c r="U252" s="22" t="str">
        <f t="shared" si="149"/>
        <v>YYMMDDXXX</v>
      </c>
      <c r="V252" s="22" t="s">
        <v>15</v>
      </c>
      <c r="W252" s="22">
        <f t="shared" si="150"/>
        <v>0</v>
      </c>
      <c r="X252" s="22" t="s">
        <v>24</v>
      </c>
      <c r="Y252" s="27"/>
    </row>
    <row r="253" spans="1:26" ht="24" customHeight="1" thickBot="1" x14ac:dyDescent="0.2">
      <c r="A253" s="48" t="s">
        <v>35</v>
      </c>
      <c r="B253" s="49"/>
      <c r="C253" s="50"/>
      <c r="D253" s="60"/>
      <c r="E253" s="122"/>
      <c r="F253" s="51"/>
      <c r="G253" s="52"/>
      <c r="H253" s="53"/>
      <c r="I253" s="54"/>
      <c r="J253" s="60"/>
      <c r="K253" s="75"/>
      <c r="L253" s="64">
        <f>IFERROR(K253*1.1,"")</f>
        <v>0</v>
      </c>
      <c r="M253" s="55" t="s">
        <v>43</v>
      </c>
      <c r="N253" s="55">
        <f t="shared" si="146"/>
        <v>0</v>
      </c>
      <c r="O253" s="55" t="s">
        <v>46</v>
      </c>
      <c r="P253" s="55">
        <f t="shared" si="147"/>
        <v>0</v>
      </c>
      <c r="Q253" s="56" t="s">
        <v>16</v>
      </c>
      <c r="R253" s="57" t="str">
        <f t="shared" si="148"/>
        <v>http://usagi-online.com/brand/0/item/0?link=officialweb</v>
      </c>
      <c r="S253" s="21"/>
      <c r="T253" s="22" t="s">
        <v>34</v>
      </c>
      <c r="U253" s="22" t="str">
        <f t="shared" si="149"/>
        <v>YYMMDDXXX</v>
      </c>
      <c r="V253" s="22" t="s">
        <v>15</v>
      </c>
      <c r="W253" s="22">
        <f t="shared" si="150"/>
        <v>0</v>
      </c>
      <c r="X253" s="22" t="s">
        <v>24</v>
      </c>
      <c r="Y253" s="27"/>
    </row>
    <row r="254" spans="1:26" ht="14.25" thickBot="1" x14ac:dyDescent="0.2">
      <c r="D254" s="1"/>
      <c r="E254" s="123"/>
      <c r="F254" s="1"/>
      <c r="G254" s="1"/>
      <c r="H254" s="1"/>
      <c r="I254" s="1"/>
      <c r="J254" s="1"/>
      <c r="K254" s="76"/>
      <c r="L254" s="1"/>
      <c r="M254" s="1"/>
      <c r="N254" s="1"/>
      <c r="O254" s="1"/>
      <c r="P254" s="1"/>
      <c r="Q254" s="1"/>
      <c r="R254" s="1"/>
      <c r="T254" s="1"/>
      <c r="U254" s="1"/>
      <c r="V254" s="1"/>
      <c r="W254" s="1"/>
      <c r="X254" s="1"/>
      <c r="Y254" s="1"/>
    </row>
    <row r="255" spans="1:26" ht="24" customHeight="1" x14ac:dyDescent="0.15">
      <c r="A255" s="3" t="s">
        <v>35</v>
      </c>
      <c r="B255" s="11"/>
      <c r="C255" s="12"/>
      <c r="D255" s="13"/>
      <c r="E255" s="124"/>
      <c r="F255" s="13"/>
      <c r="G255" s="25"/>
      <c r="H255" s="32"/>
      <c r="I255" s="68"/>
      <c r="J255" s="13"/>
      <c r="K255" s="77"/>
      <c r="L255" s="65">
        <f t="shared" ref="L255:L263" si="151">IFERROR(K255*1.08,"")</f>
        <v>0</v>
      </c>
      <c r="M255" s="14" t="s">
        <v>43</v>
      </c>
      <c r="N255" s="14">
        <f>H255</f>
        <v>0</v>
      </c>
      <c r="O255" s="14" t="s">
        <v>46</v>
      </c>
      <c r="P255" s="14">
        <f>D255</f>
        <v>0</v>
      </c>
      <c r="Q255" s="45" t="s">
        <v>16</v>
      </c>
      <c r="R255" s="28" t="str">
        <f>CONCATENATE(M255,N255,O255,P255,Q255)</f>
        <v>http://usagi-online.com/brand/0/item/0?link=officialweb</v>
      </c>
      <c r="S255" s="21"/>
      <c r="T255" s="22" t="s">
        <v>34</v>
      </c>
      <c r="U255" s="22" t="str">
        <f>A255</f>
        <v>YYMMDDXXX</v>
      </c>
      <c r="V255" s="22" t="s">
        <v>15</v>
      </c>
      <c r="W255" s="22">
        <f>G255</f>
        <v>0</v>
      </c>
      <c r="X255" s="37" t="s">
        <v>24</v>
      </c>
      <c r="Y255" s="38" t="str">
        <f>CONCATENATE(T255,U255,V255,W255,X255)</f>
        <v>http://usagi-online.com/s/YYMMDDXXX/search?ke=0&amp;link=officialweb</v>
      </c>
    </row>
    <row r="256" spans="1:26" ht="24" customHeight="1" x14ac:dyDescent="0.15">
      <c r="A256" s="4" t="s">
        <v>35</v>
      </c>
      <c r="B256" s="15"/>
      <c r="C256" s="16"/>
      <c r="D256" s="17"/>
      <c r="E256" s="121"/>
      <c r="F256" s="23"/>
      <c r="G256" s="26"/>
      <c r="H256" s="33"/>
      <c r="I256" s="43"/>
      <c r="J256" s="17"/>
      <c r="K256" s="74"/>
      <c r="L256" s="63">
        <f t="shared" si="151"/>
        <v>0</v>
      </c>
      <c r="M256" s="22" t="s">
        <v>43</v>
      </c>
      <c r="N256" s="22">
        <f>H256</f>
        <v>0</v>
      </c>
      <c r="O256" s="22" t="s">
        <v>46</v>
      </c>
      <c r="P256" s="22">
        <f>D256</f>
        <v>0</v>
      </c>
      <c r="Q256" s="46" t="s">
        <v>16</v>
      </c>
      <c r="R256" s="38" t="str">
        <f>CONCATENATE(M256,N256,O256,P256,Q256)</f>
        <v>http://usagi-online.com/brand/0/item/0?link=officialweb</v>
      </c>
      <c r="S256" s="21"/>
      <c r="T256" s="22" t="s">
        <v>34</v>
      </c>
      <c r="U256" s="22" t="str">
        <f>A256</f>
        <v>YYMMDDXXX</v>
      </c>
      <c r="V256" s="22" t="s">
        <v>15</v>
      </c>
      <c r="W256" s="22">
        <f>G256</f>
        <v>0</v>
      </c>
      <c r="X256" s="22" t="s">
        <v>24</v>
      </c>
      <c r="Y256" s="27"/>
    </row>
    <row r="257" spans="1:26" ht="24" customHeight="1" x14ac:dyDescent="0.15">
      <c r="A257" s="5" t="s">
        <v>35</v>
      </c>
      <c r="B257" s="19"/>
      <c r="C257" s="20"/>
      <c r="D257" s="17"/>
      <c r="E257" s="121"/>
      <c r="F257" s="23"/>
      <c r="G257" s="26"/>
      <c r="H257" s="26"/>
      <c r="I257" s="43"/>
      <c r="J257" s="17"/>
      <c r="K257" s="74"/>
      <c r="L257" s="63">
        <f t="shared" si="151"/>
        <v>0</v>
      </c>
      <c r="M257" s="22" t="s">
        <v>43</v>
      </c>
      <c r="N257" s="22">
        <f t="shared" ref="N257:N263" si="152">H257</f>
        <v>0</v>
      </c>
      <c r="O257" s="22" t="s">
        <v>46</v>
      </c>
      <c r="P257" s="22">
        <f t="shared" ref="P257:P263" si="153">D257</f>
        <v>0</v>
      </c>
      <c r="Q257" s="46" t="s">
        <v>16</v>
      </c>
      <c r="R257" s="38" t="str">
        <f t="shared" ref="R257:R263" si="154">CONCATENATE(M257,N257,O257,P257,Q257)</f>
        <v>http://usagi-online.com/brand/0/item/0?link=officialweb</v>
      </c>
      <c r="S257" s="21"/>
      <c r="T257" s="22" t="s">
        <v>34</v>
      </c>
      <c r="U257" s="22" t="str">
        <f t="shared" ref="U257:U263" si="155">A257</f>
        <v>YYMMDDXXX</v>
      </c>
      <c r="V257" s="22" t="s">
        <v>15</v>
      </c>
      <c r="W257" s="22">
        <f t="shared" ref="W257:W263" si="156">G257</f>
        <v>0</v>
      </c>
      <c r="X257" s="22" t="s">
        <v>24</v>
      </c>
      <c r="Y257" s="27"/>
    </row>
    <row r="258" spans="1:26" ht="24" customHeight="1" x14ac:dyDescent="0.15">
      <c r="A258" s="4" t="s">
        <v>35</v>
      </c>
      <c r="B258" s="15"/>
      <c r="C258" s="16"/>
      <c r="D258" s="17"/>
      <c r="E258" s="121"/>
      <c r="F258" s="34"/>
      <c r="G258" s="26"/>
      <c r="H258" s="26"/>
      <c r="I258" s="43"/>
      <c r="J258" s="17"/>
      <c r="K258" s="74"/>
      <c r="L258" s="63">
        <f t="shared" si="151"/>
        <v>0</v>
      </c>
      <c r="M258" s="22" t="s">
        <v>43</v>
      </c>
      <c r="N258" s="22">
        <f t="shared" si="152"/>
        <v>0</v>
      </c>
      <c r="O258" s="22" t="s">
        <v>46</v>
      </c>
      <c r="P258" s="22">
        <f t="shared" si="153"/>
        <v>0</v>
      </c>
      <c r="Q258" s="46" t="s">
        <v>16</v>
      </c>
      <c r="R258" s="38" t="str">
        <f t="shared" si="154"/>
        <v>http://usagi-online.com/brand/0/item/0?link=officialweb</v>
      </c>
      <c r="S258" s="21"/>
      <c r="T258" s="22" t="s">
        <v>34</v>
      </c>
      <c r="U258" s="22" t="str">
        <f t="shared" si="155"/>
        <v>YYMMDDXXX</v>
      </c>
      <c r="V258" s="22" t="s">
        <v>15</v>
      </c>
      <c r="W258" s="22">
        <f t="shared" si="156"/>
        <v>0</v>
      </c>
      <c r="X258" s="22" t="s">
        <v>24</v>
      </c>
      <c r="Y258" s="27"/>
      <c r="Z258" s="6"/>
    </row>
    <row r="259" spans="1:26" ht="24" customHeight="1" x14ac:dyDescent="0.15">
      <c r="A259" s="5" t="s">
        <v>35</v>
      </c>
      <c r="B259" s="19"/>
      <c r="C259" s="20"/>
      <c r="D259" s="17"/>
      <c r="E259" s="42"/>
      <c r="F259" s="34"/>
      <c r="G259" s="26"/>
      <c r="H259" s="26"/>
      <c r="I259" s="43"/>
      <c r="J259" s="17" t="s">
        <v>48</v>
      </c>
      <c r="K259" s="74" t="str">
        <f>IFERROR(VLOOKUP(E259,#REF!,2,0),"")</f>
        <v/>
      </c>
      <c r="L259" s="63" t="str">
        <f t="shared" si="151"/>
        <v/>
      </c>
      <c r="M259" s="22" t="s">
        <v>43</v>
      </c>
      <c r="N259" s="22">
        <f t="shared" si="152"/>
        <v>0</v>
      </c>
      <c r="O259" s="22" t="s">
        <v>46</v>
      </c>
      <c r="P259" s="22">
        <f t="shared" si="153"/>
        <v>0</v>
      </c>
      <c r="Q259" s="46" t="s">
        <v>16</v>
      </c>
      <c r="R259" s="38" t="str">
        <f t="shared" si="154"/>
        <v>http://usagi-online.com/brand/0/item/0?link=officialweb</v>
      </c>
      <c r="S259" s="21"/>
      <c r="T259" s="22" t="s">
        <v>34</v>
      </c>
      <c r="U259" s="22" t="str">
        <f t="shared" si="155"/>
        <v>YYMMDDXXX</v>
      </c>
      <c r="V259" s="22" t="s">
        <v>15</v>
      </c>
      <c r="W259" s="22">
        <f t="shared" si="156"/>
        <v>0</v>
      </c>
      <c r="X259" s="22" t="s">
        <v>24</v>
      </c>
      <c r="Y259" s="27"/>
    </row>
    <row r="260" spans="1:26" ht="24" customHeight="1" x14ac:dyDescent="0.15">
      <c r="A260" s="4" t="s">
        <v>35</v>
      </c>
      <c r="B260" s="15"/>
      <c r="C260" s="16"/>
      <c r="D260" s="17"/>
      <c r="E260" s="42"/>
      <c r="F260" s="34"/>
      <c r="G260" s="26"/>
      <c r="H260" s="26"/>
      <c r="I260" s="43"/>
      <c r="J260" s="17" t="s">
        <v>48</v>
      </c>
      <c r="K260" s="74" t="str">
        <f>IFERROR(VLOOKUP(E260,#REF!,2,0),"")</f>
        <v/>
      </c>
      <c r="L260" s="63" t="str">
        <f t="shared" si="151"/>
        <v/>
      </c>
      <c r="M260" s="22" t="s">
        <v>43</v>
      </c>
      <c r="N260" s="22">
        <f t="shared" si="152"/>
        <v>0</v>
      </c>
      <c r="O260" s="22" t="s">
        <v>46</v>
      </c>
      <c r="P260" s="22">
        <f t="shared" si="153"/>
        <v>0</v>
      </c>
      <c r="Q260" s="46" t="s">
        <v>16</v>
      </c>
      <c r="R260" s="38" t="str">
        <f t="shared" si="154"/>
        <v>http://usagi-online.com/brand/0/item/0?link=officialweb</v>
      </c>
      <c r="S260" s="21"/>
      <c r="T260" s="22" t="s">
        <v>34</v>
      </c>
      <c r="U260" s="22" t="str">
        <f t="shared" si="155"/>
        <v>YYMMDDXXX</v>
      </c>
      <c r="V260" s="22" t="s">
        <v>15</v>
      </c>
      <c r="W260" s="22">
        <f t="shared" si="156"/>
        <v>0</v>
      </c>
      <c r="X260" s="22" t="s">
        <v>24</v>
      </c>
      <c r="Y260" s="27"/>
    </row>
    <row r="261" spans="1:26" ht="24" customHeight="1" x14ac:dyDescent="0.15">
      <c r="A261" s="5" t="s">
        <v>35</v>
      </c>
      <c r="B261" s="19"/>
      <c r="C261" s="20"/>
      <c r="D261" s="17"/>
      <c r="E261" s="42"/>
      <c r="F261" s="35"/>
      <c r="G261" s="26"/>
      <c r="H261" s="33"/>
      <c r="I261" s="43"/>
      <c r="J261" s="17" t="s">
        <v>48</v>
      </c>
      <c r="K261" s="74" t="str">
        <f>IFERROR(VLOOKUP(E261,#REF!,2,0),"")</f>
        <v/>
      </c>
      <c r="L261" s="63" t="str">
        <f t="shared" si="151"/>
        <v/>
      </c>
      <c r="M261" s="22" t="s">
        <v>43</v>
      </c>
      <c r="N261" s="22">
        <f t="shared" si="152"/>
        <v>0</v>
      </c>
      <c r="O261" s="22" t="s">
        <v>46</v>
      </c>
      <c r="P261" s="22">
        <f t="shared" si="153"/>
        <v>0</v>
      </c>
      <c r="Q261" s="46" t="s">
        <v>16</v>
      </c>
      <c r="R261" s="38" t="str">
        <f t="shared" si="154"/>
        <v>http://usagi-online.com/brand/0/item/0?link=officialweb</v>
      </c>
      <c r="S261" s="21"/>
      <c r="T261" s="22" t="s">
        <v>34</v>
      </c>
      <c r="U261" s="22" t="str">
        <f t="shared" si="155"/>
        <v>YYMMDDXXX</v>
      </c>
      <c r="V261" s="22" t="s">
        <v>15</v>
      </c>
      <c r="W261" s="22">
        <f t="shared" si="156"/>
        <v>0</v>
      </c>
      <c r="X261" s="22" t="s">
        <v>24</v>
      </c>
      <c r="Y261" s="27"/>
    </row>
    <row r="262" spans="1:26" ht="24" customHeight="1" x14ac:dyDescent="0.15">
      <c r="A262" s="4" t="s">
        <v>35</v>
      </c>
      <c r="B262" s="15"/>
      <c r="C262" s="16"/>
      <c r="D262" s="17"/>
      <c r="E262" s="42"/>
      <c r="F262" s="35"/>
      <c r="G262" s="26"/>
      <c r="H262" s="33"/>
      <c r="I262" s="44"/>
      <c r="J262" s="17" t="s">
        <v>48</v>
      </c>
      <c r="K262" s="74" t="str">
        <f>IFERROR(VLOOKUP(E262,#REF!,2,0),"")</f>
        <v/>
      </c>
      <c r="L262" s="63" t="str">
        <f t="shared" si="151"/>
        <v/>
      </c>
      <c r="M262" s="22" t="s">
        <v>43</v>
      </c>
      <c r="N262" s="22">
        <f t="shared" si="152"/>
        <v>0</v>
      </c>
      <c r="O262" s="22" t="s">
        <v>46</v>
      </c>
      <c r="P262" s="22">
        <f t="shared" si="153"/>
        <v>0</v>
      </c>
      <c r="Q262" s="46" t="s">
        <v>16</v>
      </c>
      <c r="R262" s="38" t="str">
        <f t="shared" si="154"/>
        <v>http://usagi-online.com/brand/0/item/0?link=officialweb</v>
      </c>
      <c r="S262" s="21"/>
      <c r="T262" s="22" t="s">
        <v>34</v>
      </c>
      <c r="U262" s="22" t="str">
        <f t="shared" si="155"/>
        <v>YYMMDDXXX</v>
      </c>
      <c r="V262" s="22" t="s">
        <v>15</v>
      </c>
      <c r="W262" s="22">
        <f t="shared" si="156"/>
        <v>0</v>
      </c>
      <c r="X262" s="22" t="s">
        <v>24</v>
      </c>
      <c r="Y262" s="27"/>
    </row>
    <row r="263" spans="1:26" ht="24" customHeight="1" thickBot="1" x14ac:dyDescent="0.2">
      <c r="A263" s="48" t="s">
        <v>35</v>
      </c>
      <c r="B263" s="49"/>
      <c r="C263" s="50"/>
      <c r="D263" s="60"/>
      <c r="E263" s="67"/>
      <c r="F263" s="51"/>
      <c r="G263" s="52"/>
      <c r="H263" s="53"/>
      <c r="I263" s="54"/>
      <c r="J263" s="60" t="s">
        <v>48</v>
      </c>
      <c r="K263" s="75" t="str">
        <f>IFERROR(VLOOKUP(E263,#REF!,2,0),"")</f>
        <v/>
      </c>
      <c r="L263" s="64" t="str">
        <f t="shared" si="151"/>
        <v/>
      </c>
      <c r="M263" s="55" t="s">
        <v>43</v>
      </c>
      <c r="N263" s="55">
        <f t="shared" si="152"/>
        <v>0</v>
      </c>
      <c r="O263" s="55" t="s">
        <v>46</v>
      </c>
      <c r="P263" s="55">
        <f t="shared" si="153"/>
        <v>0</v>
      </c>
      <c r="Q263" s="56" t="s">
        <v>16</v>
      </c>
      <c r="R263" s="57" t="str">
        <f t="shared" si="154"/>
        <v>http://usagi-online.com/brand/0/item/0?link=officialweb</v>
      </c>
      <c r="S263" s="21"/>
      <c r="T263" s="22" t="s">
        <v>34</v>
      </c>
      <c r="U263" s="22" t="str">
        <f t="shared" si="155"/>
        <v>YYMMDDXXX</v>
      </c>
      <c r="V263" s="22" t="s">
        <v>15</v>
      </c>
      <c r="W263" s="22">
        <f t="shared" si="156"/>
        <v>0</v>
      </c>
      <c r="X263" s="22" t="s">
        <v>24</v>
      </c>
      <c r="Y263" s="27"/>
    </row>
    <row r="264" spans="1:26" ht="14.25" thickBot="1" x14ac:dyDescent="0.2">
      <c r="D264" s="1"/>
      <c r="E264" s="1"/>
      <c r="F264" s="1"/>
      <c r="G264" s="1"/>
      <c r="H264" s="1"/>
      <c r="I264" s="1"/>
      <c r="J264" s="1"/>
      <c r="K264" s="76"/>
      <c r="L264" s="1"/>
      <c r="M264" s="1"/>
      <c r="N264" s="1"/>
      <c r="O264" s="1"/>
      <c r="P264" s="1"/>
      <c r="Q264" s="1"/>
      <c r="R264" s="1"/>
      <c r="T264" s="1"/>
      <c r="U264" s="1"/>
      <c r="V264" s="1"/>
      <c r="W264" s="1"/>
      <c r="X264" s="1"/>
      <c r="Y264" s="1"/>
    </row>
    <row r="265" spans="1:26" ht="24" customHeight="1" x14ac:dyDescent="0.15">
      <c r="A265" s="3" t="s">
        <v>35</v>
      </c>
      <c r="B265" s="11"/>
      <c r="C265" s="12"/>
      <c r="D265" s="13"/>
      <c r="E265" s="40"/>
      <c r="F265" s="13"/>
      <c r="G265" s="25"/>
      <c r="H265" s="32"/>
      <c r="I265" s="68"/>
      <c r="J265" s="13" t="s">
        <v>48</v>
      </c>
      <c r="K265" s="77" t="str">
        <f>IFERROR(VLOOKUP(E265,#REF!,2,0),"")</f>
        <v/>
      </c>
      <c r="L265" s="65" t="str">
        <f t="shared" ref="L265:L273" si="157">IFERROR(K265*1.08,"")</f>
        <v/>
      </c>
      <c r="M265" s="14" t="s">
        <v>43</v>
      </c>
      <c r="N265" s="14">
        <f>H265</f>
        <v>0</v>
      </c>
      <c r="O265" s="14" t="s">
        <v>46</v>
      </c>
      <c r="P265" s="14">
        <f>D265</f>
        <v>0</v>
      </c>
      <c r="Q265" s="45" t="s">
        <v>16</v>
      </c>
      <c r="R265" s="28" t="str">
        <f>CONCATENATE(M265,N265,O265,P265,Q265)</f>
        <v>http://usagi-online.com/brand/0/item/0?link=officialweb</v>
      </c>
      <c r="S265" s="21"/>
      <c r="T265" s="22" t="s">
        <v>34</v>
      </c>
      <c r="U265" s="22" t="str">
        <f>A265</f>
        <v>YYMMDDXXX</v>
      </c>
      <c r="V265" s="22" t="s">
        <v>15</v>
      </c>
      <c r="W265" s="22">
        <f>G265</f>
        <v>0</v>
      </c>
      <c r="X265" s="37" t="s">
        <v>24</v>
      </c>
      <c r="Y265" s="38" t="str">
        <f>CONCATENATE(T265,U265,V265,W265,X265)</f>
        <v>http://usagi-online.com/s/YYMMDDXXX/search?ke=0&amp;link=officialweb</v>
      </c>
    </row>
    <row r="266" spans="1:26" ht="24" customHeight="1" x14ac:dyDescent="0.15">
      <c r="A266" s="4" t="s">
        <v>35</v>
      </c>
      <c r="B266" s="15"/>
      <c r="C266" s="16"/>
      <c r="D266" s="17"/>
      <c r="E266" s="41"/>
      <c r="F266" s="23"/>
      <c r="G266" s="26"/>
      <c r="H266" s="33"/>
      <c r="I266" s="43"/>
      <c r="J266" s="17" t="s">
        <v>48</v>
      </c>
      <c r="K266" s="74" t="str">
        <f>IFERROR(VLOOKUP(E266,#REF!,2,0),"")</f>
        <v/>
      </c>
      <c r="L266" s="63" t="str">
        <f t="shared" si="157"/>
        <v/>
      </c>
      <c r="M266" s="22" t="s">
        <v>43</v>
      </c>
      <c r="N266" s="22">
        <f>H266</f>
        <v>0</v>
      </c>
      <c r="O266" s="22" t="s">
        <v>46</v>
      </c>
      <c r="P266" s="22">
        <f>D266</f>
        <v>0</v>
      </c>
      <c r="Q266" s="46" t="s">
        <v>16</v>
      </c>
      <c r="R266" s="38" t="str">
        <f>CONCATENATE(M266,N266,O266,P266,Q266)</f>
        <v>http://usagi-online.com/brand/0/item/0?link=officialweb</v>
      </c>
      <c r="S266" s="21"/>
      <c r="T266" s="22" t="s">
        <v>34</v>
      </c>
      <c r="U266" s="22" t="str">
        <f>A266</f>
        <v>YYMMDDXXX</v>
      </c>
      <c r="V266" s="22" t="s">
        <v>15</v>
      </c>
      <c r="W266" s="22">
        <f>G266</f>
        <v>0</v>
      </c>
      <c r="X266" s="22" t="s">
        <v>24</v>
      </c>
      <c r="Y266" s="27"/>
    </row>
    <row r="267" spans="1:26" ht="24" customHeight="1" x14ac:dyDescent="0.15">
      <c r="A267" s="5" t="s">
        <v>35</v>
      </c>
      <c r="B267" s="19"/>
      <c r="C267" s="20"/>
      <c r="D267" s="17"/>
      <c r="E267" s="42"/>
      <c r="F267" s="23"/>
      <c r="G267" s="26"/>
      <c r="H267" s="26"/>
      <c r="I267" s="43"/>
      <c r="J267" s="17" t="s">
        <v>48</v>
      </c>
      <c r="K267" s="74" t="str">
        <f>IFERROR(VLOOKUP(E267,#REF!,2,0),"")</f>
        <v/>
      </c>
      <c r="L267" s="63" t="str">
        <f t="shared" si="157"/>
        <v/>
      </c>
      <c r="M267" s="22" t="s">
        <v>43</v>
      </c>
      <c r="N267" s="22">
        <f t="shared" ref="N267:N273" si="158">H267</f>
        <v>0</v>
      </c>
      <c r="O267" s="22" t="s">
        <v>46</v>
      </c>
      <c r="P267" s="22">
        <f t="shared" ref="P267:P273" si="159">D267</f>
        <v>0</v>
      </c>
      <c r="Q267" s="46" t="s">
        <v>16</v>
      </c>
      <c r="R267" s="38" t="str">
        <f t="shared" ref="R267:R273" si="160">CONCATENATE(M267,N267,O267,P267,Q267)</f>
        <v>http://usagi-online.com/brand/0/item/0?link=officialweb</v>
      </c>
      <c r="S267" s="21"/>
      <c r="T267" s="22" t="s">
        <v>34</v>
      </c>
      <c r="U267" s="22" t="str">
        <f t="shared" ref="U267:U273" si="161">A267</f>
        <v>YYMMDDXXX</v>
      </c>
      <c r="V267" s="22" t="s">
        <v>15</v>
      </c>
      <c r="W267" s="22">
        <f t="shared" ref="W267:W273" si="162">G267</f>
        <v>0</v>
      </c>
      <c r="X267" s="22" t="s">
        <v>24</v>
      </c>
      <c r="Y267" s="27"/>
    </row>
    <row r="268" spans="1:26" ht="24" customHeight="1" x14ac:dyDescent="0.15">
      <c r="A268" s="4" t="s">
        <v>35</v>
      </c>
      <c r="B268" s="15"/>
      <c r="C268" s="16"/>
      <c r="D268" s="17"/>
      <c r="E268" s="42"/>
      <c r="F268" s="34"/>
      <c r="G268" s="26"/>
      <c r="H268" s="26"/>
      <c r="I268" s="43"/>
      <c r="J268" s="17" t="s">
        <v>48</v>
      </c>
      <c r="K268" s="74" t="str">
        <f>IFERROR(VLOOKUP(E268,#REF!,2,0),"")</f>
        <v/>
      </c>
      <c r="L268" s="63" t="str">
        <f t="shared" si="157"/>
        <v/>
      </c>
      <c r="M268" s="22" t="s">
        <v>43</v>
      </c>
      <c r="N268" s="22">
        <f t="shared" si="158"/>
        <v>0</v>
      </c>
      <c r="O268" s="22" t="s">
        <v>46</v>
      </c>
      <c r="P268" s="22">
        <f t="shared" si="159"/>
        <v>0</v>
      </c>
      <c r="Q268" s="46" t="s">
        <v>16</v>
      </c>
      <c r="R268" s="38" t="str">
        <f t="shared" si="160"/>
        <v>http://usagi-online.com/brand/0/item/0?link=officialweb</v>
      </c>
      <c r="S268" s="21"/>
      <c r="T268" s="22" t="s">
        <v>34</v>
      </c>
      <c r="U268" s="22" t="str">
        <f t="shared" si="161"/>
        <v>YYMMDDXXX</v>
      </c>
      <c r="V268" s="22" t="s">
        <v>15</v>
      </c>
      <c r="W268" s="22">
        <f t="shared" si="162"/>
        <v>0</v>
      </c>
      <c r="X268" s="22" t="s">
        <v>24</v>
      </c>
      <c r="Y268" s="27"/>
      <c r="Z268" s="6"/>
    </row>
    <row r="269" spans="1:26" ht="24" customHeight="1" x14ac:dyDescent="0.15">
      <c r="A269" s="5" t="s">
        <v>35</v>
      </c>
      <c r="B269" s="19"/>
      <c r="C269" s="20"/>
      <c r="D269" s="17"/>
      <c r="E269" s="42"/>
      <c r="F269" s="34"/>
      <c r="G269" s="26"/>
      <c r="H269" s="26"/>
      <c r="I269" s="43"/>
      <c r="J269" s="17" t="s">
        <v>48</v>
      </c>
      <c r="K269" s="74" t="str">
        <f>IFERROR(VLOOKUP(E269,#REF!,2,0),"")</f>
        <v/>
      </c>
      <c r="L269" s="63" t="str">
        <f t="shared" si="157"/>
        <v/>
      </c>
      <c r="M269" s="22" t="s">
        <v>43</v>
      </c>
      <c r="N269" s="22">
        <f t="shared" si="158"/>
        <v>0</v>
      </c>
      <c r="O269" s="22" t="s">
        <v>46</v>
      </c>
      <c r="P269" s="22">
        <f t="shared" si="159"/>
        <v>0</v>
      </c>
      <c r="Q269" s="46" t="s">
        <v>16</v>
      </c>
      <c r="R269" s="38" t="str">
        <f t="shared" si="160"/>
        <v>http://usagi-online.com/brand/0/item/0?link=officialweb</v>
      </c>
      <c r="S269" s="21"/>
      <c r="T269" s="22" t="s">
        <v>34</v>
      </c>
      <c r="U269" s="22" t="str">
        <f t="shared" si="161"/>
        <v>YYMMDDXXX</v>
      </c>
      <c r="V269" s="22" t="s">
        <v>15</v>
      </c>
      <c r="W269" s="22">
        <f t="shared" si="162"/>
        <v>0</v>
      </c>
      <c r="X269" s="22" t="s">
        <v>24</v>
      </c>
      <c r="Y269" s="27"/>
    </row>
    <row r="270" spans="1:26" ht="24" customHeight="1" x14ac:dyDescent="0.15">
      <c r="A270" s="4" t="s">
        <v>35</v>
      </c>
      <c r="B270" s="15"/>
      <c r="C270" s="16"/>
      <c r="D270" s="17"/>
      <c r="E270" s="42"/>
      <c r="F270" s="34"/>
      <c r="G270" s="26"/>
      <c r="H270" s="26"/>
      <c r="I270" s="43"/>
      <c r="J270" s="17" t="s">
        <v>48</v>
      </c>
      <c r="K270" s="74" t="str">
        <f>IFERROR(VLOOKUP(E270,#REF!,2,0),"")</f>
        <v/>
      </c>
      <c r="L270" s="63" t="str">
        <f t="shared" si="157"/>
        <v/>
      </c>
      <c r="M270" s="22" t="s">
        <v>43</v>
      </c>
      <c r="N270" s="22">
        <f t="shared" si="158"/>
        <v>0</v>
      </c>
      <c r="O270" s="22" t="s">
        <v>46</v>
      </c>
      <c r="P270" s="22">
        <f t="shared" si="159"/>
        <v>0</v>
      </c>
      <c r="Q270" s="46" t="s">
        <v>16</v>
      </c>
      <c r="R270" s="38" t="str">
        <f t="shared" si="160"/>
        <v>http://usagi-online.com/brand/0/item/0?link=officialweb</v>
      </c>
      <c r="S270" s="21"/>
      <c r="T270" s="22" t="s">
        <v>34</v>
      </c>
      <c r="U270" s="22" t="str">
        <f t="shared" si="161"/>
        <v>YYMMDDXXX</v>
      </c>
      <c r="V270" s="22" t="s">
        <v>15</v>
      </c>
      <c r="W270" s="22">
        <f t="shared" si="162"/>
        <v>0</v>
      </c>
      <c r="X270" s="22" t="s">
        <v>24</v>
      </c>
      <c r="Y270" s="27"/>
    </row>
    <row r="271" spans="1:26" ht="24" customHeight="1" x14ac:dyDescent="0.15">
      <c r="A271" s="5" t="s">
        <v>35</v>
      </c>
      <c r="B271" s="19"/>
      <c r="C271" s="20"/>
      <c r="D271" s="17"/>
      <c r="E271" s="42"/>
      <c r="F271" s="35"/>
      <c r="G271" s="26"/>
      <c r="H271" s="33"/>
      <c r="I271" s="43"/>
      <c r="J271" s="17" t="s">
        <v>48</v>
      </c>
      <c r="K271" s="74" t="str">
        <f>IFERROR(VLOOKUP(E271,#REF!,2,0),"")</f>
        <v/>
      </c>
      <c r="L271" s="63" t="str">
        <f t="shared" si="157"/>
        <v/>
      </c>
      <c r="M271" s="22" t="s">
        <v>43</v>
      </c>
      <c r="N271" s="22">
        <f t="shared" si="158"/>
        <v>0</v>
      </c>
      <c r="O271" s="22" t="s">
        <v>46</v>
      </c>
      <c r="P271" s="22">
        <f t="shared" si="159"/>
        <v>0</v>
      </c>
      <c r="Q271" s="46" t="s">
        <v>16</v>
      </c>
      <c r="R271" s="38" t="str">
        <f t="shared" si="160"/>
        <v>http://usagi-online.com/brand/0/item/0?link=officialweb</v>
      </c>
      <c r="S271" s="21"/>
      <c r="T271" s="22" t="s">
        <v>34</v>
      </c>
      <c r="U271" s="22" t="str">
        <f t="shared" si="161"/>
        <v>YYMMDDXXX</v>
      </c>
      <c r="V271" s="22" t="s">
        <v>15</v>
      </c>
      <c r="W271" s="22">
        <f t="shared" si="162"/>
        <v>0</v>
      </c>
      <c r="X271" s="22" t="s">
        <v>24</v>
      </c>
      <c r="Y271" s="27"/>
    </row>
    <row r="272" spans="1:26" ht="24" customHeight="1" x14ac:dyDescent="0.15">
      <c r="A272" s="4" t="s">
        <v>35</v>
      </c>
      <c r="B272" s="15"/>
      <c r="C272" s="16"/>
      <c r="D272" s="17"/>
      <c r="E272" s="42"/>
      <c r="F272" s="35"/>
      <c r="G272" s="26"/>
      <c r="H272" s="33"/>
      <c r="I272" s="44"/>
      <c r="J272" s="17" t="s">
        <v>48</v>
      </c>
      <c r="K272" s="74" t="str">
        <f>IFERROR(VLOOKUP(E272,#REF!,2,0),"")</f>
        <v/>
      </c>
      <c r="L272" s="63" t="str">
        <f t="shared" si="157"/>
        <v/>
      </c>
      <c r="M272" s="22" t="s">
        <v>43</v>
      </c>
      <c r="N272" s="22">
        <f t="shared" si="158"/>
        <v>0</v>
      </c>
      <c r="O272" s="22" t="s">
        <v>46</v>
      </c>
      <c r="P272" s="22">
        <f t="shared" si="159"/>
        <v>0</v>
      </c>
      <c r="Q272" s="46" t="s">
        <v>16</v>
      </c>
      <c r="R272" s="38" t="str">
        <f t="shared" si="160"/>
        <v>http://usagi-online.com/brand/0/item/0?link=officialweb</v>
      </c>
      <c r="S272" s="21"/>
      <c r="T272" s="22" t="s">
        <v>34</v>
      </c>
      <c r="U272" s="22" t="str">
        <f t="shared" si="161"/>
        <v>YYMMDDXXX</v>
      </c>
      <c r="V272" s="22" t="s">
        <v>15</v>
      </c>
      <c r="W272" s="22">
        <f t="shared" si="162"/>
        <v>0</v>
      </c>
      <c r="X272" s="22" t="s">
        <v>24</v>
      </c>
      <c r="Y272" s="27"/>
    </row>
    <row r="273" spans="1:26" ht="24" customHeight="1" thickBot="1" x14ac:dyDescent="0.2">
      <c r="A273" s="48" t="s">
        <v>35</v>
      </c>
      <c r="B273" s="49"/>
      <c r="C273" s="50"/>
      <c r="D273" s="60"/>
      <c r="E273" s="67"/>
      <c r="F273" s="51"/>
      <c r="G273" s="52"/>
      <c r="H273" s="53"/>
      <c r="I273" s="54"/>
      <c r="J273" s="60" t="s">
        <v>48</v>
      </c>
      <c r="K273" s="75" t="str">
        <f>IFERROR(VLOOKUP(E273,#REF!,2,0),"")</f>
        <v/>
      </c>
      <c r="L273" s="64" t="str">
        <f t="shared" si="157"/>
        <v/>
      </c>
      <c r="M273" s="55" t="s">
        <v>43</v>
      </c>
      <c r="N273" s="55">
        <f t="shared" si="158"/>
        <v>0</v>
      </c>
      <c r="O273" s="55" t="s">
        <v>46</v>
      </c>
      <c r="P273" s="55">
        <f t="shared" si="159"/>
        <v>0</v>
      </c>
      <c r="Q273" s="56" t="s">
        <v>16</v>
      </c>
      <c r="R273" s="57" t="str">
        <f t="shared" si="160"/>
        <v>http://usagi-online.com/brand/0/item/0?link=officialweb</v>
      </c>
      <c r="S273" s="21"/>
      <c r="T273" s="22" t="s">
        <v>34</v>
      </c>
      <c r="U273" s="22" t="str">
        <f t="shared" si="161"/>
        <v>YYMMDDXXX</v>
      </c>
      <c r="V273" s="22" t="s">
        <v>15</v>
      </c>
      <c r="W273" s="22">
        <f t="shared" si="162"/>
        <v>0</v>
      </c>
      <c r="X273" s="22" t="s">
        <v>24</v>
      </c>
      <c r="Y273" s="27"/>
    </row>
    <row r="274" spans="1:26" ht="14.25" thickBot="1" x14ac:dyDescent="0.2">
      <c r="D274" s="1"/>
      <c r="E274" s="1"/>
      <c r="F274" s="1"/>
      <c r="G274" s="1"/>
      <c r="H274" s="1"/>
      <c r="I274" s="1"/>
      <c r="J274" s="1"/>
      <c r="K274" s="76"/>
      <c r="L274" s="1"/>
      <c r="M274" s="1"/>
      <c r="N274" s="1"/>
      <c r="O274" s="1"/>
      <c r="P274" s="1"/>
      <c r="Q274" s="1"/>
      <c r="R274" s="1"/>
      <c r="T274" s="1"/>
      <c r="U274" s="1"/>
      <c r="V274" s="1"/>
      <c r="W274" s="1"/>
      <c r="X274" s="1"/>
      <c r="Y274" s="1"/>
    </row>
    <row r="275" spans="1:26" ht="24" customHeight="1" x14ac:dyDescent="0.15">
      <c r="A275" s="3" t="s">
        <v>35</v>
      </c>
      <c r="B275" s="11"/>
      <c r="C275" s="12"/>
      <c r="D275" s="13"/>
      <c r="E275" s="40"/>
      <c r="F275" s="13"/>
      <c r="G275" s="25"/>
      <c r="H275" s="32"/>
      <c r="I275" s="68"/>
      <c r="J275" s="13" t="s">
        <v>48</v>
      </c>
      <c r="K275" s="77" t="str">
        <f>IFERROR(VLOOKUP(E275,#REF!,2,0),"")</f>
        <v/>
      </c>
      <c r="L275" s="65" t="str">
        <f t="shared" ref="L275:L283" si="163">IFERROR(K275*1.08,"")</f>
        <v/>
      </c>
      <c r="M275" s="14" t="s">
        <v>43</v>
      </c>
      <c r="N275" s="14">
        <f>H275</f>
        <v>0</v>
      </c>
      <c r="O275" s="14" t="s">
        <v>46</v>
      </c>
      <c r="P275" s="14">
        <f>D275</f>
        <v>0</v>
      </c>
      <c r="Q275" s="45" t="s">
        <v>16</v>
      </c>
      <c r="R275" s="28" t="str">
        <f>CONCATENATE(M275,N275,O275,P275,Q275)</f>
        <v>http://usagi-online.com/brand/0/item/0?link=officialweb</v>
      </c>
      <c r="S275" s="21"/>
      <c r="T275" s="22" t="s">
        <v>34</v>
      </c>
      <c r="U275" s="22" t="str">
        <f>A275</f>
        <v>YYMMDDXXX</v>
      </c>
      <c r="V275" s="22" t="s">
        <v>15</v>
      </c>
      <c r="W275" s="22">
        <f>G275</f>
        <v>0</v>
      </c>
      <c r="X275" s="37" t="s">
        <v>24</v>
      </c>
      <c r="Y275" s="38" t="str">
        <f>CONCATENATE(T275,U275,V275,W275,X275)</f>
        <v>http://usagi-online.com/s/YYMMDDXXX/search?ke=0&amp;link=officialweb</v>
      </c>
    </row>
    <row r="276" spans="1:26" ht="24" customHeight="1" x14ac:dyDescent="0.15">
      <c r="A276" s="4" t="s">
        <v>35</v>
      </c>
      <c r="B276" s="15"/>
      <c r="C276" s="16"/>
      <c r="D276" s="17"/>
      <c r="E276" s="41"/>
      <c r="F276" s="23"/>
      <c r="G276" s="26"/>
      <c r="H276" s="33"/>
      <c r="I276" s="43"/>
      <c r="J276" s="17" t="s">
        <v>48</v>
      </c>
      <c r="K276" s="74" t="str">
        <f>IFERROR(VLOOKUP(E276,#REF!,2,0),"")</f>
        <v/>
      </c>
      <c r="L276" s="63" t="str">
        <f t="shared" si="163"/>
        <v/>
      </c>
      <c r="M276" s="22" t="s">
        <v>43</v>
      </c>
      <c r="N276" s="22">
        <f>H276</f>
        <v>0</v>
      </c>
      <c r="O276" s="22" t="s">
        <v>46</v>
      </c>
      <c r="P276" s="22">
        <f>D276</f>
        <v>0</v>
      </c>
      <c r="Q276" s="46" t="s">
        <v>16</v>
      </c>
      <c r="R276" s="38" t="str">
        <f>CONCATENATE(M276,N276,O276,P276,Q276)</f>
        <v>http://usagi-online.com/brand/0/item/0?link=officialweb</v>
      </c>
      <c r="S276" s="21"/>
      <c r="T276" s="22" t="s">
        <v>34</v>
      </c>
      <c r="U276" s="22" t="str">
        <f>A276</f>
        <v>YYMMDDXXX</v>
      </c>
      <c r="V276" s="22" t="s">
        <v>15</v>
      </c>
      <c r="W276" s="22">
        <f>G276</f>
        <v>0</v>
      </c>
      <c r="X276" s="22" t="s">
        <v>24</v>
      </c>
      <c r="Y276" s="27"/>
    </row>
    <row r="277" spans="1:26" ht="24" customHeight="1" x14ac:dyDescent="0.15">
      <c r="A277" s="5" t="s">
        <v>35</v>
      </c>
      <c r="B277" s="19"/>
      <c r="C277" s="20"/>
      <c r="D277" s="17"/>
      <c r="E277" s="42"/>
      <c r="F277" s="23"/>
      <c r="G277" s="26"/>
      <c r="H277" s="26"/>
      <c r="I277" s="43"/>
      <c r="J277" s="17" t="s">
        <v>48</v>
      </c>
      <c r="K277" s="74" t="str">
        <f>IFERROR(VLOOKUP(E277,#REF!,2,0),"")</f>
        <v/>
      </c>
      <c r="L277" s="63" t="str">
        <f t="shared" si="163"/>
        <v/>
      </c>
      <c r="M277" s="22" t="s">
        <v>43</v>
      </c>
      <c r="N277" s="22">
        <f t="shared" ref="N277:N283" si="164">H277</f>
        <v>0</v>
      </c>
      <c r="O277" s="22" t="s">
        <v>46</v>
      </c>
      <c r="P277" s="22">
        <f t="shared" ref="P277:P283" si="165">D277</f>
        <v>0</v>
      </c>
      <c r="Q277" s="46" t="s">
        <v>16</v>
      </c>
      <c r="R277" s="38" t="str">
        <f t="shared" ref="R277:R283" si="166">CONCATENATE(M277,N277,O277,P277,Q277)</f>
        <v>http://usagi-online.com/brand/0/item/0?link=officialweb</v>
      </c>
      <c r="S277" s="21"/>
      <c r="T277" s="22" t="s">
        <v>34</v>
      </c>
      <c r="U277" s="22" t="str">
        <f t="shared" ref="U277:U283" si="167">A277</f>
        <v>YYMMDDXXX</v>
      </c>
      <c r="V277" s="22" t="s">
        <v>15</v>
      </c>
      <c r="W277" s="22">
        <f t="shared" ref="W277:W283" si="168">G277</f>
        <v>0</v>
      </c>
      <c r="X277" s="22" t="s">
        <v>24</v>
      </c>
      <c r="Y277" s="27"/>
    </row>
    <row r="278" spans="1:26" ht="24" customHeight="1" x14ac:dyDescent="0.15">
      <c r="A278" s="4" t="s">
        <v>35</v>
      </c>
      <c r="B278" s="15"/>
      <c r="C278" s="16"/>
      <c r="D278" s="17"/>
      <c r="E278" s="42"/>
      <c r="F278" s="34"/>
      <c r="G278" s="26"/>
      <c r="H278" s="26"/>
      <c r="I278" s="43"/>
      <c r="J278" s="17" t="s">
        <v>48</v>
      </c>
      <c r="K278" s="74" t="str">
        <f>IFERROR(VLOOKUP(E278,#REF!,2,0),"")</f>
        <v/>
      </c>
      <c r="L278" s="63" t="str">
        <f t="shared" si="163"/>
        <v/>
      </c>
      <c r="M278" s="22" t="s">
        <v>43</v>
      </c>
      <c r="N278" s="22">
        <f t="shared" si="164"/>
        <v>0</v>
      </c>
      <c r="O278" s="22" t="s">
        <v>46</v>
      </c>
      <c r="P278" s="22">
        <f t="shared" si="165"/>
        <v>0</v>
      </c>
      <c r="Q278" s="46" t="s">
        <v>16</v>
      </c>
      <c r="R278" s="38" t="str">
        <f t="shared" si="166"/>
        <v>http://usagi-online.com/brand/0/item/0?link=officialweb</v>
      </c>
      <c r="S278" s="21"/>
      <c r="T278" s="22" t="s">
        <v>34</v>
      </c>
      <c r="U278" s="22" t="str">
        <f t="shared" si="167"/>
        <v>YYMMDDXXX</v>
      </c>
      <c r="V278" s="22" t="s">
        <v>15</v>
      </c>
      <c r="W278" s="22">
        <f t="shared" si="168"/>
        <v>0</v>
      </c>
      <c r="X278" s="22" t="s">
        <v>24</v>
      </c>
      <c r="Y278" s="27"/>
      <c r="Z278" s="6"/>
    </row>
    <row r="279" spans="1:26" ht="24" customHeight="1" x14ac:dyDescent="0.15">
      <c r="A279" s="5" t="s">
        <v>35</v>
      </c>
      <c r="B279" s="19"/>
      <c r="C279" s="20"/>
      <c r="D279" s="17"/>
      <c r="E279" s="42"/>
      <c r="F279" s="34"/>
      <c r="G279" s="26"/>
      <c r="H279" s="26"/>
      <c r="I279" s="43"/>
      <c r="J279" s="17" t="s">
        <v>48</v>
      </c>
      <c r="K279" s="74" t="str">
        <f>IFERROR(VLOOKUP(E279,#REF!,2,0),"")</f>
        <v/>
      </c>
      <c r="L279" s="63" t="str">
        <f t="shared" si="163"/>
        <v/>
      </c>
      <c r="M279" s="22" t="s">
        <v>43</v>
      </c>
      <c r="N279" s="22">
        <f t="shared" si="164"/>
        <v>0</v>
      </c>
      <c r="O279" s="22" t="s">
        <v>46</v>
      </c>
      <c r="P279" s="22">
        <f t="shared" si="165"/>
        <v>0</v>
      </c>
      <c r="Q279" s="46" t="s">
        <v>16</v>
      </c>
      <c r="R279" s="38" t="str">
        <f t="shared" si="166"/>
        <v>http://usagi-online.com/brand/0/item/0?link=officialweb</v>
      </c>
      <c r="S279" s="21"/>
      <c r="T279" s="22" t="s">
        <v>34</v>
      </c>
      <c r="U279" s="22" t="str">
        <f t="shared" si="167"/>
        <v>YYMMDDXXX</v>
      </c>
      <c r="V279" s="22" t="s">
        <v>15</v>
      </c>
      <c r="W279" s="22">
        <f t="shared" si="168"/>
        <v>0</v>
      </c>
      <c r="X279" s="22" t="s">
        <v>24</v>
      </c>
      <c r="Y279" s="27"/>
    </row>
    <row r="280" spans="1:26" ht="24" customHeight="1" x14ac:dyDescent="0.15">
      <c r="A280" s="4" t="s">
        <v>35</v>
      </c>
      <c r="B280" s="15"/>
      <c r="C280" s="16"/>
      <c r="D280" s="17"/>
      <c r="E280" s="42"/>
      <c r="F280" s="34"/>
      <c r="G280" s="26"/>
      <c r="H280" s="26"/>
      <c r="I280" s="43"/>
      <c r="J280" s="17" t="s">
        <v>48</v>
      </c>
      <c r="K280" s="74" t="str">
        <f>IFERROR(VLOOKUP(E280,#REF!,2,0),"")</f>
        <v/>
      </c>
      <c r="L280" s="63" t="str">
        <f t="shared" si="163"/>
        <v/>
      </c>
      <c r="M280" s="22" t="s">
        <v>43</v>
      </c>
      <c r="N280" s="22">
        <f t="shared" si="164"/>
        <v>0</v>
      </c>
      <c r="O280" s="22" t="s">
        <v>46</v>
      </c>
      <c r="P280" s="22">
        <f t="shared" si="165"/>
        <v>0</v>
      </c>
      <c r="Q280" s="46" t="s">
        <v>16</v>
      </c>
      <c r="R280" s="38" t="str">
        <f t="shared" si="166"/>
        <v>http://usagi-online.com/brand/0/item/0?link=officialweb</v>
      </c>
      <c r="S280" s="21"/>
      <c r="T280" s="22" t="s">
        <v>34</v>
      </c>
      <c r="U280" s="22" t="str">
        <f t="shared" si="167"/>
        <v>YYMMDDXXX</v>
      </c>
      <c r="V280" s="22" t="s">
        <v>15</v>
      </c>
      <c r="W280" s="22">
        <f t="shared" si="168"/>
        <v>0</v>
      </c>
      <c r="X280" s="22" t="s">
        <v>24</v>
      </c>
      <c r="Y280" s="27"/>
    </row>
    <row r="281" spans="1:26" ht="24" customHeight="1" x14ac:dyDescent="0.15">
      <c r="A281" s="5" t="s">
        <v>35</v>
      </c>
      <c r="B281" s="19"/>
      <c r="C281" s="20"/>
      <c r="D281" s="17"/>
      <c r="E281" s="42"/>
      <c r="F281" s="35"/>
      <c r="G281" s="26"/>
      <c r="H281" s="33"/>
      <c r="I281" s="43"/>
      <c r="J281" s="17" t="s">
        <v>48</v>
      </c>
      <c r="K281" s="74" t="str">
        <f>IFERROR(VLOOKUP(E281,#REF!,2,0),"")</f>
        <v/>
      </c>
      <c r="L281" s="63" t="str">
        <f t="shared" si="163"/>
        <v/>
      </c>
      <c r="M281" s="22" t="s">
        <v>43</v>
      </c>
      <c r="N281" s="22">
        <f t="shared" si="164"/>
        <v>0</v>
      </c>
      <c r="O281" s="22" t="s">
        <v>46</v>
      </c>
      <c r="P281" s="22">
        <f t="shared" si="165"/>
        <v>0</v>
      </c>
      <c r="Q281" s="46" t="s">
        <v>16</v>
      </c>
      <c r="R281" s="38" t="str">
        <f t="shared" si="166"/>
        <v>http://usagi-online.com/brand/0/item/0?link=officialweb</v>
      </c>
      <c r="S281" s="21"/>
      <c r="T281" s="22" t="s">
        <v>34</v>
      </c>
      <c r="U281" s="22" t="str">
        <f t="shared" si="167"/>
        <v>YYMMDDXXX</v>
      </c>
      <c r="V281" s="22" t="s">
        <v>15</v>
      </c>
      <c r="W281" s="22">
        <f t="shared" si="168"/>
        <v>0</v>
      </c>
      <c r="X281" s="22" t="s">
        <v>24</v>
      </c>
      <c r="Y281" s="27"/>
    </row>
    <row r="282" spans="1:26" ht="24" customHeight="1" x14ac:dyDescent="0.15">
      <c r="A282" s="4" t="s">
        <v>35</v>
      </c>
      <c r="B282" s="15"/>
      <c r="C282" s="16"/>
      <c r="D282" s="17"/>
      <c r="E282" s="42"/>
      <c r="F282" s="35"/>
      <c r="G282" s="26"/>
      <c r="H282" s="33"/>
      <c r="I282" s="44"/>
      <c r="J282" s="17" t="s">
        <v>48</v>
      </c>
      <c r="K282" s="74" t="str">
        <f>IFERROR(VLOOKUP(E282,#REF!,2,0),"")</f>
        <v/>
      </c>
      <c r="L282" s="63" t="str">
        <f t="shared" si="163"/>
        <v/>
      </c>
      <c r="M282" s="22" t="s">
        <v>43</v>
      </c>
      <c r="N282" s="22">
        <f t="shared" si="164"/>
        <v>0</v>
      </c>
      <c r="O282" s="22" t="s">
        <v>46</v>
      </c>
      <c r="P282" s="22">
        <f t="shared" si="165"/>
        <v>0</v>
      </c>
      <c r="Q282" s="46" t="s">
        <v>16</v>
      </c>
      <c r="R282" s="38" t="str">
        <f t="shared" si="166"/>
        <v>http://usagi-online.com/brand/0/item/0?link=officialweb</v>
      </c>
      <c r="S282" s="21"/>
      <c r="T282" s="22" t="s">
        <v>34</v>
      </c>
      <c r="U282" s="22" t="str">
        <f t="shared" si="167"/>
        <v>YYMMDDXXX</v>
      </c>
      <c r="V282" s="22" t="s">
        <v>15</v>
      </c>
      <c r="W282" s="22">
        <f t="shared" si="168"/>
        <v>0</v>
      </c>
      <c r="X282" s="22" t="s">
        <v>24</v>
      </c>
      <c r="Y282" s="27"/>
    </row>
    <row r="283" spans="1:26" ht="24" customHeight="1" thickBot="1" x14ac:dyDescent="0.2">
      <c r="A283" s="48" t="s">
        <v>35</v>
      </c>
      <c r="B283" s="49"/>
      <c r="C283" s="50"/>
      <c r="D283" s="60"/>
      <c r="E283" s="67"/>
      <c r="F283" s="51"/>
      <c r="G283" s="52"/>
      <c r="H283" s="53"/>
      <c r="I283" s="54"/>
      <c r="J283" s="60" t="s">
        <v>48</v>
      </c>
      <c r="K283" s="75" t="str">
        <f>IFERROR(VLOOKUP(E283,#REF!,2,0),"")</f>
        <v/>
      </c>
      <c r="L283" s="64" t="str">
        <f t="shared" si="163"/>
        <v/>
      </c>
      <c r="M283" s="55" t="s">
        <v>43</v>
      </c>
      <c r="N283" s="55">
        <f t="shared" si="164"/>
        <v>0</v>
      </c>
      <c r="O283" s="55" t="s">
        <v>46</v>
      </c>
      <c r="P283" s="55">
        <f t="shared" si="165"/>
        <v>0</v>
      </c>
      <c r="Q283" s="56" t="s">
        <v>16</v>
      </c>
      <c r="R283" s="57" t="str">
        <f t="shared" si="166"/>
        <v>http://usagi-online.com/brand/0/item/0?link=officialweb</v>
      </c>
      <c r="S283" s="21"/>
      <c r="T283" s="22" t="s">
        <v>34</v>
      </c>
      <c r="U283" s="22" t="str">
        <f t="shared" si="167"/>
        <v>YYMMDDXXX</v>
      </c>
      <c r="V283" s="22" t="s">
        <v>15</v>
      </c>
      <c r="W283" s="22">
        <f t="shared" si="168"/>
        <v>0</v>
      </c>
      <c r="X283" s="22" t="s">
        <v>24</v>
      </c>
      <c r="Y283" s="27"/>
    </row>
    <row r="284" spans="1:26" ht="14.25" thickBot="1" x14ac:dyDescent="0.2">
      <c r="D284" s="1"/>
      <c r="E284" s="1"/>
      <c r="F284" s="1"/>
      <c r="G284" s="1"/>
      <c r="H284" s="1"/>
      <c r="I284" s="1"/>
      <c r="J284" s="1"/>
      <c r="K284" s="76"/>
      <c r="L284" s="1"/>
      <c r="M284" s="1"/>
      <c r="N284" s="1"/>
      <c r="O284" s="1"/>
      <c r="P284" s="1"/>
      <c r="Q284" s="1"/>
      <c r="R284" s="1"/>
      <c r="T284" s="1"/>
      <c r="U284" s="1"/>
      <c r="V284" s="1"/>
      <c r="W284" s="1"/>
      <c r="X284" s="1"/>
      <c r="Y284" s="1"/>
    </row>
    <row r="285" spans="1:26" ht="24" customHeight="1" x14ac:dyDescent="0.15">
      <c r="A285" s="3" t="s">
        <v>35</v>
      </c>
      <c r="B285" s="11"/>
      <c r="C285" s="12"/>
      <c r="D285" s="13"/>
      <c r="E285" s="40"/>
      <c r="F285" s="13"/>
      <c r="G285" s="25"/>
      <c r="H285" s="32"/>
      <c r="I285" s="68"/>
      <c r="J285" s="13" t="s">
        <v>48</v>
      </c>
      <c r="K285" s="77" t="str">
        <f>IFERROR(VLOOKUP(E285,#REF!,2,0),"")</f>
        <v/>
      </c>
      <c r="L285" s="65" t="str">
        <f t="shared" ref="L285:L293" si="169">IFERROR(K285*1.08,"")</f>
        <v/>
      </c>
      <c r="M285" s="14" t="s">
        <v>43</v>
      </c>
      <c r="N285" s="14">
        <f>H285</f>
        <v>0</v>
      </c>
      <c r="O285" s="14" t="s">
        <v>46</v>
      </c>
      <c r="P285" s="14">
        <f>D285</f>
        <v>0</v>
      </c>
      <c r="Q285" s="45" t="s">
        <v>16</v>
      </c>
      <c r="R285" s="28" t="str">
        <f>CONCATENATE(M285,N285,O285,P285,Q285)</f>
        <v>http://usagi-online.com/brand/0/item/0?link=officialweb</v>
      </c>
      <c r="S285" s="21"/>
      <c r="T285" s="22" t="s">
        <v>34</v>
      </c>
      <c r="U285" s="22" t="str">
        <f>A285</f>
        <v>YYMMDDXXX</v>
      </c>
      <c r="V285" s="22" t="s">
        <v>15</v>
      </c>
      <c r="W285" s="22">
        <f>G285</f>
        <v>0</v>
      </c>
      <c r="X285" s="37" t="s">
        <v>24</v>
      </c>
      <c r="Y285" s="38" t="str">
        <f>CONCATENATE(T285,U285,V285,W285,X285)</f>
        <v>http://usagi-online.com/s/YYMMDDXXX/search?ke=0&amp;link=officialweb</v>
      </c>
    </row>
    <row r="286" spans="1:26" ht="24" customHeight="1" x14ac:dyDescent="0.15">
      <c r="A286" s="4" t="s">
        <v>35</v>
      </c>
      <c r="B286" s="15"/>
      <c r="C286" s="16"/>
      <c r="D286" s="17"/>
      <c r="E286" s="41"/>
      <c r="F286" s="23"/>
      <c r="G286" s="26"/>
      <c r="H286" s="33"/>
      <c r="I286" s="43"/>
      <c r="J286" s="17" t="s">
        <v>48</v>
      </c>
      <c r="K286" s="74" t="str">
        <f>IFERROR(VLOOKUP(E286,#REF!,2,0),"")</f>
        <v/>
      </c>
      <c r="L286" s="63" t="str">
        <f t="shared" si="169"/>
        <v/>
      </c>
      <c r="M286" s="22" t="s">
        <v>43</v>
      </c>
      <c r="N286" s="22">
        <f>H286</f>
        <v>0</v>
      </c>
      <c r="O286" s="22" t="s">
        <v>46</v>
      </c>
      <c r="P286" s="22">
        <f>D286</f>
        <v>0</v>
      </c>
      <c r="Q286" s="46" t="s">
        <v>16</v>
      </c>
      <c r="R286" s="38" t="str">
        <f>CONCATENATE(M286,N286,O286,P286,Q286)</f>
        <v>http://usagi-online.com/brand/0/item/0?link=officialweb</v>
      </c>
      <c r="S286" s="21"/>
      <c r="T286" s="22" t="s">
        <v>34</v>
      </c>
      <c r="U286" s="22" t="str">
        <f>A286</f>
        <v>YYMMDDXXX</v>
      </c>
      <c r="V286" s="22" t="s">
        <v>15</v>
      </c>
      <c r="W286" s="22">
        <f>G286</f>
        <v>0</v>
      </c>
      <c r="X286" s="22" t="s">
        <v>24</v>
      </c>
      <c r="Y286" s="27"/>
    </row>
    <row r="287" spans="1:26" ht="24" customHeight="1" x14ac:dyDescent="0.15">
      <c r="A287" s="5" t="s">
        <v>35</v>
      </c>
      <c r="B287" s="19"/>
      <c r="C287" s="20"/>
      <c r="D287" s="17"/>
      <c r="E287" s="42"/>
      <c r="F287" s="23"/>
      <c r="G287" s="26"/>
      <c r="H287" s="26"/>
      <c r="I287" s="43"/>
      <c r="J287" s="17" t="s">
        <v>48</v>
      </c>
      <c r="K287" s="74" t="str">
        <f>IFERROR(VLOOKUP(E287,#REF!,2,0),"")</f>
        <v/>
      </c>
      <c r="L287" s="63" t="str">
        <f t="shared" si="169"/>
        <v/>
      </c>
      <c r="M287" s="22" t="s">
        <v>43</v>
      </c>
      <c r="N287" s="22">
        <f t="shared" ref="N287:N293" si="170">H287</f>
        <v>0</v>
      </c>
      <c r="O287" s="22" t="s">
        <v>46</v>
      </c>
      <c r="P287" s="22">
        <f t="shared" ref="P287:P293" si="171">D287</f>
        <v>0</v>
      </c>
      <c r="Q287" s="46" t="s">
        <v>16</v>
      </c>
      <c r="R287" s="38" t="str">
        <f t="shared" ref="R287:R293" si="172">CONCATENATE(M287,N287,O287,P287,Q287)</f>
        <v>http://usagi-online.com/brand/0/item/0?link=officialweb</v>
      </c>
      <c r="S287" s="21"/>
      <c r="T287" s="22" t="s">
        <v>34</v>
      </c>
      <c r="U287" s="22" t="str">
        <f t="shared" ref="U287:U293" si="173">A287</f>
        <v>YYMMDDXXX</v>
      </c>
      <c r="V287" s="22" t="s">
        <v>15</v>
      </c>
      <c r="W287" s="22">
        <f t="shared" ref="W287:W293" si="174">G287</f>
        <v>0</v>
      </c>
      <c r="X287" s="22" t="s">
        <v>24</v>
      </c>
      <c r="Y287" s="27"/>
    </row>
    <row r="288" spans="1:26" ht="24" customHeight="1" x14ac:dyDescent="0.15">
      <c r="A288" s="4" t="s">
        <v>35</v>
      </c>
      <c r="B288" s="15"/>
      <c r="C288" s="16"/>
      <c r="D288" s="17"/>
      <c r="E288" s="42"/>
      <c r="F288" s="34"/>
      <c r="G288" s="26"/>
      <c r="H288" s="26"/>
      <c r="I288" s="43"/>
      <c r="J288" s="17" t="s">
        <v>48</v>
      </c>
      <c r="K288" s="74" t="str">
        <f>IFERROR(VLOOKUP(E288,#REF!,2,0),"")</f>
        <v/>
      </c>
      <c r="L288" s="63" t="str">
        <f t="shared" si="169"/>
        <v/>
      </c>
      <c r="M288" s="22" t="s">
        <v>43</v>
      </c>
      <c r="N288" s="22">
        <f t="shared" si="170"/>
        <v>0</v>
      </c>
      <c r="O288" s="22" t="s">
        <v>46</v>
      </c>
      <c r="P288" s="22">
        <f t="shared" si="171"/>
        <v>0</v>
      </c>
      <c r="Q288" s="46" t="s">
        <v>16</v>
      </c>
      <c r="R288" s="38" t="str">
        <f t="shared" si="172"/>
        <v>http://usagi-online.com/brand/0/item/0?link=officialweb</v>
      </c>
      <c r="S288" s="21"/>
      <c r="T288" s="22" t="s">
        <v>34</v>
      </c>
      <c r="U288" s="22" t="str">
        <f t="shared" si="173"/>
        <v>YYMMDDXXX</v>
      </c>
      <c r="V288" s="22" t="s">
        <v>15</v>
      </c>
      <c r="W288" s="22">
        <f t="shared" si="174"/>
        <v>0</v>
      </c>
      <c r="X288" s="22" t="s">
        <v>24</v>
      </c>
      <c r="Y288" s="27"/>
      <c r="Z288" s="6"/>
    </row>
    <row r="289" spans="1:26" ht="24" customHeight="1" x14ac:dyDescent="0.15">
      <c r="A289" s="5" t="s">
        <v>35</v>
      </c>
      <c r="B289" s="19"/>
      <c r="C289" s="20"/>
      <c r="D289" s="17"/>
      <c r="E289" s="42"/>
      <c r="F289" s="34"/>
      <c r="G289" s="26"/>
      <c r="H289" s="26"/>
      <c r="I289" s="43"/>
      <c r="J289" s="17" t="s">
        <v>48</v>
      </c>
      <c r="K289" s="74" t="str">
        <f>IFERROR(VLOOKUP(E289,#REF!,2,0),"")</f>
        <v/>
      </c>
      <c r="L289" s="63" t="str">
        <f t="shared" si="169"/>
        <v/>
      </c>
      <c r="M289" s="22" t="s">
        <v>43</v>
      </c>
      <c r="N289" s="22">
        <f t="shared" si="170"/>
        <v>0</v>
      </c>
      <c r="O289" s="22" t="s">
        <v>46</v>
      </c>
      <c r="P289" s="22">
        <f t="shared" si="171"/>
        <v>0</v>
      </c>
      <c r="Q289" s="46" t="s">
        <v>16</v>
      </c>
      <c r="R289" s="38" t="str">
        <f t="shared" si="172"/>
        <v>http://usagi-online.com/brand/0/item/0?link=officialweb</v>
      </c>
      <c r="S289" s="21"/>
      <c r="T289" s="22" t="s">
        <v>34</v>
      </c>
      <c r="U289" s="22" t="str">
        <f t="shared" si="173"/>
        <v>YYMMDDXXX</v>
      </c>
      <c r="V289" s="22" t="s">
        <v>15</v>
      </c>
      <c r="W289" s="22">
        <f t="shared" si="174"/>
        <v>0</v>
      </c>
      <c r="X289" s="22" t="s">
        <v>24</v>
      </c>
      <c r="Y289" s="27"/>
    </row>
    <row r="290" spans="1:26" ht="24" customHeight="1" x14ac:dyDescent="0.15">
      <c r="A290" s="4" t="s">
        <v>35</v>
      </c>
      <c r="B290" s="15"/>
      <c r="C290" s="16"/>
      <c r="D290" s="17"/>
      <c r="E290" s="42"/>
      <c r="F290" s="34"/>
      <c r="G290" s="26"/>
      <c r="H290" s="26"/>
      <c r="I290" s="43"/>
      <c r="J290" s="17" t="s">
        <v>48</v>
      </c>
      <c r="K290" s="74" t="str">
        <f>IFERROR(VLOOKUP(E290,#REF!,2,0),"")</f>
        <v/>
      </c>
      <c r="L290" s="63" t="str">
        <f t="shared" si="169"/>
        <v/>
      </c>
      <c r="M290" s="22" t="s">
        <v>43</v>
      </c>
      <c r="N290" s="22">
        <f t="shared" si="170"/>
        <v>0</v>
      </c>
      <c r="O290" s="22" t="s">
        <v>46</v>
      </c>
      <c r="P290" s="22">
        <f t="shared" si="171"/>
        <v>0</v>
      </c>
      <c r="Q290" s="46" t="s">
        <v>16</v>
      </c>
      <c r="R290" s="38" t="str">
        <f t="shared" si="172"/>
        <v>http://usagi-online.com/brand/0/item/0?link=officialweb</v>
      </c>
      <c r="S290" s="21"/>
      <c r="T290" s="22" t="s">
        <v>34</v>
      </c>
      <c r="U290" s="22" t="str">
        <f t="shared" si="173"/>
        <v>YYMMDDXXX</v>
      </c>
      <c r="V290" s="22" t="s">
        <v>15</v>
      </c>
      <c r="W290" s="22">
        <f t="shared" si="174"/>
        <v>0</v>
      </c>
      <c r="X290" s="22" t="s">
        <v>24</v>
      </c>
      <c r="Y290" s="27"/>
    </row>
    <row r="291" spans="1:26" ht="24" customHeight="1" x14ac:dyDescent="0.15">
      <c r="A291" s="5" t="s">
        <v>35</v>
      </c>
      <c r="B291" s="19"/>
      <c r="C291" s="20"/>
      <c r="D291" s="17"/>
      <c r="E291" s="42"/>
      <c r="F291" s="35"/>
      <c r="G291" s="26"/>
      <c r="H291" s="33"/>
      <c r="I291" s="43"/>
      <c r="J291" s="17" t="s">
        <v>48</v>
      </c>
      <c r="K291" s="74" t="str">
        <f>IFERROR(VLOOKUP(E291,#REF!,2,0),"")</f>
        <v/>
      </c>
      <c r="L291" s="63" t="str">
        <f t="shared" si="169"/>
        <v/>
      </c>
      <c r="M291" s="22" t="s">
        <v>43</v>
      </c>
      <c r="N291" s="22">
        <f t="shared" si="170"/>
        <v>0</v>
      </c>
      <c r="O291" s="22" t="s">
        <v>46</v>
      </c>
      <c r="P291" s="22">
        <f t="shared" si="171"/>
        <v>0</v>
      </c>
      <c r="Q291" s="46" t="s">
        <v>16</v>
      </c>
      <c r="R291" s="38" t="str">
        <f t="shared" si="172"/>
        <v>http://usagi-online.com/brand/0/item/0?link=officialweb</v>
      </c>
      <c r="S291" s="21"/>
      <c r="T291" s="22" t="s">
        <v>34</v>
      </c>
      <c r="U291" s="22" t="str">
        <f t="shared" si="173"/>
        <v>YYMMDDXXX</v>
      </c>
      <c r="V291" s="22" t="s">
        <v>15</v>
      </c>
      <c r="W291" s="22">
        <f t="shared" si="174"/>
        <v>0</v>
      </c>
      <c r="X291" s="22" t="s">
        <v>24</v>
      </c>
      <c r="Y291" s="27"/>
    </row>
    <row r="292" spans="1:26" ht="24" customHeight="1" x14ac:dyDescent="0.15">
      <c r="A292" s="4" t="s">
        <v>35</v>
      </c>
      <c r="B292" s="15"/>
      <c r="C292" s="16"/>
      <c r="D292" s="17"/>
      <c r="E292" s="42"/>
      <c r="F292" s="35"/>
      <c r="G292" s="26"/>
      <c r="H292" s="33"/>
      <c r="I292" s="44"/>
      <c r="J292" s="17" t="s">
        <v>48</v>
      </c>
      <c r="K292" s="74" t="str">
        <f>IFERROR(VLOOKUP(E292,#REF!,2,0),"")</f>
        <v/>
      </c>
      <c r="L292" s="63" t="str">
        <f t="shared" si="169"/>
        <v/>
      </c>
      <c r="M292" s="22" t="s">
        <v>43</v>
      </c>
      <c r="N292" s="22">
        <f t="shared" si="170"/>
        <v>0</v>
      </c>
      <c r="O292" s="22" t="s">
        <v>46</v>
      </c>
      <c r="P292" s="22">
        <f t="shared" si="171"/>
        <v>0</v>
      </c>
      <c r="Q292" s="46" t="s">
        <v>16</v>
      </c>
      <c r="R292" s="38" t="str">
        <f t="shared" si="172"/>
        <v>http://usagi-online.com/brand/0/item/0?link=officialweb</v>
      </c>
      <c r="S292" s="21"/>
      <c r="T292" s="22" t="s">
        <v>34</v>
      </c>
      <c r="U292" s="22" t="str">
        <f t="shared" si="173"/>
        <v>YYMMDDXXX</v>
      </c>
      <c r="V292" s="22" t="s">
        <v>15</v>
      </c>
      <c r="W292" s="22">
        <f t="shared" si="174"/>
        <v>0</v>
      </c>
      <c r="X292" s="22" t="s">
        <v>24</v>
      </c>
      <c r="Y292" s="27"/>
    </row>
    <row r="293" spans="1:26" ht="24" customHeight="1" thickBot="1" x14ac:dyDescent="0.2">
      <c r="A293" s="48" t="s">
        <v>35</v>
      </c>
      <c r="B293" s="49"/>
      <c r="C293" s="50"/>
      <c r="D293" s="60"/>
      <c r="E293" s="67"/>
      <c r="F293" s="51"/>
      <c r="G293" s="52"/>
      <c r="H293" s="53"/>
      <c r="I293" s="54"/>
      <c r="J293" s="60" t="s">
        <v>48</v>
      </c>
      <c r="K293" s="75" t="str">
        <f>IFERROR(VLOOKUP(E293,#REF!,2,0),"")</f>
        <v/>
      </c>
      <c r="L293" s="64" t="str">
        <f t="shared" si="169"/>
        <v/>
      </c>
      <c r="M293" s="55" t="s">
        <v>43</v>
      </c>
      <c r="N293" s="55">
        <f t="shared" si="170"/>
        <v>0</v>
      </c>
      <c r="O293" s="55" t="s">
        <v>46</v>
      </c>
      <c r="P293" s="55">
        <f t="shared" si="171"/>
        <v>0</v>
      </c>
      <c r="Q293" s="56" t="s">
        <v>16</v>
      </c>
      <c r="R293" s="57" t="str">
        <f t="shared" si="172"/>
        <v>http://usagi-online.com/brand/0/item/0?link=officialweb</v>
      </c>
      <c r="S293" s="21"/>
      <c r="T293" s="22" t="s">
        <v>34</v>
      </c>
      <c r="U293" s="22" t="str">
        <f t="shared" si="173"/>
        <v>YYMMDDXXX</v>
      </c>
      <c r="V293" s="22" t="s">
        <v>15</v>
      </c>
      <c r="W293" s="22">
        <f t="shared" si="174"/>
        <v>0</v>
      </c>
      <c r="X293" s="22" t="s">
        <v>24</v>
      </c>
      <c r="Y293" s="27"/>
    </row>
    <row r="294" spans="1:26" ht="14.25" thickBot="1" x14ac:dyDescent="0.2">
      <c r="D294" s="1"/>
      <c r="E294" s="1"/>
      <c r="F294" s="1"/>
      <c r="G294" s="1"/>
      <c r="H294" s="1"/>
      <c r="I294" s="1"/>
      <c r="J294" s="1"/>
      <c r="K294" s="76"/>
      <c r="L294" s="1"/>
      <c r="M294" s="1"/>
      <c r="N294" s="1"/>
      <c r="O294" s="1"/>
      <c r="P294" s="1"/>
      <c r="Q294" s="1"/>
      <c r="R294" s="1"/>
      <c r="T294" s="1"/>
      <c r="U294" s="1"/>
      <c r="V294" s="1"/>
      <c r="W294" s="1"/>
      <c r="X294" s="1"/>
      <c r="Y294" s="1"/>
    </row>
    <row r="295" spans="1:26" ht="24" customHeight="1" x14ac:dyDescent="0.15">
      <c r="A295" s="3" t="s">
        <v>35</v>
      </c>
      <c r="B295" s="11"/>
      <c r="C295" s="12"/>
      <c r="D295" s="13"/>
      <c r="E295" s="40"/>
      <c r="F295" s="13"/>
      <c r="G295" s="25"/>
      <c r="H295" s="32"/>
      <c r="I295" s="68"/>
      <c r="J295" s="13" t="s">
        <v>48</v>
      </c>
      <c r="K295" s="77" t="str">
        <f>IFERROR(VLOOKUP(E295,#REF!,2,0),"")</f>
        <v/>
      </c>
      <c r="L295" s="65" t="str">
        <f t="shared" ref="L295:L303" si="175">IFERROR(K295*1.08,"")</f>
        <v/>
      </c>
      <c r="M295" s="14" t="s">
        <v>43</v>
      </c>
      <c r="N295" s="14">
        <f>H295</f>
        <v>0</v>
      </c>
      <c r="O295" s="14" t="s">
        <v>46</v>
      </c>
      <c r="P295" s="14">
        <f>D295</f>
        <v>0</v>
      </c>
      <c r="Q295" s="45" t="s">
        <v>16</v>
      </c>
      <c r="R295" s="28" t="str">
        <f>CONCATENATE(M295,N295,O295,P295,Q295)</f>
        <v>http://usagi-online.com/brand/0/item/0?link=officialweb</v>
      </c>
      <c r="S295" s="21"/>
      <c r="T295" s="22" t="s">
        <v>34</v>
      </c>
      <c r="U295" s="22" t="str">
        <f>A295</f>
        <v>YYMMDDXXX</v>
      </c>
      <c r="V295" s="22" t="s">
        <v>15</v>
      </c>
      <c r="W295" s="22">
        <f>G295</f>
        <v>0</v>
      </c>
      <c r="X295" s="37" t="s">
        <v>24</v>
      </c>
      <c r="Y295" s="38" t="str">
        <f>CONCATENATE(T295,U295,V295,W295,X295)</f>
        <v>http://usagi-online.com/s/YYMMDDXXX/search?ke=0&amp;link=officialweb</v>
      </c>
    </row>
    <row r="296" spans="1:26" ht="24" customHeight="1" x14ac:dyDescent="0.15">
      <c r="A296" s="4" t="s">
        <v>35</v>
      </c>
      <c r="B296" s="15"/>
      <c r="C296" s="16"/>
      <c r="D296" s="17"/>
      <c r="E296" s="41"/>
      <c r="F296" s="23"/>
      <c r="G296" s="26"/>
      <c r="H296" s="33"/>
      <c r="I296" s="43"/>
      <c r="J296" s="17" t="s">
        <v>48</v>
      </c>
      <c r="K296" s="74" t="str">
        <f>IFERROR(VLOOKUP(E296,#REF!,2,0),"")</f>
        <v/>
      </c>
      <c r="L296" s="63" t="str">
        <f t="shared" si="175"/>
        <v/>
      </c>
      <c r="M296" s="22" t="s">
        <v>43</v>
      </c>
      <c r="N296" s="22">
        <f>H296</f>
        <v>0</v>
      </c>
      <c r="O296" s="22" t="s">
        <v>46</v>
      </c>
      <c r="P296" s="22">
        <f>D296</f>
        <v>0</v>
      </c>
      <c r="Q296" s="46" t="s">
        <v>16</v>
      </c>
      <c r="R296" s="38" t="str">
        <f>CONCATENATE(M296,N296,O296,P296,Q296)</f>
        <v>http://usagi-online.com/brand/0/item/0?link=officialweb</v>
      </c>
      <c r="S296" s="21"/>
      <c r="T296" s="22" t="s">
        <v>34</v>
      </c>
      <c r="U296" s="22" t="str">
        <f>A296</f>
        <v>YYMMDDXXX</v>
      </c>
      <c r="V296" s="22" t="s">
        <v>15</v>
      </c>
      <c r="W296" s="22">
        <f>G296</f>
        <v>0</v>
      </c>
      <c r="X296" s="22" t="s">
        <v>24</v>
      </c>
      <c r="Y296" s="27"/>
    </row>
    <row r="297" spans="1:26" ht="24" customHeight="1" x14ac:dyDescent="0.15">
      <c r="A297" s="5" t="s">
        <v>35</v>
      </c>
      <c r="B297" s="19"/>
      <c r="C297" s="20"/>
      <c r="D297" s="17"/>
      <c r="E297" s="42"/>
      <c r="F297" s="23"/>
      <c r="G297" s="26"/>
      <c r="H297" s="26"/>
      <c r="I297" s="43"/>
      <c r="J297" s="17" t="s">
        <v>48</v>
      </c>
      <c r="K297" s="74" t="str">
        <f>IFERROR(VLOOKUP(E297,#REF!,2,0),"")</f>
        <v/>
      </c>
      <c r="L297" s="63" t="str">
        <f t="shared" si="175"/>
        <v/>
      </c>
      <c r="M297" s="22" t="s">
        <v>43</v>
      </c>
      <c r="N297" s="22">
        <f t="shared" ref="N297:N303" si="176">H297</f>
        <v>0</v>
      </c>
      <c r="O297" s="22" t="s">
        <v>46</v>
      </c>
      <c r="P297" s="22">
        <f t="shared" ref="P297:P303" si="177">D297</f>
        <v>0</v>
      </c>
      <c r="Q297" s="46" t="s">
        <v>16</v>
      </c>
      <c r="R297" s="38" t="str">
        <f t="shared" ref="R297:R303" si="178">CONCATENATE(M297,N297,O297,P297,Q297)</f>
        <v>http://usagi-online.com/brand/0/item/0?link=officialweb</v>
      </c>
      <c r="S297" s="21"/>
      <c r="T297" s="22" t="s">
        <v>34</v>
      </c>
      <c r="U297" s="22" t="str">
        <f t="shared" ref="U297:U303" si="179">A297</f>
        <v>YYMMDDXXX</v>
      </c>
      <c r="V297" s="22" t="s">
        <v>15</v>
      </c>
      <c r="W297" s="22">
        <f t="shared" ref="W297:W303" si="180">G297</f>
        <v>0</v>
      </c>
      <c r="X297" s="22" t="s">
        <v>24</v>
      </c>
      <c r="Y297" s="27"/>
    </row>
    <row r="298" spans="1:26" ht="24" customHeight="1" x14ac:dyDescent="0.15">
      <c r="A298" s="4" t="s">
        <v>35</v>
      </c>
      <c r="B298" s="15"/>
      <c r="C298" s="16"/>
      <c r="D298" s="17"/>
      <c r="E298" s="42"/>
      <c r="F298" s="34"/>
      <c r="G298" s="26"/>
      <c r="H298" s="26"/>
      <c r="I298" s="43"/>
      <c r="J298" s="17" t="s">
        <v>48</v>
      </c>
      <c r="K298" s="74" t="str">
        <f>IFERROR(VLOOKUP(E298,#REF!,2,0),"")</f>
        <v/>
      </c>
      <c r="L298" s="63" t="str">
        <f t="shared" si="175"/>
        <v/>
      </c>
      <c r="M298" s="22" t="s">
        <v>43</v>
      </c>
      <c r="N298" s="22">
        <f t="shared" si="176"/>
        <v>0</v>
      </c>
      <c r="O298" s="22" t="s">
        <v>46</v>
      </c>
      <c r="P298" s="22">
        <f t="shared" si="177"/>
        <v>0</v>
      </c>
      <c r="Q298" s="46" t="s">
        <v>16</v>
      </c>
      <c r="R298" s="38" t="str">
        <f t="shared" si="178"/>
        <v>http://usagi-online.com/brand/0/item/0?link=officialweb</v>
      </c>
      <c r="S298" s="21"/>
      <c r="T298" s="22" t="s">
        <v>34</v>
      </c>
      <c r="U298" s="22" t="str">
        <f t="shared" si="179"/>
        <v>YYMMDDXXX</v>
      </c>
      <c r="V298" s="22" t="s">
        <v>15</v>
      </c>
      <c r="W298" s="22">
        <f t="shared" si="180"/>
        <v>0</v>
      </c>
      <c r="X298" s="22" t="s">
        <v>24</v>
      </c>
      <c r="Y298" s="27"/>
      <c r="Z298" s="6"/>
    </row>
    <row r="299" spans="1:26" ht="24" customHeight="1" x14ac:dyDescent="0.15">
      <c r="A299" s="5" t="s">
        <v>35</v>
      </c>
      <c r="B299" s="19"/>
      <c r="C299" s="20"/>
      <c r="D299" s="17"/>
      <c r="E299" s="42"/>
      <c r="F299" s="34"/>
      <c r="G299" s="26"/>
      <c r="H299" s="26"/>
      <c r="I299" s="43"/>
      <c r="J299" s="17" t="s">
        <v>48</v>
      </c>
      <c r="K299" s="74" t="str">
        <f>IFERROR(VLOOKUP(E299,#REF!,2,0),"")</f>
        <v/>
      </c>
      <c r="L299" s="63" t="str">
        <f t="shared" si="175"/>
        <v/>
      </c>
      <c r="M299" s="22" t="s">
        <v>43</v>
      </c>
      <c r="N299" s="22">
        <f t="shared" si="176"/>
        <v>0</v>
      </c>
      <c r="O299" s="22" t="s">
        <v>46</v>
      </c>
      <c r="P299" s="22">
        <f t="shared" si="177"/>
        <v>0</v>
      </c>
      <c r="Q299" s="46" t="s">
        <v>16</v>
      </c>
      <c r="R299" s="38" t="str">
        <f t="shared" si="178"/>
        <v>http://usagi-online.com/brand/0/item/0?link=officialweb</v>
      </c>
      <c r="S299" s="21"/>
      <c r="T299" s="22" t="s">
        <v>34</v>
      </c>
      <c r="U299" s="22" t="str">
        <f t="shared" si="179"/>
        <v>YYMMDDXXX</v>
      </c>
      <c r="V299" s="22" t="s">
        <v>15</v>
      </c>
      <c r="W299" s="22">
        <f t="shared" si="180"/>
        <v>0</v>
      </c>
      <c r="X299" s="22" t="s">
        <v>24</v>
      </c>
      <c r="Y299" s="27"/>
    </row>
    <row r="300" spans="1:26" ht="24" customHeight="1" x14ac:dyDescent="0.15">
      <c r="A300" s="4" t="s">
        <v>35</v>
      </c>
      <c r="B300" s="15"/>
      <c r="C300" s="16"/>
      <c r="D300" s="17"/>
      <c r="E300" s="42"/>
      <c r="F300" s="34"/>
      <c r="G300" s="26"/>
      <c r="H300" s="26"/>
      <c r="I300" s="43"/>
      <c r="J300" s="17" t="s">
        <v>48</v>
      </c>
      <c r="K300" s="74" t="str">
        <f>IFERROR(VLOOKUP(E300,#REF!,2,0),"")</f>
        <v/>
      </c>
      <c r="L300" s="63" t="str">
        <f t="shared" si="175"/>
        <v/>
      </c>
      <c r="M300" s="22" t="s">
        <v>43</v>
      </c>
      <c r="N300" s="22">
        <f t="shared" si="176"/>
        <v>0</v>
      </c>
      <c r="O300" s="22" t="s">
        <v>46</v>
      </c>
      <c r="P300" s="22">
        <f t="shared" si="177"/>
        <v>0</v>
      </c>
      <c r="Q300" s="46" t="s">
        <v>16</v>
      </c>
      <c r="R300" s="38" t="str">
        <f t="shared" si="178"/>
        <v>http://usagi-online.com/brand/0/item/0?link=officialweb</v>
      </c>
      <c r="S300" s="21"/>
      <c r="T300" s="22" t="s">
        <v>34</v>
      </c>
      <c r="U300" s="22" t="str">
        <f t="shared" si="179"/>
        <v>YYMMDDXXX</v>
      </c>
      <c r="V300" s="22" t="s">
        <v>15</v>
      </c>
      <c r="W300" s="22">
        <f t="shared" si="180"/>
        <v>0</v>
      </c>
      <c r="X300" s="22" t="s">
        <v>24</v>
      </c>
      <c r="Y300" s="27"/>
    </row>
    <row r="301" spans="1:26" ht="24" customHeight="1" x14ac:dyDescent="0.15">
      <c r="A301" s="5" t="s">
        <v>35</v>
      </c>
      <c r="B301" s="19"/>
      <c r="C301" s="20"/>
      <c r="D301" s="17" t="str">
        <f>IFERROR(VLOOKUP(E301,#REF!,2,0),"")</f>
        <v/>
      </c>
      <c r="E301" s="42"/>
      <c r="F301" s="35"/>
      <c r="G301" s="26"/>
      <c r="H301" s="33"/>
      <c r="I301" s="43"/>
      <c r="J301" s="17" t="s">
        <v>48</v>
      </c>
      <c r="K301" s="74" t="str">
        <f>IFERROR(VLOOKUP(E301,#REF!,2,0),"")</f>
        <v/>
      </c>
      <c r="L301" s="63" t="str">
        <f t="shared" si="175"/>
        <v/>
      </c>
      <c r="M301" s="22" t="s">
        <v>43</v>
      </c>
      <c r="N301" s="22">
        <f t="shared" si="176"/>
        <v>0</v>
      </c>
      <c r="O301" s="22" t="s">
        <v>46</v>
      </c>
      <c r="P301" s="22" t="str">
        <f t="shared" si="177"/>
        <v/>
      </c>
      <c r="Q301" s="46" t="s">
        <v>16</v>
      </c>
      <c r="R301" s="38" t="str">
        <f t="shared" si="178"/>
        <v>http://usagi-online.com/brand/0/item/?link=officialweb</v>
      </c>
      <c r="S301" s="21"/>
      <c r="T301" s="22" t="s">
        <v>34</v>
      </c>
      <c r="U301" s="22" t="str">
        <f t="shared" si="179"/>
        <v>YYMMDDXXX</v>
      </c>
      <c r="V301" s="22" t="s">
        <v>15</v>
      </c>
      <c r="W301" s="22">
        <f t="shared" si="180"/>
        <v>0</v>
      </c>
      <c r="X301" s="22" t="s">
        <v>24</v>
      </c>
      <c r="Y301" s="27"/>
    </row>
    <row r="302" spans="1:26" ht="24" customHeight="1" x14ac:dyDescent="0.15">
      <c r="A302" s="4" t="s">
        <v>35</v>
      </c>
      <c r="B302" s="15"/>
      <c r="C302" s="16"/>
      <c r="D302" s="17" t="str">
        <f>IFERROR(VLOOKUP(E302,#REF!,2,0),"")</f>
        <v/>
      </c>
      <c r="E302" s="42"/>
      <c r="F302" s="35"/>
      <c r="G302" s="26"/>
      <c r="H302" s="33"/>
      <c r="I302" s="44"/>
      <c r="J302" s="17" t="s">
        <v>48</v>
      </c>
      <c r="K302" s="74" t="str">
        <f>IFERROR(VLOOKUP(E302,#REF!,2,0),"")</f>
        <v/>
      </c>
      <c r="L302" s="63" t="str">
        <f t="shared" si="175"/>
        <v/>
      </c>
      <c r="M302" s="22" t="s">
        <v>43</v>
      </c>
      <c r="N302" s="22">
        <f t="shared" si="176"/>
        <v>0</v>
      </c>
      <c r="O302" s="22" t="s">
        <v>46</v>
      </c>
      <c r="P302" s="22" t="str">
        <f t="shared" si="177"/>
        <v/>
      </c>
      <c r="Q302" s="46" t="s">
        <v>16</v>
      </c>
      <c r="R302" s="38" t="str">
        <f t="shared" si="178"/>
        <v>http://usagi-online.com/brand/0/item/?link=officialweb</v>
      </c>
      <c r="S302" s="21"/>
      <c r="T302" s="22" t="s">
        <v>34</v>
      </c>
      <c r="U302" s="22" t="str">
        <f t="shared" si="179"/>
        <v>YYMMDDXXX</v>
      </c>
      <c r="V302" s="22" t="s">
        <v>15</v>
      </c>
      <c r="W302" s="22">
        <f t="shared" si="180"/>
        <v>0</v>
      </c>
      <c r="X302" s="22" t="s">
        <v>24</v>
      </c>
      <c r="Y302" s="27"/>
    </row>
    <row r="303" spans="1:26" ht="24" customHeight="1" thickBot="1" x14ac:dyDescent="0.2">
      <c r="A303" s="48" t="s">
        <v>35</v>
      </c>
      <c r="B303" s="49"/>
      <c r="C303" s="50"/>
      <c r="D303" s="60" t="str">
        <f>IFERROR(VLOOKUP(E303,#REF!,2,0),"")</f>
        <v/>
      </c>
      <c r="E303" s="67"/>
      <c r="F303" s="51"/>
      <c r="G303" s="52"/>
      <c r="H303" s="53"/>
      <c r="I303" s="54"/>
      <c r="J303" s="60" t="s">
        <v>48</v>
      </c>
      <c r="K303" s="75" t="str">
        <f>IFERROR(VLOOKUP(E303,#REF!,2,0),"")</f>
        <v/>
      </c>
      <c r="L303" s="64" t="str">
        <f t="shared" si="175"/>
        <v/>
      </c>
      <c r="M303" s="55" t="s">
        <v>43</v>
      </c>
      <c r="N303" s="55">
        <f t="shared" si="176"/>
        <v>0</v>
      </c>
      <c r="O303" s="55" t="s">
        <v>46</v>
      </c>
      <c r="P303" s="55" t="str">
        <f t="shared" si="177"/>
        <v/>
      </c>
      <c r="Q303" s="56" t="s">
        <v>16</v>
      </c>
      <c r="R303" s="57" t="str">
        <f t="shared" si="178"/>
        <v>http://usagi-online.com/brand/0/item/?link=officialweb</v>
      </c>
      <c r="S303" s="21"/>
      <c r="T303" s="22" t="s">
        <v>34</v>
      </c>
      <c r="U303" s="22" t="str">
        <f t="shared" si="179"/>
        <v>YYMMDDXXX</v>
      </c>
      <c r="V303" s="22" t="s">
        <v>15</v>
      </c>
      <c r="W303" s="22">
        <f t="shared" si="180"/>
        <v>0</v>
      </c>
      <c r="X303" s="22" t="s">
        <v>24</v>
      </c>
      <c r="Y303" s="27"/>
    </row>
    <row r="304" spans="1:26" ht="14.25" thickBot="1" x14ac:dyDescent="0.2">
      <c r="D304" s="1"/>
      <c r="E304" s="1"/>
      <c r="F304" s="1"/>
      <c r="G304" s="1"/>
      <c r="H304" s="1"/>
      <c r="I304" s="1"/>
      <c r="J304" s="1"/>
      <c r="K304" s="76"/>
      <c r="L304" s="1"/>
      <c r="M304" s="1"/>
      <c r="N304" s="1"/>
      <c r="O304" s="1"/>
      <c r="P304" s="1"/>
      <c r="Q304" s="1"/>
      <c r="R304" s="1"/>
      <c r="T304" s="1"/>
      <c r="U304" s="1"/>
      <c r="V304" s="1"/>
      <c r="W304" s="1"/>
      <c r="X304" s="1"/>
      <c r="Y304" s="1"/>
    </row>
    <row r="305" spans="1:26" ht="24" customHeight="1" x14ac:dyDescent="0.15">
      <c r="A305" s="3" t="s">
        <v>35</v>
      </c>
      <c r="B305" s="11"/>
      <c r="C305" s="12"/>
      <c r="D305" s="13" t="str">
        <f>IFERROR(VLOOKUP(E305,#REF!,2,0),"")</f>
        <v/>
      </c>
      <c r="E305" s="40"/>
      <c r="F305" s="13"/>
      <c r="G305" s="25"/>
      <c r="H305" s="32"/>
      <c r="I305" s="68"/>
      <c r="J305" s="13" t="s">
        <v>48</v>
      </c>
      <c r="K305" s="77" t="str">
        <f>IFERROR(VLOOKUP(E305,#REF!,2,0),"")</f>
        <v/>
      </c>
      <c r="L305" s="65" t="str">
        <f t="shared" ref="L305:L313" si="181">IFERROR(K305*1.08,"")</f>
        <v/>
      </c>
      <c r="M305" s="14" t="s">
        <v>43</v>
      </c>
      <c r="N305" s="14">
        <f>H305</f>
        <v>0</v>
      </c>
      <c r="O305" s="14" t="s">
        <v>46</v>
      </c>
      <c r="P305" s="14" t="str">
        <f>D305</f>
        <v/>
      </c>
      <c r="Q305" s="45" t="s">
        <v>16</v>
      </c>
      <c r="R305" s="28" t="str">
        <f>CONCATENATE(M305,N305,O305,P305,Q305)</f>
        <v>http://usagi-online.com/brand/0/item/?link=officialweb</v>
      </c>
      <c r="S305" s="21"/>
      <c r="T305" s="22" t="s">
        <v>34</v>
      </c>
      <c r="U305" s="22" t="str">
        <f>A305</f>
        <v>YYMMDDXXX</v>
      </c>
      <c r="V305" s="22" t="s">
        <v>15</v>
      </c>
      <c r="W305" s="22">
        <f>G305</f>
        <v>0</v>
      </c>
      <c r="X305" s="37" t="s">
        <v>24</v>
      </c>
      <c r="Y305" s="38" t="str">
        <f>CONCATENATE(T305,U305,V305,W305,X305)</f>
        <v>http://usagi-online.com/s/YYMMDDXXX/search?ke=0&amp;link=officialweb</v>
      </c>
    </row>
    <row r="306" spans="1:26" ht="24" customHeight="1" x14ac:dyDescent="0.15">
      <c r="A306" s="4" t="s">
        <v>35</v>
      </c>
      <c r="B306" s="15"/>
      <c r="C306" s="16"/>
      <c r="D306" s="17" t="str">
        <f>IFERROR(VLOOKUP(E306,#REF!,2,0),"")</f>
        <v/>
      </c>
      <c r="E306" s="41"/>
      <c r="F306" s="23"/>
      <c r="G306" s="26"/>
      <c r="H306" s="33"/>
      <c r="I306" s="43"/>
      <c r="J306" s="17" t="s">
        <v>48</v>
      </c>
      <c r="K306" s="74" t="str">
        <f>IFERROR(VLOOKUP(E306,#REF!,2,0),"")</f>
        <v/>
      </c>
      <c r="L306" s="63" t="str">
        <f t="shared" si="181"/>
        <v/>
      </c>
      <c r="M306" s="22" t="s">
        <v>43</v>
      </c>
      <c r="N306" s="22">
        <f>H306</f>
        <v>0</v>
      </c>
      <c r="O306" s="22" t="s">
        <v>46</v>
      </c>
      <c r="P306" s="22" t="str">
        <f>D306</f>
        <v/>
      </c>
      <c r="Q306" s="46" t="s">
        <v>16</v>
      </c>
      <c r="R306" s="38" t="str">
        <f>CONCATENATE(M306,N306,O306,P306,Q306)</f>
        <v>http://usagi-online.com/brand/0/item/?link=officialweb</v>
      </c>
      <c r="S306" s="21"/>
      <c r="T306" s="22" t="s">
        <v>34</v>
      </c>
      <c r="U306" s="22" t="str">
        <f>A306</f>
        <v>YYMMDDXXX</v>
      </c>
      <c r="V306" s="22" t="s">
        <v>15</v>
      </c>
      <c r="W306" s="22">
        <f>G306</f>
        <v>0</v>
      </c>
      <c r="X306" s="22" t="s">
        <v>24</v>
      </c>
      <c r="Y306" s="27"/>
    </row>
    <row r="307" spans="1:26" ht="24" customHeight="1" x14ac:dyDescent="0.15">
      <c r="A307" s="5" t="s">
        <v>35</v>
      </c>
      <c r="B307" s="19"/>
      <c r="C307" s="20"/>
      <c r="D307" s="17" t="str">
        <f>IFERROR(VLOOKUP(E307,#REF!,2,0),"")</f>
        <v/>
      </c>
      <c r="E307" s="42"/>
      <c r="F307" s="23"/>
      <c r="G307" s="26"/>
      <c r="H307" s="26"/>
      <c r="I307" s="43"/>
      <c r="J307" s="17" t="s">
        <v>48</v>
      </c>
      <c r="K307" s="74" t="str">
        <f>IFERROR(VLOOKUP(E307,#REF!,2,0),"")</f>
        <v/>
      </c>
      <c r="L307" s="63" t="str">
        <f t="shared" si="181"/>
        <v/>
      </c>
      <c r="M307" s="22" t="s">
        <v>43</v>
      </c>
      <c r="N307" s="22">
        <f t="shared" ref="N307:N313" si="182">H307</f>
        <v>0</v>
      </c>
      <c r="O307" s="22" t="s">
        <v>46</v>
      </c>
      <c r="P307" s="22" t="str">
        <f t="shared" ref="P307:P313" si="183">D307</f>
        <v/>
      </c>
      <c r="Q307" s="46" t="s">
        <v>16</v>
      </c>
      <c r="R307" s="38" t="str">
        <f t="shared" ref="R307:R313" si="184">CONCATENATE(M307,N307,O307,P307,Q307)</f>
        <v>http://usagi-online.com/brand/0/item/?link=officialweb</v>
      </c>
      <c r="S307" s="21"/>
      <c r="T307" s="22" t="s">
        <v>34</v>
      </c>
      <c r="U307" s="22" t="str">
        <f t="shared" ref="U307:U313" si="185">A307</f>
        <v>YYMMDDXXX</v>
      </c>
      <c r="V307" s="22" t="s">
        <v>15</v>
      </c>
      <c r="W307" s="22">
        <f t="shared" ref="W307:W313" si="186">G307</f>
        <v>0</v>
      </c>
      <c r="X307" s="22" t="s">
        <v>24</v>
      </c>
      <c r="Y307" s="27"/>
    </row>
    <row r="308" spans="1:26" ht="24" customHeight="1" x14ac:dyDescent="0.15">
      <c r="A308" s="4" t="s">
        <v>35</v>
      </c>
      <c r="B308" s="15"/>
      <c r="C308" s="16"/>
      <c r="D308" s="17" t="str">
        <f>IFERROR(VLOOKUP(E308,#REF!,2,0),"")</f>
        <v/>
      </c>
      <c r="E308" s="42"/>
      <c r="F308" s="34"/>
      <c r="G308" s="26"/>
      <c r="H308" s="26"/>
      <c r="I308" s="43"/>
      <c r="J308" s="17" t="s">
        <v>48</v>
      </c>
      <c r="K308" s="74" t="str">
        <f>IFERROR(VLOOKUP(E308,#REF!,2,0),"")</f>
        <v/>
      </c>
      <c r="L308" s="63" t="str">
        <f t="shared" si="181"/>
        <v/>
      </c>
      <c r="M308" s="22" t="s">
        <v>43</v>
      </c>
      <c r="N308" s="22">
        <f t="shared" si="182"/>
        <v>0</v>
      </c>
      <c r="O308" s="22" t="s">
        <v>46</v>
      </c>
      <c r="P308" s="22" t="str">
        <f t="shared" si="183"/>
        <v/>
      </c>
      <c r="Q308" s="46" t="s">
        <v>16</v>
      </c>
      <c r="R308" s="38" t="str">
        <f t="shared" si="184"/>
        <v>http://usagi-online.com/brand/0/item/?link=officialweb</v>
      </c>
      <c r="S308" s="21"/>
      <c r="T308" s="22" t="s">
        <v>34</v>
      </c>
      <c r="U308" s="22" t="str">
        <f t="shared" si="185"/>
        <v>YYMMDDXXX</v>
      </c>
      <c r="V308" s="22" t="s">
        <v>15</v>
      </c>
      <c r="W308" s="22">
        <f t="shared" si="186"/>
        <v>0</v>
      </c>
      <c r="X308" s="22" t="s">
        <v>24</v>
      </c>
      <c r="Y308" s="27"/>
      <c r="Z308" s="6"/>
    </row>
    <row r="309" spans="1:26" ht="24" customHeight="1" x14ac:dyDescent="0.15">
      <c r="A309" s="5" t="s">
        <v>35</v>
      </c>
      <c r="B309" s="19"/>
      <c r="C309" s="20"/>
      <c r="D309" s="17" t="str">
        <f>IFERROR(VLOOKUP(E309,#REF!,2,0),"")</f>
        <v/>
      </c>
      <c r="E309" s="42"/>
      <c r="F309" s="34"/>
      <c r="G309" s="26"/>
      <c r="H309" s="26"/>
      <c r="I309" s="43"/>
      <c r="J309" s="17" t="s">
        <v>48</v>
      </c>
      <c r="K309" s="74" t="str">
        <f>IFERROR(VLOOKUP(E309,#REF!,2,0),"")</f>
        <v/>
      </c>
      <c r="L309" s="63" t="str">
        <f t="shared" si="181"/>
        <v/>
      </c>
      <c r="M309" s="22" t="s">
        <v>43</v>
      </c>
      <c r="N309" s="22">
        <f t="shared" si="182"/>
        <v>0</v>
      </c>
      <c r="O309" s="22" t="s">
        <v>46</v>
      </c>
      <c r="P309" s="22" t="str">
        <f t="shared" si="183"/>
        <v/>
      </c>
      <c r="Q309" s="46" t="s">
        <v>16</v>
      </c>
      <c r="R309" s="38" t="str">
        <f t="shared" si="184"/>
        <v>http://usagi-online.com/brand/0/item/?link=officialweb</v>
      </c>
      <c r="S309" s="21"/>
      <c r="T309" s="22" t="s">
        <v>34</v>
      </c>
      <c r="U309" s="22" t="str">
        <f t="shared" si="185"/>
        <v>YYMMDDXXX</v>
      </c>
      <c r="V309" s="22" t="s">
        <v>15</v>
      </c>
      <c r="W309" s="22">
        <f t="shared" si="186"/>
        <v>0</v>
      </c>
      <c r="X309" s="22" t="s">
        <v>24</v>
      </c>
      <c r="Y309" s="27"/>
    </row>
    <row r="310" spans="1:26" ht="24" customHeight="1" x14ac:dyDescent="0.15">
      <c r="A310" s="4" t="s">
        <v>35</v>
      </c>
      <c r="B310" s="15"/>
      <c r="C310" s="16"/>
      <c r="D310" s="17" t="str">
        <f>IFERROR(VLOOKUP(E310,#REF!,2,0),"")</f>
        <v/>
      </c>
      <c r="E310" s="42"/>
      <c r="F310" s="34"/>
      <c r="G310" s="26"/>
      <c r="H310" s="26"/>
      <c r="I310" s="43"/>
      <c r="J310" s="17" t="s">
        <v>48</v>
      </c>
      <c r="K310" s="74" t="str">
        <f>IFERROR(VLOOKUP(E310,#REF!,2,0),"")</f>
        <v/>
      </c>
      <c r="L310" s="63" t="str">
        <f t="shared" si="181"/>
        <v/>
      </c>
      <c r="M310" s="22" t="s">
        <v>43</v>
      </c>
      <c r="N310" s="22">
        <f t="shared" si="182"/>
        <v>0</v>
      </c>
      <c r="O310" s="22" t="s">
        <v>46</v>
      </c>
      <c r="P310" s="22" t="str">
        <f t="shared" si="183"/>
        <v/>
      </c>
      <c r="Q310" s="46" t="s">
        <v>16</v>
      </c>
      <c r="R310" s="38" t="str">
        <f t="shared" si="184"/>
        <v>http://usagi-online.com/brand/0/item/?link=officialweb</v>
      </c>
      <c r="S310" s="21"/>
      <c r="T310" s="22" t="s">
        <v>34</v>
      </c>
      <c r="U310" s="22" t="str">
        <f t="shared" si="185"/>
        <v>YYMMDDXXX</v>
      </c>
      <c r="V310" s="22" t="s">
        <v>15</v>
      </c>
      <c r="W310" s="22">
        <f t="shared" si="186"/>
        <v>0</v>
      </c>
      <c r="X310" s="22" t="s">
        <v>24</v>
      </c>
      <c r="Y310" s="27"/>
    </row>
    <row r="311" spans="1:26" ht="24" customHeight="1" x14ac:dyDescent="0.15">
      <c r="A311" s="5" t="s">
        <v>35</v>
      </c>
      <c r="B311" s="19"/>
      <c r="C311" s="20"/>
      <c r="D311" s="17" t="str">
        <f>IFERROR(VLOOKUP(E311,#REF!,2,0),"")</f>
        <v/>
      </c>
      <c r="E311" s="42"/>
      <c r="F311" s="35"/>
      <c r="G311" s="26"/>
      <c r="H311" s="33"/>
      <c r="I311" s="43"/>
      <c r="J311" s="17" t="s">
        <v>48</v>
      </c>
      <c r="K311" s="74" t="str">
        <f>IFERROR(VLOOKUP(E311,#REF!,2,0),"")</f>
        <v/>
      </c>
      <c r="L311" s="63" t="str">
        <f t="shared" si="181"/>
        <v/>
      </c>
      <c r="M311" s="22" t="s">
        <v>43</v>
      </c>
      <c r="N311" s="22">
        <f t="shared" si="182"/>
        <v>0</v>
      </c>
      <c r="O311" s="22" t="s">
        <v>46</v>
      </c>
      <c r="P311" s="22" t="str">
        <f t="shared" si="183"/>
        <v/>
      </c>
      <c r="Q311" s="46" t="s">
        <v>16</v>
      </c>
      <c r="R311" s="38" t="str">
        <f t="shared" si="184"/>
        <v>http://usagi-online.com/brand/0/item/?link=officialweb</v>
      </c>
      <c r="S311" s="21"/>
      <c r="T311" s="22" t="s">
        <v>34</v>
      </c>
      <c r="U311" s="22" t="str">
        <f t="shared" si="185"/>
        <v>YYMMDDXXX</v>
      </c>
      <c r="V311" s="22" t="s">
        <v>15</v>
      </c>
      <c r="W311" s="22">
        <f t="shared" si="186"/>
        <v>0</v>
      </c>
      <c r="X311" s="22" t="s">
        <v>24</v>
      </c>
      <c r="Y311" s="27"/>
    </row>
    <row r="312" spans="1:26" ht="24" customHeight="1" x14ac:dyDescent="0.15">
      <c r="A312" s="4" t="s">
        <v>35</v>
      </c>
      <c r="B312" s="15"/>
      <c r="C312" s="16"/>
      <c r="D312" s="17" t="str">
        <f>IFERROR(VLOOKUP(E312,#REF!,2,0),"")</f>
        <v/>
      </c>
      <c r="E312" s="42"/>
      <c r="F312" s="35"/>
      <c r="G312" s="26"/>
      <c r="H312" s="33"/>
      <c r="I312" s="44"/>
      <c r="J312" s="17" t="s">
        <v>48</v>
      </c>
      <c r="K312" s="74" t="str">
        <f>IFERROR(VLOOKUP(E312,#REF!,2,0),"")</f>
        <v/>
      </c>
      <c r="L312" s="63" t="str">
        <f t="shared" si="181"/>
        <v/>
      </c>
      <c r="M312" s="22" t="s">
        <v>43</v>
      </c>
      <c r="N312" s="22">
        <f t="shared" si="182"/>
        <v>0</v>
      </c>
      <c r="O312" s="22" t="s">
        <v>46</v>
      </c>
      <c r="P312" s="22" t="str">
        <f t="shared" si="183"/>
        <v/>
      </c>
      <c r="Q312" s="46" t="s">
        <v>16</v>
      </c>
      <c r="R312" s="38" t="str">
        <f t="shared" si="184"/>
        <v>http://usagi-online.com/brand/0/item/?link=officialweb</v>
      </c>
      <c r="S312" s="21"/>
      <c r="T312" s="22" t="s">
        <v>34</v>
      </c>
      <c r="U312" s="22" t="str">
        <f t="shared" si="185"/>
        <v>YYMMDDXXX</v>
      </c>
      <c r="V312" s="22" t="s">
        <v>15</v>
      </c>
      <c r="W312" s="22">
        <f t="shared" si="186"/>
        <v>0</v>
      </c>
      <c r="X312" s="22" t="s">
        <v>24</v>
      </c>
      <c r="Y312" s="27"/>
    </row>
    <row r="313" spans="1:26" ht="24" customHeight="1" thickBot="1" x14ac:dyDescent="0.2">
      <c r="A313" s="48" t="s">
        <v>35</v>
      </c>
      <c r="B313" s="49"/>
      <c r="C313" s="50"/>
      <c r="D313" s="60" t="str">
        <f>IFERROR(VLOOKUP(E313,#REF!,2,0),"")</f>
        <v/>
      </c>
      <c r="E313" s="67"/>
      <c r="F313" s="51"/>
      <c r="G313" s="52"/>
      <c r="H313" s="53"/>
      <c r="I313" s="54"/>
      <c r="J313" s="60" t="s">
        <v>48</v>
      </c>
      <c r="K313" s="75" t="str">
        <f>IFERROR(VLOOKUP(E313,#REF!,2,0),"")</f>
        <v/>
      </c>
      <c r="L313" s="64" t="str">
        <f t="shared" si="181"/>
        <v/>
      </c>
      <c r="M313" s="55" t="s">
        <v>43</v>
      </c>
      <c r="N313" s="55">
        <f t="shared" si="182"/>
        <v>0</v>
      </c>
      <c r="O313" s="55" t="s">
        <v>46</v>
      </c>
      <c r="P313" s="55" t="str">
        <f t="shared" si="183"/>
        <v/>
      </c>
      <c r="Q313" s="56" t="s">
        <v>16</v>
      </c>
      <c r="R313" s="57" t="str">
        <f t="shared" si="184"/>
        <v>http://usagi-online.com/brand/0/item/?link=officialweb</v>
      </c>
      <c r="S313" s="21"/>
      <c r="T313" s="22" t="s">
        <v>34</v>
      </c>
      <c r="U313" s="22" t="str">
        <f t="shared" si="185"/>
        <v>YYMMDDXXX</v>
      </c>
      <c r="V313" s="22" t="s">
        <v>15</v>
      </c>
      <c r="W313" s="22">
        <f t="shared" si="186"/>
        <v>0</v>
      </c>
      <c r="X313" s="22" t="s">
        <v>24</v>
      </c>
      <c r="Y313" s="27"/>
    </row>
    <row r="314" spans="1:26" ht="14.25" thickBot="1" x14ac:dyDescent="0.2">
      <c r="D314" s="1"/>
      <c r="E314" s="1"/>
      <c r="F314" s="1"/>
      <c r="G314" s="1"/>
      <c r="H314" s="1"/>
      <c r="I314" s="1"/>
      <c r="J314" s="1"/>
      <c r="K314" s="76"/>
      <c r="L314" s="1"/>
      <c r="M314" s="1"/>
      <c r="N314" s="1"/>
      <c r="O314" s="1"/>
      <c r="P314" s="1"/>
      <c r="Q314" s="1"/>
      <c r="R314" s="1"/>
      <c r="T314" s="1"/>
      <c r="U314" s="1"/>
      <c r="V314" s="1"/>
      <c r="W314" s="1"/>
      <c r="X314" s="1"/>
      <c r="Y314" s="1"/>
    </row>
    <row r="315" spans="1:26" ht="24" customHeight="1" x14ac:dyDescent="0.15">
      <c r="A315" s="3" t="s">
        <v>35</v>
      </c>
      <c r="B315" s="11"/>
      <c r="C315" s="12"/>
      <c r="D315" s="13" t="str">
        <f>IFERROR(VLOOKUP(E315,#REF!,2,0),"")</f>
        <v/>
      </c>
      <c r="E315" s="40"/>
      <c r="F315" s="13"/>
      <c r="G315" s="25"/>
      <c r="H315" s="32"/>
      <c r="I315" s="68"/>
      <c r="J315" s="13" t="s">
        <v>48</v>
      </c>
      <c r="K315" s="77" t="str">
        <f>IFERROR(VLOOKUP(E315,#REF!,2,0),"")</f>
        <v/>
      </c>
      <c r="L315" s="65" t="str">
        <f t="shared" ref="L315:L323" si="187">IFERROR(K315*1.08,"")</f>
        <v/>
      </c>
      <c r="M315" s="14" t="s">
        <v>43</v>
      </c>
      <c r="N315" s="14">
        <f>H315</f>
        <v>0</v>
      </c>
      <c r="O315" s="14" t="s">
        <v>46</v>
      </c>
      <c r="P315" s="14" t="str">
        <f>D315</f>
        <v/>
      </c>
      <c r="Q315" s="45" t="s">
        <v>16</v>
      </c>
      <c r="R315" s="28" t="str">
        <f>CONCATENATE(M315,N315,O315,P315,Q315)</f>
        <v>http://usagi-online.com/brand/0/item/?link=officialweb</v>
      </c>
      <c r="S315" s="21"/>
      <c r="T315" s="22" t="s">
        <v>34</v>
      </c>
      <c r="U315" s="22" t="str">
        <f>A315</f>
        <v>YYMMDDXXX</v>
      </c>
      <c r="V315" s="22" t="s">
        <v>15</v>
      </c>
      <c r="W315" s="22">
        <f>G315</f>
        <v>0</v>
      </c>
      <c r="X315" s="37" t="s">
        <v>24</v>
      </c>
      <c r="Y315" s="38" t="str">
        <f>CONCATENATE(T315,U315,V315,W315,X315)</f>
        <v>http://usagi-online.com/s/YYMMDDXXX/search?ke=0&amp;link=officialweb</v>
      </c>
    </row>
    <row r="316" spans="1:26" ht="24" customHeight="1" x14ac:dyDescent="0.15">
      <c r="A316" s="4" t="s">
        <v>35</v>
      </c>
      <c r="B316" s="15"/>
      <c r="C316" s="16"/>
      <c r="D316" s="17" t="str">
        <f>IFERROR(VLOOKUP(E316,#REF!,2,0),"")</f>
        <v/>
      </c>
      <c r="E316" s="41"/>
      <c r="F316" s="23"/>
      <c r="G316" s="26"/>
      <c r="H316" s="33"/>
      <c r="I316" s="43"/>
      <c r="J316" s="17" t="s">
        <v>48</v>
      </c>
      <c r="K316" s="74" t="str">
        <f>IFERROR(VLOOKUP(E316,#REF!,2,0),"")</f>
        <v/>
      </c>
      <c r="L316" s="63" t="str">
        <f t="shared" si="187"/>
        <v/>
      </c>
      <c r="M316" s="22" t="s">
        <v>43</v>
      </c>
      <c r="N316" s="22">
        <f>H316</f>
        <v>0</v>
      </c>
      <c r="O316" s="22" t="s">
        <v>46</v>
      </c>
      <c r="P316" s="22" t="str">
        <f>D316</f>
        <v/>
      </c>
      <c r="Q316" s="46" t="s">
        <v>16</v>
      </c>
      <c r="R316" s="38" t="str">
        <f>CONCATENATE(M316,N316,O316,P316,Q316)</f>
        <v>http://usagi-online.com/brand/0/item/?link=officialweb</v>
      </c>
      <c r="S316" s="21"/>
      <c r="T316" s="22" t="s">
        <v>34</v>
      </c>
      <c r="U316" s="22" t="str">
        <f>A316</f>
        <v>YYMMDDXXX</v>
      </c>
      <c r="V316" s="22" t="s">
        <v>15</v>
      </c>
      <c r="W316" s="22">
        <f>G316</f>
        <v>0</v>
      </c>
      <c r="X316" s="22" t="s">
        <v>24</v>
      </c>
      <c r="Y316" s="27"/>
    </row>
    <row r="317" spans="1:26" ht="24" customHeight="1" x14ac:dyDescent="0.15">
      <c r="A317" s="5" t="s">
        <v>35</v>
      </c>
      <c r="B317" s="19"/>
      <c r="C317" s="20"/>
      <c r="D317" s="17" t="str">
        <f>IFERROR(VLOOKUP(E317,#REF!,2,0),"")</f>
        <v/>
      </c>
      <c r="E317" s="42"/>
      <c r="F317" s="23"/>
      <c r="G317" s="26"/>
      <c r="H317" s="26"/>
      <c r="I317" s="43"/>
      <c r="J317" s="17" t="s">
        <v>48</v>
      </c>
      <c r="K317" s="74" t="str">
        <f>IFERROR(VLOOKUP(E317,#REF!,2,0),"")</f>
        <v/>
      </c>
      <c r="L317" s="63" t="str">
        <f t="shared" si="187"/>
        <v/>
      </c>
      <c r="M317" s="22" t="s">
        <v>43</v>
      </c>
      <c r="N317" s="22">
        <f t="shared" ref="N317:N323" si="188">H317</f>
        <v>0</v>
      </c>
      <c r="O317" s="22" t="s">
        <v>46</v>
      </c>
      <c r="P317" s="22" t="str">
        <f t="shared" ref="P317:P323" si="189">D317</f>
        <v/>
      </c>
      <c r="Q317" s="46" t="s">
        <v>16</v>
      </c>
      <c r="R317" s="38" t="str">
        <f t="shared" ref="R317:R323" si="190">CONCATENATE(M317,N317,O317,P317,Q317)</f>
        <v>http://usagi-online.com/brand/0/item/?link=officialweb</v>
      </c>
      <c r="S317" s="21"/>
      <c r="T317" s="22" t="s">
        <v>34</v>
      </c>
      <c r="U317" s="22" t="str">
        <f t="shared" ref="U317:U323" si="191">A317</f>
        <v>YYMMDDXXX</v>
      </c>
      <c r="V317" s="22" t="s">
        <v>15</v>
      </c>
      <c r="W317" s="22">
        <f t="shared" ref="W317:W323" si="192">G317</f>
        <v>0</v>
      </c>
      <c r="X317" s="22" t="s">
        <v>24</v>
      </c>
      <c r="Y317" s="27"/>
    </row>
    <row r="318" spans="1:26" ht="24" customHeight="1" x14ac:dyDescent="0.15">
      <c r="A318" s="4" t="s">
        <v>35</v>
      </c>
      <c r="B318" s="15"/>
      <c r="C318" s="16"/>
      <c r="D318" s="17" t="str">
        <f>IFERROR(VLOOKUP(E318,#REF!,2,0),"")</f>
        <v/>
      </c>
      <c r="E318" s="42"/>
      <c r="F318" s="34"/>
      <c r="G318" s="26"/>
      <c r="H318" s="26"/>
      <c r="I318" s="43"/>
      <c r="J318" s="17" t="s">
        <v>48</v>
      </c>
      <c r="K318" s="74" t="str">
        <f>IFERROR(VLOOKUP(E318,#REF!,2,0),"")</f>
        <v/>
      </c>
      <c r="L318" s="63" t="str">
        <f t="shared" si="187"/>
        <v/>
      </c>
      <c r="M318" s="22" t="s">
        <v>43</v>
      </c>
      <c r="N318" s="22">
        <f t="shared" si="188"/>
        <v>0</v>
      </c>
      <c r="O318" s="22" t="s">
        <v>46</v>
      </c>
      <c r="P318" s="22" t="str">
        <f t="shared" si="189"/>
        <v/>
      </c>
      <c r="Q318" s="46" t="s">
        <v>16</v>
      </c>
      <c r="R318" s="38" t="str">
        <f t="shared" si="190"/>
        <v>http://usagi-online.com/brand/0/item/?link=officialweb</v>
      </c>
      <c r="S318" s="21"/>
      <c r="T318" s="22" t="s">
        <v>34</v>
      </c>
      <c r="U318" s="22" t="str">
        <f t="shared" si="191"/>
        <v>YYMMDDXXX</v>
      </c>
      <c r="V318" s="22" t="s">
        <v>15</v>
      </c>
      <c r="W318" s="22">
        <f t="shared" si="192"/>
        <v>0</v>
      </c>
      <c r="X318" s="22" t="s">
        <v>24</v>
      </c>
      <c r="Y318" s="27"/>
      <c r="Z318" s="6"/>
    </row>
    <row r="319" spans="1:26" ht="24" customHeight="1" x14ac:dyDescent="0.15">
      <c r="A319" s="5" t="s">
        <v>35</v>
      </c>
      <c r="B319" s="19"/>
      <c r="C319" s="20"/>
      <c r="D319" s="17" t="str">
        <f>IFERROR(VLOOKUP(E319,#REF!,2,0),"")</f>
        <v/>
      </c>
      <c r="E319" s="42"/>
      <c r="F319" s="34"/>
      <c r="G319" s="26"/>
      <c r="H319" s="26"/>
      <c r="I319" s="43"/>
      <c r="J319" s="17" t="s">
        <v>48</v>
      </c>
      <c r="K319" s="74" t="str">
        <f>IFERROR(VLOOKUP(E319,#REF!,2,0),"")</f>
        <v/>
      </c>
      <c r="L319" s="63" t="str">
        <f t="shared" si="187"/>
        <v/>
      </c>
      <c r="M319" s="22" t="s">
        <v>43</v>
      </c>
      <c r="N319" s="22">
        <f t="shared" si="188"/>
        <v>0</v>
      </c>
      <c r="O319" s="22" t="s">
        <v>46</v>
      </c>
      <c r="P319" s="22" t="str">
        <f t="shared" si="189"/>
        <v/>
      </c>
      <c r="Q319" s="46" t="s">
        <v>16</v>
      </c>
      <c r="R319" s="38" t="str">
        <f t="shared" si="190"/>
        <v>http://usagi-online.com/brand/0/item/?link=officialweb</v>
      </c>
      <c r="S319" s="21"/>
      <c r="T319" s="22" t="s">
        <v>34</v>
      </c>
      <c r="U319" s="22" t="str">
        <f t="shared" si="191"/>
        <v>YYMMDDXXX</v>
      </c>
      <c r="V319" s="22" t="s">
        <v>15</v>
      </c>
      <c r="W319" s="22">
        <f t="shared" si="192"/>
        <v>0</v>
      </c>
      <c r="X319" s="22" t="s">
        <v>24</v>
      </c>
      <c r="Y319" s="27"/>
    </row>
    <row r="320" spans="1:26" ht="24" customHeight="1" x14ac:dyDescent="0.15">
      <c r="A320" s="4" t="s">
        <v>35</v>
      </c>
      <c r="B320" s="15"/>
      <c r="C320" s="16"/>
      <c r="D320" s="17" t="str">
        <f>IFERROR(VLOOKUP(E320,#REF!,2,0),"")</f>
        <v/>
      </c>
      <c r="E320" s="42"/>
      <c r="F320" s="34"/>
      <c r="G320" s="26"/>
      <c r="H320" s="26"/>
      <c r="I320" s="43"/>
      <c r="J320" s="17" t="s">
        <v>48</v>
      </c>
      <c r="K320" s="74" t="str">
        <f>IFERROR(VLOOKUP(E320,#REF!,2,0),"")</f>
        <v/>
      </c>
      <c r="L320" s="63" t="str">
        <f t="shared" si="187"/>
        <v/>
      </c>
      <c r="M320" s="22" t="s">
        <v>43</v>
      </c>
      <c r="N320" s="22">
        <f t="shared" si="188"/>
        <v>0</v>
      </c>
      <c r="O320" s="22" t="s">
        <v>46</v>
      </c>
      <c r="P320" s="22" t="str">
        <f t="shared" si="189"/>
        <v/>
      </c>
      <c r="Q320" s="46" t="s">
        <v>16</v>
      </c>
      <c r="R320" s="38" t="str">
        <f t="shared" si="190"/>
        <v>http://usagi-online.com/brand/0/item/?link=officialweb</v>
      </c>
      <c r="S320" s="21"/>
      <c r="T320" s="22" t="s">
        <v>34</v>
      </c>
      <c r="U320" s="22" t="str">
        <f t="shared" si="191"/>
        <v>YYMMDDXXX</v>
      </c>
      <c r="V320" s="22" t="s">
        <v>15</v>
      </c>
      <c r="W320" s="22">
        <f t="shared" si="192"/>
        <v>0</v>
      </c>
      <c r="X320" s="22" t="s">
        <v>24</v>
      </c>
      <c r="Y320" s="27"/>
    </row>
    <row r="321" spans="1:26" ht="24" customHeight="1" x14ac:dyDescent="0.15">
      <c r="A321" s="5" t="s">
        <v>35</v>
      </c>
      <c r="B321" s="19"/>
      <c r="C321" s="20"/>
      <c r="D321" s="17" t="str">
        <f>IFERROR(VLOOKUP(E321,#REF!,2,0),"")</f>
        <v/>
      </c>
      <c r="E321" s="42"/>
      <c r="F321" s="35"/>
      <c r="G321" s="26"/>
      <c r="H321" s="33"/>
      <c r="I321" s="43"/>
      <c r="J321" s="17" t="s">
        <v>48</v>
      </c>
      <c r="K321" s="74" t="str">
        <f>IFERROR(VLOOKUP(E321,#REF!,2,0),"")</f>
        <v/>
      </c>
      <c r="L321" s="63" t="str">
        <f t="shared" si="187"/>
        <v/>
      </c>
      <c r="M321" s="22" t="s">
        <v>43</v>
      </c>
      <c r="N321" s="22">
        <f t="shared" si="188"/>
        <v>0</v>
      </c>
      <c r="O321" s="22" t="s">
        <v>46</v>
      </c>
      <c r="P321" s="22" t="str">
        <f t="shared" si="189"/>
        <v/>
      </c>
      <c r="Q321" s="46" t="s">
        <v>16</v>
      </c>
      <c r="R321" s="38" t="str">
        <f t="shared" si="190"/>
        <v>http://usagi-online.com/brand/0/item/?link=officialweb</v>
      </c>
      <c r="S321" s="21"/>
      <c r="T321" s="22" t="s">
        <v>34</v>
      </c>
      <c r="U321" s="22" t="str">
        <f t="shared" si="191"/>
        <v>YYMMDDXXX</v>
      </c>
      <c r="V321" s="22" t="s">
        <v>15</v>
      </c>
      <c r="W321" s="22">
        <f t="shared" si="192"/>
        <v>0</v>
      </c>
      <c r="X321" s="22" t="s">
        <v>24</v>
      </c>
      <c r="Y321" s="27"/>
    </row>
    <row r="322" spans="1:26" ht="24" customHeight="1" x14ac:dyDescent="0.15">
      <c r="A322" s="4" t="s">
        <v>35</v>
      </c>
      <c r="B322" s="15"/>
      <c r="C322" s="16"/>
      <c r="D322" s="17" t="str">
        <f>IFERROR(VLOOKUP(E322,#REF!,2,0),"")</f>
        <v/>
      </c>
      <c r="E322" s="42"/>
      <c r="F322" s="35"/>
      <c r="G322" s="26"/>
      <c r="H322" s="33"/>
      <c r="I322" s="44"/>
      <c r="J322" s="17" t="s">
        <v>48</v>
      </c>
      <c r="K322" s="74" t="str">
        <f>IFERROR(VLOOKUP(E322,#REF!,2,0),"")</f>
        <v/>
      </c>
      <c r="L322" s="63" t="str">
        <f t="shared" si="187"/>
        <v/>
      </c>
      <c r="M322" s="22" t="s">
        <v>43</v>
      </c>
      <c r="N322" s="22">
        <f t="shared" si="188"/>
        <v>0</v>
      </c>
      <c r="O322" s="22" t="s">
        <v>46</v>
      </c>
      <c r="P322" s="22" t="str">
        <f t="shared" si="189"/>
        <v/>
      </c>
      <c r="Q322" s="46" t="s">
        <v>16</v>
      </c>
      <c r="R322" s="38" t="str">
        <f t="shared" si="190"/>
        <v>http://usagi-online.com/brand/0/item/?link=officialweb</v>
      </c>
      <c r="S322" s="21"/>
      <c r="T322" s="22" t="s">
        <v>34</v>
      </c>
      <c r="U322" s="22" t="str">
        <f t="shared" si="191"/>
        <v>YYMMDDXXX</v>
      </c>
      <c r="V322" s="22" t="s">
        <v>15</v>
      </c>
      <c r="W322" s="22">
        <f t="shared" si="192"/>
        <v>0</v>
      </c>
      <c r="X322" s="22" t="s">
        <v>24</v>
      </c>
      <c r="Y322" s="27"/>
    </row>
    <row r="323" spans="1:26" ht="24" customHeight="1" thickBot="1" x14ac:dyDescent="0.2">
      <c r="A323" s="48" t="s">
        <v>35</v>
      </c>
      <c r="B323" s="49"/>
      <c r="C323" s="50"/>
      <c r="D323" s="60" t="str">
        <f>IFERROR(VLOOKUP(E323,#REF!,2,0),"")</f>
        <v/>
      </c>
      <c r="E323" s="67"/>
      <c r="F323" s="51"/>
      <c r="G323" s="52"/>
      <c r="H323" s="53"/>
      <c r="I323" s="54"/>
      <c r="J323" s="60" t="s">
        <v>48</v>
      </c>
      <c r="K323" s="75" t="str">
        <f>IFERROR(VLOOKUP(E323,#REF!,2,0),"")</f>
        <v/>
      </c>
      <c r="L323" s="64" t="str">
        <f t="shared" si="187"/>
        <v/>
      </c>
      <c r="M323" s="55" t="s">
        <v>43</v>
      </c>
      <c r="N323" s="55">
        <f t="shared" si="188"/>
        <v>0</v>
      </c>
      <c r="O323" s="55" t="s">
        <v>46</v>
      </c>
      <c r="P323" s="55" t="str">
        <f t="shared" si="189"/>
        <v/>
      </c>
      <c r="Q323" s="56" t="s">
        <v>16</v>
      </c>
      <c r="R323" s="57" t="str">
        <f t="shared" si="190"/>
        <v>http://usagi-online.com/brand/0/item/?link=officialweb</v>
      </c>
      <c r="S323" s="21"/>
      <c r="T323" s="22" t="s">
        <v>34</v>
      </c>
      <c r="U323" s="22" t="str">
        <f t="shared" si="191"/>
        <v>YYMMDDXXX</v>
      </c>
      <c r="V323" s="22" t="s">
        <v>15</v>
      </c>
      <c r="W323" s="22">
        <f t="shared" si="192"/>
        <v>0</v>
      </c>
      <c r="X323" s="22" t="s">
        <v>24</v>
      </c>
      <c r="Y323" s="27"/>
    </row>
    <row r="324" spans="1:26" ht="14.25" thickBot="1" x14ac:dyDescent="0.2">
      <c r="D324" s="1"/>
      <c r="E324" s="1"/>
      <c r="F324" s="1"/>
      <c r="G324" s="1"/>
      <c r="H324" s="1"/>
      <c r="I324" s="1"/>
      <c r="J324" s="1"/>
      <c r="K324" s="76"/>
      <c r="L324" s="1"/>
      <c r="M324" s="1"/>
      <c r="N324" s="1"/>
      <c r="O324" s="1"/>
      <c r="P324" s="1"/>
      <c r="Q324" s="1"/>
      <c r="R324" s="1"/>
      <c r="T324" s="1"/>
      <c r="U324" s="1"/>
      <c r="V324" s="1"/>
      <c r="W324" s="1"/>
      <c r="X324" s="1"/>
      <c r="Y324" s="1"/>
    </row>
    <row r="325" spans="1:26" ht="24" customHeight="1" x14ac:dyDescent="0.15">
      <c r="A325" s="3" t="s">
        <v>35</v>
      </c>
      <c r="B325" s="11"/>
      <c r="C325" s="12"/>
      <c r="D325" s="13" t="str">
        <f>IFERROR(VLOOKUP(E325,#REF!,2,0),"")</f>
        <v/>
      </c>
      <c r="E325" s="40"/>
      <c r="F325" s="13"/>
      <c r="G325" s="25"/>
      <c r="H325" s="32"/>
      <c r="I325" s="68"/>
      <c r="J325" s="13" t="s">
        <v>48</v>
      </c>
      <c r="K325" s="77" t="str">
        <f>IFERROR(VLOOKUP(E325,#REF!,2,0),"")</f>
        <v/>
      </c>
      <c r="L325" s="65" t="str">
        <f t="shared" ref="L325:L333" si="193">IFERROR(K325*1.08,"")</f>
        <v/>
      </c>
      <c r="M325" s="14" t="s">
        <v>43</v>
      </c>
      <c r="N325" s="14">
        <f>H325</f>
        <v>0</v>
      </c>
      <c r="O325" s="14" t="s">
        <v>46</v>
      </c>
      <c r="P325" s="14" t="str">
        <f>D325</f>
        <v/>
      </c>
      <c r="Q325" s="45" t="s">
        <v>16</v>
      </c>
      <c r="R325" s="28" t="str">
        <f>CONCATENATE(M325,N325,O325,P325,Q325)</f>
        <v>http://usagi-online.com/brand/0/item/?link=officialweb</v>
      </c>
      <c r="S325" s="21"/>
      <c r="T325" s="22" t="s">
        <v>34</v>
      </c>
      <c r="U325" s="22" t="str">
        <f>A325</f>
        <v>YYMMDDXXX</v>
      </c>
      <c r="V325" s="22" t="s">
        <v>15</v>
      </c>
      <c r="W325" s="22">
        <f>G325</f>
        <v>0</v>
      </c>
      <c r="X325" s="37" t="s">
        <v>24</v>
      </c>
      <c r="Y325" s="38" t="str">
        <f>CONCATENATE(T325,U325,V325,W325,X325)</f>
        <v>http://usagi-online.com/s/YYMMDDXXX/search?ke=0&amp;link=officialweb</v>
      </c>
    </row>
    <row r="326" spans="1:26" ht="24" customHeight="1" x14ac:dyDescent="0.15">
      <c r="A326" s="4" t="s">
        <v>35</v>
      </c>
      <c r="B326" s="15"/>
      <c r="C326" s="16"/>
      <c r="D326" s="17" t="str">
        <f>IFERROR(VLOOKUP(E326,#REF!,2,0),"")</f>
        <v/>
      </c>
      <c r="E326" s="41"/>
      <c r="F326" s="23"/>
      <c r="G326" s="26"/>
      <c r="H326" s="33"/>
      <c r="I326" s="43"/>
      <c r="J326" s="17" t="s">
        <v>48</v>
      </c>
      <c r="K326" s="74" t="str">
        <f>IFERROR(VLOOKUP(E326,#REF!,2,0),"")</f>
        <v/>
      </c>
      <c r="L326" s="63" t="str">
        <f t="shared" si="193"/>
        <v/>
      </c>
      <c r="M326" s="22" t="s">
        <v>43</v>
      </c>
      <c r="N326" s="22">
        <f>H326</f>
        <v>0</v>
      </c>
      <c r="O326" s="22" t="s">
        <v>46</v>
      </c>
      <c r="P326" s="22" t="str">
        <f>D326</f>
        <v/>
      </c>
      <c r="Q326" s="46" t="s">
        <v>16</v>
      </c>
      <c r="R326" s="38" t="str">
        <f>CONCATENATE(M326,N326,O326,P326,Q326)</f>
        <v>http://usagi-online.com/brand/0/item/?link=officialweb</v>
      </c>
      <c r="S326" s="21"/>
      <c r="T326" s="22" t="s">
        <v>34</v>
      </c>
      <c r="U326" s="22" t="str">
        <f>A326</f>
        <v>YYMMDDXXX</v>
      </c>
      <c r="V326" s="22" t="s">
        <v>15</v>
      </c>
      <c r="W326" s="22">
        <f>G326</f>
        <v>0</v>
      </c>
      <c r="X326" s="22" t="s">
        <v>24</v>
      </c>
      <c r="Y326" s="27"/>
    </row>
    <row r="327" spans="1:26" ht="24" customHeight="1" x14ac:dyDescent="0.15">
      <c r="A327" s="5" t="s">
        <v>35</v>
      </c>
      <c r="B327" s="19"/>
      <c r="C327" s="20"/>
      <c r="D327" s="17" t="str">
        <f>IFERROR(VLOOKUP(E327,#REF!,2,0),"")</f>
        <v/>
      </c>
      <c r="E327" s="42"/>
      <c r="F327" s="23"/>
      <c r="G327" s="26"/>
      <c r="H327" s="26"/>
      <c r="I327" s="43"/>
      <c r="J327" s="17" t="s">
        <v>48</v>
      </c>
      <c r="K327" s="74" t="str">
        <f>IFERROR(VLOOKUP(E327,#REF!,2,0),"")</f>
        <v/>
      </c>
      <c r="L327" s="63" t="str">
        <f t="shared" si="193"/>
        <v/>
      </c>
      <c r="M327" s="22" t="s">
        <v>43</v>
      </c>
      <c r="N327" s="22">
        <f t="shared" ref="N327:N333" si="194">H327</f>
        <v>0</v>
      </c>
      <c r="O327" s="22" t="s">
        <v>46</v>
      </c>
      <c r="P327" s="22" t="str">
        <f t="shared" ref="P327:P333" si="195">D327</f>
        <v/>
      </c>
      <c r="Q327" s="46" t="s">
        <v>16</v>
      </c>
      <c r="R327" s="38" t="str">
        <f t="shared" ref="R327:R333" si="196">CONCATENATE(M327,N327,O327,P327,Q327)</f>
        <v>http://usagi-online.com/brand/0/item/?link=officialweb</v>
      </c>
      <c r="S327" s="21"/>
      <c r="T327" s="22" t="s">
        <v>34</v>
      </c>
      <c r="U327" s="22" t="str">
        <f t="shared" ref="U327:U333" si="197">A327</f>
        <v>YYMMDDXXX</v>
      </c>
      <c r="V327" s="22" t="s">
        <v>15</v>
      </c>
      <c r="W327" s="22">
        <f t="shared" ref="W327:W333" si="198">G327</f>
        <v>0</v>
      </c>
      <c r="X327" s="22" t="s">
        <v>24</v>
      </c>
      <c r="Y327" s="27"/>
    </row>
    <row r="328" spans="1:26" ht="24" customHeight="1" x14ac:dyDescent="0.15">
      <c r="A328" s="4" t="s">
        <v>35</v>
      </c>
      <c r="B328" s="15"/>
      <c r="C328" s="16"/>
      <c r="D328" s="17" t="str">
        <f>IFERROR(VLOOKUP(E328,#REF!,2,0),"")</f>
        <v/>
      </c>
      <c r="E328" s="42"/>
      <c r="F328" s="34"/>
      <c r="G328" s="26"/>
      <c r="H328" s="26"/>
      <c r="I328" s="43"/>
      <c r="J328" s="17" t="s">
        <v>48</v>
      </c>
      <c r="K328" s="74" t="str">
        <f>IFERROR(VLOOKUP(E328,#REF!,2,0),"")</f>
        <v/>
      </c>
      <c r="L328" s="63" t="str">
        <f t="shared" si="193"/>
        <v/>
      </c>
      <c r="M328" s="22" t="s">
        <v>43</v>
      </c>
      <c r="N328" s="22">
        <f t="shared" si="194"/>
        <v>0</v>
      </c>
      <c r="O328" s="22" t="s">
        <v>46</v>
      </c>
      <c r="P328" s="22" t="str">
        <f t="shared" si="195"/>
        <v/>
      </c>
      <c r="Q328" s="46" t="s">
        <v>16</v>
      </c>
      <c r="R328" s="38" t="str">
        <f t="shared" si="196"/>
        <v>http://usagi-online.com/brand/0/item/?link=officialweb</v>
      </c>
      <c r="S328" s="21"/>
      <c r="T328" s="22" t="s">
        <v>34</v>
      </c>
      <c r="U328" s="22" t="str">
        <f t="shared" si="197"/>
        <v>YYMMDDXXX</v>
      </c>
      <c r="V328" s="22" t="s">
        <v>15</v>
      </c>
      <c r="W328" s="22">
        <f t="shared" si="198"/>
        <v>0</v>
      </c>
      <c r="X328" s="22" t="s">
        <v>24</v>
      </c>
      <c r="Y328" s="27"/>
      <c r="Z328" s="6"/>
    </row>
    <row r="329" spans="1:26" ht="24" customHeight="1" x14ac:dyDescent="0.15">
      <c r="A329" s="5" t="s">
        <v>35</v>
      </c>
      <c r="B329" s="19"/>
      <c r="C329" s="20"/>
      <c r="D329" s="17" t="str">
        <f>IFERROR(VLOOKUP(E329,#REF!,2,0),"")</f>
        <v/>
      </c>
      <c r="E329" s="42"/>
      <c r="F329" s="34"/>
      <c r="G329" s="26"/>
      <c r="H329" s="26"/>
      <c r="I329" s="43"/>
      <c r="J329" s="17" t="s">
        <v>48</v>
      </c>
      <c r="K329" s="74" t="str">
        <f>IFERROR(VLOOKUP(E329,#REF!,2,0),"")</f>
        <v/>
      </c>
      <c r="L329" s="63" t="str">
        <f t="shared" si="193"/>
        <v/>
      </c>
      <c r="M329" s="22" t="s">
        <v>43</v>
      </c>
      <c r="N329" s="22">
        <f t="shared" si="194"/>
        <v>0</v>
      </c>
      <c r="O329" s="22" t="s">
        <v>46</v>
      </c>
      <c r="P329" s="22" t="str">
        <f t="shared" si="195"/>
        <v/>
      </c>
      <c r="Q329" s="46" t="s">
        <v>16</v>
      </c>
      <c r="R329" s="38" t="str">
        <f t="shared" si="196"/>
        <v>http://usagi-online.com/brand/0/item/?link=officialweb</v>
      </c>
      <c r="S329" s="21"/>
      <c r="T329" s="22" t="s">
        <v>34</v>
      </c>
      <c r="U329" s="22" t="str">
        <f t="shared" si="197"/>
        <v>YYMMDDXXX</v>
      </c>
      <c r="V329" s="22" t="s">
        <v>15</v>
      </c>
      <c r="W329" s="22">
        <f t="shared" si="198"/>
        <v>0</v>
      </c>
      <c r="X329" s="22" t="s">
        <v>24</v>
      </c>
      <c r="Y329" s="27"/>
    </row>
    <row r="330" spans="1:26" ht="24" customHeight="1" x14ac:dyDescent="0.15">
      <c r="A330" s="4" t="s">
        <v>35</v>
      </c>
      <c r="B330" s="15"/>
      <c r="C330" s="16"/>
      <c r="D330" s="17" t="str">
        <f>IFERROR(VLOOKUP(E330,#REF!,2,0),"")</f>
        <v/>
      </c>
      <c r="E330" s="42"/>
      <c r="F330" s="34"/>
      <c r="G330" s="26"/>
      <c r="H330" s="26"/>
      <c r="I330" s="43"/>
      <c r="J330" s="17" t="s">
        <v>48</v>
      </c>
      <c r="K330" s="74" t="str">
        <f>IFERROR(VLOOKUP(E330,#REF!,2,0),"")</f>
        <v/>
      </c>
      <c r="L330" s="63" t="str">
        <f t="shared" si="193"/>
        <v/>
      </c>
      <c r="M330" s="22" t="s">
        <v>43</v>
      </c>
      <c r="N330" s="22">
        <f t="shared" si="194"/>
        <v>0</v>
      </c>
      <c r="O330" s="22" t="s">
        <v>46</v>
      </c>
      <c r="P330" s="22" t="str">
        <f t="shared" si="195"/>
        <v/>
      </c>
      <c r="Q330" s="46" t="s">
        <v>16</v>
      </c>
      <c r="R330" s="38" t="str">
        <f t="shared" si="196"/>
        <v>http://usagi-online.com/brand/0/item/?link=officialweb</v>
      </c>
      <c r="S330" s="21"/>
      <c r="T330" s="22" t="s">
        <v>34</v>
      </c>
      <c r="U330" s="22" t="str">
        <f t="shared" si="197"/>
        <v>YYMMDDXXX</v>
      </c>
      <c r="V330" s="22" t="s">
        <v>15</v>
      </c>
      <c r="W330" s="22">
        <f t="shared" si="198"/>
        <v>0</v>
      </c>
      <c r="X330" s="22" t="s">
        <v>24</v>
      </c>
      <c r="Y330" s="27"/>
    </row>
    <row r="331" spans="1:26" ht="24" customHeight="1" x14ac:dyDescent="0.15">
      <c r="A331" s="5" t="s">
        <v>35</v>
      </c>
      <c r="B331" s="19"/>
      <c r="C331" s="20"/>
      <c r="D331" s="17" t="str">
        <f>IFERROR(VLOOKUP(E331,#REF!,2,0),"")</f>
        <v/>
      </c>
      <c r="E331" s="42"/>
      <c r="F331" s="35"/>
      <c r="G331" s="26"/>
      <c r="H331" s="33"/>
      <c r="I331" s="43"/>
      <c r="J331" s="17" t="s">
        <v>48</v>
      </c>
      <c r="K331" s="74" t="str">
        <f>IFERROR(VLOOKUP(E331,#REF!,2,0),"")</f>
        <v/>
      </c>
      <c r="L331" s="63" t="str">
        <f t="shared" si="193"/>
        <v/>
      </c>
      <c r="M331" s="22" t="s">
        <v>43</v>
      </c>
      <c r="N331" s="22">
        <f t="shared" si="194"/>
        <v>0</v>
      </c>
      <c r="O331" s="22" t="s">
        <v>46</v>
      </c>
      <c r="P331" s="22" t="str">
        <f t="shared" si="195"/>
        <v/>
      </c>
      <c r="Q331" s="46" t="s">
        <v>16</v>
      </c>
      <c r="R331" s="38" t="str">
        <f t="shared" si="196"/>
        <v>http://usagi-online.com/brand/0/item/?link=officialweb</v>
      </c>
      <c r="S331" s="21"/>
      <c r="T331" s="22" t="s">
        <v>34</v>
      </c>
      <c r="U331" s="22" t="str">
        <f t="shared" si="197"/>
        <v>YYMMDDXXX</v>
      </c>
      <c r="V331" s="22" t="s">
        <v>15</v>
      </c>
      <c r="W331" s="22">
        <f t="shared" si="198"/>
        <v>0</v>
      </c>
      <c r="X331" s="22" t="s">
        <v>24</v>
      </c>
      <c r="Y331" s="27"/>
    </row>
    <row r="332" spans="1:26" ht="24" customHeight="1" x14ac:dyDescent="0.15">
      <c r="A332" s="4" t="s">
        <v>35</v>
      </c>
      <c r="B332" s="15"/>
      <c r="C332" s="16"/>
      <c r="D332" s="17" t="str">
        <f>IFERROR(VLOOKUP(E332,#REF!,2,0),"")</f>
        <v/>
      </c>
      <c r="E332" s="42"/>
      <c r="F332" s="35"/>
      <c r="G332" s="26"/>
      <c r="H332" s="33"/>
      <c r="I332" s="44"/>
      <c r="J332" s="17" t="s">
        <v>48</v>
      </c>
      <c r="K332" s="74" t="str">
        <f>IFERROR(VLOOKUP(E332,#REF!,2,0),"")</f>
        <v/>
      </c>
      <c r="L332" s="63" t="str">
        <f t="shared" si="193"/>
        <v/>
      </c>
      <c r="M332" s="22" t="s">
        <v>43</v>
      </c>
      <c r="N332" s="22">
        <f t="shared" si="194"/>
        <v>0</v>
      </c>
      <c r="O332" s="22" t="s">
        <v>46</v>
      </c>
      <c r="P332" s="22" t="str">
        <f t="shared" si="195"/>
        <v/>
      </c>
      <c r="Q332" s="46" t="s">
        <v>16</v>
      </c>
      <c r="R332" s="38" t="str">
        <f t="shared" si="196"/>
        <v>http://usagi-online.com/brand/0/item/?link=officialweb</v>
      </c>
      <c r="S332" s="21"/>
      <c r="T332" s="22" t="s">
        <v>34</v>
      </c>
      <c r="U332" s="22" t="str">
        <f t="shared" si="197"/>
        <v>YYMMDDXXX</v>
      </c>
      <c r="V332" s="22" t="s">
        <v>15</v>
      </c>
      <c r="W332" s="22">
        <f t="shared" si="198"/>
        <v>0</v>
      </c>
      <c r="X332" s="22" t="s">
        <v>24</v>
      </c>
      <c r="Y332" s="27"/>
    </row>
    <row r="333" spans="1:26" ht="24" customHeight="1" thickBot="1" x14ac:dyDescent="0.2">
      <c r="A333" s="48" t="s">
        <v>35</v>
      </c>
      <c r="B333" s="49"/>
      <c r="C333" s="50"/>
      <c r="D333" s="60" t="str">
        <f>IFERROR(VLOOKUP(E333,#REF!,2,0),"")</f>
        <v/>
      </c>
      <c r="E333" s="67"/>
      <c r="F333" s="51"/>
      <c r="G333" s="52"/>
      <c r="H333" s="53"/>
      <c r="I333" s="54"/>
      <c r="J333" s="60" t="s">
        <v>48</v>
      </c>
      <c r="K333" s="75" t="str">
        <f>IFERROR(VLOOKUP(E333,#REF!,2,0),"")</f>
        <v/>
      </c>
      <c r="L333" s="64" t="str">
        <f t="shared" si="193"/>
        <v/>
      </c>
      <c r="M333" s="55" t="s">
        <v>43</v>
      </c>
      <c r="N333" s="55">
        <f t="shared" si="194"/>
        <v>0</v>
      </c>
      <c r="O333" s="55" t="s">
        <v>46</v>
      </c>
      <c r="P333" s="55" t="str">
        <f t="shared" si="195"/>
        <v/>
      </c>
      <c r="Q333" s="56" t="s">
        <v>16</v>
      </c>
      <c r="R333" s="57" t="str">
        <f t="shared" si="196"/>
        <v>http://usagi-online.com/brand/0/item/?link=officialweb</v>
      </c>
      <c r="S333" s="21"/>
      <c r="T333" s="22" t="s">
        <v>34</v>
      </c>
      <c r="U333" s="22" t="str">
        <f t="shared" si="197"/>
        <v>YYMMDDXXX</v>
      </c>
      <c r="V333" s="22" t="s">
        <v>15</v>
      </c>
      <c r="W333" s="22">
        <f t="shared" si="198"/>
        <v>0</v>
      </c>
      <c r="X333" s="22" t="s">
        <v>24</v>
      </c>
      <c r="Y333" s="27"/>
    </row>
    <row r="334" spans="1:26" ht="14.25" thickBot="1" x14ac:dyDescent="0.2">
      <c r="D334" s="1"/>
      <c r="E334" s="1"/>
      <c r="F334" s="1"/>
      <c r="G334" s="1"/>
      <c r="H334" s="1"/>
      <c r="I334" s="1"/>
      <c r="J334" s="1"/>
      <c r="K334" s="76"/>
      <c r="L334" s="1"/>
      <c r="M334" s="1"/>
      <c r="N334" s="1"/>
      <c r="O334" s="1"/>
      <c r="P334" s="1"/>
      <c r="Q334" s="1"/>
      <c r="R334" s="1"/>
      <c r="T334" s="1"/>
      <c r="U334" s="1"/>
      <c r="V334" s="1"/>
      <c r="W334" s="1"/>
      <c r="X334" s="1"/>
      <c r="Y334" s="1"/>
    </row>
    <row r="335" spans="1:26" ht="24" customHeight="1" x14ac:dyDescent="0.15">
      <c r="A335" s="3" t="s">
        <v>35</v>
      </c>
      <c r="B335" s="11"/>
      <c r="C335" s="12"/>
      <c r="D335" s="13" t="str">
        <f>IFERROR(VLOOKUP(E335,#REF!,2,0),"")</f>
        <v/>
      </c>
      <c r="E335" s="40"/>
      <c r="F335" s="13"/>
      <c r="G335" s="25"/>
      <c r="H335" s="32"/>
      <c r="I335" s="68"/>
      <c r="J335" s="13" t="s">
        <v>48</v>
      </c>
      <c r="K335" s="77" t="str">
        <f>IFERROR(VLOOKUP(E335,#REF!,2,0),"")</f>
        <v/>
      </c>
      <c r="L335" s="65" t="str">
        <f t="shared" ref="L335:L343" si="199">IFERROR(K335*1.08,"")</f>
        <v/>
      </c>
      <c r="M335" s="14" t="s">
        <v>43</v>
      </c>
      <c r="N335" s="14">
        <f>H335</f>
        <v>0</v>
      </c>
      <c r="O335" s="14" t="s">
        <v>46</v>
      </c>
      <c r="P335" s="14" t="str">
        <f>D335</f>
        <v/>
      </c>
      <c r="Q335" s="45" t="s">
        <v>16</v>
      </c>
      <c r="R335" s="28" t="str">
        <f>CONCATENATE(M335,N335,O335,P335,Q335)</f>
        <v>http://usagi-online.com/brand/0/item/?link=officialweb</v>
      </c>
      <c r="S335" s="21"/>
      <c r="T335" s="22" t="s">
        <v>34</v>
      </c>
      <c r="U335" s="22" t="str">
        <f>A335</f>
        <v>YYMMDDXXX</v>
      </c>
      <c r="V335" s="22" t="s">
        <v>15</v>
      </c>
      <c r="W335" s="22">
        <f>G335</f>
        <v>0</v>
      </c>
      <c r="X335" s="37" t="s">
        <v>24</v>
      </c>
      <c r="Y335" s="38" t="str">
        <f>CONCATENATE(T335,U335,V335,W335,X335)</f>
        <v>http://usagi-online.com/s/YYMMDDXXX/search?ke=0&amp;link=officialweb</v>
      </c>
    </row>
    <row r="336" spans="1:26" ht="24" customHeight="1" x14ac:dyDescent="0.15">
      <c r="A336" s="4" t="s">
        <v>35</v>
      </c>
      <c r="B336" s="15"/>
      <c r="C336" s="16"/>
      <c r="D336" s="17" t="str">
        <f>IFERROR(VLOOKUP(E336,#REF!,2,0),"")</f>
        <v/>
      </c>
      <c r="E336" s="41"/>
      <c r="F336" s="23"/>
      <c r="G336" s="26"/>
      <c r="H336" s="33"/>
      <c r="I336" s="43"/>
      <c r="J336" s="17" t="s">
        <v>48</v>
      </c>
      <c r="K336" s="74" t="str">
        <f>IFERROR(VLOOKUP(E336,#REF!,2,0),"")</f>
        <v/>
      </c>
      <c r="L336" s="63" t="str">
        <f t="shared" si="199"/>
        <v/>
      </c>
      <c r="M336" s="22" t="s">
        <v>43</v>
      </c>
      <c r="N336" s="22">
        <f>H336</f>
        <v>0</v>
      </c>
      <c r="O336" s="22" t="s">
        <v>46</v>
      </c>
      <c r="P336" s="22" t="str">
        <f>D336</f>
        <v/>
      </c>
      <c r="Q336" s="46" t="s">
        <v>16</v>
      </c>
      <c r="R336" s="38" t="str">
        <f>CONCATENATE(M336,N336,O336,P336,Q336)</f>
        <v>http://usagi-online.com/brand/0/item/?link=officialweb</v>
      </c>
      <c r="S336" s="21"/>
      <c r="T336" s="22" t="s">
        <v>34</v>
      </c>
      <c r="U336" s="22" t="str">
        <f>A336</f>
        <v>YYMMDDXXX</v>
      </c>
      <c r="V336" s="22" t="s">
        <v>15</v>
      </c>
      <c r="W336" s="22">
        <f>G336</f>
        <v>0</v>
      </c>
      <c r="X336" s="22" t="s">
        <v>24</v>
      </c>
      <c r="Y336" s="27"/>
    </row>
    <row r="337" spans="1:26" ht="24" customHeight="1" x14ac:dyDescent="0.15">
      <c r="A337" s="5" t="s">
        <v>35</v>
      </c>
      <c r="B337" s="19"/>
      <c r="C337" s="20"/>
      <c r="D337" s="17" t="str">
        <f>IFERROR(VLOOKUP(E337,#REF!,2,0),"")</f>
        <v/>
      </c>
      <c r="E337" s="42"/>
      <c r="F337" s="23"/>
      <c r="G337" s="26"/>
      <c r="H337" s="26"/>
      <c r="I337" s="43"/>
      <c r="J337" s="17" t="s">
        <v>48</v>
      </c>
      <c r="K337" s="74" t="str">
        <f>IFERROR(VLOOKUP(E337,#REF!,2,0),"")</f>
        <v/>
      </c>
      <c r="L337" s="63" t="str">
        <f t="shared" si="199"/>
        <v/>
      </c>
      <c r="M337" s="22" t="s">
        <v>43</v>
      </c>
      <c r="N337" s="22">
        <f t="shared" ref="N337:N343" si="200">H337</f>
        <v>0</v>
      </c>
      <c r="O337" s="22" t="s">
        <v>46</v>
      </c>
      <c r="P337" s="22" t="str">
        <f t="shared" ref="P337:P343" si="201">D337</f>
        <v/>
      </c>
      <c r="Q337" s="46" t="s">
        <v>16</v>
      </c>
      <c r="R337" s="38" t="str">
        <f t="shared" ref="R337:R343" si="202">CONCATENATE(M337,N337,O337,P337,Q337)</f>
        <v>http://usagi-online.com/brand/0/item/?link=officialweb</v>
      </c>
      <c r="S337" s="21"/>
      <c r="T337" s="22" t="s">
        <v>34</v>
      </c>
      <c r="U337" s="22" t="str">
        <f t="shared" ref="U337:U343" si="203">A337</f>
        <v>YYMMDDXXX</v>
      </c>
      <c r="V337" s="22" t="s">
        <v>15</v>
      </c>
      <c r="W337" s="22">
        <f t="shared" ref="W337:W343" si="204">G337</f>
        <v>0</v>
      </c>
      <c r="X337" s="22" t="s">
        <v>24</v>
      </c>
      <c r="Y337" s="27"/>
    </row>
    <row r="338" spans="1:26" ht="24" customHeight="1" x14ac:dyDescent="0.15">
      <c r="A338" s="4" t="s">
        <v>35</v>
      </c>
      <c r="B338" s="15"/>
      <c r="C338" s="16"/>
      <c r="D338" s="17" t="str">
        <f>IFERROR(VLOOKUP(E338,#REF!,2,0),"")</f>
        <v/>
      </c>
      <c r="E338" s="42"/>
      <c r="F338" s="34"/>
      <c r="G338" s="26"/>
      <c r="H338" s="26"/>
      <c r="I338" s="43"/>
      <c r="J338" s="17" t="s">
        <v>48</v>
      </c>
      <c r="K338" s="74" t="str">
        <f>IFERROR(VLOOKUP(E338,#REF!,2,0),"")</f>
        <v/>
      </c>
      <c r="L338" s="63" t="str">
        <f t="shared" si="199"/>
        <v/>
      </c>
      <c r="M338" s="22" t="s">
        <v>43</v>
      </c>
      <c r="N338" s="22">
        <f t="shared" si="200"/>
        <v>0</v>
      </c>
      <c r="O338" s="22" t="s">
        <v>46</v>
      </c>
      <c r="P338" s="22" t="str">
        <f t="shared" si="201"/>
        <v/>
      </c>
      <c r="Q338" s="46" t="s">
        <v>16</v>
      </c>
      <c r="R338" s="38" t="str">
        <f t="shared" si="202"/>
        <v>http://usagi-online.com/brand/0/item/?link=officialweb</v>
      </c>
      <c r="S338" s="21"/>
      <c r="T338" s="22" t="s">
        <v>34</v>
      </c>
      <c r="U338" s="22" t="str">
        <f t="shared" si="203"/>
        <v>YYMMDDXXX</v>
      </c>
      <c r="V338" s="22" t="s">
        <v>15</v>
      </c>
      <c r="W338" s="22">
        <f t="shared" si="204"/>
        <v>0</v>
      </c>
      <c r="X338" s="22" t="s">
        <v>24</v>
      </c>
      <c r="Y338" s="27"/>
      <c r="Z338" s="6"/>
    </row>
    <row r="339" spans="1:26" ht="24" customHeight="1" x14ac:dyDescent="0.15">
      <c r="A339" s="5" t="s">
        <v>35</v>
      </c>
      <c r="B339" s="19"/>
      <c r="C339" s="20"/>
      <c r="D339" s="17" t="str">
        <f>IFERROR(VLOOKUP(E339,#REF!,2,0),"")</f>
        <v/>
      </c>
      <c r="E339" s="42"/>
      <c r="F339" s="34"/>
      <c r="G339" s="26"/>
      <c r="H339" s="26"/>
      <c r="I339" s="43"/>
      <c r="J339" s="17" t="s">
        <v>48</v>
      </c>
      <c r="K339" s="74" t="str">
        <f>IFERROR(VLOOKUP(E339,#REF!,2,0),"")</f>
        <v/>
      </c>
      <c r="L339" s="63" t="str">
        <f t="shared" si="199"/>
        <v/>
      </c>
      <c r="M339" s="22" t="s">
        <v>43</v>
      </c>
      <c r="N339" s="22">
        <f t="shared" si="200"/>
        <v>0</v>
      </c>
      <c r="O339" s="22" t="s">
        <v>46</v>
      </c>
      <c r="P339" s="22" t="str">
        <f t="shared" si="201"/>
        <v/>
      </c>
      <c r="Q339" s="46" t="s">
        <v>16</v>
      </c>
      <c r="R339" s="38" t="str">
        <f t="shared" si="202"/>
        <v>http://usagi-online.com/brand/0/item/?link=officialweb</v>
      </c>
      <c r="S339" s="21"/>
      <c r="T339" s="22" t="s">
        <v>34</v>
      </c>
      <c r="U339" s="22" t="str">
        <f t="shared" si="203"/>
        <v>YYMMDDXXX</v>
      </c>
      <c r="V339" s="22" t="s">
        <v>15</v>
      </c>
      <c r="W339" s="22">
        <f t="shared" si="204"/>
        <v>0</v>
      </c>
      <c r="X339" s="22" t="s">
        <v>24</v>
      </c>
      <c r="Y339" s="27"/>
    </row>
    <row r="340" spans="1:26" ht="24" customHeight="1" x14ac:dyDescent="0.15">
      <c r="A340" s="4" t="s">
        <v>35</v>
      </c>
      <c r="B340" s="15"/>
      <c r="C340" s="16"/>
      <c r="D340" s="17" t="str">
        <f>IFERROR(VLOOKUP(E340,#REF!,2,0),"")</f>
        <v/>
      </c>
      <c r="E340" s="42"/>
      <c r="F340" s="34"/>
      <c r="G340" s="26"/>
      <c r="H340" s="26"/>
      <c r="I340" s="43"/>
      <c r="J340" s="17" t="s">
        <v>48</v>
      </c>
      <c r="K340" s="74" t="str">
        <f>IFERROR(VLOOKUP(E340,#REF!,2,0),"")</f>
        <v/>
      </c>
      <c r="L340" s="63" t="str">
        <f t="shared" si="199"/>
        <v/>
      </c>
      <c r="M340" s="22" t="s">
        <v>43</v>
      </c>
      <c r="N340" s="22">
        <f t="shared" si="200"/>
        <v>0</v>
      </c>
      <c r="O340" s="22" t="s">
        <v>46</v>
      </c>
      <c r="P340" s="22" t="str">
        <f t="shared" si="201"/>
        <v/>
      </c>
      <c r="Q340" s="46" t="s">
        <v>16</v>
      </c>
      <c r="R340" s="38" t="str">
        <f t="shared" si="202"/>
        <v>http://usagi-online.com/brand/0/item/?link=officialweb</v>
      </c>
      <c r="S340" s="21"/>
      <c r="T340" s="22" t="s">
        <v>34</v>
      </c>
      <c r="U340" s="22" t="str">
        <f t="shared" si="203"/>
        <v>YYMMDDXXX</v>
      </c>
      <c r="V340" s="22" t="s">
        <v>15</v>
      </c>
      <c r="W340" s="22">
        <f t="shared" si="204"/>
        <v>0</v>
      </c>
      <c r="X340" s="22" t="s">
        <v>24</v>
      </c>
      <c r="Y340" s="27"/>
    </row>
    <row r="341" spans="1:26" ht="24" customHeight="1" x14ac:dyDescent="0.15">
      <c r="A341" s="5" t="s">
        <v>35</v>
      </c>
      <c r="B341" s="19"/>
      <c r="C341" s="20"/>
      <c r="D341" s="17" t="str">
        <f>IFERROR(VLOOKUP(E341,#REF!,2,0),"")</f>
        <v/>
      </c>
      <c r="E341" s="42"/>
      <c r="F341" s="35"/>
      <c r="G341" s="26"/>
      <c r="H341" s="33"/>
      <c r="I341" s="43"/>
      <c r="J341" s="17" t="s">
        <v>48</v>
      </c>
      <c r="K341" s="74" t="str">
        <f>IFERROR(VLOOKUP(E341,#REF!,2,0),"")</f>
        <v/>
      </c>
      <c r="L341" s="63" t="str">
        <f t="shared" si="199"/>
        <v/>
      </c>
      <c r="M341" s="22" t="s">
        <v>43</v>
      </c>
      <c r="N341" s="22">
        <f t="shared" si="200"/>
        <v>0</v>
      </c>
      <c r="O341" s="22" t="s">
        <v>46</v>
      </c>
      <c r="P341" s="22" t="str">
        <f t="shared" si="201"/>
        <v/>
      </c>
      <c r="Q341" s="46" t="s">
        <v>16</v>
      </c>
      <c r="R341" s="38" t="str">
        <f t="shared" si="202"/>
        <v>http://usagi-online.com/brand/0/item/?link=officialweb</v>
      </c>
      <c r="S341" s="21"/>
      <c r="T341" s="22" t="s">
        <v>34</v>
      </c>
      <c r="U341" s="22" t="str">
        <f t="shared" si="203"/>
        <v>YYMMDDXXX</v>
      </c>
      <c r="V341" s="22" t="s">
        <v>15</v>
      </c>
      <c r="W341" s="22">
        <f t="shared" si="204"/>
        <v>0</v>
      </c>
      <c r="X341" s="22" t="s">
        <v>24</v>
      </c>
      <c r="Y341" s="27"/>
    </row>
    <row r="342" spans="1:26" ht="24" customHeight="1" x14ac:dyDescent="0.15">
      <c r="A342" s="4" t="s">
        <v>35</v>
      </c>
      <c r="B342" s="15"/>
      <c r="C342" s="16"/>
      <c r="D342" s="17" t="str">
        <f>IFERROR(VLOOKUP(E342,#REF!,2,0),"")</f>
        <v/>
      </c>
      <c r="E342" s="42"/>
      <c r="F342" s="35"/>
      <c r="G342" s="26"/>
      <c r="H342" s="33"/>
      <c r="I342" s="44"/>
      <c r="J342" s="17" t="s">
        <v>48</v>
      </c>
      <c r="K342" s="74" t="str">
        <f>IFERROR(VLOOKUP(E342,#REF!,2,0),"")</f>
        <v/>
      </c>
      <c r="L342" s="63" t="str">
        <f t="shared" si="199"/>
        <v/>
      </c>
      <c r="M342" s="22" t="s">
        <v>43</v>
      </c>
      <c r="N342" s="22">
        <f t="shared" si="200"/>
        <v>0</v>
      </c>
      <c r="O342" s="22" t="s">
        <v>46</v>
      </c>
      <c r="P342" s="22" t="str">
        <f t="shared" si="201"/>
        <v/>
      </c>
      <c r="Q342" s="46" t="s">
        <v>16</v>
      </c>
      <c r="R342" s="38" t="str">
        <f t="shared" si="202"/>
        <v>http://usagi-online.com/brand/0/item/?link=officialweb</v>
      </c>
      <c r="S342" s="21"/>
      <c r="T342" s="22" t="s">
        <v>34</v>
      </c>
      <c r="U342" s="22" t="str">
        <f t="shared" si="203"/>
        <v>YYMMDDXXX</v>
      </c>
      <c r="V342" s="22" t="s">
        <v>15</v>
      </c>
      <c r="W342" s="22">
        <f t="shared" si="204"/>
        <v>0</v>
      </c>
      <c r="X342" s="22" t="s">
        <v>24</v>
      </c>
      <c r="Y342" s="27"/>
    </row>
    <row r="343" spans="1:26" ht="24" customHeight="1" thickBot="1" x14ac:dyDescent="0.2">
      <c r="A343" s="48" t="s">
        <v>35</v>
      </c>
      <c r="B343" s="49"/>
      <c r="C343" s="50"/>
      <c r="D343" s="60" t="str">
        <f>IFERROR(VLOOKUP(E343,#REF!,2,0),"")</f>
        <v/>
      </c>
      <c r="E343" s="67"/>
      <c r="F343" s="51"/>
      <c r="G343" s="52"/>
      <c r="H343" s="53"/>
      <c r="I343" s="54"/>
      <c r="J343" s="60" t="s">
        <v>48</v>
      </c>
      <c r="K343" s="75" t="str">
        <f>IFERROR(VLOOKUP(E343,#REF!,2,0),"")</f>
        <v/>
      </c>
      <c r="L343" s="64" t="str">
        <f t="shared" si="199"/>
        <v/>
      </c>
      <c r="M343" s="55" t="s">
        <v>43</v>
      </c>
      <c r="N343" s="55">
        <f t="shared" si="200"/>
        <v>0</v>
      </c>
      <c r="O343" s="55" t="s">
        <v>46</v>
      </c>
      <c r="P343" s="55" t="str">
        <f t="shared" si="201"/>
        <v/>
      </c>
      <c r="Q343" s="56" t="s">
        <v>16</v>
      </c>
      <c r="R343" s="57" t="str">
        <f t="shared" si="202"/>
        <v>http://usagi-online.com/brand/0/item/?link=officialweb</v>
      </c>
      <c r="S343" s="21"/>
      <c r="T343" s="22" t="s">
        <v>34</v>
      </c>
      <c r="U343" s="22" t="str">
        <f t="shared" si="203"/>
        <v>YYMMDDXXX</v>
      </c>
      <c r="V343" s="22" t="s">
        <v>15</v>
      </c>
      <c r="W343" s="22">
        <f t="shared" si="204"/>
        <v>0</v>
      </c>
      <c r="X343" s="22" t="s">
        <v>24</v>
      </c>
      <c r="Y343" s="27"/>
    </row>
    <row r="344" spans="1:26" ht="14.25" thickBot="1" x14ac:dyDescent="0.2">
      <c r="D344" s="1"/>
      <c r="E344" s="1"/>
      <c r="F344" s="1"/>
      <c r="G344" s="1"/>
      <c r="H344" s="1"/>
      <c r="I344" s="1"/>
      <c r="J344" s="1"/>
      <c r="K344" s="76"/>
      <c r="L344" s="1"/>
      <c r="M344" s="1"/>
      <c r="N344" s="1"/>
      <c r="O344" s="1"/>
      <c r="P344" s="1"/>
      <c r="Q344" s="1"/>
      <c r="R344" s="1"/>
      <c r="T344" s="1"/>
      <c r="U344" s="1"/>
      <c r="V344" s="1"/>
      <c r="W344" s="1"/>
      <c r="X344" s="1"/>
      <c r="Y344" s="1"/>
    </row>
    <row r="345" spans="1:26" ht="24" customHeight="1" x14ac:dyDescent="0.15">
      <c r="A345" s="3" t="s">
        <v>35</v>
      </c>
      <c r="B345" s="11"/>
      <c r="C345" s="12"/>
      <c r="D345" s="13" t="str">
        <f>IFERROR(VLOOKUP(E345,#REF!,2,0),"")</f>
        <v/>
      </c>
      <c r="E345" s="40"/>
      <c r="F345" s="13"/>
      <c r="G345" s="25"/>
      <c r="H345" s="32"/>
      <c r="I345" s="68"/>
      <c r="J345" s="13" t="s">
        <v>48</v>
      </c>
      <c r="K345" s="77" t="str">
        <f>IFERROR(VLOOKUP(E345,#REF!,2,0),"")</f>
        <v/>
      </c>
      <c r="L345" s="65" t="str">
        <f t="shared" ref="L345:L353" si="205">IFERROR(K345*1.08,"")</f>
        <v/>
      </c>
      <c r="M345" s="14" t="s">
        <v>43</v>
      </c>
      <c r="N345" s="14">
        <f>H345</f>
        <v>0</v>
      </c>
      <c r="O345" s="14" t="s">
        <v>46</v>
      </c>
      <c r="P345" s="14" t="str">
        <f>D345</f>
        <v/>
      </c>
      <c r="Q345" s="45" t="s">
        <v>16</v>
      </c>
      <c r="R345" s="28" t="str">
        <f>CONCATENATE(M345,N345,O345,P345,Q345)</f>
        <v>http://usagi-online.com/brand/0/item/?link=officialweb</v>
      </c>
      <c r="S345" s="21"/>
      <c r="T345" s="22" t="s">
        <v>34</v>
      </c>
      <c r="U345" s="22" t="str">
        <f>A345</f>
        <v>YYMMDDXXX</v>
      </c>
      <c r="V345" s="22" t="s">
        <v>15</v>
      </c>
      <c r="W345" s="22">
        <f>G345</f>
        <v>0</v>
      </c>
      <c r="X345" s="37" t="s">
        <v>24</v>
      </c>
      <c r="Y345" s="38" t="str">
        <f>CONCATENATE(T345,U345,V345,W345,X345)</f>
        <v>http://usagi-online.com/s/YYMMDDXXX/search?ke=0&amp;link=officialweb</v>
      </c>
    </row>
    <row r="346" spans="1:26" ht="24" customHeight="1" x14ac:dyDescent="0.15">
      <c r="A346" s="4" t="s">
        <v>35</v>
      </c>
      <c r="B346" s="15"/>
      <c r="C346" s="16"/>
      <c r="D346" s="17" t="str">
        <f>IFERROR(VLOOKUP(E346,#REF!,2,0),"")</f>
        <v/>
      </c>
      <c r="E346" s="41"/>
      <c r="F346" s="23"/>
      <c r="G346" s="26"/>
      <c r="H346" s="33"/>
      <c r="I346" s="43"/>
      <c r="J346" s="17" t="s">
        <v>48</v>
      </c>
      <c r="K346" s="74" t="str">
        <f>IFERROR(VLOOKUP(E346,#REF!,2,0),"")</f>
        <v/>
      </c>
      <c r="L346" s="63" t="str">
        <f t="shared" si="205"/>
        <v/>
      </c>
      <c r="M346" s="22" t="s">
        <v>43</v>
      </c>
      <c r="N346" s="22">
        <f>H346</f>
        <v>0</v>
      </c>
      <c r="O346" s="22" t="s">
        <v>46</v>
      </c>
      <c r="P346" s="22" t="str">
        <f>D346</f>
        <v/>
      </c>
      <c r="Q346" s="46" t="s">
        <v>16</v>
      </c>
      <c r="R346" s="38" t="str">
        <f>CONCATENATE(M346,N346,O346,P346,Q346)</f>
        <v>http://usagi-online.com/brand/0/item/?link=officialweb</v>
      </c>
      <c r="S346" s="21"/>
      <c r="T346" s="22" t="s">
        <v>34</v>
      </c>
      <c r="U346" s="22" t="str">
        <f>A346</f>
        <v>YYMMDDXXX</v>
      </c>
      <c r="V346" s="22" t="s">
        <v>15</v>
      </c>
      <c r="W346" s="22">
        <f>G346</f>
        <v>0</v>
      </c>
      <c r="X346" s="22" t="s">
        <v>24</v>
      </c>
      <c r="Y346" s="27"/>
    </row>
    <row r="347" spans="1:26" ht="24" customHeight="1" x14ac:dyDescent="0.15">
      <c r="A347" s="5" t="s">
        <v>35</v>
      </c>
      <c r="B347" s="19"/>
      <c r="C347" s="20"/>
      <c r="D347" s="17" t="str">
        <f>IFERROR(VLOOKUP(E347,#REF!,2,0),"")</f>
        <v/>
      </c>
      <c r="E347" s="42"/>
      <c r="F347" s="23"/>
      <c r="G347" s="26"/>
      <c r="H347" s="26"/>
      <c r="I347" s="43"/>
      <c r="J347" s="17" t="s">
        <v>48</v>
      </c>
      <c r="K347" s="74" t="str">
        <f>IFERROR(VLOOKUP(E347,#REF!,2,0),"")</f>
        <v/>
      </c>
      <c r="L347" s="63" t="str">
        <f t="shared" si="205"/>
        <v/>
      </c>
      <c r="M347" s="22" t="s">
        <v>43</v>
      </c>
      <c r="N347" s="22">
        <f t="shared" ref="N347:N353" si="206">H347</f>
        <v>0</v>
      </c>
      <c r="O347" s="22" t="s">
        <v>46</v>
      </c>
      <c r="P347" s="22" t="str">
        <f t="shared" ref="P347:P353" si="207">D347</f>
        <v/>
      </c>
      <c r="Q347" s="46" t="s">
        <v>16</v>
      </c>
      <c r="R347" s="38" t="str">
        <f t="shared" ref="R347:R353" si="208">CONCATENATE(M347,N347,O347,P347,Q347)</f>
        <v>http://usagi-online.com/brand/0/item/?link=officialweb</v>
      </c>
      <c r="S347" s="21"/>
      <c r="T347" s="22" t="s">
        <v>34</v>
      </c>
      <c r="U347" s="22" t="str">
        <f t="shared" ref="U347:U353" si="209">A347</f>
        <v>YYMMDDXXX</v>
      </c>
      <c r="V347" s="22" t="s">
        <v>15</v>
      </c>
      <c r="W347" s="22">
        <f t="shared" ref="W347:W353" si="210">G347</f>
        <v>0</v>
      </c>
      <c r="X347" s="22" t="s">
        <v>24</v>
      </c>
      <c r="Y347" s="27"/>
    </row>
    <row r="348" spans="1:26" ht="24" customHeight="1" x14ac:dyDescent="0.15">
      <c r="A348" s="4" t="s">
        <v>35</v>
      </c>
      <c r="B348" s="15"/>
      <c r="C348" s="16"/>
      <c r="D348" s="17" t="str">
        <f>IFERROR(VLOOKUP(E348,#REF!,2,0),"")</f>
        <v/>
      </c>
      <c r="E348" s="42"/>
      <c r="F348" s="34"/>
      <c r="G348" s="26"/>
      <c r="H348" s="26"/>
      <c r="I348" s="43"/>
      <c r="J348" s="17" t="s">
        <v>48</v>
      </c>
      <c r="K348" s="74" t="str">
        <f>IFERROR(VLOOKUP(E348,#REF!,2,0),"")</f>
        <v/>
      </c>
      <c r="L348" s="63" t="str">
        <f t="shared" si="205"/>
        <v/>
      </c>
      <c r="M348" s="22" t="s">
        <v>43</v>
      </c>
      <c r="N348" s="22">
        <f t="shared" si="206"/>
        <v>0</v>
      </c>
      <c r="O348" s="22" t="s">
        <v>46</v>
      </c>
      <c r="P348" s="22" t="str">
        <f t="shared" si="207"/>
        <v/>
      </c>
      <c r="Q348" s="46" t="s">
        <v>16</v>
      </c>
      <c r="R348" s="38" t="str">
        <f t="shared" si="208"/>
        <v>http://usagi-online.com/brand/0/item/?link=officialweb</v>
      </c>
      <c r="S348" s="21"/>
      <c r="T348" s="22" t="s">
        <v>34</v>
      </c>
      <c r="U348" s="22" t="str">
        <f t="shared" si="209"/>
        <v>YYMMDDXXX</v>
      </c>
      <c r="V348" s="22" t="s">
        <v>15</v>
      </c>
      <c r="W348" s="22">
        <f t="shared" si="210"/>
        <v>0</v>
      </c>
      <c r="X348" s="22" t="s">
        <v>24</v>
      </c>
      <c r="Y348" s="27"/>
      <c r="Z348" s="6"/>
    </row>
    <row r="349" spans="1:26" ht="24" customHeight="1" x14ac:dyDescent="0.15">
      <c r="A349" s="5" t="s">
        <v>35</v>
      </c>
      <c r="B349" s="19"/>
      <c r="C349" s="20"/>
      <c r="D349" s="17" t="str">
        <f>IFERROR(VLOOKUP(E349,#REF!,2,0),"")</f>
        <v/>
      </c>
      <c r="E349" s="42"/>
      <c r="F349" s="34"/>
      <c r="G349" s="26"/>
      <c r="H349" s="26"/>
      <c r="I349" s="43"/>
      <c r="J349" s="17" t="s">
        <v>48</v>
      </c>
      <c r="K349" s="74" t="str">
        <f>IFERROR(VLOOKUP(E349,#REF!,2,0),"")</f>
        <v/>
      </c>
      <c r="L349" s="63" t="str">
        <f t="shared" si="205"/>
        <v/>
      </c>
      <c r="M349" s="22" t="s">
        <v>43</v>
      </c>
      <c r="N349" s="22">
        <f t="shared" si="206"/>
        <v>0</v>
      </c>
      <c r="O349" s="22" t="s">
        <v>46</v>
      </c>
      <c r="P349" s="22" t="str">
        <f t="shared" si="207"/>
        <v/>
      </c>
      <c r="Q349" s="46" t="s">
        <v>16</v>
      </c>
      <c r="R349" s="38" t="str">
        <f t="shared" si="208"/>
        <v>http://usagi-online.com/brand/0/item/?link=officialweb</v>
      </c>
      <c r="S349" s="21"/>
      <c r="T349" s="22" t="s">
        <v>34</v>
      </c>
      <c r="U349" s="22" t="str">
        <f t="shared" si="209"/>
        <v>YYMMDDXXX</v>
      </c>
      <c r="V349" s="22" t="s">
        <v>15</v>
      </c>
      <c r="W349" s="22">
        <f t="shared" si="210"/>
        <v>0</v>
      </c>
      <c r="X349" s="22" t="s">
        <v>24</v>
      </c>
      <c r="Y349" s="27"/>
    </row>
    <row r="350" spans="1:26" ht="24" customHeight="1" x14ac:dyDescent="0.15">
      <c r="A350" s="4" t="s">
        <v>35</v>
      </c>
      <c r="B350" s="15"/>
      <c r="C350" s="16"/>
      <c r="D350" s="17" t="str">
        <f>IFERROR(VLOOKUP(E350,#REF!,2,0),"")</f>
        <v/>
      </c>
      <c r="E350" s="42"/>
      <c r="F350" s="34"/>
      <c r="G350" s="26"/>
      <c r="H350" s="26"/>
      <c r="I350" s="43"/>
      <c r="J350" s="17" t="s">
        <v>48</v>
      </c>
      <c r="K350" s="74" t="str">
        <f>IFERROR(VLOOKUP(E350,#REF!,2,0),"")</f>
        <v/>
      </c>
      <c r="L350" s="63" t="str">
        <f t="shared" si="205"/>
        <v/>
      </c>
      <c r="M350" s="22" t="s">
        <v>43</v>
      </c>
      <c r="N350" s="22">
        <f t="shared" si="206"/>
        <v>0</v>
      </c>
      <c r="O350" s="22" t="s">
        <v>46</v>
      </c>
      <c r="P350" s="22" t="str">
        <f t="shared" si="207"/>
        <v/>
      </c>
      <c r="Q350" s="46" t="s">
        <v>16</v>
      </c>
      <c r="R350" s="38" t="str">
        <f t="shared" si="208"/>
        <v>http://usagi-online.com/brand/0/item/?link=officialweb</v>
      </c>
      <c r="S350" s="21"/>
      <c r="T350" s="22" t="s">
        <v>34</v>
      </c>
      <c r="U350" s="22" t="str">
        <f t="shared" si="209"/>
        <v>YYMMDDXXX</v>
      </c>
      <c r="V350" s="22" t="s">
        <v>15</v>
      </c>
      <c r="W350" s="22">
        <f t="shared" si="210"/>
        <v>0</v>
      </c>
      <c r="X350" s="22" t="s">
        <v>24</v>
      </c>
      <c r="Y350" s="27"/>
    </row>
    <row r="351" spans="1:26" ht="24" customHeight="1" x14ac:dyDescent="0.15">
      <c r="A351" s="5" t="s">
        <v>35</v>
      </c>
      <c r="B351" s="19"/>
      <c r="C351" s="20"/>
      <c r="D351" s="17" t="str">
        <f>IFERROR(VLOOKUP(E351,#REF!,2,0),"")</f>
        <v/>
      </c>
      <c r="E351" s="42"/>
      <c r="F351" s="35"/>
      <c r="G351" s="26"/>
      <c r="H351" s="33"/>
      <c r="I351" s="43"/>
      <c r="J351" s="17" t="s">
        <v>48</v>
      </c>
      <c r="K351" s="74" t="str">
        <f>IFERROR(VLOOKUP(E351,#REF!,2,0),"")</f>
        <v/>
      </c>
      <c r="L351" s="63" t="str">
        <f t="shared" si="205"/>
        <v/>
      </c>
      <c r="M351" s="22" t="s">
        <v>43</v>
      </c>
      <c r="N351" s="22">
        <f t="shared" si="206"/>
        <v>0</v>
      </c>
      <c r="O351" s="22" t="s">
        <v>46</v>
      </c>
      <c r="P351" s="22" t="str">
        <f t="shared" si="207"/>
        <v/>
      </c>
      <c r="Q351" s="46" t="s">
        <v>16</v>
      </c>
      <c r="R351" s="38" t="str">
        <f t="shared" si="208"/>
        <v>http://usagi-online.com/brand/0/item/?link=officialweb</v>
      </c>
      <c r="S351" s="21"/>
      <c r="T351" s="22" t="s">
        <v>34</v>
      </c>
      <c r="U351" s="22" t="str">
        <f t="shared" si="209"/>
        <v>YYMMDDXXX</v>
      </c>
      <c r="V351" s="22" t="s">
        <v>15</v>
      </c>
      <c r="W351" s="22">
        <f t="shared" si="210"/>
        <v>0</v>
      </c>
      <c r="X351" s="22" t="s">
        <v>24</v>
      </c>
      <c r="Y351" s="27"/>
    </row>
    <row r="352" spans="1:26" ht="24" customHeight="1" x14ac:dyDescent="0.15">
      <c r="A352" s="4" t="s">
        <v>35</v>
      </c>
      <c r="B352" s="15"/>
      <c r="C352" s="16"/>
      <c r="D352" s="17" t="str">
        <f>IFERROR(VLOOKUP(E352,#REF!,2,0),"")</f>
        <v/>
      </c>
      <c r="E352" s="42"/>
      <c r="F352" s="35"/>
      <c r="G352" s="26"/>
      <c r="H352" s="33"/>
      <c r="I352" s="44"/>
      <c r="J352" s="17" t="s">
        <v>48</v>
      </c>
      <c r="K352" s="74" t="str">
        <f>IFERROR(VLOOKUP(E352,#REF!,2,0),"")</f>
        <v/>
      </c>
      <c r="L352" s="63" t="str">
        <f t="shared" si="205"/>
        <v/>
      </c>
      <c r="M352" s="22" t="s">
        <v>43</v>
      </c>
      <c r="N352" s="22">
        <f t="shared" si="206"/>
        <v>0</v>
      </c>
      <c r="O352" s="22" t="s">
        <v>46</v>
      </c>
      <c r="P352" s="22" t="str">
        <f t="shared" si="207"/>
        <v/>
      </c>
      <c r="Q352" s="46" t="s">
        <v>16</v>
      </c>
      <c r="R352" s="38" t="str">
        <f t="shared" si="208"/>
        <v>http://usagi-online.com/brand/0/item/?link=officialweb</v>
      </c>
      <c r="S352" s="21"/>
      <c r="T352" s="22" t="s">
        <v>34</v>
      </c>
      <c r="U352" s="22" t="str">
        <f t="shared" si="209"/>
        <v>YYMMDDXXX</v>
      </c>
      <c r="V352" s="22" t="s">
        <v>15</v>
      </c>
      <c r="W352" s="22">
        <f t="shared" si="210"/>
        <v>0</v>
      </c>
      <c r="X352" s="22" t="s">
        <v>24</v>
      </c>
      <c r="Y352" s="27"/>
    </row>
    <row r="353" spans="1:26" ht="24" customHeight="1" thickBot="1" x14ac:dyDescent="0.2">
      <c r="A353" s="48" t="s">
        <v>35</v>
      </c>
      <c r="B353" s="49"/>
      <c r="C353" s="50"/>
      <c r="D353" s="60" t="str">
        <f>IFERROR(VLOOKUP(E353,#REF!,2,0),"")</f>
        <v/>
      </c>
      <c r="E353" s="67"/>
      <c r="F353" s="51"/>
      <c r="G353" s="52"/>
      <c r="H353" s="53"/>
      <c r="I353" s="54"/>
      <c r="J353" s="60" t="s">
        <v>48</v>
      </c>
      <c r="K353" s="75" t="str">
        <f>IFERROR(VLOOKUP(E353,#REF!,2,0),"")</f>
        <v/>
      </c>
      <c r="L353" s="64" t="str">
        <f t="shared" si="205"/>
        <v/>
      </c>
      <c r="M353" s="55" t="s">
        <v>43</v>
      </c>
      <c r="N353" s="55">
        <f t="shared" si="206"/>
        <v>0</v>
      </c>
      <c r="O353" s="55" t="s">
        <v>46</v>
      </c>
      <c r="P353" s="55" t="str">
        <f t="shared" si="207"/>
        <v/>
      </c>
      <c r="Q353" s="56" t="s">
        <v>16</v>
      </c>
      <c r="R353" s="57" t="str">
        <f t="shared" si="208"/>
        <v>http://usagi-online.com/brand/0/item/?link=officialweb</v>
      </c>
      <c r="S353" s="21"/>
      <c r="T353" s="22" t="s">
        <v>34</v>
      </c>
      <c r="U353" s="22" t="str">
        <f t="shared" si="209"/>
        <v>YYMMDDXXX</v>
      </c>
      <c r="V353" s="22" t="s">
        <v>15</v>
      </c>
      <c r="W353" s="22">
        <f t="shared" si="210"/>
        <v>0</v>
      </c>
      <c r="X353" s="22" t="s">
        <v>24</v>
      </c>
      <c r="Y353" s="27"/>
    </row>
    <row r="354" spans="1:26" ht="14.25" thickBot="1" x14ac:dyDescent="0.2">
      <c r="D354" s="1"/>
      <c r="E354" s="1"/>
      <c r="F354" s="1"/>
      <c r="G354" s="1"/>
      <c r="H354" s="1"/>
      <c r="I354" s="1"/>
      <c r="J354" s="1"/>
      <c r="K354" s="76"/>
      <c r="L354" s="1"/>
      <c r="M354" s="1"/>
      <c r="N354" s="1"/>
      <c r="O354" s="1"/>
      <c r="P354" s="1"/>
      <c r="Q354" s="1"/>
      <c r="R354" s="1"/>
      <c r="T354" s="1"/>
      <c r="U354" s="1"/>
      <c r="V354" s="1"/>
      <c r="W354" s="1"/>
      <c r="X354" s="1"/>
      <c r="Y354" s="1"/>
    </row>
    <row r="355" spans="1:26" ht="24" customHeight="1" x14ac:dyDescent="0.15">
      <c r="A355" s="3" t="s">
        <v>35</v>
      </c>
      <c r="B355" s="11"/>
      <c r="C355" s="12"/>
      <c r="D355" s="13" t="str">
        <f>IFERROR(VLOOKUP(E355,#REF!,2,0),"")</f>
        <v/>
      </c>
      <c r="E355" s="40"/>
      <c r="F355" s="13"/>
      <c r="G355" s="25"/>
      <c r="H355" s="32"/>
      <c r="I355" s="68"/>
      <c r="J355" s="13" t="s">
        <v>48</v>
      </c>
      <c r="K355" s="77" t="str">
        <f>IFERROR(VLOOKUP(E355,#REF!,2,0),"")</f>
        <v/>
      </c>
      <c r="L355" s="65" t="str">
        <f t="shared" ref="L355:L363" si="211">IFERROR(K355*1.08,"")</f>
        <v/>
      </c>
      <c r="M355" s="14" t="s">
        <v>43</v>
      </c>
      <c r="N355" s="14">
        <f>H355</f>
        <v>0</v>
      </c>
      <c r="O355" s="14" t="s">
        <v>46</v>
      </c>
      <c r="P355" s="14" t="str">
        <f>D355</f>
        <v/>
      </c>
      <c r="Q355" s="45" t="s">
        <v>16</v>
      </c>
      <c r="R355" s="28" t="str">
        <f>CONCATENATE(M355,N355,O355,P355,Q355)</f>
        <v>http://usagi-online.com/brand/0/item/?link=officialweb</v>
      </c>
      <c r="S355" s="21"/>
      <c r="T355" s="22" t="s">
        <v>34</v>
      </c>
      <c r="U355" s="22" t="str">
        <f>A355</f>
        <v>YYMMDDXXX</v>
      </c>
      <c r="V355" s="22" t="s">
        <v>15</v>
      </c>
      <c r="W355" s="22">
        <f>G355</f>
        <v>0</v>
      </c>
      <c r="X355" s="37" t="s">
        <v>24</v>
      </c>
      <c r="Y355" s="38" t="str">
        <f>CONCATENATE(T355,U355,V355,W355,X355)</f>
        <v>http://usagi-online.com/s/YYMMDDXXX/search?ke=0&amp;link=officialweb</v>
      </c>
    </row>
    <row r="356" spans="1:26" ht="24" customHeight="1" x14ac:dyDescent="0.15">
      <c r="A356" s="4" t="s">
        <v>35</v>
      </c>
      <c r="B356" s="15"/>
      <c r="C356" s="16"/>
      <c r="D356" s="17" t="str">
        <f>IFERROR(VLOOKUP(E356,#REF!,2,0),"")</f>
        <v/>
      </c>
      <c r="E356" s="41"/>
      <c r="F356" s="23"/>
      <c r="G356" s="26"/>
      <c r="H356" s="33"/>
      <c r="I356" s="43"/>
      <c r="J356" s="17" t="s">
        <v>48</v>
      </c>
      <c r="K356" s="74" t="str">
        <f>IFERROR(VLOOKUP(E356,#REF!,2,0),"")</f>
        <v/>
      </c>
      <c r="L356" s="63" t="str">
        <f t="shared" si="211"/>
        <v/>
      </c>
      <c r="M356" s="22" t="s">
        <v>43</v>
      </c>
      <c r="N356" s="22">
        <f>H356</f>
        <v>0</v>
      </c>
      <c r="O356" s="22" t="s">
        <v>46</v>
      </c>
      <c r="P356" s="22" t="str">
        <f>D356</f>
        <v/>
      </c>
      <c r="Q356" s="46" t="s">
        <v>16</v>
      </c>
      <c r="R356" s="38" t="str">
        <f>CONCATENATE(M356,N356,O356,P356,Q356)</f>
        <v>http://usagi-online.com/brand/0/item/?link=officialweb</v>
      </c>
      <c r="S356" s="21"/>
      <c r="T356" s="22" t="s">
        <v>34</v>
      </c>
      <c r="U356" s="22" t="str">
        <f>A356</f>
        <v>YYMMDDXXX</v>
      </c>
      <c r="V356" s="22" t="s">
        <v>15</v>
      </c>
      <c r="W356" s="22">
        <f>G356</f>
        <v>0</v>
      </c>
      <c r="X356" s="22" t="s">
        <v>24</v>
      </c>
      <c r="Y356" s="27"/>
    </row>
    <row r="357" spans="1:26" ht="24" customHeight="1" x14ac:dyDescent="0.15">
      <c r="A357" s="5" t="s">
        <v>35</v>
      </c>
      <c r="B357" s="19"/>
      <c r="C357" s="20"/>
      <c r="D357" s="17" t="str">
        <f>IFERROR(VLOOKUP(E357,#REF!,2,0),"")</f>
        <v/>
      </c>
      <c r="E357" s="42"/>
      <c r="F357" s="23"/>
      <c r="G357" s="26"/>
      <c r="H357" s="26"/>
      <c r="I357" s="43"/>
      <c r="J357" s="17" t="s">
        <v>48</v>
      </c>
      <c r="K357" s="74" t="str">
        <f>IFERROR(VLOOKUP(E357,#REF!,2,0),"")</f>
        <v/>
      </c>
      <c r="L357" s="63" t="str">
        <f t="shared" si="211"/>
        <v/>
      </c>
      <c r="M357" s="22" t="s">
        <v>43</v>
      </c>
      <c r="N357" s="22">
        <f t="shared" ref="N357:N363" si="212">H357</f>
        <v>0</v>
      </c>
      <c r="O357" s="22" t="s">
        <v>46</v>
      </c>
      <c r="P357" s="22" t="str">
        <f t="shared" ref="P357:P363" si="213">D357</f>
        <v/>
      </c>
      <c r="Q357" s="46" t="s">
        <v>16</v>
      </c>
      <c r="R357" s="38" t="str">
        <f t="shared" ref="R357:R363" si="214">CONCATENATE(M357,N357,O357,P357,Q357)</f>
        <v>http://usagi-online.com/brand/0/item/?link=officialweb</v>
      </c>
      <c r="S357" s="21"/>
      <c r="T357" s="22" t="s">
        <v>34</v>
      </c>
      <c r="U357" s="22" t="str">
        <f t="shared" ref="U357:U363" si="215">A357</f>
        <v>YYMMDDXXX</v>
      </c>
      <c r="V357" s="22" t="s">
        <v>15</v>
      </c>
      <c r="W357" s="22">
        <f t="shared" ref="W357:W363" si="216">G357</f>
        <v>0</v>
      </c>
      <c r="X357" s="22" t="s">
        <v>24</v>
      </c>
      <c r="Y357" s="27"/>
    </row>
    <row r="358" spans="1:26" ht="24" customHeight="1" x14ac:dyDescent="0.15">
      <c r="A358" s="4" t="s">
        <v>35</v>
      </c>
      <c r="B358" s="15"/>
      <c r="C358" s="16"/>
      <c r="D358" s="17" t="str">
        <f>IFERROR(VLOOKUP(E358,#REF!,2,0),"")</f>
        <v/>
      </c>
      <c r="E358" s="42"/>
      <c r="F358" s="34"/>
      <c r="G358" s="26"/>
      <c r="H358" s="26"/>
      <c r="I358" s="43"/>
      <c r="J358" s="17" t="s">
        <v>48</v>
      </c>
      <c r="K358" s="74" t="str">
        <f>IFERROR(VLOOKUP(E358,#REF!,2,0),"")</f>
        <v/>
      </c>
      <c r="L358" s="63" t="str">
        <f t="shared" si="211"/>
        <v/>
      </c>
      <c r="M358" s="22" t="s">
        <v>43</v>
      </c>
      <c r="N358" s="22">
        <f t="shared" si="212"/>
        <v>0</v>
      </c>
      <c r="O358" s="22" t="s">
        <v>46</v>
      </c>
      <c r="P358" s="22" t="str">
        <f t="shared" si="213"/>
        <v/>
      </c>
      <c r="Q358" s="46" t="s">
        <v>16</v>
      </c>
      <c r="R358" s="38" t="str">
        <f t="shared" si="214"/>
        <v>http://usagi-online.com/brand/0/item/?link=officialweb</v>
      </c>
      <c r="S358" s="21"/>
      <c r="T358" s="22" t="s">
        <v>34</v>
      </c>
      <c r="U358" s="22" t="str">
        <f t="shared" si="215"/>
        <v>YYMMDDXXX</v>
      </c>
      <c r="V358" s="22" t="s">
        <v>15</v>
      </c>
      <c r="W358" s="22">
        <f t="shared" si="216"/>
        <v>0</v>
      </c>
      <c r="X358" s="22" t="s">
        <v>24</v>
      </c>
      <c r="Y358" s="27"/>
      <c r="Z358" s="6"/>
    </row>
    <row r="359" spans="1:26" ht="24" customHeight="1" x14ac:dyDescent="0.15">
      <c r="A359" s="5" t="s">
        <v>35</v>
      </c>
      <c r="B359" s="19"/>
      <c r="C359" s="20"/>
      <c r="D359" s="17" t="str">
        <f>IFERROR(VLOOKUP(E359,#REF!,2,0),"")</f>
        <v/>
      </c>
      <c r="E359" s="42"/>
      <c r="F359" s="34"/>
      <c r="G359" s="26"/>
      <c r="H359" s="26"/>
      <c r="I359" s="43"/>
      <c r="J359" s="17" t="s">
        <v>48</v>
      </c>
      <c r="K359" s="74" t="str">
        <f>IFERROR(VLOOKUP(E359,#REF!,2,0),"")</f>
        <v/>
      </c>
      <c r="L359" s="63" t="str">
        <f t="shared" si="211"/>
        <v/>
      </c>
      <c r="M359" s="22" t="s">
        <v>43</v>
      </c>
      <c r="N359" s="22">
        <f t="shared" si="212"/>
        <v>0</v>
      </c>
      <c r="O359" s="22" t="s">
        <v>46</v>
      </c>
      <c r="P359" s="22" t="str">
        <f t="shared" si="213"/>
        <v/>
      </c>
      <c r="Q359" s="46" t="s">
        <v>16</v>
      </c>
      <c r="R359" s="38" t="str">
        <f t="shared" si="214"/>
        <v>http://usagi-online.com/brand/0/item/?link=officialweb</v>
      </c>
      <c r="S359" s="21"/>
      <c r="T359" s="22" t="s">
        <v>34</v>
      </c>
      <c r="U359" s="22" t="str">
        <f t="shared" si="215"/>
        <v>YYMMDDXXX</v>
      </c>
      <c r="V359" s="22" t="s">
        <v>15</v>
      </c>
      <c r="W359" s="22">
        <f t="shared" si="216"/>
        <v>0</v>
      </c>
      <c r="X359" s="22" t="s">
        <v>24</v>
      </c>
      <c r="Y359" s="27"/>
    </row>
    <row r="360" spans="1:26" ht="24" customHeight="1" x14ac:dyDescent="0.15">
      <c r="A360" s="4" t="s">
        <v>35</v>
      </c>
      <c r="B360" s="15"/>
      <c r="C360" s="16"/>
      <c r="D360" s="17" t="str">
        <f>IFERROR(VLOOKUP(E360,#REF!,2,0),"")</f>
        <v/>
      </c>
      <c r="E360" s="42"/>
      <c r="F360" s="34"/>
      <c r="G360" s="26"/>
      <c r="H360" s="26"/>
      <c r="I360" s="43"/>
      <c r="J360" s="17" t="s">
        <v>48</v>
      </c>
      <c r="K360" s="74" t="str">
        <f>IFERROR(VLOOKUP(E360,#REF!,2,0),"")</f>
        <v/>
      </c>
      <c r="L360" s="63" t="str">
        <f t="shared" si="211"/>
        <v/>
      </c>
      <c r="M360" s="22" t="s">
        <v>43</v>
      </c>
      <c r="N360" s="22">
        <f t="shared" si="212"/>
        <v>0</v>
      </c>
      <c r="O360" s="22" t="s">
        <v>46</v>
      </c>
      <c r="P360" s="22" t="str">
        <f t="shared" si="213"/>
        <v/>
      </c>
      <c r="Q360" s="46" t="s">
        <v>16</v>
      </c>
      <c r="R360" s="38" t="str">
        <f t="shared" si="214"/>
        <v>http://usagi-online.com/brand/0/item/?link=officialweb</v>
      </c>
      <c r="S360" s="21"/>
      <c r="T360" s="22" t="s">
        <v>34</v>
      </c>
      <c r="U360" s="22" t="str">
        <f t="shared" si="215"/>
        <v>YYMMDDXXX</v>
      </c>
      <c r="V360" s="22" t="s">
        <v>15</v>
      </c>
      <c r="W360" s="22">
        <f t="shared" si="216"/>
        <v>0</v>
      </c>
      <c r="X360" s="22" t="s">
        <v>24</v>
      </c>
      <c r="Y360" s="27"/>
    </row>
    <row r="361" spans="1:26" ht="24" customHeight="1" x14ac:dyDescent="0.15">
      <c r="A361" s="5" t="s">
        <v>35</v>
      </c>
      <c r="B361" s="19"/>
      <c r="C361" s="20"/>
      <c r="D361" s="17" t="str">
        <f>IFERROR(VLOOKUP(E361,#REF!,2,0),"")</f>
        <v/>
      </c>
      <c r="E361" s="42"/>
      <c r="F361" s="35"/>
      <c r="G361" s="26"/>
      <c r="H361" s="33"/>
      <c r="I361" s="43"/>
      <c r="J361" s="17" t="s">
        <v>48</v>
      </c>
      <c r="K361" s="74" t="str">
        <f>IFERROR(VLOOKUP(E361,#REF!,2,0),"")</f>
        <v/>
      </c>
      <c r="L361" s="63" t="str">
        <f t="shared" si="211"/>
        <v/>
      </c>
      <c r="M361" s="22" t="s">
        <v>43</v>
      </c>
      <c r="N361" s="22">
        <f t="shared" si="212"/>
        <v>0</v>
      </c>
      <c r="O361" s="22" t="s">
        <v>46</v>
      </c>
      <c r="P361" s="22" t="str">
        <f t="shared" si="213"/>
        <v/>
      </c>
      <c r="Q361" s="46" t="s">
        <v>16</v>
      </c>
      <c r="R361" s="38" t="str">
        <f t="shared" si="214"/>
        <v>http://usagi-online.com/brand/0/item/?link=officialweb</v>
      </c>
      <c r="S361" s="21"/>
      <c r="T361" s="22" t="s">
        <v>34</v>
      </c>
      <c r="U361" s="22" t="str">
        <f t="shared" si="215"/>
        <v>YYMMDDXXX</v>
      </c>
      <c r="V361" s="22" t="s">
        <v>15</v>
      </c>
      <c r="W361" s="22">
        <f t="shared" si="216"/>
        <v>0</v>
      </c>
      <c r="X361" s="22" t="s">
        <v>24</v>
      </c>
      <c r="Y361" s="27"/>
    </row>
    <row r="362" spans="1:26" ht="24" customHeight="1" x14ac:dyDescent="0.15">
      <c r="A362" s="4" t="s">
        <v>35</v>
      </c>
      <c r="B362" s="15"/>
      <c r="C362" s="16"/>
      <c r="D362" s="17" t="str">
        <f>IFERROR(VLOOKUP(E362,#REF!,2,0),"")</f>
        <v/>
      </c>
      <c r="E362" s="42"/>
      <c r="F362" s="35"/>
      <c r="G362" s="26"/>
      <c r="H362" s="33"/>
      <c r="I362" s="44"/>
      <c r="J362" s="17" t="s">
        <v>48</v>
      </c>
      <c r="K362" s="74" t="str">
        <f>IFERROR(VLOOKUP(E362,#REF!,2,0),"")</f>
        <v/>
      </c>
      <c r="L362" s="63" t="str">
        <f t="shared" si="211"/>
        <v/>
      </c>
      <c r="M362" s="22" t="s">
        <v>43</v>
      </c>
      <c r="N362" s="22">
        <f t="shared" si="212"/>
        <v>0</v>
      </c>
      <c r="O362" s="22" t="s">
        <v>46</v>
      </c>
      <c r="P362" s="22" t="str">
        <f t="shared" si="213"/>
        <v/>
      </c>
      <c r="Q362" s="46" t="s">
        <v>16</v>
      </c>
      <c r="R362" s="38" t="str">
        <f t="shared" si="214"/>
        <v>http://usagi-online.com/brand/0/item/?link=officialweb</v>
      </c>
      <c r="S362" s="21"/>
      <c r="T362" s="22" t="s">
        <v>34</v>
      </c>
      <c r="U362" s="22" t="str">
        <f t="shared" si="215"/>
        <v>YYMMDDXXX</v>
      </c>
      <c r="V362" s="22" t="s">
        <v>15</v>
      </c>
      <c r="W362" s="22">
        <f t="shared" si="216"/>
        <v>0</v>
      </c>
      <c r="X362" s="22" t="s">
        <v>24</v>
      </c>
      <c r="Y362" s="27"/>
    </row>
    <row r="363" spans="1:26" ht="24" customHeight="1" thickBot="1" x14ac:dyDescent="0.2">
      <c r="A363" s="48" t="s">
        <v>35</v>
      </c>
      <c r="B363" s="49"/>
      <c r="C363" s="50"/>
      <c r="D363" s="60" t="str">
        <f>IFERROR(VLOOKUP(E363,#REF!,2,0),"")</f>
        <v/>
      </c>
      <c r="E363" s="67"/>
      <c r="F363" s="51"/>
      <c r="G363" s="52"/>
      <c r="H363" s="53"/>
      <c r="I363" s="54"/>
      <c r="J363" s="60" t="s">
        <v>48</v>
      </c>
      <c r="K363" s="75" t="str">
        <f>IFERROR(VLOOKUP(E363,#REF!,2,0),"")</f>
        <v/>
      </c>
      <c r="L363" s="64" t="str">
        <f t="shared" si="211"/>
        <v/>
      </c>
      <c r="M363" s="55" t="s">
        <v>43</v>
      </c>
      <c r="N363" s="55">
        <f t="shared" si="212"/>
        <v>0</v>
      </c>
      <c r="O363" s="55" t="s">
        <v>46</v>
      </c>
      <c r="P363" s="55" t="str">
        <f t="shared" si="213"/>
        <v/>
      </c>
      <c r="Q363" s="56" t="s">
        <v>16</v>
      </c>
      <c r="R363" s="57" t="str">
        <f t="shared" si="214"/>
        <v>http://usagi-online.com/brand/0/item/?link=officialweb</v>
      </c>
      <c r="S363" s="21"/>
      <c r="T363" s="22" t="s">
        <v>34</v>
      </c>
      <c r="U363" s="22" t="str">
        <f t="shared" si="215"/>
        <v>YYMMDDXXX</v>
      </c>
      <c r="V363" s="22" t="s">
        <v>15</v>
      </c>
      <c r="W363" s="22">
        <f t="shared" si="216"/>
        <v>0</v>
      </c>
      <c r="X363" s="22" t="s">
        <v>24</v>
      </c>
      <c r="Y363" s="27"/>
    </row>
    <row r="364" spans="1:26" ht="14.25" thickBot="1" x14ac:dyDescent="0.2">
      <c r="D364" s="1"/>
      <c r="E364" s="1"/>
      <c r="F364" s="1"/>
      <c r="G364" s="1"/>
      <c r="H364" s="1"/>
      <c r="I364" s="1"/>
      <c r="J364" s="1"/>
      <c r="K364" s="76"/>
      <c r="L364" s="1"/>
      <c r="M364" s="1"/>
      <c r="N364" s="1"/>
      <c r="O364" s="1"/>
      <c r="P364" s="1"/>
      <c r="Q364" s="1"/>
      <c r="R364" s="1"/>
      <c r="T364" s="1"/>
      <c r="U364" s="1"/>
      <c r="V364" s="1"/>
      <c r="W364" s="1"/>
      <c r="X364" s="1"/>
      <c r="Y364" s="1"/>
    </row>
    <row r="365" spans="1:26" ht="24" customHeight="1" x14ac:dyDescent="0.15">
      <c r="A365" s="3" t="s">
        <v>35</v>
      </c>
      <c r="B365" s="11"/>
      <c r="C365" s="12"/>
      <c r="D365" s="13" t="str">
        <f>IFERROR(VLOOKUP(E365,#REF!,2,0),"")</f>
        <v/>
      </c>
      <c r="E365" s="40"/>
      <c r="F365" s="13"/>
      <c r="G365" s="25"/>
      <c r="H365" s="32"/>
      <c r="I365" s="68"/>
      <c r="J365" s="13" t="s">
        <v>48</v>
      </c>
      <c r="K365" s="77" t="str">
        <f>IFERROR(VLOOKUP(E365,#REF!,2,0),"")</f>
        <v/>
      </c>
      <c r="L365" s="65" t="str">
        <f t="shared" ref="L365:L373" si="217">IFERROR(K365*1.08,"")</f>
        <v/>
      </c>
      <c r="M365" s="14" t="s">
        <v>43</v>
      </c>
      <c r="N365" s="14">
        <f>H365</f>
        <v>0</v>
      </c>
      <c r="O365" s="14" t="s">
        <v>46</v>
      </c>
      <c r="P365" s="14" t="str">
        <f>D365</f>
        <v/>
      </c>
      <c r="Q365" s="45" t="s">
        <v>16</v>
      </c>
      <c r="R365" s="28" t="str">
        <f>CONCATENATE(M365,N365,O365,P365,Q365)</f>
        <v>http://usagi-online.com/brand/0/item/?link=officialweb</v>
      </c>
      <c r="S365" s="21"/>
      <c r="T365" s="22" t="s">
        <v>34</v>
      </c>
      <c r="U365" s="22" t="str">
        <f>A365</f>
        <v>YYMMDDXXX</v>
      </c>
      <c r="V365" s="22" t="s">
        <v>15</v>
      </c>
      <c r="W365" s="22">
        <f>G365</f>
        <v>0</v>
      </c>
      <c r="X365" s="37" t="s">
        <v>24</v>
      </c>
      <c r="Y365" s="38" t="str">
        <f>CONCATENATE(T365,U365,V365,W365,X365)</f>
        <v>http://usagi-online.com/s/YYMMDDXXX/search?ke=0&amp;link=officialweb</v>
      </c>
    </row>
    <row r="366" spans="1:26" ht="24" customHeight="1" x14ac:dyDescent="0.15">
      <c r="A366" s="4" t="s">
        <v>35</v>
      </c>
      <c r="B366" s="15"/>
      <c r="C366" s="16"/>
      <c r="D366" s="17" t="str">
        <f>IFERROR(VLOOKUP(E366,#REF!,2,0),"")</f>
        <v/>
      </c>
      <c r="E366" s="41"/>
      <c r="F366" s="23"/>
      <c r="G366" s="26"/>
      <c r="H366" s="33"/>
      <c r="I366" s="43"/>
      <c r="J366" s="17" t="s">
        <v>48</v>
      </c>
      <c r="K366" s="74" t="str">
        <f>IFERROR(VLOOKUP(E366,#REF!,2,0),"")</f>
        <v/>
      </c>
      <c r="L366" s="63" t="str">
        <f t="shared" si="217"/>
        <v/>
      </c>
      <c r="M366" s="22" t="s">
        <v>43</v>
      </c>
      <c r="N366" s="22">
        <f>H366</f>
        <v>0</v>
      </c>
      <c r="O366" s="22" t="s">
        <v>46</v>
      </c>
      <c r="P366" s="22" t="str">
        <f>D366</f>
        <v/>
      </c>
      <c r="Q366" s="46" t="s">
        <v>16</v>
      </c>
      <c r="R366" s="38" t="str">
        <f>CONCATENATE(M366,N366,O366,P366,Q366)</f>
        <v>http://usagi-online.com/brand/0/item/?link=officialweb</v>
      </c>
      <c r="S366" s="21"/>
      <c r="T366" s="22" t="s">
        <v>34</v>
      </c>
      <c r="U366" s="22" t="str">
        <f>A366</f>
        <v>YYMMDDXXX</v>
      </c>
      <c r="V366" s="22" t="s">
        <v>15</v>
      </c>
      <c r="W366" s="22">
        <f>G366</f>
        <v>0</v>
      </c>
      <c r="X366" s="22" t="s">
        <v>24</v>
      </c>
      <c r="Y366" s="27"/>
    </row>
    <row r="367" spans="1:26" ht="24" customHeight="1" x14ac:dyDescent="0.15">
      <c r="A367" s="5" t="s">
        <v>35</v>
      </c>
      <c r="B367" s="19"/>
      <c r="C367" s="20"/>
      <c r="D367" s="17" t="str">
        <f>IFERROR(VLOOKUP(E367,#REF!,2,0),"")</f>
        <v/>
      </c>
      <c r="E367" s="42"/>
      <c r="F367" s="23"/>
      <c r="G367" s="26"/>
      <c r="H367" s="26"/>
      <c r="I367" s="43"/>
      <c r="J367" s="17" t="s">
        <v>48</v>
      </c>
      <c r="K367" s="74" t="str">
        <f>IFERROR(VLOOKUP(E367,#REF!,2,0),"")</f>
        <v/>
      </c>
      <c r="L367" s="63" t="str">
        <f t="shared" si="217"/>
        <v/>
      </c>
      <c r="M367" s="22" t="s">
        <v>43</v>
      </c>
      <c r="N367" s="22">
        <f t="shared" ref="N367:N373" si="218">H367</f>
        <v>0</v>
      </c>
      <c r="O367" s="22" t="s">
        <v>46</v>
      </c>
      <c r="P367" s="22" t="str">
        <f t="shared" ref="P367:P373" si="219">D367</f>
        <v/>
      </c>
      <c r="Q367" s="46" t="s">
        <v>16</v>
      </c>
      <c r="R367" s="38" t="str">
        <f t="shared" ref="R367:R373" si="220">CONCATENATE(M367,N367,O367,P367,Q367)</f>
        <v>http://usagi-online.com/brand/0/item/?link=officialweb</v>
      </c>
      <c r="S367" s="21"/>
      <c r="T367" s="22" t="s">
        <v>34</v>
      </c>
      <c r="U367" s="22" t="str">
        <f t="shared" ref="U367:U373" si="221">A367</f>
        <v>YYMMDDXXX</v>
      </c>
      <c r="V367" s="22" t="s">
        <v>15</v>
      </c>
      <c r="W367" s="22">
        <f t="shared" ref="W367:W373" si="222">G367</f>
        <v>0</v>
      </c>
      <c r="X367" s="22" t="s">
        <v>24</v>
      </c>
      <c r="Y367" s="27"/>
    </row>
    <row r="368" spans="1:26" ht="24" customHeight="1" x14ac:dyDescent="0.15">
      <c r="A368" s="4" t="s">
        <v>35</v>
      </c>
      <c r="B368" s="15"/>
      <c r="C368" s="16"/>
      <c r="D368" s="17" t="str">
        <f>IFERROR(VLOOKUP(E368,#REF!,2,0),"")</f>
        <v/>
      </c>
      <c r="E368" s="42"/>
      <c r="F368" s="34"/>
      <c r="G368" s="26"/>
      <c r="H368" s="26"/>
      <c r="I368" s="43"/>
      <c r="J368" s="17" t="s">
        <v>48</v>
      </c>
      <c r="K368" s="74" t="str">
        <f>IFERROR(VLOOKUP(E368,#REF!,2,0),"")</f>
        <v/>
      </c>
      <c r="L368" s="63" t="str">
        <f t="shared" si="217"/>
        <v/>
      </c>
      <c r="M368" s="22" t="s">
        <v>43</v>
      </c>
      <c r="N368" s="22">
        <f t="shared" si="218"/>
        <v>0</v>
      </c>
      <c r="O368" s="22" t="s">
        <v>46</v>
      </c>
      <c r="P368" s="22" t="str">
        <f t="shared" si="219"/>
        <v/>
      </c>
      <c r="Q368" s="46" t="s">
        <v>16</v>
      </c>
      <c r="R368" s="38" t="str">
        <f t="shared" si="220"/>
        <v>http://usagi-online.com/brand/0/item/?link=officialweb</v>
      </c>
      <c r="S368" s="21"/>
      <c r="T368" s="22" t="s">
        <v>34</v>
      </c>
      <c r="U368" s="22" t="str">
        <f t="shared" si="221"/>
        <v>YYMMDDXXX</v>
      </c>
      <c r="V368" s="22" t="s">
        <v>15</v>
      </c>
      <c r="W368" s="22">
        <f t="shared" si="222"/>
        <v>0</v>
      </c>
      <c r="X368" s="22" t="s">
        <v>24</v>
      </c>
      <c r="Y368" s="27"/>
      <c r="Z368" s="6"/>
    </row>
    <row r="369" spans="1:25" ht="24" customHeight="1" x14ac:dyDescent="0.15">
      <c r="A369" s="5" t="s">
        <v>35</v>
      </c>
      <c r="B369" s="19"/>
      <c r="C369" s="20"/>
      <c r="D369" s="17" t="str">
        <f>IFERROR(VLOOKUP(E369,#REF!,2,0),"")</f>
        <v/>
      </c>
      <c r="E369" s="42"/>
      <c r="F369" s="34"/>
      <c r="G369" s="26"/>
      <c r="H369" s="26"/>
      <c r="I369" s="43"/>
      <c r="J369" s="17" t="s">
        <v>48</v>
      </c>
      <c r="K369" s="74" t="str">
        <f>IFERROR(VLOOKUP(E369,#REF!,2,0),"")</f>
        <v/>
      </c>
      <c r="L369" s="63" t="str">
        <f t="shared" si="217"/>
        <v/>
      </c>
      <c r="M369" s="22" t="s">
        <v>43</v>
      </c>
      <c r="N369" s="22">
        <f t="shared" si="218"/>
        <v>0</v>
      </c>
      <c r="O369" s="22" t="s">
        <v>46</v>
      </c>
      <c r="P369" s="22" t="str">
        <f t="shared" si="219"/>
        <v/>
      </c>
      <c r="Q369" s="46" t="s">
        <v>16</v>
      </c>
      <c r="R369" s="38" t="str">
        <f t="shared" si="220"/>
        <v>http://usagi-online.com/brand/0/item/?link=officialweb</v>
      </c>
      <c r="S369" s="21"/>
      <c r="T369" s="22" t="s">
        <v>34</v>
      </c>
      <c r="U369" s="22" t="str">
        <f t="shared" si="221"/>
        <v>YYMMDDXXX</v>
      </c>
      <c r="V369" s="22" t="s">
        <v>15</v>
      </c>
      <c r="W369" s="22">
        <f t="shared" si="222"/>
        <v>0</v>
      </c>
      <c r="X369" s="22" t="s">
        <v>24</v>
      </c>
      <c r="Y369" s="27"/>
    </row>
    <row r="370" spans="1:25" ht="24" customHeight="1" x14ac:dyDescent="0.15">
      <c r="A370" s="4" t="s">
        <v>35</v>
      </c>
      <c r="B370" s="15"/>
      <c r="C370" s="16"/>
      <c r="D370" s="17" t="str">
        <f>IFERROR(VLOOKUP(E370,#REF!,2,0),"")</f>
        <v/>
      </c>
      <c r="E370" s="42"/>
      <c r="F370" s="34"/>
      <c r="G370" s="26"/>
      <c r="H370" s="26"/>
      <c r="I370" s="43"/>
      <c r="J370" s="17" t="s">
        <v>48</v>
      </c>
      <c r="K370" s="74" t="str">
        <f>IFERROR(VLOOKUP(E370,#REF!,2,0),"")</f>
        <v/>
      </c>
      <c r="L370" s="63" t="str">
        <f t="shared" si="217"/>
        <v/>
      </c>
      <c r="M370" s="22" t="s">
        <v>43</v>
      </c>
      <c r="N370" s="22">
        <f t="shared" si="218"/>
        <v>0</v>
      </c>
      <c r="O370" s="22" t="s">
        <v>46</v>
      </c>
      <c r="P370" s="22" t="str">
        <f t="shared" si="219"/>
        <v/>
      </c>
      <c r="Q370" s="46" t="s">
        <v>16</v>
      </c>
      <c r="R370" s="38" t="str">
        <f t="shared" si="220"/>
        <v>http://usagi-online.com/brand/0/item/?link=officialweb</v>
      </c>
      <c r="S370" s="21"/>
      <c r="T370" s="22" t="s">
        <v>34</v>
      </c>
      <c r="U370" s="22" t="str">
        <f t="shared" si="221"/>
        <v>YYMMDDXXX</v>
      </c>
      <c r="V370" s="22" t="s">
        <v>15</v>
      </c>
      <c r="W370" s="22">
        <f t="shared" si="222"/>
        <v>0</v>
      </c>
      <c r="X370" s="22" t="s">
        <v>24</v>
      </c>
      <c r="Y370" s="27"/>
    </row>
    <row r="371" spans="1:25" ht="24" customHeight="1" x14ac:dyDescent="0.15">
      <c r="A371" s="5" t="s">
        <v>35</v>
      </c>
      <c r="B371" s="19"/>
      <c r="C371" s="20"/>
      <c r="D371" s="17" t="str">
        <f>IFERROR(VLOOKUP(E371,#REF!,2,0),"")</f>
        <v/>
      </c>
      <c r="E371" s="42"/>
      <c r="F371" s="35"/>
      <c r="G371" s="26"/>
      <c r="H371" s="33"/>
      <c r="I371" s="43"/>
      <c r="J371" s="17" t="s">
        <v>48</v>
      </c>
      <c r="K371" s="74" t="str">
        <f>IFERROR(VLOOKUP(E371,#REF!,2,0),"")</f>
        <v/>
      </c>
      <c r="L371" s="63" t="str">
        <f t="shared" si="217"/>
        <v/>
      </c>
      <c r="M371" s="22" t="s">
        <v>43</v>
      </c>
      <c r="N371" s="22">
        <f t="shared" si="218"/>
        <v>0</v>
      </c>
      <c r="O371" s="22" t="s">
        <v>46</v>
      </c>
      <c r="P371" s="22" t="str">
        <f t="shared" si="219"/>
        <v/>
      </c>
      <c r="Q371" s="46" t="s">
        <v>16</v>
      </c>
      <c r="R371" s="38" t="str">
        <f t="shared" si="220"/>
        <v>http://usagi-online.com/brand/0/item/?link=officialweb</v>
      </c>
      <c r="S371" s="21"/>
      <c r="T371" s="22" t="s">
        <v>34</v>
      </c>
      <c r="U371" s="22" t="str">
        <f t="shared" si="221"/>
        <v>YYMMDDXXX</v>
      </c>
      <c r="V371" s="22" t="s">
        <v>15</v>
      </c>
      <c r="W371" s="22">
        <f t="shared" si="222"/>
        <v>0</v>
      </c>
      <c r="X371" s="22" t="s">
        <v>24</v>
      </c>
      <c r="Y371" s="27"/>
    </row>
    <row r="372" spans="1:25" ht="24" customHeight="1" x14ac:dyDescent="0.15">
      <c r="A372" s="4" t="s">
        <v>35</v>
      </c>
      <c r="B372" s="15"/>
      <c r="C372" s="16"/>
      <c r="D372" s="17" t="str">
        <f>IFERROR(VLOOKUP(E372,#REF!,2,0),"")</f>
        <v/>
      </c>
      <c r="E372" s="42"/>
      <c r="F372" s="35"/>
      <c r="G372" s="26"/>
      <c r="H372" s="33"/>
      <c r="I372" s="44"/>
      <c r="J372" s="17" t="s">
        <v>48</v>
      </c>
      <c r="K372" s="74" t="str">
        <f>IFERROR(VLOOKUP(E372,#REF!,2,0),"")</f>
        <v/>
      </c>
      <c r="L372" s="63" t="str">
        <f t="shared" si="217"/>
        <v/>
      </c>
      <c r="M372" s="22" t="s">
        <v>43</v>
      </c>
      <c r="N372" s="22">
        <f t="shared" si="218"/>
        <v>0</v>
      </c>
      <c r="O372" s="22" t="s">
        <v>46</v>
      </c>
      <c r="P372" s="22" t="str">
        <f t="shared" si="219"/>
        <v/>
      </c>
      <c r="Q372" s="46" t="s">
        <v>16</v>
      </c>
      <c r="R372" s="38" t="str">
        <f t="shared" si="220"/>
        <v>http://usagi-online.com/brand/0/item/?link=officialweb</v>
      </c>
      <c r="S372" s="21"/>
      <c r="T372" s="22" t="s">
        <v>34</v>
      </c>
      <c r="U372" s="22" t="str">
        <f t="shared" si="221"/>
        <v>YYMMDDXXX</v>
      </c>
      <c r="V372" s="22" t="s">
        <v>15</v>
      </c>
      <c r="W372" s="22">
        <f t="shared" si="222"/>
        <v>0</v>
      </c>
      <c r="X372" s="22" t="s">
        <v>24</v>
      </c>
      <c r="Y372" s="27"/>
    </row>
    <row r="373" spans="1:25" ht="24" customHeight="1" thickBot="1" x14ac:dyDescent="0.2">
      <c r="A373" s="48" t="s">
        <v>35</v>
      </c>
      <c r="B373" s="49"/>
      <c r="C373" s="50"/>
      <c r="D373" s="60" t="str">
        <f>IFERROR(VLOOKUP(E373,#REF!,2,0),"")</f>
        <v/>
      </c>
      <c r="E373" s="67"/>
      <c r="F373" s="51"/>
      <c r="G373" s="52"/>
      <c r="H373" s="53"/>
      <c r="I373" s="54"/>
      <c r="J373" s="60" t="s">
        <v>48</v>
      </c>
      <c r="K373" s="75" t="str">
        <f>IFERROR(VLOOKUP(E373,#REF!,2,0),"")</f>
        <v/>
      </c>
      <c r="L373" s="64" t="str">
        <f t="shared" si="217"/>
        <v/>
      </c>
      <c r="M373" s="55" t="s">
        <v>43</v>
      </c>
      <c r="N373" s="55">
        <f t="shared" si="218"/>
        <v>0</v>
      </c>
      <c r="O373" s="55" t="s">
        <v>46</v>
      </c>
      <c r="P373" s="55" t="str">
        <f t="shared" si="219"/>
        <v/>
      </c>
      <c r="Q373" s="56" t="s">
        <v>16</v>
      </c>
      <c r="R373" s="57" t="str">
        <f t="shared" si="220"/>
        <v>http://usagi-online.com/brand/0/item/?link=officialweb</v>
      </c>
      <c r="S373" s="21"/>
      <c r="T373" s="22" t="s">
        <v>34</v>
      </c>
      <c r="U373" s="22" t="str">
        <f t="shared" si="221"/>
        <v>YYMMDDXXX</v>
      </c>
      <c r="V373" s="22" t="s">
        <v>15</v>
      </c>
      <c r="W373" s="22">
        <f t="shared" si="222"/>
        <v>0</v>
      </c>
      <c r="X373" s="22" t="s">
        <v>24</v>
      </c>
      <c r="Y373" s="27"/>
    </row>
    <row r="374" spans="1:25" ht="18" thickBot="1" x14ac:dyDescent="0.2"/>
    <row r="375" spans="1:25" ht="24" x14ac:dyDescent="0.15">
      <c r="A375" s="3" t="s">
        <v>35</v>
      </c>
      <c r="B375" s="11"/>
      <c r="C375" s="12"/>
      <c r="D375" s="13" t="str">
        <f>IFERROR(VLOOKUP(E375,#REF!,2,0),"")</f>
        <v/>
      </c>
      <c r="E375" s="40"/>
      <c r="F375" s="13"/>
      <c r="G375" s="25"/>
      <c r="H375" s="32"/>
      <c r="I375" s="68"/>
      <c r="J375" s="13" t="s">
        <v>48</v>
      </c>
      <c r="K375" s="77" t="str">
        <f>IFERROR(VLOOKUP(E375,#REF!,2,0),"")</f>
        <v/>
      </c>
      <c r="L375" s="65" t="str">
        <f t="shared" ref="L375:L383" si="223">IFERROR(K375*1.08,"")</f>
        <v/>
      </c>
      <c r="M375" s="14" t="s">
        <v>43</v>
      </c>
      <c r="N375" s="14">
        <f>H375</f>
        <v>0</v>
      </c>
      <c r="O375" s="14" t="s">
        <v>46</v>
      </c>
      <c r="P375" s="14" t="str">
        <f>D375</f>
        <v/>
      </c>
      <c r="Q375" s="45" t="s">
        <v>16</v>
      </c>
      <c r="R375" s="28" t="str">
        <f>CONCATENATE(M375,N375,O375,P375,Q375)</f>
        <v>http://usagi-online.com/brand/0/item/?link=officialweb</v>
      </c>
      <c r="S375" s="21"/>
      <c r="T375" s="22" t="s">
        <v>34</v>
      </c>
      <c r="U375" s="22" t="str">
        <f>A375</f>
        <v>YYMMDDXXX</v>
      </c>
      <c r="V375" s="22" t="s">
        <v>15</v>
      </c>
      <c r="W375" s="22">
        <f>G375</f>
        <v>0</v>
      </c>
      <c r="X375" s="37" t="s">
        <v>24</v>
      </c>
      <c r="Y375" s="38" t="str">
        <f>CONCATENATE(T375,U375,V375,W375,X375)</f>
        <v>http://usagi-online.com/s/YYMMDDXXX/search?ke=0&amp;link=officialweb</v>
      </c>
    </row>
    <row r="376" spans="1:25" ht="24" x14ac:dyDescent="0.15">
      <c r="A376" s="4" t="s">
        <v>35</v>
      </c>
      <c r="B376" s="15"/>
      <c r="C376" s="16"/>
      <c r="D376" s="17" t="str">
        <f>IFERROR(VLOOKUP(E376,#REF!,2,0),"")</f>
        <v/>
      </c>
      <c r="E376" s="41"/>
      <c r="F376" s="23"/>
      <c r="G376" s="26"/>
      <c r="H376" s="33"/>
      <c r="I376" s="43"/>
      <c r="J376" s="17" t="s">
        <v>48</v>
      </c>
      <c r="K376" s="74" t="str">
        <f>IFERROR(VLOOKUP(E376,#REF!,2,0),"")</f>
        <v/>
      </c>
      <c r="L376" s="63" t="str">
        <f t="shared" si="223"/>
        <v/>
      </c>
      <c r="M376" s="22" t="s">
        <v>43</v>
      </c>
      <c r="N376" s="22">
        <f>H376</f>
        <v>0</v>
      </c>
      <c r="O376" s="22" t="s">
        <v>46</v>
      </c>
      <c r="P376" s="22" t="str">
        <f>D376</f>
        <v/>
      </c>
      <c r="Q376" s="46" t="s">
        <v>16</v>
      </c>
      <c r="R376" s="38" t="str">
        <f>CONCATENATE(M376,N376,O376,P376,Q376)</f>
        <v>http://usagi-online.com/brand/0/item/?link=officialweb</v>
      </c>
      <c r="S376" s="21"/>
      <c r="T376" s="22" t="s">
        <v>34</v>
      </c>
      <c r="U376" s="22" t="str">
        <f>A376</f>
        <v>YYMMDDXXX</v>
      </c>
      <c r="V376" s="22" t="s">
        <v>15</v>
      </c>
      <c r="W376" s="22">
        <f>G376</f>
        <v>0</v>
      </c>
      <c r="X376" s="22" t="s">
        <v>24</v>
      </c>
      <c r="Y376" s="27"/>
    </row>
    <row r="377" spans="1:25" ht="24" x14ac:dyDescent="0.15">
      <c r="A377" s="5" t="s">
        <v>35</v>
      </c>
      <c r="B377" s="19"/>
      <c r="C377" s="20"/>
      <c r="D377" s="17" t="str">
        <f>IFERROR(VLOOKUP(E377,#REF!,2,0),"")</f>
        <v/>
      </c>
      <c r="E377" s="42"/>
      <c r="F377" s="23"/>
      <c r="G377" s="26"/>
      <c r="H377" s="26"/>
      <c r="I377" s="43"/>
      <c r="J377" s="17" t="s">
        <v>48</v>
      </c>
      <c r="K377" s="74" t="str">
        <f>IFERROR(VLOOKUP(E377,#REF!,2,0),"")</f>
        <v/>
      </c>
      <c r="L377" s="63" t="str">
        <f t="shared" si="223"/>
        <v/>
      </c>
      <c r="M377" s="22" t="s">
        <v>43</v>
      </c>
      <c r="N377" s="22">
        <f t="shared" ref="N377:N383" si="224">H377</f>
        <v>0</v>
      </c>
      <c r="O377" s="22" t="s">
        <v>46</v>
      </c>
      <c r="P377" s="22" t="str">
        <f t="shared" ref="P377:P383" si="225">D377</f>
        <v/>
      </c>
      <c r="Q377" s="46" t="s">
        <v>16</v>
      </c>
      <c r="R377" s="38" t="str">
        <f t="shared" ref="R377:R383" si="226">CONCATENATE(M377,N377,O377,P377,Q377)</f>
        <v>http://usagi-online.com/brand/0/item/?link=officialweb</v>
      </c>
      <c r="S377" s="21"/>
      <c r="T377" s="22" t="s">
        <v>34</v>
      </c>
      <c r="U377" s="22" t="str">
        <f t="shared" ref="U377:U383" si="227">A377</f>
        <v>YYMMDDXXX</v>
      </c>
      <c r="V377" s="22" t="s">
        <v>15</v>
      </c>
      <c r="W377" s="22">
        <f t="shared" ref="W377:W383" si="228">G377</f>
        <v>0</v>
      </c>
      <c r="X377" s="22" t="s">
        <v>24</v>
      </c>
      <c r="Y377" s="27"/>
    </row>
    <row r="378" spans="1:25" ht="24" x14ac:dyDescent="0.15">
      <c r="A378" s="4" t="s">
        <v>35</v>
      </c>
      <c r="B378" s="15"/>
      <c r="C378" s="16"/>
      <c r="D378" s="17" t="str">
        <f>IFERROR(VLOOKUP(E378,#REF!,2,0),"")</f>
        <v/>
      </c>
      <c r="E378" s="42"/>
      <c r="F378" s="34"/>
      <c r="G378" s="26"/>
      <c r="H378" s="26"/>
      <c r="I378" s="43"/>
      <c r="J378" s="17" t="s">
        <v>48</v>
      </c>
      <c r="K378" s="74" t="str">
        <f>IFERROR(VLOOKUP(E378,#REF!,2,0),"")</f>
        <v/>
      </c>
      <c r="L378" s="63" t="str">
        <f t="shared" si="223"/>
        <v/>
      </c>
      <c r="M378" s="22" t="s">
        <v>43</v>
      </c>
      <c r="N378" s="22">
        <f t="shared" si="224"/>
        <v>0</v>
      </c>
      <c r="O378" s="22" t="s">
        <v>46</v>
      </c>
      <c r="P378" s="22" t="str">
        <f t="shared" si="225"/>
        <v/>
      </c>
      <c r="Q378" s="46" t="s">
        <v>16</v>
      </c>
      <c r="R378" s="38" t="str">
        <f t="shared" si="226"/>
        <v>http://usagi-online.com/brand/0/item/?link=officialweb</v>
      </c>
      <c r="S378" s="21"/>
      <c r="T378" s="22" t="s">
        <v>34</v>
      </c>
      <c r="U378" s="22" t="str">
        <f t="shared" si="227"/>
        <v>YYMMDDXXX</v>
      </c>
      <c r="V378" s="22" t="s">
        <v>15</v>
      </c>
      <c r="W378" s="22">
        <f t="shared" si="228"/>
        <v>0</v>
      </c>
      <c r="X378" s="22" t="s">
        <v>24</v>
      </c>
      <c r="Y378" s="27"/>
    </row>
    <row r="379" spans="1:25" ht="24" x14ac:dyDescent="0.15">
      <c r="A379" s="5" t="s">
        <v>35</v>
      </c>
      <c r="B379" s="19"/>
      <c r="C379" s="20"/>
      <c r="D379" s="17" t="str">
        <f>IFERROR(VLOOKUP(E379,#REF!,2,0),"")</f>
        <v/>
      </c>
      <c r="E379" s="42"/>
      <c r="F379" s="34"/>
      <c r="G379" s="26"/>
      <c r="H379" s="26"/>
      <c r="I379" s="43"/>
      <c r="J379" s="17" t="s">
        <v>48</v>
      </c>
      <c r="K379" s="74" t="str">
        <f>IFERROR(VLOOKUP(E379,#REF!,2,0),"")</f>
        <v/>
      </c>
      <c r="L379" s="63" t="str">
        <f t="shared" si="223"/>
        <v/>
      </c>
      <c r="M379" s="22" t="s">
        <v>43</v>
      </c>
      <c r="N379" s="22">
        <f t="shared" si="224"/>
        <v>0</v>
      </c>
      <c r="O379" s="22" t="s">
        <v>46</v>
      </c>
      <c r="P379" s="22" t="str">
        <f t="shared" si="225"/>
        <v/>
      </c>
      <c r="Q379" s="46" t="s">
        <v>16</v>
      </c>
      <c r="R379" s="38" t="str">
        <f t="shared" si="226"/>
        <v>http://usagi-online.com/brand/0/item/?link=officialweb</v>
      </c>
      <c r="S379" s="21"/>
      <c r="T379" s="22" t="s">
        <v>34</v>
      </c>
      <c r="U379" s="22" t="str">
        <f t="shared" si="227"/>
        <v>YYMMDDXXX</v>
      </c>
      <c r="V379" s="22" t="s">
        <v>15</v>
      </c>
      <c r="W379" s="22">
        <f t="shared" si="228"/>
        <v>0</v>
      </c>
      <c r="X379" s="22" t="s">
        <v>24</v>
      </c>
      <c r="Y379" s="27"/>
    </row>
    <row r="380" spans="1:25" ht="24" x14ac:dyDescent="0.15">
      <c r="A380" s="4" t="s">
        <v>35</v>
      </c>
      <c r="B380" s="15"/>
      <c r="C380" s="16"/>
      <c r="D380" s="17" t="str">
        <f>IFERROR(VLOOKUP(E380,#REF!,2,0),"")</f>
        <v/>
      </c>
      <c r="E380" s="42"/>
      <c r="F380" s="34"/>
      <c r="G380" s="26"/>
      <c r="H380" s="26"/>
      <c r="I380" s="43"/>
      <c r="J380" s="17" t="s">
        <v>48</v>
      </c>
      <c r="K380" s="74" t="str">
        <f>IFERROR(VLOOKUP(E380,#REF!,2,0),"")</f>
        <v/>
      </c>
      <c r="L380" s="63" t="str">
        <f t="shared" si="223"/>
        <v/>
      </c>
      <c r="M380" s="22" t="s">
        <v>43</v>
      </c>
      <c r="N380" s="22">
        <f t="shared" si="224"/>
        <v>0</v>
      </c>
      <c r="O380" s="22" t="s">
        <v>46</v>
      </c>
      <c r="P380" s="22" t="str">
        <f t="shared" si="225"/>
        <v/>
      </c>
      <c r="Q380" s="46" t="s">
        <v>16</v>
      </c>
      <c r="R380" s="38" t="str">
        <f t="shared" si="226"/>
        <v>http://usagi-online.com/brand/0/item/?link=officialweb</v>
      </c>
      <c r="S380" s="21"/>
      <c r="T380" s="22" t="s">
        <v>34</v>
      </c>
      <c r="U380" s="22" t="str">
        <f t="shared" si="227"/>
        <v>YYMMDDXXX</v>
      </c>
      <c r="V380" s="22" t="s">
        <v>15</v>
      </c>
      <c r="W380" s="22">
        <f t="shared" si="228"/>
        <v>0</v>
      </c>
      <c r="X380" s="22" t="s">
        <v>24</v>
      </c>
      <c r="Y380" s="27"/>
    </row>
    <row r="381" spans="1:25" ht="24" x14ac:dyDescent="0.15">
      <c r="A381" s="5" t="s">
        <v>35</v>
      </c>
      <c r="B381" s="19"/>
      <c r="C381" s="20"/>
      <c r="D381" s="17" t="str">
        <f>IFERROR(VLOOKUP(E381,#REF!,2,0),"")</f>
        <v/>
      </c>
      <c r="E381" s="42"/>
      <c r="F381" s="35"/>
      <c r="G381" s="26"/>
      <c r="H381" s="33"/>
      <c r="I381" s="43"/>
      <c r="J381" s="17" t="s">
        <v>48</v>
      </c>
      <c r="K381" s="74" t="str">
        <f>IFERROR(VLOOKUP(E381,#REF!,2,0),"")</f>
        <v/>
      </c>
      <c r="L381" s="63" t="str">
        <f t="shared" si="223"/>
        <v/>
      </c>
      <c r="M381" s="22" t="s">
        <v>43</v>
      </c>
      <c r="N381" s="22">
        <f t="shared" si="224"/>
        <v>0</v>
      </c>
      <c r="O381" s="22" t="s">
        <v>46</v>
      </c>
      <c r="P381" s="22" t="str">
        <f t="shared" si="225"/>
        <v/>
      </c>
      <c r="Q381" s="46" t="s">
        <v>16</v>
      </c>
      <c r="R381" s="38" t="str">
        <f t="shared" si="226"/>
        <v>http://usagi-online.com/brand/0/item/?link=officialweb</v>
      </c>
      <c r="S381" s="21"/>
      <c r="T381" s="22" t="s">
        <v>34</v>
      </c>
      <c r="U381" s="22" t="str">
        <f t="shared" si="227"/>
        <v>YYMMDDXXX</v>
      </c>
      <c r="V381" s="22" t="s">
        <v>15</v>
      </c>
      <c r="W381" s="22">
        <f t="shared" si="228"/>
        <v>0</v>
      </c>
      <c r="X381" s="22" t="s">
        <v>24</v>
      </c>
      <c r="Y381" s="27"/>
    </row>
    <row r="382" spans="1:25" ht="24" x14ac:dyDescent="0.15">
      <c r="A382" s="4" t="s">
        <v>35</v>
      </c>
      <c r="B382" s="15"/>
      <c r="C382" s="16"/>
      <c r="D382" s="17" t="str">
        <f>IFERROR(VLOOKUP(E382,#REF!,2,0),"")</f>
        <v/>
      </c>
      <c r="E382" s="42"/>
      <c r="F382" s="35"/>
      <c r="G382" s="26"/>
      <c r="H382" s="33"/>
      <c r="I382" s="44"/>
      <c r="J382" s="17" t="s">
        <v>48</v>
      </c>
      <c r="K382" s="74" t="str">
        <f>IFERROR(VLOOKUP(E382,#REF!,2,0),"")</f>
        <v/>
      </c>
      <c r="L382" s="63" t="str">
        <f t="shared" si="223"/>
        <v/>
      </c>
      <c r="M382" s="22" t="s">
        <v>43</v>
      </c>
      <c r="N382" s="22">
        <f t="shared" si="224"/>
        <v>0</v>
      </c>
      <c r="O382" s="22" t="s">
        <v>46</v>
      </c>
      <c r="P382" s="22" t="str">
        <f t="shared" si="225"/>
        <v/>
      </c>
      <c r="Q382" s="46" t="s">
        <v>16</v>
      </c>
      <c r="R382" s="38" t="str">
        <f t="shared" si="226"/>
        <v>http://usagi-online.com/brand/0/item/?link=officialweb</v>
      </c>
      <c r="S382" s="21"/>
      <c r="T382" s="22" t="s">
        <v>34</v>
      </c>
      <c r="U382" s="22" t="str">
        <f t="shared" si="227"/>
        <v>YYMMDDXXX</v>
      </c>
      <c r="V382" s="22" t="s">
        <v>15</v>
      </c>
      <c r="W382" s="22">
        <f t="shared" si="228"/>
        <v>0</v>
      </c>
      <c r="X382" s="22" t="s">
        <v>24</v>
      </c>
      <c r="Y382" s="27"/>
    </row>
    <row r="383" spans="1:25" ht="24.75" thickBot="1" x14ac:dyDescent="0.2">
      <c r="A383" s="48" t="s">
        <v>35</v>
      </c>
      <c r="B383" s="49"/>
      <c r="C383" s="50"/>
      <c r="D383" s="60" t="str">
        <f>IFERROR(VLOOKUP(E383,#REF!,2,0),"")</f>
        <v/>
      </c>
      <c r="E383" s="67"/>
      <c r="F383" s="51"/>
      <c r="G383" s="52"/>
      <c r="H383" s="53"/>
      <c r="I383" s="54"/>
      <c r="J383" s="60" t="s">
        <v>48</v>
      </c>
      <c r="K383" s="75" t="str">
        <f>IFERROR(VLOOKUP(E383,#REF!,2,0),"")</f>
        <v/>
      </c>
      <c r="L383" s="64" t="str">
        <f t="shared" si="223"/>
        <v/>
      </c>
      <c r="M383" s="55" t="s">
        <v>43</v>
      </c>
      <c r="N383" s="55">
        <f t="shared" si="224"/>
        <v>0</v>
      </c>
      <c r="O383" s="55" t="s">
        <v>46</v>
      </c>
      <c r="P383" s="55" t="str">
        <f t="shared" si="225"/>
        <v/>
      </c>
      <c r="Q383" s="56" t="s">
        <v>16</v>
      </c>
      <c r="R383" s="57" t="str">
        <f t="shared" si="226"/>
        <v>http://usagi-online.com/brand/0/item/?link=officialweb</v>
      </c>
      <c r="S383" s="21"/>
      <c r="T383" s="22" t="s">
        <v>34</v>
      </c>
      <c r="U383" s="22" t="str">
        <f t="shared" si="227"/>
        <v>YYMMDDXXX</v>
      </c>
      <c r="V383" s="22" t="s">
        <v>15</v>
      </c>
      <c r="W383" s="22">
        <f t="shared" si="228"/>
        <v>0</v>
      </c>
      <c r="X383" s="22" t="s">
        <v>24</v>
      </c>
      <c r="Y383" s="27"/>
    </row>
    <row r="384" spans="1:25" ht="18" thickBot="1" x14ac:dyDescent="0.2"/>
    <row r="385" spans="1:25" ht="24" x14ac:dyDescent="0.15">
      <c r="A385" s="3" t="s">
        <v>35</v>
      </c>
      <c r="B385" s="11"/>
      <c r="C385" s="12"/>
      <c r="D385" s="13" t="str">
        <f>IFERROR(VLOOKUP(E385,#REF!,2,0),"")</f>
        <v/>
      </c>
      <c r="E385" s="40"/>
      <c r="F385" s="13"/>
      <c r="G385" s="25"/>
      <c r="H385" s="32"/>
      <c r="I385" s="68"/>
      <c r="J385" s="13" t="s">
        <v>48</v>
      </c>
      <c r="K385" s="77" t="str">
        <f>IFERROR(VLOOKUP(E385,#REF!,2,0),"")</f>
        <v/>
      </c>
      <c r="L385" s="65" t="str">
        <f t="shared" ref="L385:L393" si="229">IFERROR(K385*1.08,"")</f>
        <v/>
      </c>
      <c r="M385" s="14" t="s">
        <v>43</v>
      </c>
      <c r="N385" s="14">
        <f>H385</f>
        <v>0</v>
      </c>
      <c r="O385" s="14" t="s">
        <v>46</v>
      </c>
      <c r="P385" s="14" t="str">
        <f>D385</f>
        <v/>
      </c>
      <c r="Q385" s="45" t="s">
        <v>16</v>
      </c>
      <c r="R385" s="28" t="str">
        <f>CONCATENATE(M385,N385,O385,P385,Q385)</f>
        <v>http://usagi-online.com/brand/0/item/?link=officialweb</v>
      </c>
      <c r="S385" s="21"/>
      <c r="T385" s="22" t="s">
        <v>34</v>
      </c>
      <c r="U385" s="22" t="str">
        <f>A385</f>
        <v>YYMMDDXXX</v>
      </c>
      <c r="V385" s="22" t="s">
        <v>15</v>
      </c>
      <c r="W385" s="22">
        <f>G385</f>
        <v>0</v>
      </c>
      <c r="X385" s="37" t="s">
        <v>24</v>
      </c>
      <c r="Y385" s="38" t="str">
        <f>CONCATENATE(T385,U385,V385,W385,X385)</f>
        <v>http://usagi-online.com/s/YYMMDDXXX/search?ke=0&amp;link=officialweb</v>
      </c>
    </row>
    <row r="386" spans="1:25" ht="24" x14ac:dyDescent="0.15">
      <c r="A386" s="4" t="s">
        <v>35</v>
      </c>
      <c r="B386" s="15"/>
      <c r="C386" s="16"/>
      <c r="D386" s="17" t="str">
        <f>IFERROR(VLOOKUP(E386,#REF!,2,0),"")</f>
        <v/>
      </c>
      <c r="E386" s="41"/>
      <c r="F386" s="23"/>
      <c r="G386" s="26"/>
      <c r="H386" s="33"/>
      <c r="I386" s="43"/>
      <c r="J386" s="17" t="s">
        <v>48</v>
      </c>
      <c r="K386" s="74" t="str">
        <f>IFERROR(VLOOKUP(E386,#REF!,2,0),"")</f>
        <v/>
      </c>
      <c r="L386" s="63" t="str">
        <f t="shared" si="229"/>
        <v/>
      </c>
      <c r="M386" s="22" t="s">
        <v>43</v>
      </c>
      <c r="N386" s="22">
        <f>H386</f>
        <v>0</v>
      </c>
      <c r="O386" s="22" t="s">
        <v>46</v>
      </c>
      <c r="P386" s="22" t="str">
        <f>D386</f>
        <v/>
      </c>
      <c r="Q386" s="46" t="s">
        <v>16</v>
      </c>
      <c r="R386" s="38" t="str">
        <f>CONCATENATE(M386,N386,O386,P386,Q386)</f>
        <v>http://usagi-online.com/brand/0/item/?link=officialweb</v>
      </c>
      <c r="S386" s="21"/>
      <c r="T386" s="22" t="s">
        <v>34</v>
      </c>
      <c r="U386" s="22" t="str">
        <f>A386</f>
        <v>YYMMDDXXX</v>
      </c>
      <c r="V386" s="22" t="s">
        <v>15</v>
      </c>
      <c r="W386" s="22">
        <f>G386</f>
        <v>0</v>
      </c>
      <c r="X386" s="22" t="s">
        <v>24</v>
      </c>
      <c r="Y386" s="27"/>
    </row>
    <row r="387" spans="1:25" ht="24" x14ac:dyDescent="0.15">
      <c r="A387" s="5" t="s">
        <v>35</v>
      </c>
      <c r="B387" s="19"/>
      <c r="C387" s="20"/>
      <c r="D387" s="17" t="str">
        <f>IFERROR(VLOOKUP(E387,#REF!,2,0),"")</f>
        <v/>
      </c>
      <c r="E387" s="42"/>
      <c r="F387" s="23"/>
      <c r="G387" s="26"/>
      <c r="H387" s="26"/>
      <c r="I387" s="43"/>
      <c r="J387" s="17" t="s">
        <v>48</v>
      </c>
      <c r="K387" s="74" t="str">
        <f>IFERROR(VLOOKUP(E387,#REF!,2,0),"")</f>
        <v/>
      </c>
      <c r="L387" s="63" t="str">
        <f t="shared" si="229"/>
        <v/>
      </c>
      <c r="M387" s="22" t="s">
        <v>43</v>
      </c>
      <c r="N387" s="22">
        <f t="shared" ref="N387:N393" si="230">H387</f>
        <v>0</v>
      </c>
      <c r="O387" s="22" t="s">
        <v>46</v>
      </c>
      <c r="P387" s="22" t="str">
        <f t="shared" ref="P387:P393" si="231">D387</f>
        <v/>
      </c>
      <c r="Q387" s="46" t="s">
        <v>16</v>
      </c>
      <c r="R387" s="38" t="str">
        <f t="shared" ref="R387:R393" si="232">CONCATENATE(M387,N387,O387,P387,Q387)</f>
        <v>http://usagi-online.com/brand/0/item/?link=officialweb</v>
      </c>
      <c r="S387" s="21"/>
      <c r="T387" s="22" t="s">
        <v>34</v>
      </c>
      <c r="U387" s="22" t="str">
        <f t="shared" ref="U387:U393" si="233">A387</f>
        <v>YYMMDDXXX</v>
      </c>
      <c r="V387" s="22" t="s">
        <v>15</v>
      </c>
      <c r="W387" s="22">
        <f t="shared" ref="W387:W393" si="234">G387</f>
        <v>0</v>
      </c>
      <c r="X387" s="22" t="s">
        <v>24</v>
      </c>
      <c r="Y387" s="27"/>
    </row>
    <row r="388" spans="1:25" ht="24" x14ac:dyDescent="0.15">
      <c r="A388" s="4" t="s">
        <v>35</v>
      </c>
      <c r="B388" s="15"/>
      <c r="C388" s="16"/>
      <c r="D388" s="17" t="str">
        <f>IFERROR(VLOOKUP(E388,#REF!,2,0),"")</f>
        <v/>
      </c>
      <c r="E388" s="42"/>
      <c r="F388" s="34"/>
      <c r="G388" s="26"/>
      <c r="H388" s="26"/>
      <c r="I388" s="43"/>
      <c r="J388" s="17" t="s">
        <v>48</v>
      </c>
      <c r="K388" s="74" t="str">
        <f>IFERROR(VLOOKUP(E388,#REF!,2,0),"")</f>
        <v/>
      </c>
      <c r="L388" s="63" t="str">
        <f t="shared" si="229"/>
        <v/>
      </c>
      <c r="M388" s="22" t="s">
        <v>43</v>
      </c>
      <c r="N388" s="22">
        <f t="shared" si="230"/>
        <v>0</v>
      </c>
      <c r="O388" s="22" t="s">
        <v>46</v>
      </c>
      <c r="P388" s="22" t="str">
        <f t="shared" si="231"/>
        <v/>
      </c>
      <c r="Q388" s="46" t="s">
        <v>16</v>
      </c>
      <c r="R388" s="38" t="str">
        <f t="shared" si="232"/>
        <v>http://usagi-online.com/brand/0/item/?link=officialweb</v>
      </c>
      <c r="S388" s="21"/>
      <c r="T388" s="22" t="s">
        <v>34</v>
      </c>
      <c r="U388" s="22" t="str">
        <f t="shared" si="233"/>
        <v>YYMMDDXXX</v>
      </c>
      <c r="V388" s="22" t="s">
        <v>15</v>
      </c>
      <c r="W388" s="22">
        <f t="shared" si="234"/>
        <v>0</v>
      </c>
      <c r="X388" s="22" t="s">
        <v>24</v>
      </c>
      <c r="Y388" s="27"/>
    </row>
    <row r="389" spans="1:25" ht="24" x14ac:dyDescent="0.15">
      <c r="A389" s="5" t="s">
        <v>35</v>
      </c>
      <c r="B389" s="19"/>
      <c r="C389" s="20"/>
      <c r="D389" s="17" t="str">
        <f>IFERROR(VLOOKUP(E389,#REF!,2,0),"")</f>
        <v/>
      </c>
      <c r="E389" s="42"/>
      <c r="F389" s="34"/>
      <c r="G389" s="26"/>
      <c r="H389" s="26"/>
      <c r="I389" s="43"/>
      <c r="J389" s="17" t="s">
        <v>48</v>
      </c>
      <c r="K389" s="74" t="str">
        <f>IFERROR(VLOOKUP(E389,#REF!,2,0),"")</f>
        <v/>
      </c>
      <c r="L389" s="63" t="str">
        <f t="shared" si="229"/>
        <v/>
      </c>
      <c r="M389" s="22" t="s">
        <v>43</v>
      </c>
      <c r="N389" s="22">
        <f t="shared" si="230"/>
        <v>0</v>
      </c>
      <c r="O389" s="22" t="s">
        <v>46</v>
      </c>
      <c r="P389" s="22" t="str">
        <f t="shared" si="231"/>
        <v/>
      </c>
      <c r="Q389" s="46" t="s">
        <v>16</v>
      </c>
      <c r="R389" s="38" t="str">
        <f t="shared" si="232"/>
        <v>http://usagi-online.com/brand/0/item/?link=officialweb</v>
      </c>
      <c r="S389" s="21"/>
      <c r="T389" s="22" t="s">
        <v>34</v>
      </c>
      <c r="U389" s="22" t="str">
        <f t="shared" si="233"/>
        <v>YYMMDDXXX</v>
      </c>
      <c r="V389" s="22" t="s">
        <v>15</v>
      </c>
      <c r="W389" s="22">
        <f t="shared" si="234"/>
        <v>0</v>
      </c>
      <c r="X389" s="22" t="s">
        <v>24</v>
      </c>
      <c r="Y389" s="27"/>
    </row>
    <row r="390" spans="1:25" ht="24" x14ac:dyDescent="0.15">
      <c r="A390" s="4" t="s">
        <v>35</v>
      </c>
      <c r="B390" s="15"/>
      <c r="C390" s="16"/>
      <c r="D390" s="17" t="str">
        <f>IFERROR(VLOOKUP(E390,#REF!,2,0),"")</f>
        <v/>
      </c>
      <c r="E390" s="42"/>
      <c r="F390" s="34"/>
      <c r="G390" s="26"/>
      <c r="H390" s="26"/>
      <c r="I390" s="43"/>
      <c r="J390" s="17" t="s">
        <v>48</v>
      </c>
      <c r="K390" s="74" t="str">
        <f>IFERROR(VLOOKUP(E390,#REF!,2,0),"")</f>
        <v/>
      </c>
      <c r="L390" s="63" t="str">
        <f t="shared" si="229"/>
        <v/>
      </c>
      <c r="M390" s="22" t="s">
        <v>43</v>
      </c>
      <c r="N390" s="22">
        <f t="shared" si="230"/>
        <v>0</v>
      </c>
      <c r="O390" s="22" t="s">
        <v>46</v>
      </c>
      <c r="P390" s="22" t="str">
        <f t="shared" si="231"/>
        <v/>
      </c>
      <c r="Q390" s="46" t="s">
        <v>16</v>
      </c>
      <c r="R390" s="38" t="str">
        <f t="shared" si="232"/>
        <v>http://usagi-online.com/brand/0/item/?link=officialweb</v>
      </c>
      <c r="S390" s="21"/>
      <c r="T390" s="22" t="s">
        <v>34</v>
      </c>
      <c r="U390" s="22" t="str">
        <f t="shared" si="233"/>
        <v>YYMMDDXXX</v>
      </c>
      <c r="V390" s="22" t="s">
        <v>15</v>
      </c>
      <c r="W390" s="22">
        <f t="shared" si="234"/>
        <v>0</v>
      </c>
      <c r="X390" s="22" t="s">
        <v>24</v>
      </c>
      <c r="Y390" s="27"/>
    </row>
    <row r="391" spans="1:25" ht="24" x14ac:dyDescent="0.15">
      <c r="A391" s="5" t="s">
        <v>35</v>
      </c>
      <c r="B391" s="19"/>
      <c r="C391" s="20"/>
      <c r="D391" s="17" t="str">
        <f>IFERROR(VLOOKUP(E391,#REF!,2,0),"")</f>
        <v/>
      </c>
      <c r="E391" s="42"/>
      <c r="F391" s="35"/>
      <c r="G391" s="26"/>
      <c r="H391" s="33"/>
      <c r="I391" s="43"/>
      <c r="J391" s="17" t="s">
        <v>48</v>
      </c>
      <c r="K391" s="74" t="str">
        <f>IFERROR(VLOOKUP(E391,#REF!,2,0),"")</f>
        <v/>
      </c>
      <c r="L391" s="63" t="str">
        <f t="shared" si="229"/>
        <v/>
      </c>
      <c r="M391" s="22" t="s">
        <v>43</v>
      </c>
      <c r="N391" s="22">
        <f t="shared" si="230"/>
        <v>0</v>
      </c>
      <c r="O391" s="22" t="s">
        <v>46</v>
      </c>
      <c r="P391" s="22" t="str">
        <f t="shared" si="231"/>
        <v/>
      </c>
      <c r="Q391" s="46" t="s">
        <v>16</v>
      </c>
      <c r="R391" s="38" t="str">
        <f t="shared" si="232"/>
        <v>http://usagi-online.com/brand/0/item/?link=officialweb</v>
      </c>
      <c r="S391" s="21"/>
      <c r="T391" s="22" t="s">
        <v>34</v>
      </c>
      <c r="U391" s="22" t="str">
        <f t="shared" si="233"/>
        <v>YYMMDDXXX</v>
      </c>
      <c r="V391" s="22" t="s">
        <v>15</v>
      </c>
      <c r="W391" s="22">
        <f t="shared" si="234"/>
        <v>0</v>
      </c>
      <c r="X391" s="22" t="s">
        <v>24</v>
      </c>
      <c r="Y391" s="27"/>
    </row>
    <row r="392" spans="1:25" ht="24" x14ac:dyDescent="0.15">
      <c r="A392" s="4" t="s">
        <v>35</v>
      </c>
      <c r="B392" s="15"/>
      <c r="C392" s="16"/>
      <c r="D392" s="17" t="str">
        <f>IFERROR(VLOOKUP(E392,#REF!,2,0),"")</f>
        <v/>
      </c>
      <c r="E392" s="42"/>
      <c r="F392" s="35"/>
      <c r="G392" s="26"/>
      <c r="H392" s="33"/>
      <c r="I392" s="44"/>
      <c r="J392" s="17" t="s">
        <v>48</v>
      </c>
      <c r="K392" s="74" t="str">
        <f>IFERROR(VLOOKUP(E392,#REF!,2,0),"")</f>
        <v/>
      </c>
      <c r="L392" s="63" t="str">
        <f t="shared" si="229"/>
        <v/>
      </c>
      <c r="M392" s="22" t="s">
        <v>43</v>
      </c>
      <c r="N392" s="22">
        <f t="shared" si="230"/>
        <v>0</v>
      </c>
      <c r="O392" s="22" t="s">
        <v>46</v>
      </c>
      <c r="P392" s="22" t="str">
        <f t="shared" si="231"/>
        <v/>
      </c>
      <c r="Q392" s="46" t="s">
        <v>16</v>
      </c>
      <c r="R392" s="38" t="str">
        <f t="shared" si="232"/>
        <v>http://usagi-online.com/brand/0/item/?link=officialweb</v>
      </c>
      <c r="S392" s="21"/>
      <c r="T392" s="22" t="s">
        <v>34</v>
      </c>
      <c r="U392" s="22" t="str">
        <f t="shared" si="233"/>
        <v>YYMMDDXXX</v>
      </c>
      <c r="V392" s="22" t="s">
        <v>15</v>
      </c>
      <c r="W392" s="22">
        <f t="shared" si="234"/>
        <v>0</v>
      </c>
      <c r="X392" s="22" t="s">
        <v>24</v>
      </c>
      <c r="Y392" s="27"/>
    </row>
    <row r="393" spans="1:25" ht="24.75" thickBot="1" x14ac:dyDescent="0.2">
      <c r="A393" s="48" t="s">
        <v>35</v>
      </c>
      <c r="B393" s="49"/>
      <c r="C393" s="50"/>
      <c r="D393" s="60" t="str">
        <f>IFERROR(VLOOKUP(E393,#REF!,2,0),"")</f>
        <v/>
      </c>
      <c r="E393" s="67"/>
      <c r="F393" s="51"/>
      <c r="G393" s="52"/>
      <c r="H393" s="53"/>
      <c r="I393" s="54"/>
      <c r="J393" s="60" t="s">
        <v>48</v>
      </c>
      <c r="K393" s="75" t="str">
        <f>IFERROR(VLOOKUP(E393,#REF!,2,0),"")</f>
        <v/>
      </c>
      <c r="L393" s="64" t="str">
        <f t="shared" si="229"/>
        <v/>
      </c>
      <c r="M393" s="55" t="s">
        <v>43</v>
      </c>
      <c r="N393" s="55">
        <f t="shared" si="230"/>
        <v>0</v>
      </c>
      <c r="O393" s="55" t="s">
        <v>46</v>
      </c>
      <c r="P393" s="55" t="str">
        <f t="shared" si="231"/>
        <v/>
      </c>
      <c r="Q393" s="56" t="s">
        <v>16</v>
      </c>
      <c r="R393" s="57" t="str">
        <f t="shared" si="232"/>
        <v>http://usagi-online.com/brand/0/item/?link=officialweb</v>
      </c>
      <c r="S393" s="21"/>
      <c r="T393" s="22" t="s">
        <v>34</v>
      </c>
      <c r="U393" s="22" t="str">
        <f t="shared" si="233"/>
        <v>YYMMDDXXX</v>
      </c>
      <c r="V393" s="22" t="s">
        <v>15</v>
      </c>
      <c r="W393" s="22">
        <f t="shared" si="234"/>
        <v>0</v>
      </c>
      <c r="X393" s="22" t="s">
        <v>24</v>
      </c>
      <c r="Y393" s="27"/>
    </row>
    <row r="394" spans="1:25" ht="18" thickBot="1" x14ac:dyDescent="0.2"/>
    <row r="395" spans="1:25" ht="24" x14ac:dyDescent="0.15">
      <c r="A395" s="3" t="s">
        <v>35</v>
      </c>
      <c r="B395" s="11"/>
      <c r="C395" s="12"/>
      <c r="D395" s="13" t="str">
        <f>IFERROR(VLOOKUP(E395,#REF!,2,0),"")</f>
        <v/>
      </c>
      <c r="E395" s="40"/>
      <c r="F395" s="13"/>
      <c r="G395" s="25"/>
      <c r="H395" s="32"/>
      <c r="I395" s="68"/>
      <c r="J395" s="13" t="s">
        <v>48</v>
      </c>
      <c r="K395" s="77" t="str">
        <f>IFERROR(VLOOKUP(E395,#REF!,2,0),"")</f>
        <v/>
      </c>
      <c r="L395" s="65" t="str">
        <f t="shared" ref="L395:L403" si="235">IFERROR(K395*1.08,"")</f>
        <v/>
      </c>
      <c r="M395" s="14" t="s">
        <v>43</v>
      </c>
      <c r="N395" s="14">
        <f>H395</f>
        <v>0</v>
      </c>
      <c r="O395" s="14" t="s">
        <v>46</v>
      </c>
      <c r="P395" s="14" t="str">
        <f>D395</f>
        <v/>
      </c>
      <c r="Q395" s="45" t="s">
        <v>16</v>
      </c>
      <c r="R395" s="28" t="str">
        <f>CONCATENATE(M395,N395,O395,P395,Q395)</f>
        <v>http://usagi-online.com/brand/0/item/?link=officialweb</v>
      </c>
      <c r="S395" s="21"/>
      <c r="T395" s="22" t="s">
        <v>34</v>
      </c>
      <c r="U395" s="22" t="str">
        <f>A395</f>
        <v>YYMMDDXXX</v>
      </c>
      <c r="V395" s="22" t="s">
        <v>15</v>
      </c>
      <c r="W395" s="22">
        <f>G395</f>
        <v>0</v>
      </c>
      <c r="X395" s="37" t="s">
        <v>24</v>
      </c>
      <c r="Y395" s="38" t="str">
        <f>CONCATENATE(T395,U395,V395,W395,X395)</f>
        <v>http://usagi-online.com/s/YYMMDDXXX/search?ke=0&amp;link=officialweb</v>
      </c>
    </row>
    <row r="396" spans="1:25" ht="24" x14ac:dyDescent="0.15">
      <c r="A396" s="4" t="s">
        <v>35</v>
      </c>
      <c r="B396" s="15"/>
      <c r="C396" s="16"/>
      <c r="D396" s="17" t="str">
        <f>IFERROR(VLOOKUP(E396,#REF!,2,0),"")</f>
        <v/>
      </c>
      <c r="E396" s="41"/>
      <c r="F396" s="23"/>
      <c r="G396" s="26"/>
      <c r="H396" s="33"/>
      <c r="I396" s="43"/>
      <c r="J396" s="17" t="s">
        <v>48</v>
      </c>
      <c r="K396" s="74" t="str">
        <f>IFERROR(VLOOKUP(E396,#REF!,2,0),"")</f>
        <v/>
      </c>
      <c r="L396" s="63" t="str">
        <f t="shared" si="235"/>
        <v/>
      </c>
      <c r="M396" s="22" t="s">
        <v>43</v>
      </c>
      <c r="N396" s="22">
        <f>H396</f>
        <v>0</v>
      </c>
      <c r="O396" s="22" t="s">
        <v>46</v>
      </c>
      <c r="P396" s="22" t="str">
        <f>D396</f>
        <v/>
      </c>
      <c r="Q396" s="46" t="s">
        <v>16</v>
      </c>
      <c r="R396" s="38" t="str">
        <f>CONCATENATE(M396,N396,O396,P396,Q396)</f>
        <v>http://usagi-online.com/brand/0/item/?link=officialweb</v>
      </c>
      <c r="S396" s="21"/>
      <c r="T396" s="22" t="s">
        <v>34</v>
      </c>
      <c r="U396" s="22" t="str">
        <f>A396</f>
        <v>YYMMDDXXX</v>
      </c>
      <c r="V396" s="22" t="s">
        <v>15</v>
      </c>
      <c r="W396" s="22">
        <f>G396</f>
        <v>0</v>
      </c>
      <c r="X396" s="22" t="s">
        <v>24</v>
      </c>
      <c r="Y396" s="27"/>
    </row>
    <row r="397" spans="1:25" ht="24" x14ac:dyDescent="0.15">
      <c r="A397" s="5" t="s">
        <v>35</v>
      </c>
      <c r="B397" s="19"/>
      <c r="C397" s="20"/>
      <c r="D397" s="17" t="str">
        <f>IFERROR(VLOOKUP(E397,#REF!,2,0),"")</f>
        <v/>
      </c>
      <c r="E397" s="42"/>
      <c r="F397" s="23"/>
      <c r="G397" s="26"/>
      <c r="H397" s="26"/>
      <c r="I397" s="43"/>
      <c r="J397" s="17" t="s">
        <v>48</v>
      </c>
      <c r="K397" s="74" t="str">
        <f>IFERROR(VLOOKUP(E397,#REF!,2,0),"")</f>
        <v/>
      </c>
      <c r="L397" s="63" t="str">
        <f t="shared" si="235"/>
        <v/>
      </c>
      <c r="M397" s="22" t="s">
        <v>43</v>
      </c>
      <c r="N397" s="22">
        <f t="shared" ref="N397:N403" si="236">H397</f>
        <v>0</v>
      </c>
      <c r="O397" s="22" t="s">
        <v>46</v>
      </c>
      <c r="P397" s="22" t="str">
        <f t="shared" ref="P397:P403" si="237">D397</f>
        <v/>
      </c>
      <c r="Q397" s="46" t="s">
        <v>16</v>
      </c>
      <c r="R397" s="38" t="str">
        <f t="shared" ref="R397:R403" si="238">CONCATENATE(M397,N397,O397,P397,Q397)</f>
        <v>http://usagi-online.com/brand/0/item/?link=officialweb</v>
      </c>
      <c r="S397" s="21"/>
      <c r="T397" s="22" t="s">
        <v>34</v>
      </c>
      <c r="U397" s="22" t="str">
        <f t="shared" ref="U397:U403" si="239">A397</f>
        <v>YYMMDDXXX</v>
      </c>
      <c r="V397" s="22" t="s">
        <v>15</v>
      </c>
      <c r="W397" s="22">
        <f t="shared" ref="W397:W403" si="240">G397</f>
        <v>0</v>
      </c>
      <c r="X397" s="22" t="s">
        <v>24</v>
      </c>
      <c r="Y397" s="27"/>
    </row>
    <row r="398" spans="1:25" ht="24" x14ac:dyDescent="0.15">
      <c r="A398" s="4" t="s">
        <v>35</v>
      </c>
      <c r="B398" s="15"/>
      <c r="C398" s="16"/>
      <c r="D398" s="17" t="str">
        <f>IFERROR(VLOOKUP(E398,#REF!,2,0),"")</f>
        <v/>
      </c>
      <c r="E398" s="42"/>
      <c r="F398" s="34"/>
      <c r="G398" s="26"/>
      <c r="H398" s="26"/>
      <c r="I398" s="43"/>
      <c r="J398" s="17" t="s">
        <v>48</v>
      </c>
      <c r="K398" s="74" t="str">
        <f>IFERROR(VLOOKUP(E398,#REF!,2,0),"")</f>
        <v/>
      </c>
      <c r="L398" s="63" t="str">
        <f t="shared" si="235"/>
        <v/>
      </c>
      <c r="M398" s="22" t="s">
        <v>43</v>
      </c>
      <c r="N398" s="22">
        <f t="shared" si="236"/>
        <v>0</v>
      </c>
      <c r="O398" s="22" t="s">
        <v>46</v>
      </c>
      <c r="P398" s="22" t="str">
        <f t="shared" si="237"/>
        <v/>
      </c>
      <c r="Q398" s="46" t="s">
        <v>16</v>
      </c>
      <c r="R398" s="38" t="str">
        <f t="shared" si="238"/>
        <v>http://usagi-online.com/brand/0/item/?link=officialweb</v>
      </c>
      <c r="S398" s="21"/>
      <c r="T398" s="22" t="s">
        <v>34</v>
      </c>
      <c r="U398" s="22" t="str">
        <f t="shared" si="239"/>
        <v>YYMMDDXXX</v>
      </c>
      <c r="V398" s="22" t="s">
        <v>15</v>
      </c>
      <c r="W398" s="22">
        <f t="shared" si="240"/>
        <v>0</v>
      </c>
      <c r="X398" s="22" t="s">
        <v>24</v>
      </c>
      <c r="Y398" s="27"/>
    </row>
    <row r="399" spans="1:25" ht="24" x14ac:dyDescent="0.15">
      <c r="A399" s="5" t="s">
        <v>35</v>
      </c>
      <c r="B399" s="19"/>
      <c r="C399" s="20"/>
      <c r="D399" s="17" t="str">
        <f>IFERROR(VLOOKUP(E399,#REF!,2,0),"")</f>
        <v/>
      </c>
      <c r="E399" s="42"/>
      <c r="F399" s="34"/>
      <c r="G399" s="26"/>
      <c r="H399" s="26"/>
      <c r="I399" s="43"/>
      <c r="J399" s="17" t="s">
        <v>48</v>
      </c>
      <c r="K399" s="74" t="str">
        <f>IFERROR(VLOOKUP(E399,#REF!,2,0),"")</f>
        <v/>
      </c>
      <c r="L399" s="63" t="str">
        <f t="shared" si="235"/>
        <v/>
      </c>
      <c r="M399" s="22" t="s">
        <v>43</v>
      </c>
      <c r="N399" s="22">
        <f t="shared" si="236"/>
        <v>0</v>
      </c>
      <c r="O399" s="22" t="s">
        <v>46</v>
      </c>
      <c r="P399" s="22" t="str">
        <f t="shared" si="237"/>
        <v/>
      </c>
      <c r="Q399" s="46" t="s">
        <v>16</v>
      </c>
      <c r="R399" s="38" t="str">
        <f t="shared" si="238"/>
        <v>http://usagi-online.com/brand/0/item/?link=officialweb</v>
      </c>
      <c r="S399" s="21"/>
      <c r="T399" s="22" t="s">
        <v>34</v>
      </c>
      <c r="U399" s="22" t="str">
        <f t="shared" si="239"/>
        <v>YYMMDDXXX</v>
      </c>
      <c r="V399" s="22" t="s">
        <v>15</v>
      </c>
      <c r="W399" s="22">
        <f t="shared" si="240"/>
        <v>0</v>
      </c>
      <c r="X399" s="22" t="s">
        <v>24</v>
      </c>
      <c r="Y399" s="27"/>
    </row>
    <row r="400" spans="1:25" ht="24" x14ac:dyDescent="0.15">
      <c r="A400" s="4" t="s">
        <v>35</v>
      </c>
      <c r="B400" s="15"/>
      <c r="C400" s="16"/>
      <c r="D400" s="17" t="str">
        <f>IFERROR(VLOOKUP(E400,#REF!,2,0),"")</f>
        <v/>
      </c>
      <c r="E400" s="42"/>
      <c r="F400" s="34"/>
      <c r="G400" s="26"/>
      <c r="H400" s="26"/>
      <c r="I400" s="43"/>
      <c r="J400" s="17" t="s">
        <v>48</v>
      </c>
      <c r="K400" s="74" t="str">
        <f>IFERROR(VLOOKUP(E400,#REF!,2,0),"")</f>
        <v/>
      </c>
      <c r="L400" s="63" t="str">
        <f t="shared" si="235"/>
        <v/>
      </c>
      <c r="M400" s="22" t="s">
        <v>43</v>
      </c>
      <c r="N400" s="22">
        <f t="shared" si="236"/>
        <v>0</v>
      </c>
      <c r="O400" s="22" t="s">
        <v>46</v>
      </c>
      <c r="P400" s="22" t="str">
        <f t="shared" si="237"/>
        <v/>
      </c>
      <c r="Q400" s="46" t="s">
        <v>16</v>
      </c>
      <c r="R400" s="38" t="str">
        <f t="shared" si="238"/>
        <v>http://usagi-online.com/brand/0/item/?link=officialweb</v>
      </c>
      <c r="S400" s="21"/>
      <c r="T400" s="22" t="s">
        <v>34</v>
      </c>
      <c r="U400" s="22" t="str">
        <f t="shared" si="239"/>
        <v>YYMMDDXXX</v>
      </c>
      <c r="V400" s="22" t="s">
        <v>15</v>
      </c>
      <c r="W400" s="22">
        <f t="shared" si="240"/>
        <v>0</v>
      </c>
      <c r="X400" s="22" t="s">
        <v>24</v>
      </c>
      <c r="Y400" s="27"/>
    </row>
    <row r="401" spans="1:25" ht="24" x14ac:dyDescent="0.15">
      <c r="A401" s="5" t="s">
        <v>35</v>
      </c>
      <c r="B401" s="19"/>
      <c r="C401" s="20"/>
      <c r="D401" s="17" t="str">
        <f>IFERROR(VLOOKUP(E401,#REF!,2,0),"")</f>
        <v/>
      </c>
      <c r="E401" s="42"/>
      <c r="F401" s="35"/>
      <c r="G401" s="26"/>
      <c r="H401" s="33"/>
      <c r="I401" s="43"/>
      <c r="J401" s="17" t="s">
        <v>48</v>
      </c>
      <c r="K401" s="74" t="str">
        <f>IFERROR(VLOOKUP(E401,#REF!,2,0),"")</f>
        <v/>
      </c>
      <c r="L401" s="63" t="str">
        <f t="shared" si="235"/>
        <v/>
      </c>
      <c r="M401" s="22" t="s">
        <v>43</v>
      </c>
      <c r="N401" s="22">
        <f t="shared" si="236"/>
        <v>0</v>
      </c>
      <c r="O401" s="22" t="s">
        <v>46</v>
      </c>
      <c r="P401" s="22" t="str">
        <f t="shared" si="237"/>
        <v/>
      </c>
      <c r="Q401" s="46" t="s">
        <v>16</v>
      </c>
      <c r="R401" s="38" t="str">
        <f t="shared" si="238"/>
        <v>http://usagi-online.com/brand/0/item/?link=officialweb</v>
      </c>
      <c r="S401" s="21"/>
      <c r="T401" s="22" t="s">
        <v>34</v>
      </c>
      <c r="U401" s="22" t="str">
        <f t="shared" si="239"/>
        <v>YYMMDDXXX</v>
      </c>
      <c r="V401" s="22" t="s">
        <v>15</v>
      </c>
      <c r="W401" s="22">
        <f t="shared" si="240"/>
        <v>0</v>
      </c>
      <c r="X401" s="22" t="s">
        <v>24</v>
      </c>
      <c r="Y401" s="27"/>
    </row>
    <row r="402" spans="1:25" ht="24" x14ac:dyDescent="0.15">
      <c r="A402" s="4" t="s">
        <v>35</v>
      </c>
      <c r="B402" s="15"/>
      <c r="C402" s="16"/>
      <c r="D402" s="17" t="str">
        <f>IFERROR(VLOOKUP(E402,#REF!,2,0),"")</f>
        <v/>
      </c>
      <c r="E402" s="42"/>
      <c r="F402" s="35"/>
      <c r="G402" s="26"/>
      <c r="H402" s="33"/>
      <c r="I402" s="44"/>
      <c r="J402" s="17" t="s">
        <v>48</v>
      </c>
      <c r="K402" s="74" t="str">
        <f>IFERROR(VLOOKUP(E402,#REF!,2,0),"")</f>
        <v/>
      </c>
      <c r="L402" s="63" t="str">
        <f t="shared" si="235"/>
        <v/>
      </c>
      <c r="M402" s="22" t="s">
        <v>43</v>
      </c>
      <c r="N402" s="22">
        <f t="shared" si="236"/>
        <v>0</v>
      </c>
      <c r="O402" s="22" t="s">
        <v>46</v>
      </c>
      <c r="P402" s="22" t="str">
        <f t="shared" si="237"/>
        <v/>
      </c>
      <c r="Q402" s="46" t="s">
        <v>16</v>
      </c>
      <c r="R402" s="38" t="str">
        <f t="shared" si="238"/>
        <v>http://usagi-online.com/brand/0/item/?link=officialweb</v>
      </c>
      <c r="S402" s="21"/>
      <c r="T402" s="22" t="s">
        <v>34</v>
      </c>
      <c r="U402" s="22" t="str">
        <f t="shared" si="239"/>
        <v>YYMMDDXXX</v>
      </c>
      <c r="V402" s="22" t="s">
        <v>15</v>
      </c>
      <c r="W402" s="22">
        <f t="shared" si="240"/>
        <v>0</v>
      </c>
      <c r="X402" s="22" t="s">
        <v>24</v>
      </c>
      <c r="Y402" s="27"/>
    </row>
    <row r="403" spans="1:25" ht="24.75" thickBot="1" x14ac:dyDescent="0.2">
      <c r="A403" s="48" t="s">
        <v>35</v>
      </c>
      <c r="B403" s="49"/>
      <c r="C403" s="50"/>
      <c r="D403" s="60" t="str">
        <f>IFERROR(VLOOKUP(E403,#REF!,2,0),"")</f>
        <v/>
      </c>
      <c r="E403" s="67"/>
      <c r="F403" s="51"/>
      <c r="G403" s="52"/>
      <c r="H403" s="53"/>
      <c r="I403" s="54"/>
      <c r="J403" s="60" t="s">
        <v>48</v>
      </c>
      <c r="K403" s="75" t="str">
        <f>IFERROR(VLOOKUP(E403,#REF!,2,0),"")</f>
        <v/>
      </c>
      <c r="L403" s="64" t="str">
        <f t="shared" si="235"/>
        <v/>
      </c>
      <c r="M403" s="55" t="s">
        <v>43</v>
      </c>
      <c r="N403" s="55">
        <f t="shared" si="236"/>
        <v>0</v>
      </c>
      <c r="O403" s="55" t="s">
        <v>46</v>
      </c>
      <c r="P403" s="55" t="str">
        <f t="shared" si="237"/>
        <v/>
      </c>
      <c r="Q403" s="56" t="s">
        <v>16</v>
      </c>
      <c r="R403" s="57" t="str">
        <f t="shared" si="238"/>
        <v>http://usagi-online.com/brand/0/item/?link=officialweb</v>
      </c>
      <c r="S403" s="21"/>
      <c r="T403" s="22" t="s">
        <v>34</v>
      </c>
      <c r="U403" s="22" t="str">
        <f t="shared" si="239"/>
        <v>YYMMDDXXX</v>
      </c>
      <c r="V403" s="22" t="s">
        <v>15</v>
      </c>
      <c r="W403" s="22">
        <f t="shared" si="240"/>
        <v>0</v>
      </c>
      <c r="X403" s="22" t="s">
        <v>24</v>
      </c>
      <c r="Y403" s="27"/>
    </row>
    <row r="404" spans="1:25" ht="18" thickBot="1" x14ac:dyDescent="0.2"/>
    <row r="405" spans="1:25" ht="24" x14ac:dyDescent="0.15">
      <c r="A405" s="3" t="s">
        <v>35</v>
      </c>
      <c r="B405" s="11"/>
      <c r="C405" s="12"/>
      <c r="D405" s="13" t="str">
        <f>IFERROR(VLOOKUP(E405,#REF!,2,0),"")</f>
        <v/>
      </c>
      <c r="E405" s="40"/>
      <c r="F405" s="13"/>
      <c r="G405" s="25"/>
      <c r="H405" s="32"/>
      <c r="I405" s="68"/>
      <c r="J405" s="13" t="s">
        <v>48</v>
      </c>
      <c r="K405" s="77" t="str">
        <f>IFERROR(VLOOKUP(E405,#REF!,2,0),"")</f>
        <v/>
      </c>
      <c r="L405" s="65" t="str">
        <f t="shared" ref="L405:L413" si="241">IFERROR(K405*1.08,"")</f>
        <v/>
      </c>
      <c r="M405" s="14" t="s">
        <v>43</v>
      </c>
      <c r="N405" s="14">
        <f>H405</f>
        <v>0</v>
      </c>
      <c r="O405" s="14" t="s">
        <v>46</v>
      </c>
      <c r="P405" s="14" t="str">
        <f>D405</f>
        <v/>
      </c>
      <c r="Q405" s="45" t="s">
        <v>16</v>
      </c>
      <c r="R405" s="28" t="str">
        <f>CONCATENATE(M405,N405,O405,P405,Q405)</f>
        <v>http://usagi-online.com/brand/0/item/?link=officialweb</v>
      </c>
      <c r="S405" s="21"/>
      <c r="T405" s="22" t="s">
        <v>34</v>
      </c>
      <c r="U405" s="22" t="str">
        <f>A405</f>
        <v>YYMMDDXXX</v>
      </c>
      <c r="V405" s="22" t="s">
        <v>15</v>
      </c>
      <c r="W405" s="22">
        <f>G405</f>
        <v>0</v>
      </c>
      <c r="X405" s="37" t="s">
        <v>24</v>
      </c>
      <c r="Y405" s="38" t="str">
        <f>CONCATENATE(T405,U405,V405,W405,X405)</f>
        <v>http://usagi-online.com/s/YYMMDDXXX/search?ke=0&amp;link=officialweb</v>
      </c>
    </row>
    <row r="406" spans="1:25" ht="24" x14ac:dyDescent="0.15">
      <c r="A406" s="4" t="s">
        <v>35</v>
      </c>
      <c r="B406" s="15"/>
      <c r="C406" s="16"/>
      <c r="D406" s="17" t="str">
        <f>IFERROR(VLOOKUP(E406,#REF!,2,0),"")</f>
        <v/>
      </c>
      <c r="E406" s="41"/>
      <c r="F406" s="23"/>
      <c r="G406" s="26"/>
      <c r="H406" s="33"/>
      <c r="I406" s="43"/>
      <c r="J406" s="17" t="s">
        <v>48</v>
      </c>
      <c r="K406" s="74" t="str">
        <f>IFERROR(VLOOKUP(E406,#REF!,2,0),"")</f>
        <v/>
      </c>
      <c r="L406" s="63" t="str">
        <f t="shared" si="241"/>
        <v/>
      </c>
      <c r="M406" s="22" t="s">
        <v>43</v>
      </c>
      <c r="N406" s="22">
        <f>H406</f>
        <v>0</v>
      </c>
      <c r="O406" s="22" t="s">
        <v>46</v>
      </c>
      <c r="P406" s="22" t="str">
        <f>D406</f>
        <v/>
      </c>
      <c r="Q406" s="46" t="s">
        <v>16</v>
      </c>
      <c r="R406" s="38" t="str">
        <f>CONCATENATE(M406,N406,O406,P406,Q406)</f>
        <v>http://usagi-online.com/brand/0/item/?link=officialweb</v>
      </c>
      <c r="S406" s="21"/>
      <c r="T406" s="22" t="s">
        <v>34</v>
      </c>
      <c r="U406" s="22" t="str">
        <f>A406</f>
        <v>YYMMDDXXX</v>
      </c>
      <c r="V406" s="22" t="s">
        <v>15</v>
      </c>
      <c r="W406" s="22">
        <f>G406</f>
        <v>0</v>
      </c>
      <c r="X406" s="22" t="s">
        <v>24</v>
      </c>
      <c r="Y406" s="27"/>
    </row>
    <row r="407" spans="1:25" ht="24" x14ac:dyDescent="0.15">
      <c r="A407" s="5" t="s">
        <v>35</v>
      </c>
      <c r="B407" s="19"/>
      <c r="C407" s="20"/>
      <c r="D407" s="17" t="str">
        <f>IFERROR(VLOOKUP(E407,#REF!,2,0),"")</f>
        <v/>
      </c>
      <c r="E407" s="42"/>
      <c r="F407" s="23"/>
      <c r="G407" s="26"/>
      <c r="H407" s="26"/>
      <c r="I407" s="43"/>
      <c r="J407" s="17" t="s">
        <v>48</v>
      </c>
      <c r="K407" s="74" t="str">
        <f>IFERROR(VLOOKUP(E407,#REF!,2,0),"")</f>
        <v/>
      </c>
      <c r="L407" s="63" t="str">
        <f t="shared" si="241"/>
        <v/>
      </c>
      <c r="M407" s="22" t="s">
        <v>43</v>
      </c>
      <c r="N407" s="22">
        <f t="shared" ref="N407:N413" si="242">H407</f>
        <v>0</v>
      </c>
      <c r="O407" s="22" t="s">
        <v>46</v>
      </c>
      <c r="P407" s="22" t="str">
        <f t="shared" ref="P407:P413" si="243">D407</f>
        <v/>
      </c>
      <c r="Q407" s="46" t="s">
        <v>16</v>
      </c>
      <c r="R407" s="38" t="str">
        <f t="shared" ref="R407:R413" si="244">CONCATENATE(M407,N407,O407,P407,Q407)</f>
        <v>http://usagi-online.com/brand/0/item/?link=officialweb</v>
      </c>
      <c r="S407" s="21"/>
      <c r="T407" s="22" t="s">
        <v>34</v>
      </c>
      <c r="U407" s="22" t="str">
        <f t="shared" ref="U407:U413" si="245">A407</f>
        <v>YYMMDDXXX</v>
      </c>
      <c r="V407" s="22" t="s">
        <v>15</v>
      </c>
      <c r="W407" s="22">
        <f t="shared" ref="W407:W413" si="246">G407</f>
        <v>0</v>
      </c>
      <c r="X407" s="22" t="s">
        <v>24</v>
      </c>
      <c r="Y407" s="27"/>
    </row>
    <row r="408" spans="1:25" ht="24" x14ac:dyDescent="0.15">
      <c r="A408" s="4" t="s">
        <v>35</v>
      </c>
      <c r="B408" s="15"/>
      <c r="C408" s="16"/>
      <c r="D408" s="17" t="str">
        <f>IFERROR(VLOOKUP(E408,#REF!,2,0),"")</f>
        <v/>
      </c>
      <c r="E408" s="42"/>
      <c r="F408" s="34"/>
      <c r="G408" s="26"/>
      <c r="H408" s="26"/>
      <c r="I408" s="43"/>
      <c r="J408" s="17" t="s">
        <v>48</v>
      </c>
      <c r="K408" s="74" t="str">
        <f>IFERROR(VLOOKUP(E408,#REF!,2,0),"")</f>
        <v/>
      </c>
      <c r="L408" s="63" t="str">
        <f t="shared" si="241"/>
        <v/>
      </c>
      <c r="M408" s="22" t="s">
        <v>43</v>
      </c>
      <c r="N408" s="22">
        <f t="shared" si="242"/>
        <v>0</v>
      </c>
      <c r="O408" s="22" t="s">
        <v>46</v>
      </c>
      <c r="P408" s="22" t="str">
        <f t="shared" si="243"/>
        <v/>
      </c>
      <c r="Q408" s="46" t="s">
        <v>16</v>
      </c>
      <c r="R408" s="38" t="str">
        <f t="shared" si="244"/>
        <v>http://usagi-online.com/brand/0/item/?link=officialweb</v>
      </c>
      <c r="S408" s="21"/>
      <c r="T408" s="22" t="s">
        <v>34</v>
      </c>
      <c r="U408" s="22" t="str">
        <f t="shared" si="245"/>
        <v>YYMMDDXXX</v>
      </c>
      <c r="V408" s="22" t="s">
        <v>15</v>
      </c>
      <c r="W408" s="22">
        <f t="shared" si="246"/>
        <v>0</v>
      </c>
      <c r="X408" s="22" t="s">
        <v>24</v>
      </c>
      <c r="Y408" s="27"/>
    </row>
    <row r="409" spans="1:25" ht="24" x14ac:dyDescent="0.15">
      <c r="A409" s="5" t="s">
        <v>35</v>
      </c>
      <c r="B409" s="19"/>
      <c r="C409" s="20"/>
      <c r="D409" s="17" t="str">
        <f>IFERROR(VLOOKUP(E409,#REF!,2,0),"")</f>
        <v/>
      </c>
      <c r="E409" s="42"/>
      <c r="F409" s="34"/>
      <c r="G409" s="26"/>
      <c r="H409" s="26"/>
      <c r="I409" s="43"/>
      <c r="J409" s="17" t="s">
        <v>48</v>
      </c>
      <c r="K409" s="74" t="str">
        <f>IFERROR(VLOOKUP(E409,#REF!,2,0),"")</f>
        <v/>
      </c>
      <c r="L409" s="63" t="str">
        <f t="shared" si="241"/>
        <v/>
      </c>
      <c r="M409" s="22" t="s">
        <v>43</v>
      </c>
      <c r="N409" s="22">
        <f t="shared" si="242"/>
        <v>0</v>
      </c>
      <c r="O409" s="22" t="s">
        <v>46</v>
      </c>
      <c r="P409" s="22" t="str">
        <f t="shared" si="243"/>
        <v/>
      </c>
      <c r="Q409" s="46" t="s">
        <v>16</v>
      </c>
      <c r="R409" s="38" t="str">
        <f t="shared" si="244"/>
        <v>http://usagi-online.com/brand/0/item/?link=officialweb</v>
      </c>
      <c r="S409" s="21"/>
      <c r="T409" s="22" t="s">
        <v>34</v>
      </c>
      <c r="U409" s="22" t="str">
        <f t="shared" si="245"/>
        <v>YYMMDDXXX</v>
      </c>
      <c r="V409" s="22" t="s">
        <v>15</v>
      </c>
      <c r="W409" s="22">
        <f t="shared" si="246"/>
        <v>0</v>
      </c>
      <c r="X409" s="22" t="s">
        <v>24</v>
      </c>
      <c r="Y409" s="27"/>
    </row>
    <row r="410" spans="1:25" ht="24" x14ac:dyDescent="0.15">
      <c r="A410" s="4" t="s">
        <v>35</v>
      </c>
      <c r="B410" s="15"/>
      <c r="C410" s="16"/>
      <c r="D410" s="17" t="str">
        <f>IFERROR(VLOOKUP(E410,#REF!,2,0),"")</f>
        <v/>
      </c>
      <c r="E410" s="42"/>
      <c r="F410" s="34"/>
      <c r="G410" s="26"/>
      <c r="H410" s="26"/>
      <c r="I410" s="43"/>
      <c r="J410" s="17" t="s">
        <v>48</v>
      </c>
      <c r="K410" s="74" t="str">
        <f>IFERROR(VLOOKUP(E410,#REF!,2,0),"")</f>
        <v/>
      </c>
      <c r="L410" s="63" t="str">
        <f t="shared" si="241"/>
        <v/>
      </c>
      <c r="M410" s="22" t="s">
        <v>43</v>
      </c>
      <c r="N410" s="22">
        <f t="shared" si="242"/>
        <v>0</v>
      </c>
      <c r="O410" s="22" t="s">
        <v>46</v>
      </c>
      <c r="P410" s="22" t="str">
        <f t="shared" si="243"/>
        <v/>
      </c>
      <c r="Q410" s="46" t="s">
        <v>16</v>
      </c>
      <c r="R410" s="38" t="str">
        <f t="shared" si="244"/>
        <v>http://usagi-online.com/brand/0/item/?link=officialweb</v>
      </c>
      <c r="S410" s="21"/>
      <c r="T410" s="22" t="s">
        <v>34</v>
      </c>
      <c r="U410" s="22" t="str">
        <f t="shared" si="245"/>
        <v>YYMMDDXXX</v>
      </c>
      <c r="V410" s="22" t="s">
        <v>15</v>
      </c>
      <c r="W410" s="22">
        <f t="shared" si="246"/>
        <v>0</v>
      </c>
      <c r="X410" s="22" t="s">
        <v>24</v>
      </c>
      <c r="Y410" s="27"/>
    </row>
    <row r="411" spans="1:25" ht="24" x14ac:dyDescent="0.15">
      <c r="A411" s="5" t="s">
        <v>35</v>
      </c>
      <c r="B411" s="19"/>
      <c r="C411" s="20"/>
      <c r="D411" s="17" t="str">
        <f>IFERROR(VLOOKUP(E411,#REF!,2,0),"")</f>
        <v/>
      </c>
      <c r="E411" s="42"/>
      <c r="F411" s="35"/>
      <c r="G411" s="26"/>
      <c r="H411" s="33"/>
      <c r="I411" s="43"/>
      <c r="J411" s="17" t="s">
        <v>48</v>
      </c>
      <c r="K411" s="74" t="str">
        <f>IFERROR(VLOOKUP(E411,#REF!,2,0),"")</f>
        <v/>
      </c>
      <c r="L411" s="63" t="str">
        <f t="shared" si="241"/>
        <v/>
      </c>
      <c r="M411" s="22" t="s">
        <v>43</v>
      </c>
      <c r="N411" s="22">
        <f t="shared" si="242"/>
        <v>0</v>
      </c>
      <c r="O411" s="22" t="s">
        <v>46</v>
      </c>
      <c r="P411" s="22" t="str">
        <f t="shared" si="243"/>
        <v/>
      </c>
      <c r="Q411" s="46" t="s">
        <v>16</v>
      </c>
      <c r="R411" s="38" t="str">
        <f t="shared" si="244"/>
        <v>http://usagi-online.com/brand/0/item/?link=officialweb</v>
      </c>
      <c r="S411" s="21"/>
      <c r="T411" s="22" t="s">
        <v>34</v>
      </c>
      <c r="U411" s="22" t="str">
        <f t="shared" si="245"/>
        <v>YYMMDDXXX</v>
      </c>
      <c r="V411" s="22" t="s">
        <v>15</v>
      </c>
      <c r="W411" s="22">
        <f t="shared" si="246"/>
        <v>0</v>
      </c>
      <c r="X411" s="22" t="s">
        <v>24</v>
      </c>
      <c r="Y411" s="27"/>
    </row>
    <row r="412" spans="1:25" ht="24" x14ac:dyDescent="0.15">
      <c r="A412" s="4" t="s">
        <v>35</v>
      </c>
      <c r="B412" s="15"/>
      <c r="C412" s="16"/>
      <c r="D412" s="17" t="str">
        <f>IFERROR(VLOOKUP(E412,#REF!,2,0),"")</f>
        <v/>
      </c>
      <c r="E412" s="42"/>
      <c r="F412" s="35"/>
      <c r="G412" s="26"/>
      <c r="H412" s="33"/>
      <c r="I412" s="44"/>
      <c r="J412" s="17" t="s">
        <v>48</v>
      </c>
      <c r="K412" s="74" t="str">
        <f>IFERROR(VLOOKUP(E412,#REF!,2,0),"")</f>
        <v/>
      </c>
      <c r="L412" s="63" t="str">
        <f t="shared" si="241"/>
        <v/>
      </c>
      <c r="M412" s="22" t="s">
        <v>43</v>
      </c>
      <c r="N412" s="22">
        <f t="shared" si="242"/>
        <v>0</v>
      </c>
      <c r="O412" s="22" t="s">
        <v>46</v>
      </c>
      <c r="P412" s="22" t="str">
        <f t="shared" si="243"/>
        <v/>
      </c>
      <c r="Q412" s="46" t="s">
        <v>16</v>
      </c>
      <c r="R412" s="38" t="str">
        <f t="shared" si="244"/>
        <v>http://usagi-online.com/brand/0/item/?link=officialweb</v>
      </c>
      <c r="S412" s="21"/>
      <c r="T412" s="22" t="s">
        <v>34</v>
      </c>
      <c r="U412" s="22" t="str">
        <f t="shared" si="245"/>
        <v>YYMMDDXXX</v>
      </c>
      <c r="V412" s="22" t="s">
        <v>15</v>
      </c>
      <c r="W412" s="22">
        <f t="shared" si="246"/>
        <v>0</v>
      </c>
      <c r="X412" s="22" t="s">
        <v>24</v>
      </c>
      <c r="Y412" s="27"/>
    </row>
    <row r="413" spans="1:25" ht="24.75" thickBot="1" x14ac:dyDescent="0.2">
      <c r="A413" s="48" t="s">
        <v>35</v>
      </c>
      <c r="B413" s="49"/>
      <c r="C413" s="50"/>
      <c r="D413" s="60" t="str">
        <f>IFERROR(VLOOKUP(E413,#REF!,2,0),"")</f>
        <v/>
      </c>
      <c r="E413" s="67"/>
      <c r="F413" s="51"/>
      <c r="G413" s="52"/>
      <c r="H413" s="53"/>
      <c r="I413" s="54"/>
      <c r="J413" s="60" t="s">
        <v>48</v>
      </c>
      <c r="K413" s="75" t="str">
        <f>IFERROR(VLOOKUP(E413,#REF!,2,0),"")</f>
        <v/>
      </c>
      <c r="L413" s="64" t="str">
        <f t="shared" si="241"/>
        <v/>
      </c>
      <c r="M413" s="55" t="s">
        <v>43</v>
      </c>
      <c r="N413" s="55">
        <f t="shared" si="242"/>
        <v>0</v>
      </c>
      <c r="O413" s="55" t="s">
        <v>46</v>
      </c>
      <c r="P413" s="55" t="str">
        <f t="shared" si="243"/>
        <v/>
      </c>
      <c r="Q413" s="56" t="s">
        <v>16</v>
      </c>
      <c r="R413" s="57" t="str">
        <f t="shared" si="244"/>
        <v>http://usagi-online.com/brand/0/item/?link=officialweb</v>
      </c>
      <c r="S413" s="21"/>
      <c r="T413" s="22" t="s">
        <v>34</v>
      </c>
      <c r="U413" s="22" t="str">
        <f t="shared" si="245"/>
        <v>YYMMDDXXX</v>
      </c>
      <c r="V413" s="22" t="s">
        <v>15</v>
      </c>
      <c r="W413" s="22">
        <f t="shared" si="246"/>
        <v>0</v>
      </c>
      <c r="X413" s="22" t="s">
        <v>24</v>
      </c>
      <c r="Y413" s="27"/>
    </row>
    <row r="414" spans="1:25" ht="18" thickBot="1" x14ac:dyDescent="0.2"/>
    <row r="415" spans="1:25" ht="24" x14ac:dyDescent="0.15">
      <c r="A415" s="3" t="s">
        <v>35</v>
      </c>
      <c r="B415" s="11"/>
      <c r="C415" s="12"/>
      <c r="D415" s="13" t="str">
        <f>IFERROR(VLOOKUP(E415,#REF!,2,0),"")</f>
        <v/>
      </c>
      <c r="E415" s="40"/>
      <c r="F415" s="13"/>
      <c r="G415" s="25"/>
      <c r="H415" s="32"/>
      <c r="I415" s="68"/>
      <c r="J415" s="13" t="s">
        <v>48</v>
      </c>
      <c r="K415" s="77" t="str">
        <f>IFERROR(VLOOKUP(E415,#REF!,2,0),"")</f>
        <v/>
      </c>
      <c r="L415" s="65" t="str">
        <f t="shared" ref="L415:L423" si="247">IFERROR(K415*1.08,"")</f>
        <v/>
      </c>
      <c r="M415" s="14" t="s">
        <v>43</v>
      </c>
      <c r="N415" s="14">
        <f>H415</f>
        <v>0</v>
      </c>
      <c r="O415" s="14" t="s">
        <v>46</v>
      </c>
      <c r="P415" s="14" t="str">
        <f>D415</f>
        <v/>
      </c>
      <c r="Q415" s="45" t="s">
        <v>16</v>
      </c>
      <c r="R415" s="28" t="str">
        <f>CONCATENATE(M415,N415,O415,P415,Q415)</f>
        <v>http://usagi-online.com/brand/0/item/?link=officialweb</v>
      </c>
      <c r="S415" s="21"/>
      <c r="T415" s="22" t="s">
        <v>34</v>
      </c>
      <c r="U415" s="22" t="str">
        <f>A415</f>
        <v>YYMMDDXXX</v>
      </c>
      <c r="V415" s="22" t="s">
        <v>15</v>
      </c>
      <c r="W415" s="22">
        <f>G415</f>
        <v>0</v>
      </c>
      <c r="X415" s="37" t="s">
        <v>24</v>
      </c>
      <c r="Y415" s="38" t="str">
        <f>CONCATENATE(T415,U415,V415,W415,X415)</f>
        <v>http://usagi-online.com/s/YYMMDDXXX/search?ke=0&amp;link=officialweb</v>
      </c>
    </row>
    <row r="416" spans="1:25" ht="24" x14ac:dyDescent="0.15">
      <c r="A416" s="4" t="s">
        <v>35</v>
      </c>
      <c r="B416" s="15"/>
      <c r="C416" s="16"/>
      <c r="D416" s="17" t="str">
        <f>IFERROR(VLOOKUP(E416,#REF!,2,0),"")</f>
        <v/>
      </c>
      <c r="E416" s="41"/>
      <c r="F416" s="23"/>
      <c r="G416" s="26"/>
      <c r="H416" s="33"/>
      <c r="I416" s="43"/>
      <c r="J416" s="17" t="s">
        <v>48</v>
      </c>
      <c r="K416" s="74" t="str">
        <f>IFERROR(VLOOKUP(E416,#REF!,2,0),"")</f>
        <v/>
      </c>
      <c r="L416" s="63" t="str">
        <f t="shared" si="247"/>
        <v/>
      </c>
      <c r="M416" s="22" t="s">
        <v>43</v>
      </c>
      <c r="N416" s="22">
        <f>H416</f>
        <v>0</v>
      </c>
      <c r="O416" s="22" t="s">
        <v>46</v>
      </c>
      <c r="P416" s="22" t="str">
        <f>D416</f>
        <v/>
      </c>
      <c r="Q416" s="46" t="s">
        <v>16</v>
      </c>
      <c r="R416" s="38" t="str">
        <f>CONCATENATE(M416,N416,O416,P416,Q416)</f>
        <v>http://usagi-online.com/brand/0/item/?link=officialweb</v>
      </c>
      <c r="S416" s="21"/>
      <c r="T416" s="22" t="s">
        <v>34</v>
      </c>
      <c r="U416" s="22" t="str">
        <f>A416</f>
        <v>YYMMDDXXX</v>
      </c>
      <c r="V416" s="22" t="s">
        <v>15</v>
      </c>
      <c r="W416" s="22">
        <f>G416</f>
        <v>0</v>
      </c>
      <c r="X416" s="22" t="s">
        <v>24</v>
      </c>
      <c r="Y416" s="27"/>
    </row>
    <row r="417" spans="1:25" ht="24" x14ac:dyDescent="0.15">
      <c r="A417" s="5" t="s">
        <v>35</v>
      </c>
      <c r="B417" s="19"/>
      <c r="C417" s="20"/>
      <c r="D417" s="17" t="str">
        <f>IFERROR(VLOOKUP(E417,#REF!,2,0),"")</f>
        <v/>
      </c>
      <c r="E417" s="42"/>
      <c r="F417" s="23"/>
      <c r="G417" s="26"/>
      <c r="H417" s="26"/>
      <c r="I417" s="43"/>
      <c r="J417" s="17" t="s">
        <v>48</v>
      </c>
      <c r="K417" s="74" t="str">
        <f>IFERROR(VLOOKUP(E417,#REF!,2,0),"")</f>
        <v/>
      </c>
      <c r="L417" s="63" t="str">
        <f t="shared" si="247"/>
        <v/>
      </c>
      <c r="M417" s="22" t="s">
        <v>43</v>
      </c>
      <c r="N417" s="22">
        <f t="shared" ref="N417:N423" si="248">H417</f>
        <v>0</v>
      </c>
      <c r="O417" s="22" t="s">
        <v>46</v>
      </c>
      <c r="P417" s="22" t="str">
        <f t="shared" ref="P417:P423" si="249">D417</f>
        <v/>
      </c>
      <c r="Q417" s="46" t="s">
        <v>16</v>
      </c>
      <c r="R417" s="38" t="str">
        <f t="shared" ref="R417:R423" si="250">CONCATENATE(M417,N417,O417,P417,Q417)</f>
        <v>http://usagi-online.com/brand/0/item/?link=officialweb</v>
      </c>
      <c r="S417" s="21"/>
      <c r="T417" s="22" t="s">
        <v>34</v>
      </c>
      <c r="U417" s="22" t="str">
        <f t="shared" ref="U417:U423" si="251">A417</f>
        <v>YYMMDDXXX</v>
      </c>
      <c r="V417" s="22" t="s">
        <v>15</v>
      </c>
      <c r="W417" s="22">
        <f t="shared" ref="W417:W423" si="252">G417</f>
        <v>0</v>
      </c>
      <c r="X417" s="22" t="s">
        <v>24</v>
      </c>
      <c r="Y417" s="27"/>
    </row>
    <row r="418" spans="1:25" ht="24" x14ac:dyDescent="0.15">
      <c r="A418" s="4" t="s">
        <v>35</v>
      </c>
      <c r="B418" s="15"/>
      <c r="C418" s="16"/>
      <c r="D418" s="17" t="str">
        <f>IFERROR(VLOOKUP(E418,#REF!,2,0),"")</f>
        <v/>
      </c>
      <c r="E418" s="42"/>
      <c r="F418" s="34"/>
      <c r="G418" s="26"/>
      <c r="H418" s="26"/>
      <c r="I418" s="43"/>
      <c r="J418" s="17" t="s">
        <v>48</v>
      </c>
      <c r="K418" s="74" t="str">
        <f>IFERROR(VLOOKUP(E418,#REF!,2,0),"")</f>
        <v/>
      </c>
      <c r="L418" s="63" t="str">
        <f t="shared" si="247"/>
        <v/>
      </c>
      <c r="M418" s="22" t="s">
        <v>43</v>
      </c>
      <c r="N418" s="22">
        <f t="shared" si="248"/>
        <v>0</v>
      </c>
      <c r="O418" s="22" t="s">
        <v>46</v>
      </c>
      <c r="P418" s="22" t="str">
        <f t="shared" si="249"/>
        <v/>
      </c>
      <c r="Q418" s="46" t="s">
        <v>16</v>
      </c>
      <c r="R418" s="38" t="str">
        <f t="shared" si="250"/>
        <v>http://usagi-online.com/brand/0/item/?link=officialweb</v>
      </c>
      <c r="S418" s="21"/>
      <c r="T418" s="22" t="s">
        <v>34</v>
      </c>
      <c r="U418" s="22" t="str">
        <f t="shared" si="251"/>
        <v>YYMMDDXXX</v>
      </c>
      <c r="V418" s="22" t="s">
        <v>15</v>
      </c>
      <c r="W418" s="22">
        <f t="shared" si="252"/>
        <v>0</v>
      </c>
      <c r="X418" s="22" t="s">
        <v>24</v>
      </c>
      <c r="Y418" s="27"/>
    </row>
    <row r="419" spans="1:25" ht="24" x14ac:dyDescent="0.15">
      <c r="A419" s="5" t="s">
        <v>35</v>
      </c>
      <c r="B419" s="19"/>
      <c r="C419" s="20"/>
      <c r="D419" s="17" t="str">
        <f>IFERROR(VLOOKUP(E419,#REF!,2,0),"")</f>
        <v/>
      </c>
      <c r="E419" s="42"/>
      <c r="F419" s="34"/>
      <c r="G419" s="26"/>
      <c r="H419" s="26"/>
      <c r="I419" s="43"/>
      <c r="J419" s="17" t="s">
        <v>48</v>
      </c>
      <c r="K419" s="74" t="str">
        <f>IFERROR(VLOOKUP(E419,#REF!,2,0),"")</f>
        <v/>
      </c>
      <c r="L419" s="63" t="str">
        <f t="shared" si="247"/>
        <v/>
      </c>
      <c r="M419" s="22" t="s">
        <v>43</v>
      </c>
      <c r="N419" s="22">
        <f t="shared" si="248"/>
        <v>0</v>
      </c>
      <c r="O419" s="22" t="s">
        <v>46</v>
      </c>
      <c r="P419" s="22" t="str">
        <f t="shared" si="249"/>
        <v/>
      </c>
      <c r="Q419" s="46" t="s">
        <v>16</v>
      </c>
      <c r="R419" s="38" t="str">
        <f t="shared" si="250"/>
        <v>http://usagi-online.com/brand/0/item/?link=officialweb</v>
      </c>
      <c r="S419" s="21"/>
      <c r="T419" s="22" t="s">
        <v>34</v>
      </c>
      <c r="U419" s="22" t="str">
        <f t="shared" si="251"/>
        <v>YYMMDDXXX</v>
      </c>
      <c r="V419" s="22" t="s">
        <v>15</v>
      </c>
      <c r="W419" s="22">
        <f t="shared" si="252"/>
        <v>0</v>
      </c>
      <c r="X419" s="22" t="s">
        <v>24</v>
      </c>
      <c r="Y419" s="27"/>
    </row>
    <row r="420" spans="1:25" ht="24" x14ac:dyDescent="0.15">
      <c r="A420" s="4" t="s">
        <v>35</v>
      </c>
      <c r="B420" s="15"/>
      <c r="C420" s="16"/>
      <c r="D420" s="17" t="str">
        <f>IFERROR(VLOOKUP(E420,#REF!,2,0),"")</f>
        <v/>
      </c>
      <c r="E420" s="42"/>
      <c r="F420" s="34"/>
      <c r="G420" s="26"/>
      <c r="H420" s="26"/>
      <c r="I420" s="43"/>
      <c r="J420" s="17" t="s">
        <v>48</v>
      </c>
      <c r="K420" s="74" t="str">
        <f>IFERROR(VLOOKUP(E420,#REF!,2,0),"")</f>
        <v/>
      </c>
      <c r="L420" s="63" t="str">
        <f t="shared" si="247"/>
        <v/>
      </c>
      <c r="M420" s="22" t="s">
        <v>43</v>
      </c>
      <c r="N420" s="22">
        <f t="shared" si="248"/>
        <v>0</v>
      </c>
      <c r="O420" s="22" t="s">
        <v>46</v>
      </c>
      <c r="P420" s="22" t="str">
        <f t="shared" si="249"/>
        <v/>
      </c>
      <c r="Q420" s="46" t="s">
        <v>16</v>
      </c>
      <c r="R420" s="38" t="str">
        <f t="shared" si="250"/>
        <v>http://usagi-online.com/brand/0/item/?link=officialweb</v>
      </c>
      <c r="S420" s="21"/>
      <c r="T420" s="22" t="s">
        <v>34</v>
      </c>
      <c r="U420" s="22" t="str">
        <f t="shared" si="251"/>
        <v>YYMMDDXXX</v>
      </c>
      <c r="V420" s="22" t="s">
        <v>15</v>
      </c>
      <c r="W420" s="22">
        <f t="shared" si="252"/>
        <v>0</v>
      </c>
      <c r="X420" s="22" t="s">
        <v>24</v>
      </c>
      <c r="Y420" s="27"/>
    </row>
    <row r="421" spans="1:25" ht="24" x14ac:dyDescent="0.15">
      <c r="A421" s="5" t="s">
        <v>35</v>
      </c>
      <c r="B421" s="19"/>
      <c r="C421" s="20"/>
      <c r="D421" s="17" t="str">
        <f>IFERROR(VLOOKUP(E421,#REF!,2,0),"")</f>
        <v/>
      </c>
      <c r="E421" s="42"/>
      <c r="F421" s="35"/>
      <c r="G421" s="26"/>
      <c r="H421" s="33"/>
      <c r="I421" s="43"/>
      <c r="J421" s="17" t="s">
        <v>48</v>
      </c>
      <c r="K421" s="74" t="str">
        <f>IFERROR(VLOOKUP(E421,#REF!,2,0),"")</f>
        <v/>
      </c>
      <c r="L421" s="63" t="str">
        <f t="shared" si="247"/>
        <v/>
      </c>
      <c r="M421" s="22" t="s">
        <v>43</v>
      </c>
      <c r="N421" s="22">
        <f t="shared" si="248"/>
        <v>0</v>
      </c>
      <c r="O421" s="22" t="s">
        <v>46</v>
      </c>
      <c r="P421" s="22" t="str">
        <f t="shared" si="249"/>
        <v/>
      </c>
      <c r="Q421" s="46" t="s">
        <v>16</v>
      </c>
      <c r="R421" s="38" t="str">
        <f t="shared" si="250"/>
        <v>http://usagi-online.com/brand/0/item/?link=officialweb</v>
      </c>
      <c r="S421" s="21"/>
      <c r="T421" s="22" t="s">
        <v>34</v>
      </c>
      <c r="U421" s="22" t="str">
        <f t="shared" si="251"/>
        <v>YYMMDDXXX</v>
      </c>
      <c r="V421" s="22" t="s">
        <v>15</v>
      </c>
      <c r="W421" s="22">
        <f t="shared" si="252"/>
        <v>0</v>
      </c>
      <c r="X421" s="22" t="s">
        <v>24</v>
      </c>
      <c r="Y421" s="27"/>
    </row>
    <row r="422" spans="1:25" ht="24" x14ac:dyDescent="0.15">
      <c r="A422" s="4" t="s">
        <v>35</v>
      </c>
      <c r="B422" s="15"/>
      <c r="C422" s="16"/>
      <c r="D422" s="17" t="str">
        <f>IFERROR(VLOOKUP(E422,#REF!,2,0),"")</f>
        <v/>
      </c>
      <c r="E422" s="42"/>
      <c r="F422" s="35"/>
      <c r="G422" s="26"/>
      <c r="H422" s="33"/>
      <c r="I422" s="44"/>
      <c r="J422" s="17" t="s">
        <v>48</v>
      </c>
      <c r="K422" s="74" t="str">
        <f>IFERROR(VLOOKUP(E422,#REF!,2,0),"")</f>
        <v/>
      </c>
      <c r="L422" s="63" t="str">
        <f t="shared" si="247"/>
        <v/>
      </c>
      <c r="M422" s="22" t="s">
        <v>43</v>
      </c>
      <c r="N422" s="22">
        <f t="shared" si="248"/>
        <v>0</v>
      </c>
      <c r="O422" s="22" t="s">
        <v>46</v>
      </c>
      <c r="P422" s="22" t="str">
        <f t="shared" si="249"/>
        <v/>
      </c>
      <c r="Q422" s="46" t="s">
        <v>16</v>
      </c>
      <c r="R422" s="38" t="str">
        <f t="shared" si="250"/>
        <v>http://usagi-online.com/brand/0/item/?link=officialweb</v>
      </c>
      <c r="S422" s="21"/>
      <c r="T422" s="22" t="s">
        <v>34</v>
      </c>
      <c r="U422" s="22" t="str">
        <f t="shared" si="251"/>
        <v>YYMMDDXXX</v>
      </c>
      <c r="V422" s="22" t="s">
        <v>15</v>
      </c>
      <c r="W422" s="22">
        <f t="shared" si="252"/>
        <v>0</v>
      </c>
      <c r="X422" s="22" t="s">
        <v>24</v>
      </c>
      <c r="Y422" s="27"/>
    </row>
    <row r="423" spans="1:25" ht="24.75" thickBot="1" x14ac:dyDescent="0.2">
      <c r="A423" s="48" t="s">
        <v>35</v>
      </c>
      <c r="B423" s="49"/>
      <c r="C423" s="50"/>
      <c r="D423" s="60" t="str">
        <f>IFERROR(VLOOKUP(E423,#REF!,2,0),"")</f>
        <v/>
      </c>
      <c r="E423" s="67"/>
      <c r="F423" s="51"/>
      <c r="G423" s="52"/>
      <c r="H423" s="53"/>
      <c r="I423" s="54"/>
      <c r="J423" s="60" t="s">
        <v>48</v>
      </c>
      <c r="K423" s="75" t="str">
        <f>IFERROR(VLOOKUP(E423,#REF!,2,0),"")</f>
        <v/>
      </c>
      <c r="L423" s="64" t="str">
        <f t="shared" si="247"/>
        <v/>
      </c>
      <c r="M423" s="55" t="s">
        <v>43</v>
      </c>
      <c r="N423" s="55">
        <f t="shared" si="248"/>
        <v>0</v>
      </c>
      <c r="O423" s="55" t="s">
        <v>46</v>
      </c>
      <c r="P423" s="55" t="str">
        <f t="shared" si="249"/>
        <v/>
      </c>
      <c r="Q423" s="56" t="s">
        <v>16</v>
      </c>
      <c r="R423" s="57" t="str">
        <f t="shared" si="250"/>
        <v>http://usagi-online.com/brand/0/item/?link=officialweb</v>
      </c>
      <c r="S423" s="21"/>
      <c r="T423" s="22" t="s">
        <v>34</v>
      </c>
      <c r="U423" s="22" t="str">
        <f t="shared" si="251"/>
        <v>YYMMDDXXX</v>
      </c>
      <c r="V423" s="22" t="s">
        <v>15</v>
      </c>
      <c r="W423" s="22">
        <f t="shared" si="252"/>
        <v>0</v>
      </c>
      <c r="X423" s="22" t="s">
        <v>24</v>
      </c>
      <c r="Y423" s="27"/>
    </row>
    <row r="424" spans="1:25" ht="18" thickBot="1" x14ac:dyDescent="0.2"/>
    <row r="425" spans="1:25" ht="24" x14ac:dyDescent="0.15">
      <c r="A425" s="3" t="s">
        <v>35</v>
      </c>
      <c r="B425" s="11"/>
      <c r="C425" s="12"/>
      <c r="D425" s="13" t="str">
        <f>IFERROR(VLOOKUP(E425,#REF!,2,0),"")</f>
        <v/>
      </c>
      <c r="E425" s="40"/>
      <c r="F425" s="13"/>
      <c r="G425" s="25"/>
      <c r="H425" s="32"/>
      <c r="I425" s="68"/>
      <c r="J425" s="13" t="s">
        <v>48</v>
      </c>
      <c r="K425" s="77" t="str">
        <f>IFERROR(VLOOKUP(E425,#REF!,2,0),"")</f>
        <v/>
      </c>
      <c r="L425" s="65" t="str">
        <f t="shared" ref="L425:L433" si="253">IFERROR(K425*1.08,"")</f>
        <v/>
      </c>
      <c r="M425" s="14" t="s">
        <v>43</v>
      </c>
      <c r="N425" s="14">
        <f>H425</f>
        <v>0</v>
      </c>
      <c r="O425" s="14" t="s">
        <v>46</v>
      </c>
      <c r="P425" s="14" t="str">
        <f>D425</f>
        <v/>
      </c>
      <c r="Q425" s="45" t="s">
        <v>16</v>
      </c>
      <c r="R425" s="28" t="str">
        <f>CONCATENATE(M425,N425,O425,P425,Q425)</f>
        <v>http://usagi-online.com/brand/0/item/?link=officialweb</v>
      </c>
      <c r="S425" s="21"/>
      <c r="T425" s="22" t="s">
        <v>34</v>
      </c>
      <c r="U425" s="22" t="str">
        <f>A425</f>
        <v>YYMMDDXXX</v>
      </c>
      <c r="V425" s="22" t="s">
        <v>15</v>
      </c>
      <c r="W425" s="22">
        <f>G425</f>
        <v>0</v>
      </c>
      <c r="X425" s="37" t="s">
        <v>24</v>
      </c>
      <c r="Y425" s="38" t="str">
        <f>CONCATENATE(T425,U425,V425,W425,X425)</f>
        <v>http://usagi-online.com/s/YYMMDDXXX/search?ke=0&amp;link=officialweb</v>
      </c>
    </row>
    <row r="426" spans="1:25" ht="24" x14ac:dyDescent="0.15">
      <c r="A426" s="4" t="s">
        <v>35</v>
      </c>
      <c r="B426" s="15"/>
      <c r="C426" s="16"/>
      <c r="D426" s="17" t="str">
        <f>IFERROR(VLOOKUP(E426,#REF!,2,0),"")</f>
        <v/>
      </c>
      <c r="E426" s="41"/>
      <c r="F426" s="23"/>
      <c r="G426" s="26"/>
      <c r="H426" s="33"/>
      <c r="I426" s="43"/>
      <c r="J426" s="17" t="s">
        <v>48</v>
      </c>
      <c r="K426" s="74" t="str">
        <f>IFERROR(VLOOKUP(E426,#REF!,2,0),"")</f>
        <v/>
      </c>
      <c r="L426" s="63" t="str">
        <f t="shared" si="253"/>
        <v/>
      </c>
      <c r="M426" s="22" t="s">
        <v>43</v>
      </c>
      <c r="N426" s="22">
        <f>H426</f>
        <v>0</v>
      </c>
      <c r="O426" s="22" t="s">
        <v>46</v>
      </c>
      <c r="P426" s="22" t="str">
        <f>D426</f>
        <v/>
      </c>
      <c r="Q426" s="46" t="s">
        <v>16</v>
      </c>
      <c r="R426" s="38" t="str">
        <f>CONCATENATE(M426,N426,O426,P426,Q426)</f>
        <v>http://usagi-online.com/brand/0/item/?link=officialweb</v>
      </c>
      <c r="S426" s="21"/>
      <c r="T426" s="22" t="s">
        <v>34</v>
      </c>
      <c r="U426" s="22" t="str">
        <f>A426</f>
        <v>YYMMDDXXX</v>
      </c>
      <c r="V426" s="22" t="s">
        <v>15</v>
      </c>
      <c r="W426" s="22">
        <f>G426</f>
        <v>0</v>
      </c>
      <c r="X426" s="22" t="s">
        <v>24</v>
      </c>
      <c r="Y426" s="27"/>
    </row>
    <row r="427" spans="1:25" ht="24" x14ac:dyDescent="0.15">
      <c r="A427" s="5" t="s">
        <v>35</v>
      </c>
      <c r="B427" s="19"/>
      <c r="C427" s="20"/>
      <c r="D427" s="17" t="str">
        <f>IFERROR(VLOOKUP(E427,#REF!,2,0),"")</f>
        <v/>
      </c>
      <c r="E427" s="42"/>
      <c r="F427" s="23"/>
      <c r="G427" s="26"/>
      <c r="H427" s="26"/>
      <c r="I427" s="43"/>
      <c r="J427" s="17" t="s">
        <v>48</v>
      </c>
      <c r="K427" s="74" t="str">
        <f>IFERROR(VLOOKUP(E427,#REF!,2,0),"")</f>
        <v/>
      </c>
      <c r="L427" s="63" t="str">
        <f t="shared" si="253"/>
        <v/>
      </c>
      <c r="M427" s="22" t="s">
        <v>43</v>
      </c>
      <c r="N427" s="22">
        <f t="shared" ref="N427:N433" si="254">H427</f>
        <v>0</v>
      </c>
      <c r="O427" s="22" t="s">
        <v>46</v>
      </c>
      <c r="P427" s="22" t="str">
        <f t="shared" ref="P427:P433" si="255">D427</f>
        <v/>
      </c>
      <c r="Q427" s="46" t="s">
        <v>16</v>
      </c>
      <c r="R427" s="38" t="str">
        <f t="shared" ref="R427:R433" si="256">CONCATENATE(M427,N427,O427,P427,Q427)</f>
        <v>http://usagi-online.com/brand/0/item/?link=officialweb</v>
      </c>
      <c r="S427" s="21"/>
      <c r="T427" s="22" t="s">
        <v>34</v>
      </c>
      <c r="U427" s="22" t="str">
        <f t="shared" ref="U427:U433" si="257">A427</f>
        <v>YYMMDDXXX</v>
      </c>
      <c r="V427" s="22" t="s">
        <v>15</v>
      </c>
      <c r="W427" s="22">
        <f t="shared" ref="W427:W433" si="258">G427</f>
        <v>0</v>
      </c>
      <c r="X427" s="22" t="s">
        <v>24</v>
      </c>
      <c r="Y427" s="27"/>
    </row>
    <row r="428" spans="1:25" ht="24" x14ac:dyDescent="0.15">
      <c r="A428" s="4" t="s">
        <v>35</v>
      </c>
      <c r="B428" s="15"/>
      <c r="C428" s="16"/>
      <c r="D428" s="17" t="str">
        <f>IFERROR(VLOOKUP(E428,#REF!,2,0),"")</f>
        <v/>
      </c>
      <c r="E428" s="42"/>
      <c r="F428" s="34"/>
      <c r="G428" s="26"/>
      <c r="H428" s="26"/>
      <c r="I428" s="43"/>
      <c r="J428" s="17" t="s">
        <v>48</v>
      </c>
      <c r="K428" s="74" t="str">
        <f>IFERROR(VLOOKUP(E428,#REF!,2,0),"")</f>
        <v/>
      </c>
      <c r="L428" s="63" t="str">
        <f t="shared" si="253"/>
        <v/>
      </c>
      <c r="M428" s="22" t="s">
        <v>43</v>
      </c>
      <c r="N428" s="22">
        <f t="shared" si="254"/>
        <v>0</v>
      </c>
      <c r="O428" s="22" t="s">
        <v>46</v>
      </c>
      <c r="P428" s="22" t="str">
        <f t="shared" si="255"/>
        <v/>
      </c>
      <c r="Q428" s="46" t="s">
        <v>16</v>
      </c>
      <c r="R428" s="38" t="str">
        <f t="shared" si="256"/>
        <v>http://usagi-online.com/brand/0/item/?link=officialweb</v>
      </c>
      <c r="S428" s="21"/>
      <c r="T428" s="22" t="s">
        <v>34</v>
      </c>
      <c r="U428" s="22" t="str">
        <f t="shared" si="257"/>
        <v>YYMMDDXXX</v>
      </c>
      <c r="V428" s="22" t="s">
        <v>15</v>
      </c>
      <c r="W428" s="22">
        <f t="shared" si="258"/>
        <v>0</v>
      </c>
      <c r="X428" s="22" t="s">
        <v>24</v>
      </c>
      <c r="Y428" s="27"/>
    </row>
    <row r="429" spans="1:25" ht="24" x14ac:dyDescent="0.15">
      <c r="A429" s="5" t="s">
        <v>35</v>
      </c>
      <c r="B429" s="19"/>
      <c r="C429" s="20"/>
      <c r="D429" s="17" t="str">
        <f>IFERROR(VLOOKUP(E429,#REF!,2,0),"")</f>
        <v/>
      </c>
      <c r="E429" s="42"/>
      <c r="F429" s="34"/>
      <c r="G429" s="26"/>
      <c r="H429" s="26"/>
      <c r="I429" s="43"/>
      <c r="J429" s="17" t="s">
        <v>48</v>
      </c>
      <c r="K429" s="74" t="str">
        <f>IFERROR(VLOOKUP(E429,#REF!,2,0),"")</f>
        <v/>
      </c>
      <c r="L429" s="63" t="str">
        <f t="shared" si="253"/>
        <v/>
      </c>
      <c r="M429" s="22" t="s">
        <v>43</v>
      </c>
      <c r="N429" s="22">
        <f t="shared" si="254"/>
        <v>0</v>
      </c>
      <c r="O429" s="22" t="s">
        <v>46</v>
      </c>
      <c r="P429" s="22" t="str">
        <f t="shared" si="255"/>
        <v/>
      </c>
      <c r="Q429" s="46" t="s">
        <v>16</v>
      </c>
      <c r="R429" s="38" t="str">
        <f t="shared" si="256"/>
        <v>http://usagi-online.com/brand/0/item/?link=officialweb</v>
      </c>
      <c r="S429" s="21"/>
      <c r="T429" s="22" t="s">
        <v>34</v>
      </c>
      <c r="U429" s="22" t="str">
        <f t="shared" si="257"/>
        <v>YYMMDDXXX</v>
      </c>
      <c r="V429" s="22" t="s">
        <v>15</v>
      </c>
      <c r="W429" s="22">
        <f t="shared" si="258"/>
        <v>0</v>
      </c>
      <c r="X429" s="22" t="s">
        <v>24</v>
      </c>
      <c r="Y429" s="27"/>
    </row>
    <row r="430" spans="1:25" ht="24" x14ac:dyDescent="0.15">
      <c r="A430" s="4" t="s">
        <v>35</v>
      </c>
      <c r="B430" s="15"/>
      <c r="C430" s="16"/>
      <c r="D430" s="17" t="str">
        <f>IFERROR(VLOOKUP(E430,#REF!,2,0),"")</f>
        <v/>
      </c>
      <c r="E430" s="42"/>
      <c r="F430" s="34"/>
      <c r="G430" s="26"/>
      <c r="H430" s="26"/>
      <c r="I430" s="43"/>
      <c r="J430" s="17" t="s">
        <v>48</v>
      </c>
      <c r="K430" s="74" t="str">
        <f>IFERROR(VLOOKUP(E430,#REF!,2,0),"")</f>
        <v/>
      </c>
      <c r="L430" s="63" t="str">
        <f t="shared" si="253"/>
        <v/>
      </c>
      <c r="M430" s="22" t="s">
        <v>43</v>
      </c>
      <c r="N430" s="22">
        <f t="shared" si="254"/>
        <v>0</v>
      </c>
      <c r="O430" s="22" t="s">
        <v>46</v>
      </c>
      <c r="P430" s="22" t="str">
        <f t="shared" si="255"/>
        <v/>
      </c>
      <c r="Q430" s="46" t="s">
        <v>16</v>
      </c>
      <c r="R430" s="38" t="str">
        <f t="shared" si="256"/>
        <v>http://usagi-online.com/brand/0/item/?link=officialweb</v>
      </c>
      <c r="S430" s="21"/>
      <c r="T430" s="22" t="s">
        <v>34</v>
      </c>
      <c r="U430" s="22" t="str">
        <f t="shared" si="257"/>
        <v>YYMMDDXXX</v>
      </c>
      <c r="V430" s="22" t="s">
        <v>15</v>
      </c>
      <c r="W430" s="22">
        <f t="shared" si="258"/>
        <v>0</v>
      </c>
      <c r="X430" s="22" t="s">
        <v>24</v>
      </c>
      <c r="Y430" s="27"/>
    </row>
    <row r="431" spans="1:25" ht="24" x14ac:dyDescent="0.15">
      <c r="A431" s="5" t="s">
        <v>35</v>
      </c>
      <c r="B431" s="19"/>
      <c r="C431" s="20"/>
      <c r="D431" s="17" t="str">
        <f>IFERROR(VLOOKUP(E431,#REF!,2,0),"")</f>
        <v/>
      </c>
      <c r="E431" s="42"/>
      <c r="F431" s="35"/>
      <c r="G431" s="26"/>
      <c r="H431" s="33"/>
      <c r="I431" s="43"/>
      <c r="J431" s="17" t="s">
        <v>48</v>
      </c>
      <c r="K431" s="74" t="str">
        <f>IFERROR(VLOOKUP(E431,#REF!,2,0),"")</f>
        <v/>
      </c>
      <c r="L431" s="63" t="str">
        <f t="shared" si="253"/>
        <v/>
      </c>
      <c r="M431" s="22" t="s">
        <v>43</v>
      </c>
      <c r="N431" s="22">
        <f t="shared" si="254"/>
        <v>0</v>
      </c>
      <c r="O431" s="22" t="s">
        <v>46</v>
      </c>
      <c r="P431" s="22" t="str">
        <f t="shared" si="255"/>
        <v/>
      </c>
      <c r="Q431" s="46" t="s">
        <v>16</v>
      </c>
      <c r="R431" s="38" t="str">
        <f t="shared" si="256"/>
        <v>http://usagi-online.com/brand/0/item/?link=officialweb</v>
      </c>
      <c r="S431" s="21"/>
      <c r="T431" s="22" t="s">
        <v>34</v>
      </c>
      <c r="U431" s="22" t="str">
        <f t="shared" si="257"/>
        <v>YYMMDDXXX</v>
      </c>
      <c r="V431" s="22" t="s">
        <v>15</v>
      </c>
      <c r="W431" s="22">
        <f t="shared" si="258"/>
        <v>0</v>
      </c>
      <c r="X431" s="22" t="s">
        <v>24</v>
      </c>
      <c r="Y431" s="27"/>
    </row>
    <row r="432" spans="1:25" ht="24" x14ac:dyDescent="0.15">
      <c r="A432" s="4" t="s">
        <v>35</v>
      </c>
      <c r="B432" s="15"/>
      <c r="C432" s="16"/>
      <c r="D432" s="17" t="str">
        <f>IFERROR(VLOOKUP(E432,#REF!,2,0),"")</f>
        <v/>
      </c>
      <c r="E432" s="42"/>
      <c r="F432" s="35"/>
      <c r="G432" s="26"/>
      <c r="H432" s="33"/>
      <c r="I432" s="44"/>
      <c r="J432" s="17" t="s">
        <v>48</v>
      </c>
      <c r="K432" s="74" t="str">
        <f>IFERROR(VLOOKUP(E432,#REF!,2,0),"")</f>
        <v/>
      </c>
      <c r="L432" s="63" t="str">
        <f t="shared" si="253"/>
        <v/>
      </c>
      <c r="M432" s="22" t="s">
        <v>43</v>
      </c>
      <c r="N432" s="22">
        <f t="shared" si="254"/>
        <v>0</v>
      </c>
      <c r="O432" s="22" t="s">
        <v>46</v>
      </c>
      <c r="P432" s="22" t="str">
        <f t="shared" si="255"/>
        <v/>
      </c>
      <c r="Q432" s="46" t="s">
        <v>16</v>
      </c>
      <c r="R432" s="38" t="str">
        <f t="shared" si="256"/>
        <v>http://usagi-online.com/brand/0/item/?link=officialweb</v>
      </c>
      <c r="S432" s="21"/>
      <c r="T432" s="22" t="s">
        <v>34</v>
      </c>
      <c r="U432" s="22" t="str">
        <f t="shared" si="257"/>
        <v>YYMMDDXXX</v>
      </c>
      <c r="V432" s="22" t="s">
        <v>15</v>
      </c>
      <c r="W432" s="22">
        <f t="shared" si="258"/>
        <v>0</v>
      </c>
      <c r="X432" s="22" t="s">
        <v>24</v>
      </c>
      <c r="Y432" s="27"/>
    </row>
    <row r="433" spans="1:25" ht="24.75" thickBot="1" x14ac:dyDescent="0.2">
      <c r="A433" s="48" t="s">
        <v>35</v>
      </c>
      <c r="B433" s="49"/>
      <c r="C433" s="50"/>
      <c r="D433" s="60" t="str">
        <f>IFERROR(VLOOKUP(E433,#REF!,2,0),"")</f>
        <v/>
      </c>
      <c r="E433" s="67"/>
      <c r="F433" s="51"/>
      <c r="G433" s="52"/>
      <c r="H433" s="53"/>
      <c r="I433" s="54"/>
      <c r="J433" s="60" t="s">
        <v>48</v>
      </c>
      <c r="K433" s="75" t="str">
        <f>IFERROR(VLOOKUP(E433,#REF!,2,0),"")</f>
        <v/>
      </c>
      <c r="L433" s="64" t="str">
        <f t="shared" si="253"/>
        <v/>
      </c>
      <c r="M433" s="55" t="s">
        <v>43</v>
      </c>
      <c r="N433" s="55">
        <f t="shared" si="254"/>
        <v>0</v>
      </c>
      <c r="O433" s="55" t="s">
        <v>46</v>
      </c>
      <c r="P433" s="55" t="str">
        <f t="shared" si="255"/>
        <v/>
      </c>
      <c r="Q433" s="56" t="s">
        <v>16</v>
      </c>
      <c r="R433" s="57" t="str">
        <f t="shared" si="256"/>
        <v>http://usagi-online.com/brand/0/item/?link=officialweb</v>
      </c>
      <c r="S433" s="21"/>
      <c r="T433" s="22" t="s">
        <v>34</v>
      </c>
      <c r="U433" s="22" t="str">
        <f t="shared" si="257"/>
        <v>YYMMDDXXX</v>
      </c>
      <c r="V433" s="22" t="s">
        <v>15</v>
      </c>
      <c r="W433" s="22">
        <f t="shared" si="258"/>
        <v>0</v>
      </c>
      <c r="X433" s="22" t="s">
        <v>24</v>
      </c>
      <c r="Y433" s="27"/>
    </row>
    <row r="434" spans="1:25" ht="18" thickBot="1" x14ac:dyDescent="0.2"/>
    <row r="435" spans="1:25" ht="24" x14ac:dyDescent="0.15">
      <c r="A435" s="3" t="s">
        <v>35</v>
      </c>
      <c r="B435" s="11"/>
      <c r="C435" s="12"/>
      <c r="D435" s="13" t="str">
        <f>IFERROR(VLOOKUP(E435,#REF!,2,0),"")</f>
        <v/>
      </c>
      <c r="E435" s="40"/>
      <c r="F435" s="13"/>
      <c r="G435" s="25"/>
      <c r="H435" s="32"/>
      <c r="I435" s="68"/>
      <c r="J435" s="13" t="s">
        <v>48</v>
      </c>
      <c r="K435" s="77" t="str">
        <f>IFERROR(VLOOKUP(E435,#REF!,2,0),"")</f>
        <v/>
      </c>
      <c r="L435" s="65" t="str">
        <f t="shared" ref="L435:L443" si="259">IFERROR(K435*1.08,"")</f>
        <v/>
      </c>
      <c r="M435" s="14" t="s">
        <v>43</v>
      </c>
      <c r="N435" s="14">
        <f>H435</f>
        <v>0</v>
      </c>
      <c r="O435" s="14" t="s">
        <v>46</v>
      </c>
      <c r="P435" s="14" t="str">
        <f>D435</f>
        <v/>
      </c>
      <c r="Q435" s="45" t="s">
        <v>16</v>
      </c>
      <c r="R435" s="28" t="str">
        <f>CONCATENATE(M435,N435,O435,P435,Q435)</f>
        <v>http://usagi-online.com/brand/0/item/?link=officialweb</v>
      </c>
      <c r="S435" s="21"/>
      <c r="T435" s="22" t="s">
        <v>34</v>
      </c>
      <c r="U435" s="22" t="str">
        <f>A435</f>
        <v>YYMMDDXXX</v>
      </c>
      <c r="V435" s="22" t="s">
        <v>15</v>
      </c>
      <c r="W435" s="22">
        <f>G435</f>
        <v>0</v>
      </c>
      <c r="X435" s="37" t="s">
        <v>24</v>
      </c>
      <c r="Y435" s="38" t="str">
        <f>CONCATENATE(T435,U435,V435,W435,X435)</f>
        <v>http://usagi-online.com/s/YYMMDDXXX/search?ke=0&amp;link=officialweb</v>
      </c>
    </row>
    <row r="436" spans="1:25" ht="24" x14ac:dyDescent="0.15">
      <c r="A436" s="4" t="s">
        <v>35</v>
      </c>
      <c r="B436" s="15"/>
      <c r="C436" s="16"/>
      <c r="D436" s="17" t="str">
        <f>IFERROR(VLOOKUP(E436,#REF!,2,0),"")</f>
        <v/>
      </c>
      <c r="E436" s="41"/>
      <c r="F436" s="23"/>
      <c r="G436" s="26"/>
      <c r="H436" s="33"/>
      <c r="I436" s="43"/>
      <c r="J436" s="17" t="s">
        <v>48</v>
      </c>
      <c r="K436" s="74" t="str">
        <f>IFERROR(VLOOKUP(E436,#REF!,2,0),"")</f>
        <v/>
      </c>
      <c r="L436" s="63" t="str">
        <f t="shared" si="259"/>
        <v/>
      </c>
      <c r="M436" s="22" t="s">
        <v>43</v>
      </c>
      <c r="N436" s="22">
        <f>H436</f>
        <v>0</v>
      </c>
      <c r="O436" s="22" t="s">
        <v>46</v>
      </c>
      <c r="P436" s="22" t="str">
        <f>D436</f>
        <v/>
      </c>
      <c r="Q436" s="46" t="s">
        <v>16</v>
      </c>
      <c r="R436" s="38" t="str">
        <f>CONCATENATE(M436,N436,O436,P436,Q436)</f>
        <v>http://usagi-online.com/brand/0/item/?link=officialweb</v>
      </c>
      <c r="S436" s="21"/>
      <c r="T436" s="22" t="s">
        <v>34</v>
      </c>
      <c r="U436" s="22" t="str">
        <f>A436</f>
        <v>YYMMDDXXX</v>
      </c>
      <c r="V436" s="22" t="s">
        <v>15</v>
      </c>
      <c r="W436" s="22">
        <f>G436</f>
        <v>0</v>
      </c>
      <c r="X436" s="22" t="s">
        <v>24</v>
      </c>
      <c r="Y436" s="27"/>
    </row>
    <row r="437" spans="1:25" ht="24" x14ac:dyDescent="0.15">
      <c r="A437" s="5" t="s">
        <v>35</v>
      </c>
      <c r="B437" s="19"/>
      <c r="C437" s="20"/>
      <c r="D437" s="17" t="str">
        <f>IFERROR(VLOOKUP(E437,#REF!,2,0),"")</f>
        <v/>
      </c>
      <c r="E437" s="42"/>
      <c r="F437" s="23"/>
      <c r="G437" s="26"/>
      <c r="H437" s="26"/>
      <c r="I437" s="43"/>
      <c r="J437" s="17" t="s">
        <v>48</v>
      </c>
      <c r="K437" s="74" t="str">
        <f>IFERROR(VLOOKUP(E437,#REF!,2,0),"")</f>
        <v/>
      </c>
      <c r="L437" s="63" t="str">
        <f t="shared" si="259"/>
        <v/>
      </c>
      <c r="M437" s="22" t="s">
        <v>43</v>
      </c>
      <c r="N437" s="22">
        <f t="shared" ref="N437:N443" si="260">H437</f>
        <v>0</v>
      </c>
      <c r="O437" s="22" t="s">
        <v>46</v>
      </c>
      <c r="P437" s="22" t="str">
        <f t="shared" ref="P437:P443" si="261">D437</f>
        <v/>
      </c>
      <c r="Q437" s="46" t="s">
        <v>16</v>
      </c>
      <c r="R437" s="38" t="str">
        <f t="shared" ref="R437:R443" si="262">CONCATENATE(M437,N437,O437,P437,Q437)</f>
        <v>http://usagi-online.com/brand/0/item/?link=officialweb</v>
      </c>
      <c r="S437" s="21"/>
      <c r="T437" s="22" t="s">
        <v>34</v>
      </c>
      <c r="U437" s="22" t="str">
        <f t="shared" ref="U437:U443" si="263">A437</f>
        <v>YYMMDDXXX</v>
      </c>
      <c r="V437" s="22" t="s">
        <v>15</v>
      </c>
      <c r="W437" s="22">
        <f t="shared" ref="W437:W443" si="264">G437</f>
        <v>0</v>
      </c>
      <c r="X437" s="22" t="s">
        <v>24</v>
      </c>
      <c r="Y437" s="27"/>
    </row>
    <row r="438" spans="1:25" ht="24" x14ac:dyDescent="0.15">
      <c r="A438" s="4" t="s">
        <v>35</v>
      </c>
      <c r="B438" s="15"/>
      <c r="C438" s="16"/>
      <c r="D438" s="17" t="str">
        <f>IFERROR(VLOOKUP(E438,#REF!,2,0),"")</f>
        <v/>
      </c>
      <c r="E438" s="42"/>
      <c r="F438" s="34"/>
      <c r="G438" s="26"/>
      <c r="H438" s="26"/>
      <c r="I438" s="43"/>
      <c r="J438" s="17" t="s">
        <v>48</v>
      </c>
      <c r="K438" s="74" t="str">
        <f>IFERROR(VLOOKUP(E438,#REF!,2,0),"")</f>
        <v/>
      </c>
      <c r="L438" s="63" t="str">
        <f t="shared" si="259"/>
        <v/>
      </c>
      <c r="M438" s="22" t="s">
        <v>43</v>
      </c>
      <c r="N438" s="22">
        <f t="shared" si="260"/>
        <v>0</v>
      </c>
      <c r="O438" s="22" t="s">
        <v>46</v>
      </c>
      <c r="P438" s="22" t="str">
        <f t="shared" si="261"/>
        <v/>
      </c>
      <c r="Q438" s="46" t="s">
        <v>16</v>
      </c>
      <c r="R438" s="38" t="str">
        <f t="shared" si="262"/>
        <v>http://usagi-online.com/brand/0/item/?link=officialweb</v>
      </c>
      <c r="S438" s="21"/>
      <c r="T438" s="22" t="s">
        <v>34</v>
      </c>
      <c r="U438" s="22" t="str">
        <f t="shared" si="263"/>
        <v>YYMMDDXXX</v>
      </c>
      <c r="V438" s="22" t="s">
        <v>15</v>
      </c>
      <c r="W438" s="22">
        <f t="shared" si="264"/>
        <v>0</v>
      </c>
      <c r="X438" s="22" t="s">
        <v>24</v>
      </c>
      <c r="Y438" s="27"/>
    </row>
    <row r="439" spans="1:25" ht="24" x14ac:dyDescent="0.15">
      <c r="A439" s="5" t="s">
        <v>35</v>
      </c>
      <c r="B439" s="19"/>
      <c r="C439" s="20"/>
      <c r="D439" s="17" t="str">
        <f>IFERROR(VLOOKUP(E439,#REF!,2,0),"")</f>
        <v/>
      </c>
      <c r="E439" s="42"/>
      <c r="F439" s="34"/>
      <c r="G439" s="26"/>
      <c r="H439" s="26"/>
      <c r="I439" s="43"/>
      <c r="J439" s="17" t="s">
        <v>48</v>
      </c>
      <c r="K439" s="74" t="str">
        <f>IFERROR(VLOOKUP(E439,#REF!,2,0),"")</f>
        <v/>
      </c>
      <c r="L439" s="63" t="str">
        <f t="shared" si="259"/>
        <v/>
      </c>
      <c r="M439" s="22" t="s">
        <v>43</v>
      </c>
      <c r="N439" s="22">
        <f t="shared" si="260"/>
        <v>0</v>
      </c>
      <c r="O439" s="22" t="s">
        <v>46</v>
      </c>
      <c r="P439" s="22" t="str">
        <f t="shared" si="261"/>
        <v/>
      </c>
      <c r="Q439" s="46" t="s">
        <v>16</v>
      </c>
      <c r="R439" s="38" t="str">
        <f t="shared" si="262"/>
        <v>http://usagi-online.com/brand/0/item/?link=officialweb</v>
      </c>
      <c r="S439" s="21"/>
      <c r="T439" s="22" t="s">
        <v>34</v>
      </c>
      <c r="U439" s="22" t="str">
        <f t="shared" si="263"/>
        <v>YYMMDDXXX</v>
      </c>
      <c r="V439" s="22" t="s">
        <v>15</v>
      </c>
      <c r="W439" s="22">
        <f t="shared" si="264"/>
        <v>0</v>
      </c>
      <c r="X439" s="22" t="s">
        <v>24</v>
      </c>
      <c r="Y439" s="27"/>
    </row>
    <row r="440" spans="1:25" ht="24" x14ac:dyDescent="0.15">
      <c r="A440" s="4" t="s">
        <v>35</v>
      </c>
      <c r="B440" s="15"/>
      <c r="C440" s="16"/>
      <c r="D440" s="17" t="str">
        <f>IFERROR(VLOOKUP(E440,#REF!,2,0),"")</f>
        <v/>
      </c>
      <c r="E440" s="42"/>
      <c r="F440" s="34"/>
      <c r="G440" s="26"/>
      <c r="H440" s="26"/>
      <c r="I440" s="43"/>
      <c r="J440" s="17" t="s">
        <v>48</v>
      </c>
      <c r="K440" s="74" t="str">
        <f>IFERROR(VLOOKUP(E440,#REF!,2,0),"")</f>
        <v/>
      </c>
      <c r="L440" s="63" t="str">
        <f t="shared" si="259"/>
        <v/>
      </c>
      <c r="M440" s="22" t="s">
        <v>43</v>
      </c>
      <c r="N440" s="22">
        <f t="shared" si="260"/>
        <v>0</v>
      </c>
      <c r="O440" s="22" t="s">
        <v>46</v>
      </c>
      <c r="P440" s="22" t="str">
        <f t="shared" si="261"/>
        <v/>
      </c>
      <c r="Q440" s="46" t="s">
        <v>16</v>
      </c>
      <c r="R440" s="38" t="str">
        <f t="shared" si="262"/>
        <v>http://usagi-online.com/brand/0/item/?link=officialweb</v>
      </c>
      <c r="S440" s="21"/>
      <c r="T440" s="22" t="s">
        <v>34</v>
      </c>
      <c r="U440" s="22" t="str">
        <f t="shared" si="263"/>
        <v>YYMMDDXXX</v>
      </c>
      <c r="V440" s="22" t="s">
        <v>15</v>
      </c>
      <c r="W440" s="22">
        <f t="shared" si="264"/>
        <v>0</v>
      </c>
      <c r="X440" s="22" t="s">
        <v>24</v>
      </c>
      <c r="Y440" s="27"/>
    </row>
    <row r="441" spans="1:25" ht="24" x14ac:dyDescent="0.15">
      <c r="A441" s="5" t="s">
        <v>35</v>
      </c>
      <c r="B441" s="19"/>
      <c r="C441" s="20"/>
      <c r="D441" s="17" t="str">
        <f>IFERROR(VLOOKUP(E441,#REF!,2,0),"")</f>
        <v/>
      </c>
      <c r="E441" s="42"/>
      <c r="F441" s="35"/>
      <c r="G441" s="26"/>
      <c r="H441" s="33"/>
      <c r="I441" s="43"/>
      <c r="J441" s="17" t="s">
        <v>48</v>
      </c>
      <c r="K441" s="74" t="str">
        <f>IFERROR(VLOOKUP(E441,#REF!,2,0),"")</f>
        <v/>
      </c>
      <c r="L441" s="63" t="str">
        <f t="shared" si="259"/>
        <v/>
      </c>
      <c r="M441" s="22" t="s">
        <v>43</v>
      </c>
      <c r="N441" s="22">
        <f t="shared" si="260"/>
        <v>0</v>
      </c>
      <c r="O441" s="22" t="s">
        <v>46</v>
      </c>
      <c r="P441" s="22" t="str">
        <f t="shared" si="261"/>
        <v/>
      </c>
      <c r="Q441" s="46" t="s">
        <v>16</v>
      </c>
      <c r="R441" s="38" t="str">
        <f t="shared" si="262"/>
        <v>http://usagi-online.com/brand/0/item/?link=officialweb</v>
      </c>
      <c r="S441" s="21"/>
      <c r="T441" s="22" t="s">
        <v>34</v>
      </c>
      <c r="U441" s="22" t="str">
        <f t="shared" si="263"/>
        <v>YYMMDDXXX</v>
      </c>
      <c r="V441" s="22" t="s">
        <v>15</v>
      </c>
      <c r="W441" s="22">
        <f t="shared" si="264"/>
        <v>0</v>
      </c>
      <c r="X441" s="22" t="s">
        <v>24</v>
      </c>
      <c r="Y441" s="27"/>
    </row>
    <row r="442" spans="1:25" ht="24" x14ac:dyDescent="0.15">
      <c r="A442" s="4" t="s">
        <v>35</v>
      </c>
      <c r="B442" s="15"/>
      <c r="C442" s="16"/>
      <c r="D442" s="17" t="str">
        <f>IFERROR(VLOOKUP(E442,#REF!,2,0),"")</f>
        <v/>
      </c>
      <c r="E442" s="42"/>
      <c r="F442" s="35"/>
      <c r="G442" s="26"/>
      <c r="H442" s="33"/>
      <c r="I442" s="44"/>
      <c r="J442" s="17" t="s">
        <v>48</v>
      </c>
      <c r="K442" s="74" t="str">
        <f>IFERROR(VLOOKUP(E442,#REF!,2,0),"")</f>
        <v/>
      </c>
      <c r="L442" s="63" t="str">
        <f t="shared" si="259"/>
        <v/>
      </c>
      <c r="M442" s="22" t="s">
        <v>43</v>
      </c>
      <c r="N442" s="22">
        <f t="shared" si="260"/>
        <v>0</v>
      </c>
      <c r="O442" s="22" t="s">
        <v>46</v>
      </c>
      <c r="P442" s="22" t="str">
        <f t="shared" si="261"/>
        <v/>
      </c>
      <c r="Q442" s="46" t="s">
        <v>16</v>
      </c>
      <c r="R442" s="38" t="str">
        <f t="shared" si="262"/>
        <v>http://usagi-online.com/brand/0/item/?link=officialweb</v>
      </c>
      <c r="S442" s="21"/>
      <c r="T442" s="22" t="s">
        <v>34</v>
      </c>
      <c r="U442" s="22" t="str">
        <f t="shared" si="263"/>
        <v>YYMMDDXXX</v>
      </c>
      <c r="V442" s="22" t="s">
        <v>15</v>
      </c>
      <c r="W442" s="22">
        <f t="shared" si="264"/>
        <v>0</v>
      </c>
      <c r="X442" s="22" t="s">
        <v>24</v>
      </c>
      <c r="Y442" s="27"/>
    </row>
    <row r="443" spans="1:25" ht="24.75" thickBot="1" x14ac:dyDescent="0.2">
      <c r="A443" s="48" t="s">
        <v>35</v>
      </c>
      <c r="B443" s="49"/>
      <c r="C443" s="50"/>
      <c r="D443" s="60" t="str">
        <f>IFERROR(VLOOKUP(E443,#REF!,2,0),"")</f>
        <v/>
      </c>
      <c r="E443" s="67"/>
      <c r="F443" s="51"/>
      <c r="G443" s="52"/>
      <c r="H443" s="53"/>
      <c r="I443" s="54"/>
      <c r="J443" s="60" t="s">
        <v>48</v>
      </c>
      <c r="K443" s="75" t="str">
        <f>IFERROR(VLOOKUP(E443,#REF!,2,0),"")</f>
        <v/>
      </c>
      <c r="L443" s="64" t="str">
        <f t="shared" si="259"/>
        <v/>
      </c>
      <c r="M443" s="55" t="s">
        <v>43</v>
      </c>
      <c r="N443" s="55">
        <f t="shared" si="260"/>
        <v>0</v>
      </c>
      <c r="O443" s="55" t="s">
        <v>46</v>
      </c>
      <c r="P443" s="55" t="str">
        <f t="shared" si="261"/>
        <v/>
      </c>
      <c r="Q443" s="56" t="s">
        <v>16</v>
      </c>
      <c r="R443" s="57" t="str">
        <f t="shared" si="262"/>
        <v>http://usagi-online.com/brand/0/item/?link=officialweb</v>
      </c>
      <c r="S443" s="21"/>
      <c r="T443" s="22" t="s">
        <v>34</v>
      </c>
      <c r="U443" s="22" t="str">
        <f t="shared" si="263"/>
        <v>YYMMDDXXX</v>
      </c>
      <c r="V443" s="22" t="s">
        <v>15</v>
      </c>
      <c r="W443" s="22">
        <f t="shared" si="264"/>
        <v>0</v>
      </c>
      <c r="X443" s="22" t="s">
        <v>24</v>
      </c>
      <c r="Y443" s="27"/>
    </row>
  </sheetData>
  <phoneticPr fontId="1"/>
  <pageMargins left="0.70866141732283472" right="0.70866141732283472" top="0.74803149606299213" bottom="0.74803149606299213" header="0.31496062992125984" footer="0.31496062992125984"/>
  <pageSetup paperSize="8" scale="5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クレジット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miyagishi</dc:creator>
  <cp:lastModifiedBy>NaoUeki</cp:lastModifiedBy>
  <cp:lastPrinted>2019-11-26T09:25:44Z</cp:lastPrinted>
  <dcterms:created xsi:type="dcterms:W3CDTF">2012-07-10T06:26:39Z</dcterms:created>
  <dcterms:modified xsi:type="dcterms:W3CDTF">2022-05-10T08:28:38Z</dcterms:modified>
</cp:coreProperties>
</file>