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romanov/Dropbox/Projects/prj-nlp-2019/students/romanov.o/02-structural-linguistics/"/>
    </mc:Choice>
  </mc:AlternateContent>
  <xr:revisionPtr revIDLastSave="0" documentId="13_ncr:1_{B8BB35B0-BE10-444E-8A14-9D7A45A5BB0A}" xr6:coauthVersionLast="36" xr6:coauthVersionMax="36" xr10:uidLastSave="{00000000-0000-0000-0000-000000000000}"/>
  <bookViews>
    <workbookView xWindow="0" yWindow="0" windowWidth="28800" windowHeight="18000" activeTab="1" xr2:uid="{00000000-000D-0000-FFFF-FFFF00000000}"/>
  </bookViews>
  <sheets>
    <sheet name="POS-POS" sheetId="6" r:id="rId1"/>
    <sheet name="by type" sheetId="10" r:id="rId2"/>
    <sheet name="Legend" sheetId="9" r:id="rId3"/>
    <sheet name="Collocations DB" sheetId="1" r:id="rId4"/>
    <sheet name="Pivot" sheetId="7" r:id="rId5"/>
  </sheets>
  <calcPr calcId="181029" concurrentCalc="0"/>
  <pivotCaches>
    <pivotCache cacheId="0" r:id="rId6"/>
  </pivotCaches>
</workbook>
</file>

<file path=xl/calcChain.xml><?xml version="1.0" encoding="utf-8"?>
<calcChain xmlns="http://schemas.openxmlformats.org/spreadsheetml/2006/main">
  <c r="B51" i="7" l="1"/>
  <c r="C30" i="7"/>
  <c r="C29" i="7"/>
  <c r="C28" i="7"/>
  <c r="C27" i="7"/>
  <c r="C26" i="7"/>
  <c r="C25" i="7"/>
  <c r="C24" i="7"/>
  <c r="C23" i="7"/>
  <c r="C22" i="7"/>
  <c r="C21" i="7"/>
  <c r="C20" i="7"/>
  <c r="C19" i="7"/>
  <c r="C18" i="7"/>
  <c r="C16" i="7"/>
  <c r="C14" i="7"/>
  <c r="C13" i="7"/>
  <c r="C12" i="7"/>
  <c r="C11" i="7"/>
  <c r="C10" i="7"/>
  <c r="C9" i="7"/>
  <c r="C8" i="7"/>
  <c r="C7" i="7"/>
  <c r="C6" i="7"/>
  <c r="C5" i="7"/>
  <c r="C4" i="7"/>
  <c r="C15" i="7"/>
  <c r="C17" i="7"/>
  <c r="C31" i="7"/>
  <c r="C32" i="7"/>
  <c r="C33" i="7"/>
  <c r="C34" i="7"/>
  <c r="C35" i="7"/>
  <c r="C36" i="7"/>
  <c r="C37" i="7"/>
  <c r="C38" i="7"/>
  <c r="C39" i="7"/>
  <c r="C40" i="7"/>
  <c r="C41" i="7"/>
  <c r="C42" i="7"/>
  <c r="C43" i="7"/>
  <c r="C44" i="7"/>
  <c r="C45" i="7"/>
  <c r="C46" i="7"/>
  <c r="C47" i="7"/>
  <c r="C48" i="7"/>
  <c r="C49" i="7"/>
  <c r="D61" i="6"/>
  <c r="D58" i="6"/>
  <c r="D64" i="6"/>
  <c r="D53" i="6"/>
  <c r="D48" i="6"/>
  <c r="D42" i="6"/>
  <c r="D32" i="6"/>
  <c r="D21" i="6"/>
  <c r="D6" i="6"/>
  <c r="D7" i="6"/>
  <c r="D8" i="6"/>
  <c r="D9" i="6"/>
  <c r="D65" i="6"/>
  <c r="D66" i="6"/>
  <c r="D67" i="6"/>
  <c r="D33" i="6"/>
  <c r="D22" i="6"/>
  <c r="D23" i="6"/>
  <c r="D39" i="6"/>
  <c r="D54" i="6"/>
  <c r="D55" i="6"/>
  <c r="D49" i="6"/>
  <c r="D50" i="6"/>
  <c r="D43"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D10" i="6"/>
  <c r="D11" i="6"/>
  <c r="D12" i="6"/>
  <c r="D13" i="6"/>
  <c r="D14" i="6"/>
  <c r="D15" i="6"/>
  <c r="D16" i="6"/>
  <c r="D17" i="6"/>
  <c r="D44" i="6"/>
  <c r="D34" i="6"/>
  <c r="D24" i="6"/>
  <c r="D35" i="6"/>
  <c r="D36" i="6"/>
  <c r="D25" i="6"/>
  <c r="D26" i="6"/>
  <c r="D27" i="6"/>
  <c r="D28" i="6"/>
  <c r="D29" i="6"/>
  <c r="D45" i="6"/>
  <c r="BN20" i="6"/>
  <c r="BN31" i="6"/>
  <c r="BN63" i="6"/>
  <c r="BN60" i="6"/>
  <c r="BN57" i="6"/>
  <c r="BN52" i="6"/>
  <c r="BN47" i="6"/>
  <c r="BN41" i="6"/>
  <c r="BN38" i="6"/>
  <c r="BN5" i="6"/>
  <c r="D87" i="6"/>
  <c r="D88" i="6"/>
  <c r="D89" i="6"/>
  <c r="D90" i="6"/>
  <c r="D91" i="6"/>
  <c r="D92" i="6"/>
  <c r="D93" i="6"/>
  <c r="D94" i="6"/>
  <c r="D95" i="6"/>
  <c r="D86" i="6"/>
  <c r="D18" i="6"/>
</calcChain>
</file>

<file path=xl/sharedStrings.xml><?xml version="1.0" encoding="utf-8"?>
<sst xmlns="http://schemas.openxmlformats.org/spreadsheetml/2006/main" count="9359" uniqueCount="146">
  <si>
    <t>PROPN</t>
  </si>
  <si>
    <t>compound</t>
  </si>
  <si>
    <t>ROOT</t>
  </si>
  <si>
    <t>PUNCT</t>
  </si>
  <si>
    <t>punct</t>
  </si>
  <si>
    <t>SPACE</t>
  </si>
  <si>
    <t>VERB</t>
  </si>
  <si>
    <t>CCONJ</t>
  </si>
  <si>
    <t>cc</t>
  </si>
  <si>
    <t>ADV</t>
  </si>
  <si>
    <t>advmod</t>
  </si>
  <si>
    <t>ADP</t>
  </si>
  <si>
    <t>mark</t>
  </si>
  <si>
    <t>NOUN</t>
  </si>
  <si>
    <t>DET</t>
  </si>
  <si>
    <t>det</t>
  </si>
  <si>
    <t>nsubj</t>
  </si>
  <si>
    <t>PART</t>
  </si>
  <si>
    <t>aux</t>
  </si>
  <si>
    <t>advcl</t>
  </si>
  <si>
    <t>ADJ</t>
  </si>
  <si>
    <t>amod</t>
  </si>
  <si>
    <t>appos</t>
  </si>
  <si>
    <t>conj</t>
  </si>
  <si>
    <t>prep</t>
  </si>
  <si>
    <t>pobj</t>
  </si>
  <si>
    <t>PRON</t>
  </si>
  <si>
    <t>dobj</t>
  </si>
  <si>
    <t>ccomp</t>
  </si>
  <si>
    <t>NUM</t>
  </si>
  <si>
    <t>attr</t>
  </si>
  <si>
    <t>neg</t>
  </si>
  <si>
    <t>nsubjpass</t>
  </si>
  <si>
    <t>auxpass</t>
  </si>
  <si>
    <t>relcl</t>
  </si>
  <si>
    <t>xcomp</t>
  </si>
  <si>
    <t>poss</t>
  </si>
  <si>
    <t>case</t>
  </si>
  <si>
    <t>acomp</t>
  </si>
  <si>
    <t>nummod</t>
  </si>
  <si>
    <t>pcomp</t>
  </si>
  <si>
    <t>csubj</t>
  </si>
  <si>
    <t>expl</t>
  </si>
  <si>
    <t>dep</t>
  </si>
  <si>
    <t>prt</t>
  </si>
  <si>
    <t>SYM</t>
  </si>
  <si>
    <t>acl</t>
  </si>
  <si>
    <t>npadvmod</t>
  </si>
  <si>
    <t>predet</t>
  </si>
  <si>
    <t>oprd</t>
  </si>
  <si>
    <t>dative</t>
  </si>
  <si>
    <t>quantmod</t>
  </si>
  <si>
    <t>nmod</t>
  </si>
  <si>
    <t>agent</t>
  </si>
  <si>
    <t>preconj</t>
  </si>
  <si>
    <t>meta</t>
  </si>
  <si>
    <t>INTJ</t>
  </si>
  <si>
    <t>intj</t>
  </si>
  <si>
    <t>parataxis</t>
  </si>
  <si>
    <t>csubjpass</t>
  </si>
  <si>
    <t>X</t>
  </si>
  <si>
    <t>Parent</t>
  </si>
  <si>
    <t>Child</t>
  </si>
  <si>
    <t>Dependancy</t>
  </si>
  <si>
    <t>Count</t>
  </si>
  <si>
    <t>adverb</t>
  </si>
  <si>
    <t>verb</t>
  </si>
  <si>
    <t>adjective</t>
  </si>
  <si>
    <t>conjunction, coordinating</t>
  </si>
  <si>
    <t>determiner</t>
  </si>
  <si>
    <t>noun</t>
  </si>
  <si>
    <t>pronoun, personal</t>
  </si>
  <si>
    <t>adverb, particle</t>
  </si>
  <si>
    <t>proper noun</t>
  </si>
  <si>
    <t>Total Count</t>
  </si>
  <si>
    <t>Dist</t>
  </si>
  <si>
    <t>Avg dist</t>
  </si>
  <si>
    <t>preposition / subordinating conj.</t>
  </si>
  <si>
    <t>(blank)</t>
  </si>
  <si>
    <t>Sum of Count</t>
  </si>
  <si>
    <t>Universal POS Tag</t>
  </si>
  <si>
    <t>http://universaldependencies.org/en/pos/index.html</t>
  </si>
  <si>
    <t>AUX</t>
  </si>
  <si>
    <t>CONJ</t>
  </si>
  <si>
    <t>SCONJ</t>
  </si>
  <si>
    <t>Dependency tokens ClearNLP</t>
  </si>
  <si>
    <t>https://github.com/clir/clearnlp-guidelines/blob/master/md/specifications/dependency_labels.md</t>
  </si>
  <si>
    <t xml:space="preserve"> Clausal modifier of noun</t>
  </si>
  <si>
    <t xml:space="preserve"> Adjectival complement</t>
  </si>
  <si>
    <t xml:space="preserve"> Adverbial clause modifier</t>
  </si>
  <si>
    <t xml:space="preserve"> Adverbial modifier</t>
  </si>
  <si>
    <t xml:space="preserve"> Agent</t>
  </si>
  <si>
    <t xml:space="preserve"> Adjectival modifier</t>
  </si>
  <si>
    <t xml:space="preserve"> Appositional modifier</t>
  </si>
  <si>
    <t xml:space="preserve"> Attribute</t>
  </si>
  <si>
    <t xml:space="preserve"> Auxiliary</t>
  </si>
  <si>
    <t xml:space="preserve"> Auxiliary (passive)</t>
  </si>
  <si>
    <t xml:space="preserve"> Case marker</t>
  </si>
  <si>
    <t xml:space="preserve"> Coordinating conjunction</t>
  </si>
  <si>
    <t xml:space="preserve"> Clausal complement</t>
  </si>
  <si>
    <t xml:space="preserve"> Compound modifier</t>
  </si>
  <si>
    <t xml:space="preserve"> Conjunct</t>
  </si>
  <si>
    <t xml:space="preserve"> Clausal subject</t>
  </si>
  <si>
    <t xml:space="preserve"> Clausal subject (passive)</t>
  </si>
  <si>
    <t xml:space="preserve"> Dative</t>
  </si>
  <si>
    <t xml:space="preserve"> Unclassified dependent</t>
  </si>
  <si>
    <t xml:space="preserve"> Determiner</t>
  </si>
  <si>
    <t xml:space="preserve"> Direct Object</t>
  </si>
  <si>
    <t xml:space="preserve"> Expletive</t>
  </si>
  <si>
    <t xml:space="preserve"> Interjection</t>
  </si>
  <si>
    <t xml:space="preserve"> Marker</t>
  </si>
  <si>
    <t xml:space="preserve"> Meta modifier</t>
  </si>
  <si>
    <t xml:space="preserve"> Negation modifier</t>
  </si>
  <si>
    <t xml:space="preserve"> Modifier of nominal</t>
  </si>
  <si>
    <t xml:space="preserve"> Noun phrase as adverbial modifier</t>
  </si>
  <si>
    <t xml:space="preserve"> Nominal subject</t>
  </si>
  <si>
    <t xml:space="preserve"> Nominal subject (passive)</t>
  </si>
  <si>
    <t xml:space="preserve"> Number modifier</t>
  </si>
  <si>
    <t xml:space="preserve"> Object predicate</t>
  </si>
  <si>
    <t xml:space="preserve"> Parataxis</t>
  </si>
  <si>
    <t xml:space="preserve"> Complement of preposition</t>
  </si>
  <si>
    <t xml:space="preserve"> Object of preposition</t>
  </si>
  <si>
    <t xml:space="preserve"> Possession modifier</t>
  </si>
  <si>
    <t xml:space="preserve"> Pre-correlative conjunction</t>
  </si>
  <si>
    <t xml:space="preserve"> Pre-determiner</t>
  </si>
  <si>
    <t xml:space="preserve"> Prepositional modifier</t>
  </si>
  <si>
    <t xml:space="preserve"> Particle</t>
  </si>
  <si>
    <t xml:space="preserve"> Punctuation</t>
  </si>
  <si>
    <t xml:space="preserve"> Modifier of quantifier</t>
  </si>
  <si>
    <t xml:space="preserve"> Relative clause modifier</t>
  </si>
  <si>
    <t xml:space="preserve"> Root</t>
  </si>
  <si>
    <t xml:space="preserve"> Open clausal complement</t>
  </si>
  <si>
    <t>nounmod</t>
  </si>
  <si>
    <t>npmod</t>
  </si>
  <si>
    <t>Adjective</t>
  </si>
  <si>
    <t xml:space="preserve"> Adposition</t>
  </si>
  <si>
    <t xml:space="preserve"> Adverb</t>
  </si>
  <si>
    <t xml:space="preserve"> Auxiliary verb</t>
  </si>
  <si>
    <t xml:space="preserve"> Noun</t>
  </si>
  <si>
    <t xml:space="preserve"> Numeral</t>
  </si>
  <si>
    <t xml:space="preserve"> Pronoun</t>
  </si>
  <si>
    <t xml:space="preserve"> Proper noun</t>
  </si>
  <si>
    <t xml:space="preserve"> Subordinating conjunction</t>
  </si>
  <si>
    <t xml:space="preserve"> Symbol</t>
  </si>
  <si>
    <t xml:space="preserve"> Verb</t>
  </si>
  <si>
    <t xml:space="preserv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</si>
</sst>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0"/>
      <color theme="1"/>
      <name val="Calibri"/>
      <family val="2"/>
      <scheme val="minor"/>
    </font>
    <font>
      <sz val="10"/>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57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sz val="8"/>
      <color theme="1"/>
      <name val="Calibri"/>
      <family val="2"/>
      <scheme val="minor"/>
    </font>
    <font>
      <sz val="8"/>
      <color theme="4"/>
      <name val="Calibri"/>
      <family val="2"/>
      <scheme val="minor"/>
    </font>
    <font>
      <b/>
      <sz val="8"/>
      <color theme="4"/>
      <name val="Calibri"/>
      <family val="2"/>
      <scheme val="minor"/>
    </font>
    <font>
      <b/>
      <sz val="8"/>
      <color theme="1"/>
      <name val="Calibri"/>
      <family val="2"/>
      <scheme val="minor"/>
    </font>
    <font>
      <sz val="8"/>
      <color theme="0"/>
      <name val="Calibri"/>
      <family val="2"/>
      <scheme val="minor"/>
    </font>
    <font>
      <u/>
      <sz val="10"/>
      <color theme="10"/>
      <name val="Calibri"/>
      <family val="2"/>
      <scheme val="minor"/>
    </font>
    <font>
      <sz val="10"/>
      <color rgb="FF0070C0"/>
      <name val="Calibri"/>
      <family val="2"/>
      <scheme val="minor"/>
    </font>
    <font>
      <sz val="10"/>
      <color theme="1"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auto="1"/>
      </top>
      <bottom style="thin">
        <color auto="1"/>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style="thin">
        <color auto="1"/>
      </right>
      <top/>
      <bottom style="thin">
        <color indexed="64"/>
      </bottom>
      <diagonal/>
    </border>
    <border>
      <left/>
      <right style="thin">
        <color auto="1"/>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67">
    <xf numFmtId="0" fontId="0" fillId="0" borderId="0" xfId="0"/>
    <xf numFmtId="0" fontId="18" fillId="0" borderId="0" xfId="0" applyFont="1" applyBorder="1"/>
    <xf numFmtId="0" fontId="19" fillId="0" borderId="0" xfId="0" applyFont="1" applyBorder="1"/>
    <xf numFmtId="0" fontId="18" fillId="0" borderId="0" xfId="0" applyFont="1" applyAlignment="1"/>
    <xf numFmtId="0" fontId="20" fillId="0" borderId="0" xfId="0" applyFont="1" applyBorder="1"/>
    <xf numFmtId="0" fontId="18" fillId="0" borderId="14" xfId="0" applyFont="1" applyBorder="1"/>
    <xf numFmtId="0" fontId="18" fillId="0" borderId="12" xfId="0" applyFont="1" applyBorder="1"/>
    <xf numFmtId="9" fontId="18" fillId="0" borderId="0" xfId="0" applyNumberFormat="1" applyFont="1" applyBorder="1"/>
    <xf numFmtId="0" fontId="18" fillId="0" borderId="13" xfId="0" applyFont="1" applyBorder="1"/>
    <xf numFmtId="0" fontId="18" fillId="0" borderId="10" xfId="0" applyFont="1" applyBorder="1"/>
    <xf numFmtId="0" fontId="18" fillId="0" borderId="15" xfId="0" applyFont="1" applyBorder="1"/>
    <xf numFmtId="0" fontId="18" fillId="0" borderId="11" xfId="0" applyFont="1" applyBorder="1"/>
    <xf numFmtId="0" fontId="18" fillId="0" borderId="16" xfId="0" applyFont="1" applyBorder="1"/>
    <xf numFmtId="0" fontId="19" fillId="0" borderId="10" xfId="0" applyFont="1" applyBorder="1"/>
    <xf numFmtId="0" fontId="18" fillId="0" borderId="10" xfId="0" applyFont="1" applyBorder="1" applyAlignment="1">
      <alignment horizontal="right"/>
    </xf>
    <xf numFmtId="0" fontId="18" fillId="0" borderId="0" xfId="0" applyFont="1"/>
    <xf numFmtId="0" fontId="19" fillId="0" borderId="0" xfId="0" applyFont="1"/>
    <xf numFmtId="9" fontId="18" fillId="0" borderId="0" xfId="1" applyFont="1" applyBorder="1"/>
    <xf numFmtId="164" fontId="0" fillId="0" borderId="0" xfId="0" applyNumberFormat="1"/>
    <xf numFmtId="164" fontId="18" fillId="0" borderId="0" xfId="0" applyNumberFormat="1" applyFont="1" applyBorder="1" applyAlignment="1">
      <alignment horizontal="center"/>
    </xf>
    <xf numFmtId="9" fontId="22" fillId="0" borderId="0" xfId="1" applyFont="1" applyBorder="1"/>
    <xf numFmtId="0" fontId="18" fillId="0" borderId="0" xfId="0" applyFont="1" applyBorder="1" applyAlignment="1">
      <alignment horizontal="right"/>
    </xf>
    <xf numFmtId="0" fontId="21" fillId="0" borderId="0" xfId="0" applyFont="1" applyBorder="1" applyAlignment="1">
      <alignment horizontal="right"/>
    </xf>
    <xf numFmtId="0" fontId="22" fillId="0" borderId="0" xfId="0" applyFont="1" applyBorder="1" applyAlignment="1">
      <alignment horizontal="right"/>
    </xf>
    <xf numFmtId="0" fontId="18" fillId="0" borderId="0" xfId="0" applyFont="1" applyAlignment="1">
      <alignment horizontal="right"/>
    </xf>
    <xf numFmtId="0" fontId="18" fillId="0" borderId="18" xfId="0" applyFont="1" applyBorder="1"/>
    <xf numFmtId="164" fontId="18" fillId="0" borderId="19" xfId="0" applyNumberFormat="1" applyFont="1" applyBorder="1" applyAlignment="1">
      <alignment horizontal="center"/>
    </xf>
    <xf numFmtId="9" fontId="18" fillId="0" borderId="19" xfId="1" applyFont="1" applyBorder="1"/>
    <xf numFmtId="0" fontId="18" fillId="0" borderId="20" xfId="0" applyFont="1" applyBorder="1"/>
    <xf numFmtId="0" fontId="18" fillId="0" borderId="21" xfId="0" applyFont="1" applyBorder="1"/>
    <xf numFmtId="0" fontId="18" fillId="0" borderId="22" xfId="0" applyFont="1" applyBorder="1"/>
    <xf numFmtId="9" fontId="18" fillId="0" borderId="19" xfId="0" applyNumberFormat="1" applyFont="1" applyBorder="1"/>
    <xf numFmtId="0" fontId="18" fillId="0" borderId="17" xfId="0" applyFont="1" applyBorder="1"/>
    <xf numFmtId="0" fontId="18" fillId="0" borderId="23" xfId="0" applyFont="1" applyBorder="1"/>
    <xf numFmtId="164" fontId="18" fillId="0" borderId="22" xfId="0" applyNumberFormat="1" applyFont="1" applyBorder="1" applyAlignment="1">
      <alignment horizontal="center"/>
    </xf>
    <xf numFmtId="9" fontId="18" fillId="0" borderId="22" xfId="0" applyNumberFormat="1" applyFont="1" applyBorder="1"/>
    <xf numFmtId="164" fontId="18" fillId="0" borderId="23" xfId="0" applyNumberFormat="1" applyFont="1" applyBorder="1" applyAlignment="1">
      <alignment horizontal="center"/>
    </xf>
    <xf numFmtId="9" fontId="18" fillId="0" borderId="23" xfId="0" applyNumberFormat="1" applyFont="1" applyBorder="1"/>
    <xf numFmtId="0" fontId="18" fillId="0" borderId="19" xfId="0" applyFont="1" applyBorder="1"/>
    <xf numFmtId="9" fontId="18" fillId="0" borderId="23" xfId="1" applyFont="1" applyBorder="1"/>
    <xf numFmtId="9" fontId="18" fillId="0" borderId="22" xfId="1" applyFont="1" applyBorder="1"/>
    <xf numFmtId="0" fontId="18" fillId="0" borderId="0" xfId="0" applyFont="1" applyAlignment="1">
      <alignment horizontal="center"/>
    </xf>
    <xf numFmtId="0" fontId="20" fillId="0" borderId="0" xfId="0" applyFont="1" applyBorder="1" applyAlignment="1">
      <alignment horizontal="center"/>
    </xf>
    <xf numFmtId="0" fontId="18" fillId="0" borderId="0" xfId="0" applyFont="1" applyBorder="1" applyAlignment="1">
      <alignment horizontal="center"/>
    </xf>
    <xf numFmtId="0" fontId="18" fillId="0" borderId="22" xfId="0" applyFont="1" applyBorder="1" applyAlignment="1">
      <alignment horizontal="center"/>
    </xf>
    <xf numFmtId="0" fontId="18" fillId="0" borderId="23" xfId="0" applyFont="1" applyBorder="1" applyAlignment="1">
      <alignment horizontal="center"/>
    </xf>
    <xf numFmtId="0" fontId="18" fillId="0" borderId="19" xfId="0" applyFont="1" applyBorder="1" applyAlignment="1">
      <alignment horizontal="center"/>
    </xf>
    <xf numFmtId="164" fontId="18" fillId="0" borderId="0" xfId="0" applyNumberFormat="1" applyFont="1" applyAlignment="1">
      <alignment horizontal="center"/>
    </xf>
    <xf numFmtId="164" fontId="20" fillId="0" borderId="0" xfId="0" applyNumberFormat="1" applyFont="1" applyBorder="1" applyAlignment="1">
      <alignment horizontal="center"/>
    </xf>
    <xf numFmtId="0" fontId="22" fillId="0" borderId="18" xfId="0" applyFont="1" applyBorder="1"/>
    <xf numFmtId="164" fontId="22" fillId="0" borderId="19" xfId="0" applyNumberFormat="1" applyFont="1" applyBorder="1" applyAlignment="1">
      <alignment horizontal="center"/>
    </xf>
    <xf numFmtId="9" fontId="22" fillId="0" borderId="19" xfId="0" applyNumberFormat="1" applyFont="1" applyBorder="1"/>
    <xf numFmtId="0" fontId="0" fillId="0" borderId="0" xfId="0" pivotButton="1"/>
    <xf numFmtId="3" fontId="0" fillId="0" borderId="0" xfId="0" applyNumberFormat="1"/>
    <xf numFmtId="0" fontId="16" fillId="0" borderId="0" xfId="0" applyFont="1"/>
    <xf numFmtId="0" fontId="23" fillId="0" borderId="0" xfId="43"/>
    <xf numFmtId="0" fontId="23" fillId="0" borderId="0" xfId="43" applyAlignment="1">
      <alignment horizontal="center"/>
    </xf>
    <xf numFmtId="0" fontId="24" fillId="0" borderId="0" xfId="0" applyFont="1" applyAlignment="1">
      <alignment horizontal="center" vertical="center"/>
    </xf>
    <xf numFmtId="9" fontId="0" fillId="0" borderId="0" xfId="1" applyFont="1"/>
    <xf numFmtId="0" fontId="16" fillId="0" borderId="0" xfId="0" applyFont="1" applyBorder="1" applyAlignment="1">
      <alignment horizontal="center"/>
    </xf>
    <xf numFmtId="0" fontId="0" fillId="0" borderId="0" xfId="0" applyBorder="1" applyAlignment="1">
      <alignment horizontal="center"/>
    </xf>
    <xf numFmtId="0" fontId="25" fillId="0" borderId="0" xfId="0" applyFont="1" applyAlignment="1">
      <alignment horizontal="center"/>
    </xf>
    <xf numFmtId="9" fontId="25" fillId="0" borderId="0" xfId="1" applyFont="1" applyAlignment="1">
      <alignment horizontal="center"/>
    </xf>
    <xf numFmtId="3" fontId="25" fillId="0" borderId="0" xfId="0" applyNumberFormat="1" applyFont="1" applyAlignment="1">
      <alignment horizontal="center"/>
    </xf>
    <xf numFmtId="9" fontId="25" fillId="0" borderId="0" xfId="1" applyFont="1" applyBorder="1" applyAlignment="1">
      <alignment horizontal="center"/>
    </xf>
    <xf numFmtId="165" fontId="25" fillId="0" borderId="0" xfId="1" applyNumberFormat="1" applyFont="1" applyBorder="1" applyAlignment="1">
      <alignment horizontal="center"/>
    </xf>
    <xf numFmtId="9" fontId="17" fillId="0" borderId="0" xfId="1" applyFont="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36.354163657408" createdVersion="6" refreshedVersion="6" minRefreshableVersion="3" recordCount="2927" xr:uid="{FF58FC41-F601-BD41-A914-CE83536B673B}">
  <cacheSource type="worksheet">
    <worksheetSource name="Stat"/>
  </cacheSource>
  <cacheFields count="7">
    <cacheField name="Lookup" numFmtId="0">
      <sharedItems/>
    </cacheField>
    <cacheField name="Parent" numFmtId="0">
      <sharedItems count="15">
        <s v="ADJ"/>
        <s v="ADP"/>
        <s v="ADV"/>
        <s v="CCONJ"/>
        <s v="DET"/>
        <s v="INTJ"/>
        <s v="NOUN"/>
        <s v="NUM"/>
        <s v="PART"/>
        <s v="PRON"/>
        <s v="PROPN"/>
        <s v="PUNCT"/>
        <s v="SYM"/>
        <s v="VERB"/>
        <s v="X"/>
      </sharedItems>
    </cacheField>
    <cacheField name="Child" numFmtId="0">
      <sharedItems count="16">
        <s v="ADJ"/>
        <s v="ADP"/>
        <s v="ADV"/>
        <s v="CCONJ"/>
        <s v="DET"/>
        <s v="INTJ"/>
        <s v="NOUN"/>
        <s v="NUM"/>
        <s v="PART"/>
        <s v="PRON"/>
        <s v="PROPN"/>
        <s v="PUNCT"/>
        <s v="SPACE"/>
        <s v="SYM"/>
        <s v="VERB"/>
        <s v="X"/>
      </sharedItems>
    </cacheField>
    <cacheField name="Dependancy" numFmtId="0">
      <sharedItems containsBlank="1" count="46">
        <s v="conj"/>
        <s v="amod"/>
        <s v="ROOT"/>
        <s v="advmod"/>
        <s v="poss"/>
        <s v="npadvmod"/>
        <s v="compound"/>
        <s v="nsubj"/>
        <s v="predet"/>
        <s v="advcl"/>
        <s v="nsubjpass"/>
        <s v="quantmod"/>
        <s v="appos"/>
        <s v="nmod"/>
        <s v="punct"/>
        <s v="ccomp"/>
        <s v="dobj"/>
        <s v="det"/>
        <s v="nummod"/>
        <s v="preconj"/>
        <s v="acomp"/>
        <s v="parataxis"/>
        <s v="mark"/>
        <s v="intj"/>
        <s v="pobj"/>
        <s v="oprd"/>
        <s v="relcl"/>
        <s v="prep"/>
        <s v="acl"/>
        <s v="xcomp"/>
        <s v="dep"/>
        <s v="prt"/>
        <s v="agent"/>
        <s v="pcomp"/>
        <s v="cc"/>
        <s v="aux"/>
        <s v="dative"/>
        <s v="neg"/>
        <s v="case"/>
        <s v="meta"/>
        <s v="auxpass"/>
        <s v="attr"/>
        <s v="csubj"/>
        <m/>
        <s v="expl"/>
        <s v="csubjpass"/>
      </sharedItems>
    </cacheField>
    <cacheField name="Count" numFmtId="0">
      <sharedItems containsSemiMixedTypes="0" containsString="0" containsNumber="1" containsInteger="1" minValue="1" maxValue="606300" count="563">
        <n v="8268"/>
        <n v="3231"/>
        <n v="2943"/>
        <n v="1413"/>
        <n v="882"/>
        <n v="728"/>
        <n v="126"/>
        <n v="98"/>
        <n v="67"/>
        <n v="34"/>
        <n v="24"/>
        <n v="22"/>
        <n v="21"/>
        <n v="16"/>
        <n v="14"/>
        <n v="13"/>
        <n v="8"/>
        <n v="7"/>
        <n v="5"/>
        <n v="4"/>
        <n v="3"/>
        <n v="2"/>
        <n v="1"/>
        <n v="27850"/>
        <n v="2437"/>
        <n v="743"/>
        <n v="168"/>
        <n v="107"/>
        <n v="94"/>
        <n v="80"/>
        <n v="79"/>
        <n v="29"/>
        <n v="25"/>
        <n v="18"/>
        <n v="12"/>
        <n v="6"/>
        <n v="41978"/>
        <n v="1212"/>
        <n v="286"/>
        <n v="119"/>
        <n v="48"/>
        <n v="10"/>
        <n v="9"/>
        <n v="10672"/>
        <n v="146"/>
        <n v="50"/>
        <n v="19"/>
        <n v="8169"/>
        <n v="689"/>
        <n v="616"/>
        <n v="193"/>
        <n v="95"/>
        <n v="74"/>
        <n v="64"/>
        <n v="163"/>
        <n v="20"/>
        <n v="3622"/>
        <n v="1784"/>
        <n v="1047"/>
        <n v="511"/>
        <n v="490"/>
        <n v="222"/>
        <n v="217"/>
        <n v="215"/>
        <n v="209"/>
        <n v="111"/>
        <n v="68"/>
        <n v="54"/>
        <n v="46"/>
        <n v="42"/>
        <n v="17"/>
        <n v="15"/>
        <n v="250"/>
        <n v="174"/>
        <n v="82"/>
        <n v="35"/>
        <n v="27"/>
        <n v="116"/>
        <n v="86"/>
        <n v="73"/>
        <n v="2362"/>
        <n v="239"/>
        <n v="62"/>
        <n v="23"/>
        <n v="435"/>
        <n v="281"/>
        <n v="210"/>
        <n v="105"/>
        <n v="63"/>
        <n v="33"/>
        <n v="11"/>
        <n v="19486"/>
        <n v="85"/>
        <n v="337"/>
        <n v="8590"/>
        <n v="3522"/>
        <n v="2594"/>
        <n v="1134"/>
        <n v="921"/>
        <n v="797"/>
        <n v="408"/>
        <n v="184"/>
        <n v="96"/>
        <n v="78"/>
        <n v="41"/>
        <n v="32"/>
        <n v="136"/>
        <n v="97"/>
        <n v="8048"/>
        <n v="3275"/>
        <n v="682"/>
        <n v="89"/>
        <n v="8778"/>
        <n v="3097"/>
        <n v="2458"/>
        <n v="1730"/>
        <n v="301"/>
        <n v="271"/>
        <n v="12351"/>
        <n v="2230"/>
        <n v="1331"/>
        <n v="503"/>
        <n v="261"/>
        <n v="131"/>
        <n v="3520"/>
        <n v="161"/>
        <n v="9049"/>
        <n v="332"/>
        <n v="71"/>
        <n v="129"/>
        <n v="90"/>
        <n v="419024"/>
        <n v="918"/>
        <n v="903"/>
        <n v="372"/>
        <n v="148"/>
        <n v="140"/>
        <n v="56"/>
        <n v="43"/>
        <n v="37"/>
        <n v="36"/>
        <n v="12804"/>
        <n v="60"/>
        <n v="17882"/>
        <n v="127"/>
        <n v="129536"/>
        <n v="113"/>
        <n v="69"/>
        <n v="55"/>
        <n v="40"/>
        <n v="11165"/>
        <n v="39"/>
        <n v="158"/>
        <n v="39700"/>
        <n v="2202"/>
        <n v="231"/>
        <n v="229"/>
        <n v="151"/>
        <n v="72"/>
        <n v="51"/>
        <n v="31"/>
        <n v="28"/>
        <n v="188"/>
        <n v="407"/>
        <n v="343"/>
        <n v="9186"/>
        <n v="600"/>
        <n v="381"/>
        <n v="218"/>
        <n v="22806"/>
        <n v="1874"/>
        <n v="1565"/>
        <n v="1096"/>
        <n v="87"/>
        <n v="52"/>
        <n v="38"/>
        <n v="2221"/>
        <n v="439"/>
        <n v="382"/>
        <n v="103"/>
        <n v="4220"/>
        <n v="233"/>
        <n v="221"/>
        <n v="70"/>
        <n v="53"/>
        <n v="386"/>
        <n v="128"/>
        <n v="93"/>
        <n v="143"/>
        <n v="47"/>
        <n v="170"/>
        <n v="212"/>
        <n v="49"/>
        <n v="3550"/>
        <n v="75"/>
        <n v="155"/>
        <n v="1493"/>
        <n v="651"/>
        <n v="187"/>
        <n v="134"/>
        <n v="114"/>
        <n v="30"/>
        <n v="402"/>
        <n v="247"/>
        <n v="81"/>
        <n v="237"/>
        <n v="26"/>
        <n v="88"/>
        <n v="333"/>
        <n v="225"/>
        <n v="153"/>
        <n v="6161"/>
        <n v="965"/>
        <n v="506"/>
        <n v="660"/>
        <n v="173"/>
        <n v="106"/>
        <n v="44"/>
        <n v="1018"/>
        <n v="2669"/>
        <n v="565"/>
        <n v="110"/>
        <n v="142"/>
        <n v="92"/>
        <n v="1076"/>
        <n v="389"/>
        <n v="101"/>
        <n v="76"/>
        <n v="2436"/>
        <n v="304032"/>
        <n v="86178"/>
        <n v="4441"/>
        <n v="4256"/>
        <n v="1561"/>
        <n v="1301"/>
        <n v="863"/>
        <n v="710"/>
        <n v="354"/>
        <n v="265"/>
        <n v="228"/>
        <n v="169"/>
        <n v="263574"/>
        <n v="1161"/>
        <n v="938"/>
        <n v="696"/>
        <n v="589"/>
        <n v="531"/>
        <n v="396"/>
        <n v="316"/>
        <n v="122"/>
        <n v="16981"/>
        <n v="1682"/>
        <n v="852"/>
        <n v="291"/>
        <n v="192"/>
        <n v="135"/>
        <n v="112"/>
        <n v="59"/>
        <n v="57"/>
        <n v="42986"/>
        <n v="137"/>
        <n v="45"/>
        <n v="499465"/>
        <n v="430"/>
        <n v="364"/>
        <n v="361"/>
        <n v="334"/>
        <n v="216"/>
        <n v="505"/>
        <n v="114875"/>
        <n v="42764"/>
        <n v="22322"/>
        <n v="11605"/>
        <n v="9555"/>
        <n v="6865"/>
        <n v="3806"/>
        <n v="2249"/>
        <n v="1809"/>
        <n v="1560"/>
        <n v="644"/>
        <n v="502"/>
        <n v="400"/>
        <n v="380"/>
        <n v="258"/>
        <n v="125"/>
        <n v="42578"/>
        <n v="3202"/>
        <n v="3061"/>
        <n v="321"/>
        <n v="252"/>
        <n v="12452"/>
        <n v="593"/>
        <n v="394"/>
        <n v="262"/>
        <n v="254"/>
        <n v="1588"/>
        <n v="99"/>
        <n v="50320"/>
        <n v="33774"/>
        <n v="7832"/>
        <n v="4859"/>
        <n v="2345"/>
        <n v="1188"/>
        <n v="802"/>
        <n v="91"/>
        <n v="159399"/>
        <n v="474"/>
        <n v="242"/>
        <n v="124"/>
        <n v="2095"/>
        <n v="1496"/>
        <n v="65453"/>
        <n v="44510"/>
        <n v="20079"/>
        <n v="2433"/>
        <n v="2339"/>
        <n v="2178"/>
        <n v="1966"/>
        <n v="1376"/>
        <n v="706"/>
        <n v="612"/>
        <n v="563"/>
        <n v="450"/>
        <n v="444"/>
        <n v="195"/>
        <n v="227"/>
        <n v="109"/>
        <n v="2928"/>
        <n v="263"/>
        <n v="186"/>
        <n v="65"/>
        <n v="7130"/>
        <n v="3102"/>
        <n v="164"/>
        <n v="4385"/>
        <n v="141"/>
        <n v="1659"/>
        <n v="2654"/>
        <n v="597"/>
        <n v="427"/>
        <n v="379"/>
        <n v="283"/>
        <n v="200"/>
        <n v="4569"/>
        <n v="1608"/>
        <n v="1566"/>
        <n v="1304"/>
        <n v="1008"/>
        <n v="692"/>
        <n v="347"/>
        <n v="191"/>
        <n v="356"/>
        <n v="230"/>
        <n v="9573"/>
        <n v="285"/>
        <n v="738"/>
        <n v="3825"/>
        <n v="3552"/>
        <n v="1909"/>
        <n v="993"/>
        <n v="314"/>
        <n v="657"/>
        <n v="156"/>
        <n v="928"/>
        <n v="58"/>
        <n v="666"/>
        <n v="223"/>
        <n v="157"/>
        <n v="1477"/>
        <n v="1007"/>
        <n v="749"/>
        <n v="367"/>
        <n v="205"/>
        <n v="202"/>
        <n v="123"/>
        <n v="404"/>
        <n v="182"/>
        <n v="842"/>
        <n v="84"/>
        <n v="11436"/>
        <n v="2010"/>
        <n v="1961"/>
        <n v="330"/>
        <n v="132"/>
        <n v="77"/>
        <n v="18328"/>
        <n v="183"/>
        <n v="83"/>
        <n v="2241"/>
        <n v="441"/>
        <n v="24286"/>
        <n v="476"/>
        <n v="167"/>
        <n v="117"/>
        <n v="68157"/>
        <n v="226"/>
        <n v="181"/>
        <n v="166"/>
        <n v="9358"/>
        <n v="8564"/>
        <n v="6339"/>
        <n v="557"/>
        <n v="348"/>
        <n v="294"/>
        <n v="121"/>
        <n v="61"/>
        <n v="7485"/>
        <n v="2620"/>
        <n v="327"/>
        <n v="130"/>
        <n v="39925"/>
        <n v="108"/>
        <n v="1309"/>
        <n v="293"/>
        <n v="115"/>
        <n v="187930"/>
        <n v="22238"/>
        <n v="17254"/>
        <n v="12028"/>
        <n v="4261"/>
        <n v="4181"/>
        <n v="949"/>
        <n v="456"/>
        <n v="85762"/>
        <n v="269"/>
        <n v="199"/>
        <n v="4475"/>
        <n v="1507"/>
        <n v="7891"/>
        <n v="1975"/>
        <n v="1419"/>
        <n v="897"/>
        <n v="352"/>
        <n v="255"/>
        <n v="232"/>
        <n v="190"/>
        <n v="1557"/>
        <n v="160"/>
        <n v="2446"/>
        <n v="628"/>
        <n v="845"/>
        <n v="6060"/>
        <n v="2856"/>
        <n v="295573"/>
        <n v="377"/>
        <n v="257"/>
        <n v="50664"/>
        <n v="25163"/>
        <n v="8634"/>
        <n v="5154"/>
        <n v="4767"/>
        <n v="4232"/>
        <n v="2892"/>
        <n v="2311"/>
        <n v="1718"/>
        <n v="1491"/>
        <n v="1466"/>
        <n v="1314"/>
        <n v="311"/>
        <n v="213"/>
        <n v="144"/>
        <n v="291076"/>
        <n v="117591"/>
        <n v="11520"/>
        <n v="3305"/>
        <n v="2041"/>
        <n v="1282"/>
        <n v="1012"/>
        <n v="860"/>
        <n v="659"/>
        <n v="193458"/>
        <n v="56052"/>
        <n v="10608"/>
        <n v="711"/>
        <n v="680"/>
        <n v="613"/>
        <n v="426"/>
        <n v="419"/>
        <n v="378"/>
        <n v="180"/>
        <n v="138"/>
        <n v="101554"/>
        <n v="1028"/>
        <n v="23960"/>
        <n v="6584"/>
        <n v="2354"/>
        <n v="967"/>
        <n v="835"/>
        <n v="748"/>
        <n v="665"/>
        <n v="365"/>
        <n v="5625"/>
        <n v="244696"/>
        <n v="169239"/>
        <n v="57130"/>
        <n v="26324"/>
        <n v="17358"/>
        <n v="4309"/>
        <n v="2766"/>
        <n v="2671"/>
        <n v="2235"/>
        <n v="1862"/>
        <n v="1257"/>
        <n v="1190"/>
        <n v="1053"/>
        <n v="570"/>
        <n v="486"/>
        <n v="457"/>
        <n v="336"/>
        <n v="3910"/>
        <n v="2361"/>
        <n v="2090"/>
        <n v="517"/>
        <n v="256"/>
        <n v="152"/>
        <n v="104"/>
        <n v="114585"/>
        <n v="27957"/>
        <n v="2000"/>
        <n v="1964"/>
        <n v="219"/>
        <n v="202936"/>
        <n v="33433"/>
        <n v="9296"/>
        <n v="2915"/>
        <n v="288"/>
        <n v="121241"/>
        <n v="31222"/>
        <n v="5787"/>
        <n v="4879"/>
        <n v="4793"/>
        <n v="1728"/>
        <n v="1498"/>
        <n v="1143"/>
        <n v="1034"/>
        <n v="693"/>
        <n v="484"/>
        <n v="315"/>
        <n v="606300"/>
        <n v="198"/>
        <n v="374"/>
        <n v="280127"/>
        <n v="201643"/>
        <n v="133182"/>
        <n v="88563"/>
        <n v="79621"/>
        <n v="72456"/>
        <n v="42544"/>
        <n v="5667"/>
        <n v="4731"/>
        <n v="3339"/>
        <n v="1878"/>
        <n v="1524"/>
        <n v="995"/>
        <n v="934"/>
        <n v="472"/>
        <n v="433"/>
        <n v="360"/>
        <n v="328"/>
        <n v="206"/>
        <n v="203"/>
        <n v="951"/>
        <n v="154"/>
      </sharedItems>
    </cacheField>
    <cacheField name="Dist" numFmtId="0">
      <sharedItems containsSemiMixedTypes="0" containsString="0" containsNumber="1" containsInteger="1" minValue="-833727" maxValue="4436431"/>
    </cacheField>
    <cacheField name="Avg dist" numFmtId="164">
      <sharedItems containsSemiMixedTypes="0" containsString="0" containsNumber="1" minValue="-37" maxValue="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7">
  <r>
    <s v="ADJADJconj"/>
    <x v="0"/>
    <x v="0"/>
    <x v="0"/>
    <x v="0"/>
    <n v="19999"/>
    <n v="2.4188437348814706"/>
  </r>
  <r>
    <s v="ADJADJamod"/>
    <x v="0"/>
    <x v="0"/>
    <x v="1"/>
    <x v="1"/>
    <n v="-5902"/>
    <n v="-1.8266790467347571"/>
  </r>
  <r>
    <s v="ADJADJROOT"/>
    <x v="0"/>
    <x v="0"/>
    <x v="2"/>
    <x v="2"/>
    <n v="0"/>
    <n v="0"/>
  </r>
  <r>
    <s v="ADJADJadvmod"/>
    <x v="0"/>
    <x v="0"/>
    <x v="3"/>
    <x v="3"/>
    <n v="-1727"/>
    <n v="-1.2222222222222223"/>
  </r>
  <r>
    <s v="ADJADJposs"/>
    <x v="0"/>
    <x v="0"/>
    <x v="4"/>
    <x v="4"/>
    <n v="-1040"/>
    <n v="-1.1791383219954648"/>
  </r>
  <r>
    <s v="ADJADJnpadvmod"/>
    <x v="0"/>
    <x v="0"/>
    <x v="5"/>
    <x v="5"/>
    <n v="-1187"/>
    <n v="-1.6304945054945055"/>
  </r>
  <r>
    <s v="ADJADJcompound"/>
    <x v="0"/>
    <x v="0"/>
    <x v="6"/>
    <x v="6"/>
    <n v="-189"/>
    <n v="-1.5"/>
  </r>
  <r>
    <s v="ADJADJnsubj"/>
    <x v="0"/>
    <x v="0"/>
    <x v="7"/>
    <x v="7"/>
    <n v="-245"/>
    <n v="-2.5"/>
  </r>
  <r>
    <s v="ADJADJpredet"/>
    <x v="0"/>
    <x v="0"/>
    <x v="8"/>
    <x v="8"/>
    <n v="-151"/>
    <n v="-2.2537313432835822"/>
  </r>
  <r>
    <s v="ADJADJadvcl"/>
    <x v="0"/>
    <x v="0"/>
    <x v="9"/>
    <x v="9"/>
    <n v="81"/>
    <n v="2.3823529411764706"/>
  </r>
  <r>
    <s v="ADJADJnsubjpass"/>
    <x v="0"/>
    <x v="0"/>
    <x v="10"/>
    <x v="10"/>
    <n v="-95"/>
    <n v="-3.9583333333333335"/>
  </r>
  <r>
    <s v="ADJADJquantmod"/>
    <x v="0"/>
    <x v="0"/>
    <x v="11"/>
    <x v="11"/>
    <n v="-44"/>
    <n v="-2"/>
  </r>
  <r>
    <s v="ADJADJappos"/>
    <x v="0"/>
    <x v="0"/>
    <x v="12"/>
    <x v="12"/>
    <n v="119"/>
    <n v="5.666666666666667"/>
  </r>
  <r>
    <s v="ADJADJnmod"/>
    <x v="0"/>
    <x v="0"/>
    <x v="13"/>
    <x v="13"/>
    <n v="-33"/>
    <n v="-2.0625"/>
  </r>
  <r>
    <s v="ADJADJpunct"/>
    <x v="0"/>
    <x v="0"/>
    <x v="14"/>
    <x v="14"/>
    <n v="-17"/>
    <n v="-1.2142857142857142"/>
  </r>
  <r>
    <s v="ADJADJccomp"/>
    <x v="0"/>
    <x v="0"/>
    <x v="15"/>
    <x v="14"/>
    <n v="46"/>
    <n v="3.2857142857142856"/>
  </r>
  <r>
    <s v="ADJADJdobj"/>
    <x v="0"/>
    <x v="0"/>
    <x v="16"/>
    <x v="15"/>
    <n v="-19"/>
    <n v="-1.4615384615384615"/>
  </r>
  <r>
    <s v="ADJADJdet"/>
    <x v="0"/>
    <x v="0"/>
    <x v="17"/>
    <x v="15"/>
    <n v="-22"/>
    <n v="-1.6923076923076923"/>
  </r>
  <r>
    <s v="ADJADJnummod"/>
    <x v="0"/>
    <x v="0"/>
    <x v="18"/>
    <x v="16"/>
    <n v="-7"/>
    <n v="-0.875"/>
  </r>
  <r>
    <s v="ADJADJpreconj"/>
    <x v="0"/>
    <x v="0"/>
    <x v="19"/>
    <x v="16"/>
    <n v="21"/>
    <n v="2.625"/>
  </r>
  <r>
    <s v="ADJADJacomp"/>
    <x v="0"/>
    <x v="0"/>
    <x v="20"/>
    <x v="17"/>
    <n v="25"/>
    <n v="3.5714285714285716"/>
  </r>
  <r>
    <s v="ADJADJparataxis"/>
    <x v="0"/>
    <x v="0"/>
    <x v="21"/>
    <x v="18"/>
    <n v="27"/>
    <n v="5.4"/>
  </r>
  <r>
    <s v="ADJADJmark"/>
    <x v="0"/>
    <x v="0"/>
    <x v="22"/>
    <x v="19"/>
    <n v="-26"/>
    <n v="-6.5"/>
  </r>
  <r>
    <s v="ADJADJintj"/>
    <x v="0"/>
    <x v="0"/>
    <x v="23"/>
    <x v="19"/>
    <n v="8"/>
    <n v="2"/>
  </r>
  <r>
    <s v="ADJADJpobj"/>
    <x v="0"/>
    <x v="0"/>
    <x v="24"/>
    <x v="20"/>
    <n v="1"/>
    <n v="0.33333333333333331"/>
  </r>
  <r>
    <s v="ADJADJoprd"/>
    <x v="0"/>
    <x v="0"/>
    <x v="25"/>
    <x v="20"/>
    <n v="5"/>
    <n v="1.6666666666666667"/>
  </r>
  <r>
    <s v="ADJADJrelcl"/>
    <x v="0"/>
    <x v="0"/>
    <x v="26"/>
    <x v="20"/>
    <n v="7"/>
    <n v="2.3333333333333335"/>
  </r>
  <r>
    <s v="ADJADJprep"/>
    <x v="0"/>
    <x v="0"/>
    <x v="27"/>
    <x v="21"/>
    <n v="2"/>
    <n v="1"/>
  </r>
  <r>
    <s v="ADJADJacl"/>
    <x v="0"/>
    <x v="0"/>
    <x v="28"/>
    <x v="21"/>
    <n v="6"/>
    <n v="3"/>
  </r>
  <r>
    <s v="ADJADJxcomp"/>
    <x v="0"/>
    <x v="0"/>
    <x v="29"/>
    <x v="21"/>
    <n v="6"/>
    <n v="3"/>
  </r>
  <r>
    <s v="ADJADJdep"/>
    <x v="0"/>
    <x v="0"/>
    <x v="30"/>
    <x v="21"/>
    <n v="-4"/>
    <n v="-2"/>
  </r>
  <r>
    <s v="ADJADJprt"/>
    <x v="0"/>
    <x v="0"/>
    <x v="31"/>
    <x v="22"/>
    <n v="2"/>
    <n v="2"/>
  </r>
  <r>
    <s v="ADJADPprep"/>
    <x v="0"/>
    <x v="1"/>
    <x v="27"/>
    <x v="23"/>
    <n v="30308"/>
    <n v="1.0882585278276482"/>
  </r>
  <r>
    <s v="ADJADPadvmod"/>
    <x v="0"/>
    <x v="1"/>
    <x v="3"/>
    <x v="24"/>
    <n v="-2506"/>
    <n v="-1.0283135002051702"/>
  </r>
  <r>
    <s v="ADJADPmark"/>
    <x v="0"/>
    <x v="1"/>
    <x v="22"/>
    <x v="25"/>
    <n v="-2725"/>
    <n v="-3.667563930013459"/>
  </r>
  <r>
    <s v="ADJADPconj"/>
    <x v="0"/>
    <x v="1"/>
    <x v="0"/>
    <x v="26"/>
    <n v="639"/>
    <n v="3.8035714285714284"/>
  </r>
  <r>
    <s v="ADJADPagent"/>
    <x v="0"/>
    <x v="1"/>
    <x v="32"/>
    <x v="6"/>
    <n v="151"/>
    <n v="1.1984126984126984"/>
  </r>
  <r>
    <s v="ADJADPquantmod"/>
    <x v="0"/>
    <x v="1"/>
    <x v="11"/>
    <x v="27"/>
    <n v="-144"/>
    <n v="-1.3457943925233644"/>
  </r>
  <r>
    <s v="ADJADPpcomp"/>
    <x v="0"/>
    <x v="1"/>
    <x v="33"/>
    <x v="28"/>
    <n v="94"/>
    <n v="1"/>
  </r>
  <r>
    <s v="ADJADPcc"/>
    <x v="0"/>
    <x v="1"/>
    <x v="34"/>
    <x v="29"/>
    <n v="287"/>
    <n v="3.5874999999999999"/>
  </r>
  <r>
    <s v="ADJADPaux"/>
    <x v="0"/>
    <x v="1"/>
    <x v="35"/>
    <x v="30"/>
    <n v="-83"/>
    <n v="-1.0506329113924051"/>
  </r>
  <r>
    <s v="ADJADPpunct"/>
    <x v="0"/>
    <x v="1"/>
    <x v="14"/>
    <x v="31"/>
    <n v="-23"/>
    <n v="-0.7931034482758621"/>
  </r>
  <r>
    <s v="ADJADPnsubj"/>
    <x v="0"/>
    <x v="1"/>
    <x v="7"/>
    <x v="32"/>
    <n v="-50"/>
    <n v="-2"/>
  </r>
  <r>
    <s v="ADJADPdet"/>
    <x v="0"/>
    <x v="1"/>
    <x v="17"/>
    <x v="33"/>
    <n v="-34"/>
    <n v="-1.8888888888888888"/>
  </r>
  <r>
    <s v="ADJADPprt"/>
    <x v="0"/>
    <x v="1"/>
    <x v="31"/>
    <x v="34"/>
    <n v="15"/>
    <n v="1.25"/>
  </r>
  <r>
    <s v="ADJADPdobj"/>
    <x v="0"/>
    <x v="1"/>
    <x v="16"/>
    <x v="34"/>
    <n v="-37"/>
    <n v="-3.0833333333333335"/>
  </r>
  <r>
    <s v="ADJADPamod"/>
    <x v="0"/>
    <x v="1"/>
    <x v="1"/>
    <x v="35"/>
    <n v="-14"/>
    <n v="-2.3333333333333335"/>
  </r>
  <r>
    <s v="ADJADPadvcl"/>
    <x v="0"/>
    <x v="1"/>
    <x v="9"/>
    <x v="18"/>
    <n v="37"/>
    <n v="7.4"/>
  </r>
  <r>
    <s v="ADJADPdative"/>
    <x v="0"/>
    <x v="1"/>
    <x v="36"/>
    <x v="19"/>
    <n v="11"/>
    <n v="2.75"/>
  </r>
  <r>
    <s v="ADJADPcompound"/>
    <x v="0"/>
    <x v="1"/>
    <x v="6"/>
    <x v="19"/>
    <n v="-7"/>
    <n v="-1.75"/>
  </r>
  <r>
    <s v="ADJADPappos"/>
    <x v="0"/>
    <x v="1"/>
    <x v="12"/>
    <x v="20"/>
    <n v="13"/>
    <n v="4.333333333333333"/>
  </r>
  <r>
    <s v="ADJADPintj"/>
    <x v="0"/>
    <x v="1"/>
    <x v="23"/>
    <x v="21"/>
    <n v="-3"/>
    <n v="-1.5"/>
  </r>
  <r>
    <s v="ADJADPpreconj"/>
    <x v="0"/>
    <x v="1"/>
    <x v="19"/>
    <x v="22"/>
    <n v="1"/>
    <n v="1"/>
  </r>
  <r>
    <s v="ADJADPxcomp"/>
    <x v="0"/>
    <x v="1"/>
    <x v="29"/>
    <x v="22"/>
    <n v="2"/>
    <n v="2"/>
  </r>
  <r>
    <s v="ADJADPparataxis"/>
    <x v="0"/>
    <x v="1"/>
    <x v="21"/>
    <x v="22"/>
    <n v="6"/>
    <n v="6"/>
  </r>
  <r>
    <s v="ADJADPnpadvmod"/>
    <x v="0"/>
    <x v="1"/>
    <x v="5"/>
    <x v="22"/>
    <n v="2"/>
    <n v="2"/>
  </r>
  <r>
    <s v="ADJADPpobj"/>
    <x v="0"/>
    <x v="1"/>
    <x v="24"/>
    <x v="22"/>
    <n v="1"/>
    <n v="1"/>
  </r>
  <r>
    <s v="ADJADVadvmod"/>
    <x v="0"/>
    <x v="2"/>
    <x v="3"/>
    <x v="36"/>
    <n v="-44230"/>
    <n v="-1.0536471485063605"/>
  </r>
  <r>
    <s v="ADJADVneg"/>
    <x v="0"/>
    <x v="2"/>
    <x v="37"/>
    <x v="37"/>
    <n v="-1635"/>
    <n v="-1.3490099009900991"/>
  </r>
  <r>
    <s v="ADJADVconj"/>
    <x v="0"/>
    <x v="2"/>
    <x v="0"/>
    <x v="38"/>
    <n v="784"/>
    <n v="2.7412587412587412"/>
  </r>
  <r>
    <s v="ADJADVamod"/>
    <x v="0"/>
    <x v="2"/>
    <x v="1"/>
    <x v="39"/>
    <n v="-173"/>
    <n v="-1.453781512605042"/>
  </r>
  <r>
    <s v="ADJADVnpadvmod"/>
    <x v="0"/>
    <x v="2"/>
    <x v="5"/>
    <x v="8"/>
    <n v="-66"/>
    <n v="-0.9850746268656716"/>
  </r>
  <r>
    <s v="ADJADVpreconj"/>
    <x v="0"/>
    <x v="2"/>
    <x v="19"/>
    <x v="40"/>
    <n v="-103"/>
    <n v="-2.1458333333333335"/>
  </r>
  <r>
    <s v="ADJADVdet"/>
    <x v="0"/>
    <x v="2"/>
    <x v="17"/>
    <x v="32"/>
    <n v="-26"/>
    <n v="-1.04"/>
  </r>
  <r>
    <s v="ADJADVmark"/>
    <x v="0"/>
    <x v="2"/>
    <x v="22"/>
    <x v="15"/>
    <n v="-28"/>
    <n v="-2.1538461538461537"/>
  </r>
  <r>
    <s v="ADJADVprep"/>
    <x v="0"/>
    <x v="2"/>
    <x v="27"/>
    <x v="34"/>
    <n v="28"/>
    <n v="2.3333333333333335"/>
  </r>
  <r>
    <s v="ADJADVnsubj"/>
    <x v="0"/>
    <x v="2"/>
    <x v="7"/>
    <x v="41"/>
    <n v="-17"/>
    <n v="-1.7"/>
  </r>
  <r>
    <s v="ADJADVprt"/>
    <x v="0"/>
    <x v="2"/>
    <x v="31"/>
    <x v="42"/>
    <n v="10"/>
    <n v="1.1111111111111112"/>
  </r>
  <r>
    <s v="ADJADVcc"/>
    <x v="0"/>
    <x v="2"/>
    <x v="34"/>
    <x v="19"/>
    <n v="5"/>
    <n v="1.25"/>
  </r>
  <r>
    <s v="ADJADVquantmod"/>
    <x v="0"/>
    <x v="2"/>
    <x v="11"/>
    <x v="19"/>
    <n v="-8"/>
    <n v="-2"/>
  </r>
  <r>
    <s v="ADJADVadvcl"/>
    <x v="0"/>
    <x v="2"/>
    <x v="9"/>
    <x v="19"/>
    <n v="15"/>
    <n v="3.75"/>
  </r>
  <r>
    <s v="ADJADVcompound"/>
    <x v="0"/>
    <x v="2"/>
    <x v="6"/>
    <x v="19"/>
    <n v="-7"/>
    <n v="-1.75"/>
  </r>
  <r>
    <s v="ADJADVappos"/>
    <x v="0"/>
    <x v="2"/>
    <x v="12"/>
    <x v="20"/>
    <n v="17"/>
    <n v="5.666666666666667"/>
  </r>
  <r>
    <s v="ADJADVccomp"/>
    <x v="0"/>
    <x v="2"/>
    <x v="15"/>
    <x v="20"/>
    <n v="8"/>
    <n v="2.6666666666666665"/>
  </r>
  <r>
    <s v="ADJADVpunct"/>
    <x v="0"/>
    <x v="2"/>
    <x v="14"/>
    <x v="21"/>
    <n v="2"/>
    <n v="1"/>
  </r>
  <r>
    <s v="ADJADVdobj"/>
    <x v="0"/>
    <x v="2"/>
    <x v="16"/>
    <x v="21"/>
    <n v="2"/>
    <n v="1"/>
  </r>
  <r>
    <s v="ADJADVnsubjpass"/>
    <x v="0"/>
    <x v="2"/>
    <x v="10"/>
    <x v="22"/>
    <n v="-4"/>
    <n v="-4"/>
  </r>
  <r>
    <s v="ADJADVintj"/>
    <x v="0"/>
    <x v="2"/>
    <x v="23"/>
    <x v="22"/>
    <n v="-5"/>
    <n v="-5"/>
  </r>
  <r>
    <s v="ADJCCONJcc"/>
    <x v="0"/>
    <x v="3"/>
    <x v="34"/>
    <x v="43"/>
    <n v="14241"/>
    <n v="1.3344265367316341"/>
  </r>
  <r>
    <s v="ADJCCONJpreconj"/>
    <x v="0"/>
    <x v="3"/>
    <x v="19"/>
    <x v="44"/>
    <n v="-190"/>
    <n v="-1.3013698630136987"/>
  </r>
  <r>
    <s v="ADJCCONJadvmod"/>
    <x v="0"/>
    <x v="3"/>
    <x v="3"/>
    <x v="45"/>
    <n v="-94"/>
    <n v="-1.88"/>
  </r>
  <r>
    <s v="ADJCCONJpunct"/>
    <x v="0"/>
    <x v="3"/>
    <x v="14"/>
    <x v="46"/>
    <n v="-19"/>
    <n v="-1"/>
  </r>
  <r>
    <s v="ADJCCONJprep"/>
    <x v="0"/>
    <x v="3"/>
    <x v="27"/>
    <x v="42"/>
    <n v="20"/>
    <n v="2.2222222222222223"/>
  </r>
  <r>
    <s v="ADJCCONJneg"/>
    <x v="0"/>
    <x v="3"/>
    <x v="37"/>
    <x v="19"/>
    <n v="-5"/>
    <n v="-1.25"/>
  </r>
  <r>
    <s v="ADJCCONJdet"/>
    <x v="0"/>
    <x v="3"/>
    <x v="17"/>
    <x v="21"/>
    <n v="-2"/>
    <n v="-1"/>
  </r>
  <r>
    <s v="ADJCCONJmark"/>
    <x v="0"/>
    <x v="3"/>
    <x v="22"/>
    <x v="22"/>
    <n v="-6"/>
    <n v="-6"/>
  </r>
  <r>
    <s v="ADJDETdet"/>
    <x v="0"/>
    <x v="4"/>
    <x v="17"/>
    <x v="47"/>
    <n v="-10927"/>
    <n v="-1.3376178234790059"/>
  </r>
  <r>
    <s v="ADJDETquantmod"/>
    <x v="0"/>
    <x v="4"/>
    <x v="11"/>
    <x v="48"/>
    <n v="-691"/>
    <n v="-1.0029027576197387"/>
  </r>
  <r>
    <s v="ADJDETadvmod"/>
    <x v="0"/>
    <x v="4"/>
    <x v="3"/>
    <x v="49"/>
    <n v="-793"/>
    <n v="-1.2873376623376624"/>
  </r>
  <r>
    <s v="ADJDETnsubj"/>
    <x v="0"/>
    <x v="4"/>
    <x v="7"/>
    <x v="50"/>
    <n v="-424"/>
    <n v="-2.1968911917098444"/>
  </r>
  <r>
    <s v="ADJDETneg"/>
    <x v="0"/>
    <x v="4"/>
    <x v="37"/>
    <x v="51"/>
    <n v="-108"/>
    <n v="-1.1368421052631579"/>
  </r>
  <r>
    <s v="ADJDETpreconj"/>
    <x v="0"/>
    <x v="4"/>
    <x v="19"/>
    <x v="52"/>
    <n v="-78"/>
    <n v="-1.0540540540540539"/>
  </r>
  <r>
    <s v="ADJDETconj"/>
    <x v="0"/>
    <x v="4"/>
    <x v="0"/>
    <x v="53"/>
    <n v="174"/>
    <n v="2.71875"/>
  </r>
  <r>
    <s v="ADJDETnsubjpass"/>
    <x v="0"/>
    <x v="4"/>
    <x v="10"/>
    <x v="34"/>
    <n v="-62"/>
    <n v="-5.166666666666667"/>
  </r>
  <r>
    <s v="ADJDETappos"/>
    <x v="0"/>
    <x v="4"/>
    <x v="12"/>
    <x v="16"/>
    <n v="49"/>
    <n v="6.125"/>
  </r>
  <r>
    <s v="ADJDETamod"/>
    <x v="0"/>
    <x v="4"/>
    <x v="1"/>
    <x v="17"/>
    <n v="-9"/>
    <n v="-1.2857142857142858"/>
  </r>
  <r>
    <s v="ADJDETpredet"/>
    <x v="0"/>
    <x v="4"/>
    <x v="8"/>
    <x v="35"/>
    <n v="-10"/>
    <n v="-1.6666666666666667"/>
  </r>
  <r>
    <s v="ADJDETcompound"/>
    <x v="0"/>
    <x v="4"/>
    <x v="6"/>
    <x v="19"/>
    <n v="-8"/>
    <n v="-2"/>
  </r>
  <r>
    <s v="ADJDETdobj"/>
    <x v="0"/>
    <x v="4"/>
    <x v="16"/>
    <x v="20"/>
    <n v="3"/>
    <n v="1"/>
  </r>
  <r>
    <s v="ADJDETnpadvmod"/>
    <x v="0"/>
    <x v="4"/>
    <x v="5"/>
    <x v="20"/>
    <n v="5"/>
    <n v="1.6666666666666667"/>
  </r>
  <r>
    <s v="ADJDETdep"/>
    <x v="0"/>
    <x v="4"/>
    <x v="30"/>
    <x v="20"/>
    <n v="21"/>
    <n v="7"/>
  </r>
  <r>
    <s v="ADJDETprep"/>
    <x v="0"/>
    <x v="4"/>
    <x v="27"/>
    <x v="22"/>
    <n v="9"/>
    <n v="9"/>
  </r>
  <r>
    <s v="ADJDETparataxis"/>
    <x v="0"/>
    <x v="4"/>
    <x v="21"/>
    <x v="22"/>
    <n v="3"/>
    <n v="3"/>
  </r>
  <r>
    <s v="ADJDETpunct"/>
    <x v="0"/>
    <x v="4"/>
    <x v="14"/>
    <x v="22"/>
    <n v="4"/>
    <n v="4"/>
  </r>
  <r>
    <s v="ADJDETnmod"/>
    <x v="0"/>
    <x v="4"/>
    <x v="13"/>
    <x v="22"/>
    <n v="-4"/>
    <n v="-4"/>
  </r>
  <r>
    <s v="ADJDETposs"/>
    <x v="0"/>
    <x v="4"/>
    <x v="4"/>
    <x v="22"/>
    <n v="-2"/>
    <n v="-2"/>
  </r>
  <r>
    <s v="ADJDETmark"/>
    <x v="0"/>
    <x v="4"/>
    <x v="22"/>
    <x v="22"/>
    <n v="-3"/>
    <n v="-3"/>
  </r>
  <r>
    <s v="ADJDETpobj"/>
    <x v="0"/>
    <x v="4"/>
    <x v="24"/>
    <x v="22"/>
    <n v="1"/>
    <n v="1"/>
  </r>
  <r>
    <s v="ADJDETnummod"/>
    <x v="0"/>
    <x v="4"/>
    <x v="18"/>
    <x v="22"/>
    <n v="-1"/>
    <n v="-1"/>
  </r>
  <r>
    <s v="ADJINTJintj"/>
    <x v="0"/>
    <x v="5"/>
    <x v="23"/>
    <x v="54"/>
    <n v="-303"/>
    <n v="-1.8588957055214723"/>
  </r>
  <r>
    <s v="ADJINTJconj"/>
    <x v="0"/>
    <x v="5"/>
    <x v="0"/>
    <x v="55"/>
    <n v="42"/>
    <n v="2.1"/>
  </r>
  <r>
    <s v="ADJINTJnpadvmod"/>
    <x v="0"/>
    <x v="5"/>
    <x v="5"/>
    <x v="46"/>
    <n v="-37"/>
    <n v="-1.9473684210526316"/>
  </r>
  <r>
    <s v="ADJINTJadvmod"/>
    <x v="0"/>
    <x v="5"/>
    <x v="3"/>
    <x v="41"/>
    <n v="-35"/>
    <n v="-3.5"/>
  </r>
  <r>
    <s v="ADJINTJneg"/>
    <x v="0"/>
    <x v="5"/>
    <x v="37"/>
    <x v="20"/>
    <n v="-8"/>
    <n v="-2.6666666666666665"/>
  </r>
  <r>
    <s v="ADJINTJposs"/>
    <x v="0"/>
    <x v="5"/>
    <x v="4"/>
    <x v="22"/>
    <n v="-2"/>
    <n v="-2"/>
  </r>
  <r>
    <s v="ADJINTJappos"/>
    <x v="0"/>
    <x v="5"/>
    <x v="12"/>
    <x v="22"/>
    <n v="2"/>
    <n v="2"/>
  </r>
  <r>
    <s v="ADJINTJcompound"/>
    <x v="0"/>
    <x v="5"/>
    <x v="6"/>
    <x v="22"/>
    <n v="-2"/>
    <n v="-2"/>
  </r>
  <r>
    <s v="ADJINTJadvcl"/>
    <x v="0"/>
    <x v="5"/>
    <x v="9"/>
    <x v="22"/>
    <n v="35"/>
    <n v="35"/>
  </r>
  <r>
    <s v="ADJINTJxcomp"/>
    <x v="0"/>
    <x v="5"/>
    <x v="29"/>
    <x v="22"/>
    <n v="1"/>
    <n v="1"/>
  </r>
  <r>
    <s v="ADJINTJnmod"/>
    <x v="0"/>
    <x v="5"/>
    <x v="13"/>
    <x v="22"/>
    <n v="-1"/>
    <n v="-1"/>
  </r>
  <r>
    <s v="ADJINTJamod"/>
    <x v="0"/>
    <x v="5"/>
    <x v="1"/>
    <x v="22"/>
    <n v="-3"/>
    <n v="-3"/>
  </r>
  <r>
    <s v="ADJNOUNnpadvmod"/>
    <x v="0"/>
    <x v="6"/>
    <x v="5"/>
    <x v="56"/>
    <n v="-4483"/>
    <n v="-1.2377139701822197"/>
  </r>
  <r>
    <s v="ADJNOUNnsubj"/>
    <x v="0"/>
    <x v="6"/>
    <x v="7"/>
    <x v="57"/>
    <n v="-4005"/>
    <n v="-2.2449551569506725"/>
  </r>
  <r>
    <s v="ADJNOUNconj"/>
    <x v="0"/>
    <x v="6"/>
    <x v="0"/>
    <x v="58"/>
    <n v="4067"/>
    <n v="3.8844317096466092"/>
  </r>
  <r>
    <s v="ADJNOUNcompound"/>
    <x v="0"/>
    <x v="6"/>
    <x v="6"/>
    <x v="59"/>
    <n v="-753"/>
    <n v="-1.4735812133072408"/>
  </r>
  <r>
    <s v="ADJNOUNdobj"/>
    <x v="0"/>
    <x v="6"/>
    <x v="16"/>
    <x v="60"/>
    <n v="900"/>
    <n v="1.8367346938775511"/>
  </r>
  <r>
    <s v="ADJNOUNamod"/>
    <x v="0"/>
    <x v="6"/>
    <x v="1"/>
    <x v="61"/>
    <n v="-398"/>
    <n v="-1.7927927927927927"/>
  </r>
  <r>
    <s v="ADJNOUNnsubjpass"/>
    <x v="0"/>
    <x v="6"/>
    <x v="10"/>
    <x v="62"/>
    <n v="-891"/>
    <n v="-4.1059907834101379"/>
  </r>
  <r>
    <s v="ADJNOUNappos"/>
    <x v="0"/>
    <x v="6"/>
    <x v="12"/>
    <x v="63"/>
    <n v="1426"/>
    <n v="6.6325581395348836"/>
  </r>
  <r>
    <s v="ADJNOUNpobj"/>
    <x v="0"/>
    <x v="6"/>
    <x v="24"/>
    <x v="64"/>
    <n v="381"/>
    <n v="1.8229665071770336"/>
  </r>
  <r>
    <s v="ADJNOUNposs"/>
    <x v="0"/>
    <x v="6"/>
    <x v="4"/>
    <x v="65"/>
    <n v="-262"/>
    <n v="-2.3603603603603602"/>
  </r>
  <r>
    <s v="ADJNOUNadvmod"/>
    <x v="0"/>
    <x v="6"/>
    <x v="3"/>
    <x v="51"/>
    <n v="-77"/>
    <n v="-0.81052631578947365"/>
  </r>
  <r>
    <s v="ADJNOUNxcomp"/>
    <x v="0"/>
    <x v="6"/>
    <x v="29"/>
    <x v="66"/>
    <n v="121"/>
    <n v="1.7794117647058822"/>
  </r>
  <r>
    <s v="ADJNOUNdep"/>
    <x v="0"/>
    <x v="6"/>
    <x v="30"/>
    <x v="67"/>
    <n v="-118"/>
    <n v="-2.1851851851851851"/>
  </r>
  <r>
    <s v="ADJNOUNnmod"/>
    <x v="0"/>
    <x v="6"/>
    <x v="13"/>
    <x v="68"/>
    <n v="-138"/>
    <n v="-3"/>
  </r>
  <r>
    <s v="ADJNOUNpunct"/>
    <x v="0"/>
    <x v="6"/>
    <x v="14"/>
    <x v="69"/>
    <n v="-35"/>
    <n v="-0.83333333333333337"/>
  </r>
  <r>
    <s v="ADJNOUNacl"/>
    <x v="0"/>
    <x v="6"/>
    <x v="28"/>
    <x v="11"/>
    <n v="32"/>
    <n v="1.4545454545454546"/>
  </r>
  <r>
    <s v="ADJNOUNccomp"/>
    <x v="0"/>
    <x v="6"/>
    <x v="15"/>
    <x v="46"/>
    <n v="95"/>
    <n v="5"/>
  </r>
  <r>
    <s v="ADJNOUNdet"/>
    <x v="0"/>
    <x v="6"/>
    <x v="17"/>
    <x v="70"/>
    <n v="-18"/>
    <n v="-1.0588235294117647"/>
  </r>
  <r>
    <s v="ADJNOUNadvcl"/>
    <x v="0"/>
    <x v="6"/>
    <x v="9"/>
    <x v="71"/>
    <n v="83"/>
    <n v="5.5333333333333332"/>
  </r>
  <r>
    <s v="ADJNOUNrelcl"/>
    <x v="0"/>
    <x v="6"/>
    <x v="26"/>
    <x v="42"/>
    <n v="46"/>
    <n v="5.1111111111111107"/>
  </r>
  <r>
    <s v="ADJNOUNparataxis"/>
    <x v="0"/>
    <x v="6"/>
    <x v="21"/>
    <x v="17"/>
    <n v="33"/>
    <n v="4.7142857142857144"/>
  </r>
  <r>
    <s v="ADJNOUNnummod"/>
    <x v="0"/>
    <x v="6"/>
    <x v="18"/>
    <x v="35"/>
    <n v="-6"/>
    <n v="-1"/>
  </r>
  <r>
    <s v="ADJNOUNpreconj"/>
    <x v="0"/>
    <x v="6"/>
    <x v="19"/>
    <x v="18"/>
    <n v="2"/>
    <n v="0.4"/>
  </r>
  <r>
    <s v="ADJNOUNcase"/>
    <x v="0"/>
    <x v="6"/>
    <x v="38"/>
    <x v="18"/>
    <n v="8"/>
    <n v="1.6"/>
  </r>
  <r>
    <s v="ADJNOUNprep"/>
    <x v="0"/>
    <x v="6"/>
    <x v="27"/>
    <x v="19"/>
    <n v="-14"/>
    <n v="-3.5"/>
  </r>
  <r>
    <s v="ADJNOUNquantmod"/>
    <x v="0"/>
    <x v="6"/>
    <x v="11"/>
    <x v="20"/>
    <n v="-3"/>
    <n v="-1"/>
  </r>
  <r>
    <s v="ADJNOUNprt"/>
    <x v="0"/>
    <x v="6"/>
    <x v="31"/>
    <x v="20"/>
    <n v="6"/>
    <n v="2"/>
  </r>
  <r>
    <s v="ADJNOUNmeta"/>
    <x v="0"/>
    <x v="6"/>
    <x v="39"/>
    <x v="20"/>
    <n v="-7"/>
    <n v="-2.3333333333333335"/>
  </r>
  <r>
    <s v="ADJNOUNpcomp"/>
    <x v="0"/>
    <x v="6"/>
    <x v="33"/>
    <x v="21"/>
    <n v="4"/>
    <n v="2"/>
  </r>
  <r>
    <s v="ADJNOUNoprd"/>
    <x v="0"/>
    <x v="6"/>
    <x v="25"/>
    <x v="21"/>
    <n v="-14"/>
    <n v="-7"/>
  </r>
  <r>
    <s v="ADJNOUNauxpass"/>
    <x v="0"/>
    <x v="6"/>
    <x v="40"/>
    <x v="21"/>
    <n v="-4"/>
    <n v="-2"/>
  </r>
  <r>
    <s v="ADJNOUNacomp"/>
    <x v="0"/>
    <x v="6"/>
    <x v="20"/>
    <x v="21"/>
    <n v="2"/>
    <n v="1"/>
  </r>
  <r>
    <s v="ADJNOUNintj"/>
    <x v="0"/>
    <x v="6"/>
    <x v="23"/>
    <x v="21"/>
    <n v="-4"/>
    <n v="-2"/>
  </r>
  <r>
    <s v="ADJNOUNmark"/>
    <x v="0"/>
    <x v="6"/>
    <x v="22"/>
    <x v="22"/>
    <n v="-1"/>
    <n v="-1"/>
  </r>
  <r>
    <s v="ADJNOUNattr"/>
    <x v="0"/>
    <x v="6"/>
    <x v="41"/>
    <x v="22"/>
    <n v="1"/>
    <n v="1"/>
  </r>
  <r>
    <s v="ADJNOUNaux"/>
    <x v="0"/>
    <x v="6"/>
    <x v="35"/>
    <x v="22"/>
    <n v="-4"/>
    <n v="-4"/>
  </r>
  <r>
    <s v="ADJNOUNcc"/>
    <x v="0"/>
    <x v="6"/>
    <x v="34"/>
    <x v="22"/>
    <n v="14"/>
    <n v="14"/>
  </r>
  <r>
    <s v="ADJNUMnpadvmod"/>
    <x v="0"/>
    <x v="7"/>
    <x v="5"/>
    <x v="72"/>
    <n v="-114"/>
    <n v="-0.45600000000000002"/>
  </r>
  <r>
    <s v="ADJNUMnummod"/>
    <x v="0"/>
    <x v="7"/>
    <x v="18"/>
    <x v="73"/>
    <n v="-162"/>
    <n v="-0.93103448275862066"/>
  </r>
  <r>
    <s v="ADJNUMappos"/>
    <x v="0"/>
    <x v="7"/>
    <x v="12"/>
    <x v="74"/>
    <n v="323"/>
    <n v="3.9390243902439024"/>
  </r>
  <r>
    <s v="ADJNUMadvmod"/>
    <x v="0"/>
    <x v="7"/>
    <x v="3"/>
    <x v="45"/>
    <n v="-100"/>
    <n v="-2"/>
  </r>
  <r>
    <s v="ADJNUMnsubj"/>
    <x v="0"/>
    <x v="7"/>
    <x v="7"/>
    <x v="75"/>
    <n v="-144"/>
    <n v="-4.1142857142857139"/>
  </r>
  <r>
    <s v="ADJNUMconj"/>
    <x v="0"/>
    <x v="7"/>
    <x v="0"/>
    <x v="76"/>
    <n v="124"/>
    <n v="4.5925925925925926"/>
  </r>
  <r>
    <s v="ADJNUMdobj"/>
    <x v="0"/>
    <x v="7"/>
    <x v="16"/>
    <x v="15"/>
    <n v="31"/>
    <n v="2.3846153846153846"/>
  </r>
  <r>
    <s v="ADJNUMprep"/>
    <x v="0"/>
    <x v="7"/>
    <x v="27"/>
    <x v="18"/>
    <n v="15"/>
    <n v="3"/>
  </r>
  <r>
    <s v="ADJNUMcompound"/>
    <x v="0"/>
    <x v="7"/>
    <x v="6"/>
    <x v="19"/>
    <n v="-5"/>
    <n v="-1.25"/>
  </r>
  <r>
    <s v="ADJNUMposs"/>
    <x v="0"/>
    <x v="7"/>
    <x v="4"/>
    <x v="21"/>
    <n v="-5"/>
    <n v="-2.5"/>
  </r>
  <r>
    <s v="ADJNUMpunct"/>
    <x v="0"/>
    <x v="7"/>
    <x v="14"/>
    <x v="21"/>
    <n v="-2"/>
    <n v="-1"/>
  </r>
  <r>
    <s v="ADJNUMdep"/>
    <x v="0"/>
    <x v="7"/>
    <x v="30"/>
    <x v="21"/>
    <n v="-8"/>
    <n v="-4"/>
  </r>
  <r>
    <s v="ADJNUMparataxis"/>
    <x v="0"/>
    <x v="7"/>
    <x v="21"/>
    <x v="21"/>
    <n v="10"/>
    <n v="5"/>
  </r>
  <r>
    <s v="ADJNUMpreconj"/>
    <x v="0"/>
    <x v="7"/>
    <x v="19"/>
    <x v="21"/>
    <n v="4"/>
    <n v="2"/>
  </r>
  <r>
    <s v="ADJNUMquantmod"/>
    <x v="0"/>
    <x v="7"/>
    <x v="11"/>
    <x v="22"/>
    <n v="-2"/>
    <n v="-2"/>
  </r>
  <r>
    <s v="ADJNUMnsubjpass"/>
    <x v="0"/>
    <x v="7"/>
    <x v="10"/>
    <x v="22"/>
    <n v="-4"/>
    <n v="-4"/>
  </r>
  <r>
    <s v="ADJNUMccomp"/>
    <x v="0"/>
    <x v="7"/>
    <x v="15"/>
    <x v="22"/>
    <n v="2"/>
    <n v="2"/>
  </r>
  <r>
    <s v="ADJNUMamod"/>
    <x v="0"/>
    <x v="7"/>
    <x v="1"/>
    <x v="22"/>
    <n v="-2"/>
    <n v="-2"/>
  </r>
  <r>
    <s v="ADJNUMintj"/>
    <x v="0"/>
    <x v="7"/>
    <x v="23"/>
    <x v="22"/>
    <n v="1"/>
    <n v="1"/>
  </r>
  <r>
    <s v="ADJNUMrelcl"/>
    <x v="0"/>
    <x v="7"/>
    <x v="26"/>
    <x v="22"/>
    <n v="6"/>
    <n v="6"/>
  </r>
  <r>
    <s v="ADJPARTprt"/>
    <x v="0"/>
    <x v="8"/>
    <x v="31"/>
    <x v="77"/>
    <n v="140"/>
    <n v="1.2068965517241379"/>
  </r>
  <r>
    <s v="ADJPARTprep"/>
    <x v="0"/>
    <x v="8"/>
    <x v="27"/>
    <x v="78"/>
    <n v="141"/>
    <n v="1.6395348837209303"/>
  </r>
  <r>
    <s v="ADJPARTcase"/>
    <x v="0"/>
    <x v="8"/>
    <x v="38"/>
    <x v="79"/>
    <n v="73"/>
    <n v="1"/>
  </r>
  <r>
    <s v="ADJPARTaux"/>
    <x v="0"/>
    <x v="8"/>
    <x v="35"/>
    <x v="8"/>
    <n v="-110"/>
    <n v="-1.6417910447761195"/>
  </r>
  <r>
    <s v="ADJPARTadvmod"/>
    <x v="0"/>
    <x v="8"/>
    <x v="3"/>
    <x v="10"/>
    <n v="-6"/>
    <n v="-0.25"/>
  </r>
  <r>
    <s v="ADJPARTpunct"/>
    <x v="0"/>
    <x v="8"/>
    <x v="14"/>
    <x v="70"/>
    <n v="-32"/>
    <n v="-1.8823529411764706"/>
  </r>
  <r>
    <s v="ADJPARTconj"/>
    <x v="0"/>
    <x v="8"/>
    <x v="0"/>
    <x v="15"/>
    <n v="52"/>
    <n v="4"/>
  </r>
  <r>
    <s v="ADJPARTxcomp"/>
    <x v="0"/>
    <x v="8"/>
    <x v="29"/>
    <x v="16"/>
    <n v="8"/>
    <n v="1"/>
  </r>
  <r>
    <s v="ADJPARTpcomp"/>
    <x v="0"/>
    <x v="8"/>
    <x v="33"/>
    <x v="22"/>
    <n v="1"/>
    <n v="1"/>
  </r>
  <r>
    <s v="ADJPARTadvcl"/>
    <x v="0"/>
    <x v="8"/>
    <x v="9"/>
    <x v="22"/>
    <n v="4"/>
    <n v="4"/>
  </r>
  <r>
    <s v="ADJPARTccomp"/>
    <x v="0"/>
    <x v="8"/>
    <x v="15"/>
    <x v="22"/>
    <n v="-4"/>
    <n v="-4"/>
  </r>
  <r>
    <s v="ADJPARTauxpass"/>
    <x v="0"/>
    <x v="8"/>
    <x v="40"/>
    <x v="22"/>
    <n v="-2"/>
    <n v="-2"/>
  </r>
  <r>
    <s v="ADJPRONnsubj"/>
    <x v="0"/>
    <x v="9"/>
    <x v="7"/>
    <x v="80"/>
    <n v="-4378"/>
    <n v="-1.8535139712108382"/>
  </r>
  <r>
    <s v="ADJPRONnsubjpass"/>
    <x v="0"/>
    <x v="9"/>
    <x v="10"/>
    <x v="81"/>
    <n v="-661"/>
    <n v="-2.7656903765690375"/>
  </r>
  <r>
    <s v="ADJPRONnpadvmod"/>
    <x v="0"/>
    <x v="9"/>
    <x v="5"/>
    <x v="82"/>
    <n v="45"/>
    <n v="0.72580645161290325"/>
  </r>
  <r>
    <s v="ADJPRONposs"/>
    <x v="0"/>
    <x v="9"/>
    <x v="4"/>
    <x v="83"/>
    <n v="-32"/>
    <n v="-1.3913043478260869"/>
  </r>
  <r>
    <s v="ADJPRONdobj"/>
    <x v="0"/>
    <x v="9"/>
    <x v="16"/>
    <x v="11"/>
    <n v="26"/>
    <n v="1.1818181818181819"/>
  </r>
  <r>
    <s v="ADJPRONappos"/>
    <x v="0"/>
    <x v="9"/>
    <x v="12"/>
    <x v="14"/>
    <n v="48"/>
    <n v="3.4285714285714284"/>
  </r>
  <r>
    <s v="ADJPRONconj"/>
    <x v="0"/>
    <x v="9"/>
    <x v="0"/>
    <x v="19"/>
    <n v="9"/>
    <n v="2.25"/>
  </r>
  <r>
    <s v="ADJPRONcompound"/>
    <x v="0"/>
    <x v="9"/>
    <x v="6"/>
    <x v="20"/>
    <n v="-4"/>
    <n v="-1.3333333333333333"/>
  </r>
  <r>
    <s v="ADJPRONpreconj"/>
    <x v="0"/>
    <x v="9"/>
    <x v="19"/>
    <x v="22"/>
    <n v="2"/>
    <n v="2"/>
  </r>
  <r>
    <s v="ADJPRONadvmod"/>
    <x v="0"/>
    <x v="9"/>
    <x v="3"/>
    <x v="22"/>
    <n v="-2"/>
    <n v="-2"/>
  </r>
  <r>
    <s v="ADJPRONpunct"/>
    <x v="0"/>
    <x v="9"/>
    <x v="14"/>
    <x v="22"/>
    <n v="1"/>
    <n v="1"/>
  </r>
  <r>
    <s v="ADJPRONnmod"/>
    <x v="0"/>
    <x v="9"/>
    <x v="13"/>
    <x v="22"/>
    <n v="-3"/>
    <n v="-3"/>
  </r>
  <r>
    <s v="ADJPROPNnsubj"/>
    <x v="0"/>
    <x v="10"/>
    <x v="7"/>
    <x v="84"/>
    <n v="-1250"/>
    <n v="-2.8735632183908044"/>
  </r>
  <r>
    <s v="ADJPROPNnpadvmod"/>
    <x v="0"/>
    <x v="10"/>
    <x v="5"/>
    <x v="38"/>
    <n v="-372"/>
    <n v="-1.3006993006993006"/>
  </r>
  <r>
    <s v="ADJPROPNcompound"/>
    <x v="0"/>
    <x v="10"/>
    <x v="6"/>
    <x v="85"/>
    <n v="-407"/>
    <n v="-1.4483985765124556"/>
  </r>
  <r>
    <s v="ADJPROPNposs"/>
    <x v="0"/>
    <x v="10"/>
    <x v="4"/>
    <x v="62"/>
    <n v="-570"/>
    <n v="-2.6267281105990783"/>
  </r>
  <r>
    <s v="ADJPROPNconj"/>
    <x v="0"/>
    <x v="10"/>
    <x v="0"/>
    <x v="86"/>
    <n v="687"/>
    <n v="3.2714285714285714"/>
  </r>
  <r>
    <s v="ADJPROPNappos"/>
    <x v="0"/>
    <x v="10"/>
    <x v="12"/>
    <x v="27"/>
    <n v="612"/>
    <n v="5.7196261682242993"/>
  </r>
  <r>
    <s v="ADJPROPNnsubjpass"/>
    <x v="0"/>
    <x v="10"/>
    <x v="10"/>
    <x v="87"/>
    <n v="-332"/>
    <n v="-3.1619047619047618"/>
  </r>
  <r>
    <s v="ADJPROPNdobj"/>
    <x v="0"/>
    <x v="10"/>
    <x v="16"/>
    <x v="88"/>
    <n v="128"/>
    <n v="2.0317460317460316"/>
  </r>
  <r>
    <s v="ADJPROPNnmod"/>
    <x v="0"/>
    <x v="10"/>
    <x v="13"/>
    <x v="68"/>
    <n v="-123"/>
    <n v="-2.6739130434782608"/>
  </r>
  <r>
    <s v="ADJPROPNamod"/>
    <x v="0"/>
    <x v="10"/>
    <x v="1"/>
    <x v="89"/>
    <n v="-57"/>
    <n v="-1.7272727272727273"/>
  </r>
  <r>
    <s v="ADJPROPNadvcl"/>
    <x v="0"/>
    <x v="10"/>
    <x v="9"/>
    <x v="55"/>
    <n v="141"/>
    <n v="7.05"/>
  </r>
  <r>
    <s v="ADJPROPNpobj"/>
    <x v="0"/>
    <x v="10"/>
    <x v="24"/>
    <x v="71"/>
    <n v="29"/>
    <n v="1.9333333333333333"/>
  </r>
  <r>
    <s v="ADJPROPNdep"/>
    <x v="0"/>
    <x v="10"/>
    <x v="30"/>
    <x v="34"/>
    <n v="-44"/>
    <n v="-3.6666666666666665"/>
  </r>
  <r>
    <s v="ADJPROPNpunct"/>
    <x v="0"/>
    <x v="10"/>
    <x v="14"/>
    <x v="90"/>
    <n v="-36"/>
    <n v="-3.2727272727272729"/>
  </r>
  <r>
    <s v="ADJPROPNadvmod"/>
    <x v="0"/>
    <x v="10"/>
    <x v="3"/>
    <x v="17"/>
    <n v="-10"/>
    <n v="-1.4285714285714286"/>
  </r>
  <r>
    <s v="ADJPROPNprep"/>
    <x v="0"/>
    <x v="10"/>
    <x v="27"/>
    <x v="18"/>
    <n v="6"/>
    <n v="1.2"/>
  </r>
  <r>
    <s v="ADJPROPNpreconj"/>
    <x v="0"/>
    <x v="10"/>
    <x v="19"/>
    <x v="19"/>
    <n v="9"/>
    <n v="2.25"/>
  </r>
  <r>
    <s v="ADJPROPNoprd"/>
    <x v="0"/>
    <x v="10"/>
    <x v="25"/>
    <x v="20"/>
    <n v="8"/>
    <n v="2.6666666666666665"/>
  </r>
  <r>
    <s v="ADJPROPNxcomp"/>
    <x v="0"/>
    <x v="10"/>
    <x v="29"/>
    <x v="20"/>
    <n v="6"/>
    <n v="2"/>
  </r>
  <r>
    <s v="ADJPROPNparataxis"/>
    <x v="0"/>
    <x v="10"/>
    <x v="21"/>
    <x v="21"/>
    <n v="5"/>
    <n v="2.5"/>
  </r>
  <r>
    <s v="ADJPROPNacl"/>
    <x v="0"/>
    <x v="10"/>
    <x v="28"/>
    <x v="22"/>
    <n v="1"/>
    <n v="1"/>
  </r>
  <r>
    <s v="ADJPROPNdet"/>
    <x v="0"/>
    <x v="10"/>
    <x v="17"/>
    <x v="22"/>
    <n v="-1"/>
    <n v="-1"/>
  </r>
  <r>
    <s v="ADJPROPNacomp"/>
    <x v="0"/>
    <x v="10"/>
    <x v="20"/>
    <x v="22"/>
    <n v="1"/>
    <n v="1"/>
  </r>
  <r>
    <s v="ADJPROPNccomp"/>
    <x v="0"/>
    <x v="10"/>
    <x v="15"/>
    <x v="22"/>
    <n v="11"/>
    <n v="11"/>
  </r>
  <r>
    <s v="ADJPROPNintj"/>
    <x v="0"/>
    <x v="10"/>
    <x v="23"/>
    <x v="22"/>
    <n v="-4"/>
    <n v="-4"/>
  </r>
  <r>
    <s v="ADJPUNCTpunct"/>
    <x v="0"/>
    <x v="11"/>
    <x v="14"/>
    <x v="91"/>
    <n v="21447"/>
    <n v="1.1006363543056554"/>
  </r>
  <r>
    <s v="ADJPUNCTnpadvmod"/>
    <x v="0"/>
    <x v="11"/>
    <x v="5"/>
    <x v="12"/>
    <n v="-52"/>
    <n v="-2.4761904761904763"/>
  </r>
  <r>
    <s v="ADJPUNCTappos"/>
    <x v="0"/>
    <x v="11"/>
    <x v="12"/>
    <x v="70"/>
    <n v="76"/>
    <n v="4.4705882352941178"/>
  </r>
  <r>
    <s v="ADJPUNCTconj"/>
    <x v="0"/>
    <x v="11"/>
    <x v="0"/>
    <x v="21"/>
    <n v="7"/>
    <n v="3.5"/>
  </r>
  <r>
    <s v="ADJPUNCTcase"/>
    <x v="0"/>
    <x v="11"/>
    <x v="38"/>
    <x v="21"/>
    <n v="2"/>
    <n v="1"/>
  </r>
  <r>
    <s v="ADJPUNCTnsubj"/>
    <x v="0"/>
    <x v="11"/>
    <x v="7"/>
    <x v="21"/>
    <n v="-3"/>
    <n v="-1.5"/>
  </r>
  <r>
    <s v="ADJPUNCTadvmod"/>
    <x v="0"/>
    <x v="11"/>
    <x v="3"/>
    <x v="22"/>
    <n v="-2"/>
    <n v="-2"/>
  </r>
  <r>
    <s v="ADJPUNCTmeta"/>
    <x v="0"/>
    <x v="11"/>
    <x v="39"/>
    <x v="22"/>
    <n v="-2"/>
    <n v="-2"/>
  </r>
  <r>
    <s v="ADJPUNCTpreconj"/>
    <x v="0"/>
    <x v="11"/>
    <x v="19"/>
    <x v="22"/>
    <n v="2"/>
    <n v="2"/>
  </r>
  <r>
    <s v="ADJPUNCTintj"/>
    <x v="0"/>
    <x v="11"/>
    <x v="23"/>
    <x v="22"/>
    <n v="-1"/>
    <n v="-1"/>
  </r>
  <r>
    <s v="ADJPUNCTdep"/>
    <x v="0"/>
    <x v="11"/>
    <x v="30"/>
    <x v="22"/>
    <n v="-2"/>
    <n v="-2"/>
  </r>
  <r>
    <s v="ADJPUNCTcsubj"/>
    <x v="0"/>
    <x v="11"/>
    <x v="42"/>
    <x v="22"/>
    <n v="-3"/>
    <n v="-3"/>
  </r>
  <r>
    <s v="ADJPUNCTprep"/>
    <x v="0"/>
    <x v="11"/>
    <x v="27"/>
    <x v="22"/>
    <n v="3"/>
    <n v="3"/>
  </r>
  <r>
    <s v="ADJPUNCTnmod"/>
    <x v="0"/>
    <x v="11"/>
    <x v="13"/>
    <x v="22"/>
    <n v="-1"/>
    <n v="-1"/>
  </r>
  <r>
    <s v="ADJPUNCTdet"/>
    <x v="0"/>
    <x v="11"/>
    <x v="17"/>
    <x v="22"/>
    <n v="-1"/>
    <n v="-1"/>
  </r>
  <r>
    <s v="ADJSPACE"/>
    <x v="0"/>
    <x v="12"/>
    <x v="43"/>
    <x v="92"/>
    <n v="85"/>
    <n v="1"/>
  </r>
  <r>
    <s v="ADJSYMpunct"/>
    <x v="0"/>
    <x v="13"/>
    <x v="14"/>
    <x v="93"/>
    <n v="-92"/>
    <n v="-0.27299703264094954"/>
  </r>
  <r>
    <s v="ADJSYMcc"/>
    <x v="0"/>
    <x v="13"/>
    <x v="34"/>
    <x v="14"/>
    <n v="41"/>
    <n v="2.9285714285714284"/>
  </r>
  <r>
    <s v="ADJSYMnpadvmod"/>
    <x v="0"/>
    <x v="13"/>
    <x v="5"/>
    <x v="22"/>
    <n v="-2"/>
    <n v="-2"/>
  </r>
  <r>
    <s v="ADJSYMdet"/>
    <x v="0"/>
    <x v="13"/>
    <x v="17"/>
    <x v="22"/>
    <n v="-1"/>
    <n v="-1"/>
  </r>
  <r>
    <s v="ADJVERBxcomp"/>
    <x v="0"/>
    <x v="14"/>
    <x v="29"/>
    <x v="94"/>
    <n v="18082"/>
    <n v="2.1050058207217694"/>
  </r>
  <r>
    <s v="ADJVERBccomp"/>
    <x v="0"/>
    <x v="14"/>
    <x v="15"/>
    <x v="95"/>
    <n v="16079"/>
    <n v="4.5653038046564456"/>
  </r>
  <r>
    <s v="ADJVERBadvcl"/>
    <x v="0"/>
    <x v="14"/>
    <x v="9"/>
    <x v="96"/>
    <n v="11241"/>
    <n v="4.3334618350038552"/>
  </r>
  <r>
    <s v="ADJVERBconj"/>
    <x v="0"/>
    <x v="14"/>
    <x v="0"/>
    <x v="97"/>
    <n v="6543"/>
    <n v="5.7698412698412698"/>
  </r>
  <r>
    <s v="ADJVERBrelcl"/>
    <x v="0"/>
    <x v="14"/>
    <x v="26"/>
    <x v="98"/>
    <n v="3220"/>
    <n v="3.4961997828447342"/>
  </r>
  <r>
    <s v="ADJVERBauxpass"/>
    <x v="0"/>
    <x v="14"/>
    <x v="40"/>
    <x v="99"/>
    <n v="-1058"/>
    <n v="-1.3274780426599748"/>
  </r>
  <r>
    <s v="ADJVERBaux"/>
    <x v="0"/>
    <x v="14"/>
    <x v="35"/>
    <x v="100"/>
    <n v="-812"/>
    <n v="-1.9901960784313726"/>
  </r>
  <r>
    <s v="ADJVERBacl"/>
    <x v="0"/>
    <x v="14"/>
    <x v="28"/>
    <x v="101"/>
    <n v="727"/>
    <n v="3.9510869565217392"/>
  </r>
  <r>
    <s v="ADJVERBamod"/>
    <x v="0"/>
    <x v="14"/>
    <x v="1"/>
    <x v="44"/>
    <n v="-252"/>
    <n v="-1.726027397260274"/>
  </r>
  <r>
    <s v="ADJVERBnpadvmod"/>
    <x v="0"/>
    <x v="14"/>
    <x v="5"/>
    <x v="102"/>
    <n v="-143"/>
    <n v="-1.4895833333333333"/>
  </r>
  <r>
    <s v="ADJVERBprep"/>
    <x v="0"/>
    <x v="14"/>
    <x v="27"/>
    <x v="51"/>
    <n v="208"/>
    <n v="2.1894736842105265"/>
  </r>
  <r>
    <s v="ADJVERBparataxis"/>
    <x v="0"/>
    <x v="14"/>
    <x v="21"/>
    <x v="103"/>
    <n v="199"/>
    <n v="2.5512820512820511"/>
  </r>
  <r>
    <s v="ADJVERBpunct"/>
    <x v="0"/>
    <x v="14"/>
    <x v="14"/>
    <x v="104"/>
    <n v="-50"/>
    <n v="-1.2195121951219512"/>
  </r>
  <r>
    <s v="ADJVERBadvmod"/>
    <x v="0"/>
    <x v="14"/>
    <x v="3"/>
    <x v="104"/>
    <n v="-51"/>
    <n v="-1.2439024390243902"/>
  </r>
  <r>
    <s v="ADJVERBcompound"/>
    <x v="0"/>
    <x v="14"/>
    <x v="6"/>
    <x v="105"/>
    <n v="-40"/>
    <n v="-1.25"/>
  </r>
  <r>
    <s v="ADJVERBnsubj"/>
    <x v="0"/>
    <x v="14"/>
    <x v="7"/>
    <x v="105"/>
    <n v="-65"/>
    <n v="-2.03125"/>
  </r>
  <r>
    <s v="ADJVERBcsubj"/>
    <x v="0"/>
    <x v="14"/>
    <x v="42"/>
    <x v="31"/>
    <n v="51"/>
    <n v="1.7586206896551724"/>
  </r>
  <r>
    <s v="ADJVERBpcomp"/>
    <x v="0"/>
    <x v="14"/>
    <x v="33"/>
    <x v="13"/>
    <n v="34"/>
    <n v="2.125"/>
  </r>
  <r>
    <s v="ADJVERBdep"/>
    <x v="0"/>
    <x v="14"/>
    <x v="30"/>
    <x v="71"/>
    <n v="48"/>
    <n v="3.2"/>
  </r>
  <r>
    <s v="ADJVERBappos"/>
    <x v="0"/>
    <x v="14"/>
    <x v="12"/>
    <x v="17"/>
    <n v="31"/>
    <n v="4.4285714285714288"/>
  </r>
  <r>
    <s v="ADJVERBpreconj"/>
    <x v="0"/>
    <x v="14"/>
    <x v="19"/>
    <x v="17"/>
    <n v="20"/>
    <n v="2.8571428571428572"/>
  </r>
  <r>
    <s v="ADJVERBnmod"/>
    <x v="0"/>
    <x v="14"/>
    <x v="13"/>
    <x v="18"/>
    <n v="-11"/>
    <n v="-2.2000000000000002"/>
  </r>
  <r>
    <s v="ADJVERBintj"/>
    <x v="0"/>
    <x v="14"/>
    <x v="23"/>
    <x v="21"/>
    <n v="6"/>
    <n v="3"/>
  </r>
  <r>
    <s v="ADJVERBdobj"/>
    <x v="0"/>
    <x v="14"/>
    <x v="16"/>
    <x v="21"/>
    <n v="4"/>
    <n v="2"/>
  </r>
  <r>
    <s v="ADJVERBmark"/>
    <x v="0"/>
    <x v="14"/>
    <x v="22"/>
    <x v="22"/>
    <n v="-5"/>
    <n v="-5"/>
  </r>
  <r>
    <s v="ADJVERBcc"/>
    <x v="0"/>
    <x v="14"/>
    <x v="34"/>
    <x v="22"/>
    <n v="3"/>
    <n v="3"/>
  </r>
  <r>
    <s v="ADJXnpadvmod"/>
    <x v="0"/>
    <x v="15"/>
    <x v="5"/>
    <x v="106"/>
    <n v="-142"/>
    <n v="-1.0441176470588236"/>
  </r>
  <r>
    <s v="ADJXadvmod"/>
    <x v="0"/>
    <x v="15"/>
    <x v="3"/>
    <x v="107"/>
    <n v="-113"/>
    <n v="-1.1649484536082475"/>
  </r>
  <r>
    <s v="ADJXconj"/>
    <x v="0"/>
    <x v="15"/>
    <x v="0"/>
    <x v="16"/>
    <n v="24"/>
    <n v="3"/>
  </r>
  <r>
    <s v="ADJXamod"/>
    <x v="0"/>
    <x v="15"/>
    <x v="1"/>
    <x v="18"/>
    <n v="-6"/>
    <n v="-1.2"/>
  </r>
  <r>
    <s v="ADJXprep"/>
    <x v="0"/>
    <x v="15"/>
    <x v="27"/>
    <x v="18"/>
    <n v="6"/>
    <n v="1.2"/>
  </r>
  <r>
    <s v="ADJXdobj"/>
    <x v="0"/>
    <x v="15"/>
    <x v="16"/>
    <x v="22"/>
    <n v="1"/>
    <n v="1"/>
  </r>
  <r>
    <s v="ADJXcompound"/>
    <x v="0"/>
    <x v="15"/>
    <x v="6"/>
    <x v="22"/>
    <n v="-1"/>
    <n v="-1"/>
  </r>
  <r>
    <s v="ADJXnmod"/>
    <x v="0"/>
    <x v="15"/>
    <x v="13"/>
    <x v="22"/>
    <n v="-2"/>
    <n v="-2"/>
  </r>
  <r>
    <s v="ADJXdet"/>
    <x v="0"/>
    <x v="15"/>
    <x v="17"/>
    <x v="22"/>
    <n v="-3"/>
    <n v="-3"/>
  </r>
  <r>
    <s v="ADJXappos"/>
    <x v="0"/>
    <x v="15"/>
    <x v="12"/>
    <x v="22"/>
    <n v="13"/>
    <n v="13"/>
  </r>
  <r>
    <s v="ADPADJpobj"/>
    <x v="1"/>
    <x v="0"/>
    <x v="24"/>
    <x v="108"/>
    <n v="11191"/>
    <n v="1.3905318091451293"/>
  </r>
  <r>
    <s v="ADPADJamod"/>
    <x v="1"/>
    <x v="0"/>
    <x v="1"/>
    <x v="109"/>
    <n v="2232"/>
    <n v="0.68152671755725192"/>
  </r>
  <r>
    <s v="ADPADJadvmod"/>
    <x v="1"/>
    <x v="0"/>
    <x v="3"/>
    <x v="110"/>
    <n v="-685"/>
    <n v="-1.0043988269794721"/>
  </r>
  <r>
    <s v="ADPADJpcomp"/>
    <x v="1"/>
    <x v="0"/>
    <x v="33"/>
    <x v="81"/>
    <n v="527"/>
    <n v="2.2050209205020921"/>
  </r>
  <r>
    <s v="ADPADJconj"/>
    <x v="1"/>
    <x v="0"/>
    <x v="0"/>
    <x v="111"/>
    <n v="494"/>
    <n v="5.5505617977528088"/>
  </r>
  <r>
    <s v="ADPADJpreconj"/>
    <x v="1"/>
    <x v="0"/>
    <x v="19"/>
    <x v="83"/>
    <n v="84"/>
    <n v="3.652173913043478"/>
  </r>
  <r>
    <s v="ADPADJpunct"/>
    <x v="1"/>
    <x v="0"/>
    <x v="14"/>
    <x v="11"/>
    <n v="-22"/>
    <n v="-1"/>
  </r>
  <r>
    <s v="ADPADJposs"/>
    <x v="1"/>
    <x v="0"/>
    <x v="4"/>
    <x v="15"/>
    <n v="-25"/>
    <n v="-1.9230769230769231"/>
  </r>
  <r>
    <s v="ADPADJnsubj"/>
    <x v="1"/>
    <x v="0"/>
    <x v="7"/>
    <x v="41"/>
    <n v="-29"/>
    <n v="-2.9"/>
  </r>
  <r>
    <s v="ADPADJnpadvmod"/>
    <x v="1"/>
    <x v="0"/>
    <x v="5"/>
    <x v="16"/>
    <n v="6"/>
    <n v="0.75"/>
  </r>
  <r>
    <s v="ADPADJintj"/>
    <x v="1"/>
    <x v="0"/>
    <x v="23"/>
    <x v="18"/>
    <n v="3"/>
    <n v="0.6"/>
  </r>
  <r>
    <s v="ADPADJprep"/>
    <x v="1"/>
    <x v="0"/>
    <x v="27"/>
    <x v="21"/>
    <n v="2"/>
    <n v="1"/>
  </r>
  <r>
    <s v="ADPADJadvcl"/>
    <x v="1"/>
    <x v="0"/>
    <x v="9"/>
    <x v="21"/>
    <n v="10"/>
    <n v="5"/>
  </r>
  <r>
    <s v="ADPADJcompound"/>
    <x v="1"/>
    <x v="0"/>
    <x v="6"/>
    <x v="21"/>
    <n v="-2"/>
    <n v="-1"/>
  </r>
  <r>
    <s v="ADPADJmark"/>
    <x v="1"/>
    <x v="0"/>
    <x v="22"/>
    <x v="22"/>
    <n v="-5"/>
    <n v="-5"/>
  </r>
  <r>
    <s v="ADPADJparataxis"/>
    <x v="1"/>
    <x v="0"/>
    <x v="21"/>
    <x v="22"/>
    <n v="3"/>
    <n v="3"/>
  </r>
  <r>
    <s v="ADPADJacomp"/>
    <x v="1"/>
    <x v="0"/>
    <x v="20"/>
    <x v="22"/>
    <n v="2"/>
    <n v="2"/>
  </r>
  <r>
    <s v="ADPADJdobj"/>
    <x v="1"/>
    <x v="0"/>
    <x v="16"/>
    <x v="22"/>
    <n v="1"/>
    <n v="1"/>
  </r>
  <r>
    <s v="ADPADPprep"/>
    <x v="1"/>
    <x v="1"/>
    <x v="27"/>
    <x v="112"/>
    <n v="12398"/>
    <n v="1.4123946229209388"/>
  </r>
  <r>
    <s v="ADPADPROOT"/>
    <x v="1"/>
    <x v="1"/>
    <x v="2"/>
    <x v="113"/>
    <n v="0"/>
    <n v="0"/>
  </r>
  <r>
    <s v="ADPADPconj"/>
    <x v="1"/>
    <x v="1"/>
    <x v="0"/>
    <x v="114"/>
    <n v="12801"/>
    <n v="5.2078925956061841"/>
  </r>
  <r>
    <s v="ADPADPpcomp"/>
    <x v="1"/>
    <x v="1"/>
    <x v="33"/>
    <x v="115"/>
    <n v="1836"/>
    <n v="1.0612716763005781"/>
  </r>
  <r>
    <s v="ADPADPmark"/>
    <x v="1"/>
    <x v="1"/>
    <x v="22"/>
    <x v="116"/>
    <n v="-582"/>
    <n v="-1.9335548172757475"/>
  </r>
  <r>
    <s v="ADPADPpobj"/>
    <x v="1"/>
    <x v="1"/>
    <x v="24"/>
    <x v="117"/>
    <n v="-547"/>
    <n v="-2.018450184501845"/>
  </r>
  <r>
    <s v="ADPADPadvmod"/>
    <x v="1"/>
    <x v="1"/>
    <x v="3"/>
    <x v="6"/>
    <n v="-138"/>
    <n v="-1.0952380952380953"/>
  </r>
  <r>
    <s v="ADPADPcc"/>
    <x v="1"/>
    <x v="1"/>
    <x v="34"/>
    <x v="29"/>
    <n v="520"/>
    <n v="6.5"/>
  </r>
  <r>
    <s v="ADPADPagent"/>
    <x v="1"/>
    <x v="1"/>
    <x v="32"/>
    <x v="18"/>
    <n v="5"/>
    <n v="1"/>
  </r>
  <r>
    <s v="ADPADPpreconj"/>
    <x v="1"/>
    <x v="1"/>
    <x v="19"/>
    <x v="18"/>
    <n v="31"/>
    <n v="6.2"/>
  </r>
  <r>
    <s v="ADPADPpunct"/>
    <x v="1"/>
    <x v="1"/>
    <x v="14"/>
    <x v="18"/>
    <n v="-10"/>
    <n v="-2"/>
  </r>
  <r>
    <s v="ADPADPamod"/>
    <x v="1"/>
    <x v="1"/>
    <x v="1"/>
    <x v="20"/>
    <n v="-1"/>
    <n v="-0.33333333333333331"/>
  </r>
  <r>
    <s v="ADPADPaux"/>
    <x v="1"/>
    <x v="1"/>
    <x v="35"/>
    <x v="21"/>
    <n v="-2"/>
    <n v="-1"/>
  </r>
  <r>
    <s v="ADPADPintj"/>
    <x v="1"/>
    <x v="1"/>
    <x v="23"/>
    <x v="21"/>
    <n v="3"/>
    <n v="1.5"/>
  </r>
  <r>
    <s v="ADPADPappos"/>
    <x v="1"/>
    <x v="1"/>
    <x v="12"/>
    <x v="22"/>
    <n v="11"/>
    <n v="11"/>
  </r>
  <r>
    <s v="ADPADPprt"/>
    <x v="1"/>
    <x v="1"/>
    <x v="31"/>
    <x v="22"/>
    <n v="2"/>
    <n v="2"/>
  </r>
  <r>
    <s v="ADPADPxcomp"/>
    <x v="1"/>
    <x v="1"/>
    <x v="29"/>
    <x v="22"/>
    <n v="1"/>
    <n v="1"/>
  </r>
  <r>
    <s v="ADPADVadvmod"/>
    <x v="1"/>
    <x v="2"/>
    <x v="3"/>
    <x v="118"/>
    <n v="-12653"/>
    <n v="-1.0244514614201279"/>
  </r>
  <r>
    <s v="ADPADVpcomp"/>
    <x v="1"/>
    <x v="2"/>
    <x v="33"/>
    <x v="119"/>
    <n v="3320"/>
    <n v="1.4887892376681615"/>
  </r>
  <r>
    <s v="ADPADVneg"/>
    <x v="1"/>
    <x v="2"/>
    <x v="37"/>
    <x v="120"/>
    <n v="-1185"/>
    <n v="-0.89030803906836964"/>
  </r>
  <r>
    <s v="ADPADVpobj"/>
    <x v="1"/>
    <x v="2"/>
    <x v="24"/>
    <x v="121"/>
    <n v="396"/>
    <n v="0.78727634194831009"/>
  </r>
  <r>
    <s v="ADPADVconj"/>
    <x v="1"/>
    <x v="2"/>
    <x v="0"/>
    <x v="122"/>
    <n v="1117"/>
    <n v="4.2796934865900385"/>
  </r>
  <r>
    <s v="ADPADVpreconj"/>
    <x v="1"/>
    <x v="2"/>
    <x v="19"/>
    <x v="123"/>
    <n v="-238"/>
    <n v="-1.8167938931297709"/>
  </r>
  <r>
    <s v="ADPADVamod"/>
    <x v="1"/>
    <x v="2"/>
    <x v="1"/>
    <x v="70"/>
    <n v="44"/>
    <n v="2.5882352941176472"/>
  </r>
  <r>
    <s v="ADPADVprep"/>
    <x v="1"/>
    <x v="2"/>
    <x v="27"/>
    <x v="42"/>
    <n v="14"/>
    <n v="1.5555555555555556"/>
  </r>
  <r>
    <s v="ADPADVcompound"/>
    <x v="1"/>
    <x v="2"/>
    <x v="6"/>
    <x v="21"/>
    <n v="-3"/>
    <n v="-1.5"/>
  </r>
  <r>
    <s v="ADPADVintj"/>
    <x v="1"/>
    <x v="2"/>
    <x v="23"/>
    <x v="21"/>
    <n v="2"/>
    <n v="1"/>
  </r>
  <r>
    <s v="ADPADVadvcl"/>
    <x v="1"/>
    <x v="2"/>
    <x v="9"/>
    <x v="21"/>
    <n v="-8"/>
    <n v="-4"/>
  </r>
  <r>
    <s v="ADPADVpunct"/>
    <x v="1"/>
    <x v="2"/>
    <x v="14"/>
    <x v="22"/>
    <n v="-1"/>
    <n v="-1"/>
  </r>
  <r>
    <s v="ADPADVpredet"/>
    <x v="1"/>
    <x v="2"/>
    <x v="8"/>
    <x v="22"/>
    <n v="-1"/>
    <n v="-1"/>
  </r>
  <r>
    <s v="ADPADVnummod"/>
    <x v="1"/>
    <x v="2"/>
    <x v="18"/>
    <x v="22"/>
    <n v="-1"/>
    <n v="-1"/>
  </r>
  <r>
    <s v="ADPADVmark"/>
    <x v="1"/>
    <x v="2"/>
    <x v="22"/>
    <x v="22"/>
    <n v="-2"/>
    <n v="-2"/>
  </r>
  <r>
    <s v="ADPADVnpadvmod"/>
    <x v="1"/>
    <x v="2"/>
    <x v="5"/>
    <x v="22"/>
    <n v="-1"/>
    <n v="-1"/>
  </r>
  <r>
    <s v="ADPADVcc"/>
    <x v="1"/>
    <x v="2"/>
    <x v="34"/>
    <x v="22"/>
    <n v="1"/>
    <n v="1"/>
  </r>
  <r>
    <s v="ADPCCONJcc"/>
    <x v="1"/>
    <x v="3"/>
    <x v="34"/>
    <x v="124"/>
    <n v="13909"/>
    <n v="3.9514204545454548"/>
  </r>
  <r>
    <s v="ADPCCONJpreconj"/>
    <x v="1"/>
    <x v="3"/>
    <x v="19"/>
    <x v="125"/>
    <n v="-161"/>
    <n v="-1"/>
  </r>
  <r>
    <s v="ADPCCONJadvmod"/>
    <x v="1"/>
    <x v="3"/>
    <x v="3"/>
    <x v="70"/>
    <n v="-12"/>
    <n v="-0.70588235294117652"/>
  </r>
  <r>
    <s v="ADPCCONJpobj"/>
    <x v="1"/>
    <x v="3"/>
    <x v="24"/>
    <x v="15"/>
    <n v="23"/>
    <n v="1.7692307692307692"/>
  </r>
  <r>
    <s v="ADPCCONJprep"/>
    <x v="1"/>
    <x v="3"/>
    <x v="27"/>
    <x v="21"/>
    <n v="5"/>
    <n v="2.5"/>
  </r>
  <r>
    <s v="ADPCCONJpunct"/>
    <x v="1"/>
    <x v="3"/>
    <x v="14"/>
    <x v="21"/>
    <n v="-3"/>
    <n v="-1.5"/>
  </r>
  <r>
    <s v="ADPCCONJconj"/>
    <x v="1"/>
    <x v="3"/>
    <x v="0"/>
    <x v="22"/>
    <n v="13"/>
    <n v="13"/>
  </r>
  <r>
    <s v="ADPCCONJpcomp"/>
    <x v="1"/>
    <x v="3"/>
    <x v="33"/>
    <x v="22"/>
    <n v="1"/>
    <n v="1"/>
  </r>
  <r>
    <s v="ADPCCONJintj"/>
    <x v="1"/>
    <x v="3"/>
    <x v="23"/>
    <x v="22"/>
    <n v="1"/>
    <n v="1"/>
  </r>
  <r>
    <s v="ADPDETpobj"/>
    <x v="1"/>
    <x v="4"/>
    <x v="24"/>
    <x v="126"/>
    <n v="9343"/>
    <n v="1.0324897778760085"/>
  </r>
  <r>
    <s v="ADPDETadvmod"/>
    <x v="1"/>
    <x v="4"/>
    <x v="3"/>
    <x v="127"/>
    <n v="-330"/>
    <n v="-0.99397590361445787"/>
  </r>
  <r>
    <s v="ADPDETpreconj"/>
    <x v="1"/>
    <x v="4"/>
    <x v="19"/>
    <x v="128"/>
    <n v="-42"/>
    <n v="-0.59154929577464788"/>
  </r>
  <r>
    <s v="ADPDETdet"/>
    <x v="1"/>
    <x v="4"/>
    <x v="17"/>
    <x v="53"/>
    <n v="-186"/>
    <n v="-2.90625"/>
  </r>
  <r>
    <s v="ADPDETpcomp"/>
    <x v="1"/>
    <x v="4"/>
    <x v="33"/>
    <x v="35"/>
    <n v="9"/>
    <n v="1.5"/>
  </r>
  <r>
    <s v="ADPDETappos"/>
    <x v="1"/>
    <x v="4"/>
    <x v="12"/>
    <x v="18"/>
    <n v="9"/>
    <n v="1.8"/>
  </r>
  <r>
    <s v="ADPDETnsubj"/>
    <x v="1"/>
    <x v="4"/>
    <x v="7"/>
    <x v="18"/>
    <n v="-15"/>
    <n v="-3"/>
  </r>
  <r>
    <s v="ADPDETconj"/>
    <x v="1"/>
    <x v="4"/>
    <x v="0"/>
    <x v="19"/>
    <n v="19"/>
    <n v="4.75"/>
  </r>
  <r>
    <s v="ADPDETpunct"/>
    <x v="1"/>
    <x v="4"/>
    <x v="14"/>
    <x v="20"/>
    <n v="6"/>
    <n v="2"/>
  </r>
  <r>
    <s v="ADPDETpredet"/>
    <x v="1"/>
    <x v="4"/>
    <x v="8"/>
    <x v="21"/>
    <n v="-2"/>
    <n v="-1"/>
  </r>
  <r>
    <s v="ADPDETdobj"/>
    <x v="1"/>
    <x v="4"/>
    <x v="16"/>
    <x v="21"/>
    <n v="2"/>
    <n v="1"/>
  </r>
  <r>
    <s v="ADPDETnummod"/>
    <x v="1"/>
    <x v="4"/>
    <x v="18"/>
    <x v="22"/>
    <n v="1"/>
    <n v="1"/>
  </r>
  <r>
    <s v="ADPDETposs"/>
    <x v="1"/>
    <x v="4"/>
    <x v="4"/>
    <x v="22"/>
    <n v="1"/>
    <n v="1"/>
  </r>
  <r>
    <s v="ADPDETprep"/>
    <x v="1"/>
    <x v="4"/>
    <x v="27"/>
    <x v="22"/>
    <n v="1"/>
    <n v="1"/>
  </r>
  <r>
    <s v="ADPINTJintj"/>
    <x v="1"/>
    <x v="5"/>
    <x v="23"/>
    <x v="129"/>
    <n v="195"/>
    <n v="1.5116279069767442"/>
  </r>
  <r>
    <s v="ADPINTJpobj"/>
    <x v="1"/>
    <x v="5"/>
    <x v="24"/>
    <x v="130"/>
    <n v="266"/>
    <n v="2.9555555555555557"/>
  </r>
  <r>
    <s v="ADPINTJadvmod"/>
    <x v="1"/>
    <x v="5"/>
    <x v="3"/>
    <x v="41"/>
    <n v="-5"/>
    <n v="-0.5"/>
  </r>
  <r>
    <s v="ADPINTJconj"/>
    <x v="1"/>
    <x v="5"/>
    <x v="0"/>
    <x v="19"/>
    <n v="30"/>
    <n v="7.5"/>
  </r>
  <r>
    <s v="ADPINTJpcomp"/>
    <x v="1"/>
    <x v="5"/>
    <x v="33"/>
    <x v="21"/>
    <n v="4"/>
    <n v="2"/>
  </r>
  <r>
    <s v="ADPINTJdet"/>
    <x v="1"/>
    <x v="5"/>
    <x v="17"/>
    <x v="21"/>
    <n v="-2"/>
    <n v="-1"/>
  </r>
  <r>
    <s v="ADPINTJprep"/>
    <x v="1"/>
    <x v="5"/>
    <x v="27"/>
    <x v="22"/>
    <n v="1"/>
    <n v="1"/>
  </r>
  <r>
    <s v="ADPINTJneg"/>
    <x v="1"/>
    <x v="5"/>
    <x v="37"/>
    <x v="22"/>
    <n v="-2"/>
    <n v="-2"/>
  </r>
  <r>
    <s v="ADPINTJamod"/>
    <x v="1"/>
    <x v="5"/>
    <x v="1"/>
    <x v="22"/>
    <n v="3"/>
    <n v="3"/>
  </r>
  <r>
    <s v="ADPINTJparataxis"/>
    <x v="1"/>
    <x v="5"/>
    <x v="21"/>
    <x v="22"/>
    <n v="2"/>
    <n v="2"/>
  </r>
  <r>
    <s v="ADPINTJappos"/>
    <x v="1"/>
    <x v="5"/>
    <x v="12"/>
    <x v="22"/>
    <n v="2"/>
    <n v="2"/>
  </r>
  <r>
    <s v="ADPINTJpreconj"/>
    <x v="1"/>
    <x v="5"/>
    <x v="19"/>
    <x v="22"/>
    <n v="4"/>
    <n v="4"/>
  </r>
  <r>
    <s v="ADPNOUNpobj"/>
    <x v="1"/>
    <x v="6"/>
    <x v="24"/>
    <x v="131"/>
    <n v="998912"/>
    <n v="2.383901638092329"/>
  </r>
  <r>
    <s v="ADPNOUNpcomp"/>
    <x v="1"/>
    <x v="6"/>
    <x v="33"/>
    <x v="132"/>
    <n v="1626"/>
    <n v="1.7712418300653594"/>
  </r>
  <r>
    <s v="ADPNOUNnpadvmod"/>
    <x v="1"/>
    <x v="6"/>
    <x v="5"/>
    <x v="133"/>
    <n v="-292"/>
    <n v="-0.32336655592469549"/>
  </r>
  <r>
    <s v="ADPNOUNpunct"/>
    <x v="1"/>
    <x v="6"/>
    <x v="14"/>
    <x v="134"/>
    <n v="-356"/>
    <n v="-0.956989247311828"/>
  </r>
  <r>
    <s v="ADPNOUNdep"/>
    <x v="1"/>
    <x v="6"/>
    <x v="30"/>
    <x v="135"/>
    <n v="-149"/>
    <n v="-1.0067567567567568"/>
  </r>
  <r>
    <s v="ADPNOUNconj"/>
    <x v="1"/>
    <x v="6"/>
    <x v="0"/>
    <x v="136"/>
    <n v="1190"/>
    <n v="8.5"/>
  </r>
  <r>
    <s v="ADPNOUNnsubj"/>
    <x v="1"/>
    <x v="6"/>
    <x v="7"/>
    <x v="52"/>
    <n v="-143"/>
    <n v="-1.9324324324324325"/>
  </r>
  <r>
    <s v="ADPNOUNpreconj"/>
    <x v="1"/>
    <x v="6"/>
    <x v="19"/>
    <x v="137"/>
    <n v="298"/>
    <n v="5.3214285714285712"/>
  </r>
  <r>
    <s v="ADPNOUNadvmod"/>
    <x v="1"/>
    <x v="6"/>
    <x v="3"/>
    <x v="138"/>
    <n v="-32"/>
    <n v="-0.7441860465116279"/>
  </r>
  <r>
    <s v="ADPNOUNdobj"/>
    <x v="1"/>
    <x v="6"/>
    <x v="16"/>
    <x v="69"/>
    <n v="118"/>
    <n v="2.8095238095238093"/>
  </r>
  <r>
    <s v="ADPNOUNappos"/>
    <x v="1"/>
    <x v="6"/>
    <x v="12"/>
    <x v="69"/>
    <n v="296"/>
    <n v="7.0476190476190474"/>
  </r>
  <r>
    <s v="ADPNOUNcompound"/>
    <x v="1"/>
    <x v="6"/>
    <x v="6"/>
    <x v="139"/>
    <n v="-59"/>
    <n v="-1.5945945945945945"/>
  </r>
  <r>
    <s v="ADPNOUNamod"/>
    <x v="1"/>
    <x v="6"/>
    <x v="1"/>
    <x v="140"/>
    <n v="31"/>
    <n v="0.86111111111111116"/>
  </r>
  <r>
    <s v="ADPNOUNposs"/>
    <x v="1"/>
    <x v="6"/>
    <x v="4"/>
    <x v="19"/>
    <n v="-8"/>
    <n v="-2"/>
  </r>
  <r>
    <s v="ADPNOUNprep"/>
    <x v="1"/>
    <x v="6"/>
    <x v="27"/>
    <x v="19"/>
    <n v="22"/>
    <n v="5.5"/>
  </r>
  <r>
    <s v="ADPNOUNattr"/>
    <x v="1"/>
    <x v="6"/>
    <x v="41"/>
    <x v="20"/>
    <n v="9"/>
    <n v="3"/>
  </r>
  <r>
    <s v="ADPNOUNintj"/>
    <x v="1"/>
    <x v="6"/>
    <x v="23"/>
    <x v="21"/>
    <n v="-2"/>
    <n v="-1"/>
  </r>
  <r>
    <s v="ADPNOUNmeta"/>
    <x v="1"/>
    <x v="6"/>
    <x v="39"/>
    <x v="21"/>
    <n v="-4"/>
    <n v="-2"/>
  </r>
  <r>
    <s v="ADPNOUNaux"/>
    <x v="1"/>
    <x v="6"/>
    <x v="35"/>
    <x v="22"/>
    <n v="-1"/>
    <n v="-1"/>
  </r>
  <r>
    <s v="ADPNOUNparataxis"/>
    <x v="1"/>
    <x v="6"/>
    <x v="21"/>
    <x v="22"/>
    <n v="10"/>
    <n v="10"/>
  </r>
  <r>
    <s v="ADPNOUNdet"/>
    <x v="1"/>
    <x v="6"/>
    <x v="17"/>
    <x v="22"/>
    <n v="-1"/>
    <n v="-1"/>
  </r>
  <r>
    <s v="ADPNOUNadvcl"/>
    <x v="1"/>
    <x v="6"/>
    <x v="9"/>
    <x v="22"/>
    <n v="7"/>
    <n v="7"/>
  </r>
  <r>
    <s v="ADPNOUNprt"/>
    <x v="1"/>
    <x v="6"/>
    <x v="31"/>
    <x v="22"/>
    <n v="2"/>
    <n v="2"/>
  </r>
  <r>
    <s v="ADPNOUNnmod"/>
    <x v="1"/>
    <x v="6"/>
    <x v="13"/>
    <x v="22"/>
    <n v="-2"/>
    <n v="-2"/>
  </r>
  <r>
    <s v="ADPNOUNccomp"/>
    <x v="1"/>
    <x v="6"/>
    <x v="15"/>
    <x v="22"/>
    <n v="13"/>
    <n v="13"/>
  </r>
  <r>
    <s v="ADPNOUNacomp"/>
    <x v="1"/>
    <x v="6"/>
    <x v="20"/>
    <x v="22"/>
    <n v="1"/>
    <n v="1"/>
  </r>
  <r>
    <s v="ADPNOUNnummod"/>
    <x v="1"/>
    <x v="6"/>
    <x v="18"/>
    <x v="22"/>
    <n v="1"/>
    <n v="1"/>
  </r>
  <r>
    <s v="ADPNUMpobj"/>
    <x v="1"/>
    <x v="7"/>
    <x v="24"/>
    <x v="141"/>
    <n v="17949"/>
    <n v="1.4018275538894096"/>
  </r>
  <r>
    <s v="ADPNUMnummod"/>
    <x v="1"/>
    <x v="7"/>
    <x v="18"/>
    <x v="142"/>
    <n v="41"/>
    <n v="0.68333333333333335"/>
  </r>
  <r>
    <s v="ADPNUMconj"/>
    <x v="1"/>
    <x v="7"/>
    <x v="0"/>
    <x v="71"/>
    <n v="78"/>
    <n v="5.2"/>
  </r>
  <r>
    <s v="ADPNUMnpadvmod"/>
    <x v="1"/>
    <x v="7"/>
    <x v="5"/>
    <x v="17"/>
    <n v="8"/>
    <n v="1.1428571428571428"/>
  </r>
  <r>
    <s v="ADPNUMappos"/>
    <x v="1"/>
    <x v="7"/>
    <x v="12"/>
    <x v="17"/>
    <n v="27"/>
    <n v="3.8571428571428572"/>
  </r>
  <r>
    <s v="ADPNUMdobj"/>
    <x v="1"/>
    <x v="7"/>
    <x v="16"/>
    <x v="18"/>
    <n v="7"/>
    <n v="1.4"/>
  </r>
  <r>
    <s v="ADPNUMpunct"/>
    <x v="1"/>
    <x v="7"/>
    <x v="14"/>
    <x v="19"/>
    <n v="-2"/>
    <n v="-0.5"/>
  </r>
  <r>
    <s v="ADPNUMprep"/>
    <x v="1"/>
    <x v="7"/>
    <x v="27"/>
    <x v="21"/>
    <n v="8"/>
    <n v="4"/>
  </r>
  <r>
    <s v="ADPNUMpreconj"/>
    <x v="1"/>
    <x v="7"/>
    <x v="19"/>
    <x v="21"/>
    <n v="3"/>
    <n v="1.5"/>
  </r>
  <r>
    <s v="ADPNUMcompound"/>
    <x v="1"/>
    <x v="7"/>
    <x v="6"/>
    <x v="22"/>
    <n v="-2"/>
    <n v="-2"/>
  </r>
  <r>
    <s v="ADPNUMadvmod"/>
    <x v="1"/>
    <x v="7"/>
    <x v="3"/>
    <x v="22"/>
    <n v="5"/>
    <n v="5"/>
  </r>
  <r>
    <s v="ADPPARTprep"/>
    <x v="1"/>
    <x v="8"/>
    <x v="27"/>
    <x v="40"/>
    <n v="150"/>
    <n v="3.125"/>
  </r>
  <r>
    <s v="ADPPARTpobj"/>
    <x v="1"/>
    <x v="8"/>
    <x v="24"/>
    <x v="75"/>
    <n v="125"/>
    <n v="3.5714285714285716"/>
  </r>
  <r>
    <s v="ADPPARTadvmod"/>
    <x v="1"/>
    <x v="8"/>
    <x v="3"/>
    <x v="71"/>
    <n v="40"/>
    <n v="2.6666666666666665"/>
  </r>
  <r>
    <s v="ADPPARTconj"/>
    <x v="1"/>
    <x v="8"/>
    <x v="0"/>
    <x v="71"/>
    <n v="79"/>
    <n v="5.2666666666666666"/>
  </r>
  <r>
    <s v="ADPPARTpcomp"/>
    <x v="1"/>
    <x v="8"/>
    <x v="33"/>
    <x v="90"/>
    <n v="35"/>
    <n v="3.1818181818181817"/>
  </r>
  <r>
    <s v="ADPPARTaux"/>
    <x v="1"/>
    <x v="8"/>
    <x v="35"/>
    <x v="41"/>
    <n v="-15"/>
    <n v="-1.5"/>
  </r>
  <r>
    <s v="ADPPARTpunct"/>
    <x v="1"/>
    <x v="8"/>
    <x v="14"/>
    <x v="19"/>
    <n v="13"/>
    <n v="3.25"/>
  </r>
  <r>
    <s v="ADPPARTcase"/>
    <x v="1"/>
    <x v="8"/>
    <x v="38"/>
    <x v="21"/>
    <n v="2"/>
    <n v="1"/>
  </r>
  <r>
    <s v="ADPPARTpreconj"/>
    <x v="1"/>
    <x v="8"/>
    <x v="19"/>
    <x v="21"/>
    <n v="22"/>
    <n v="11"/>
  </r>
  <r>
    <s v="ADPPARTprt"/>
    <x v="1"/>
    <x v="8"/>
    <x v="31"/>
    <x v="22"/>
    <n v="2"/>
    <n v="2"/>
  </r>
  <r>
    <s v="ADPPRONpobj"/>
    <x v="1"/>
    <x v="9"/>
    <x v="24"/>
    <x v="143"/>
    <n v="18087"/>
    <n v="1.0114640420534615"/>
  </r>
  <r>
    <s v="ADPPRONnsubj"/>
    <x v="1"/>
    <x v="9"/>
    <x v="7"/>
    <x v="144"/>
    <n v="-263"/>
    <n v="-2.0708661417322833"/>
  </r>
  <r>
    <s v="ADPPRONconj"/>
    <x v="1"/>
    <x v="9"/>
    <x v="0"/>
    <x v="21"/>
    <n v="5"/>
    <n v="2.5"/>
  </r>
  <r>
    <s v="ADPPRONpunct"/>
    <x v="1"/>
    <x v="9"/>
    <x v="14"/>
    <x v="21"/>
    <n v="1"/>
    <n v="0.5"/>
  </r>
  <r>
    <s v="ADPPRONpcomp"/>
    <x v="1"/>
    <x v="9"/>
    <x v="33"/>
    <x v="21"/>
    <n v="3"/>
    <n v="1.5"/>
  </r>
  <r>
    <s v="ADPPRONnpadvmod"/>
    <x v="1"/>
    <x v="9"/>
    <x v="5"/>
    <x v="21"/>
    <n v="5"/>
    <n v="2.5"/>
  </r>
  <r>
    <s v="ADPPRONdobj"/>
    <x v="1"/>
    <x v="9"/>
    <x v="16"/>
    <x v="21"/>
    <n v="2"/>
    <n v="1"/>
  </r>
  <r>
    <s v="ADPPRONposs"/>
    <x v="1"/>
    <x v="9"/>
    <x v="4"/>
    <x v="21"/>
    <n v="-4"/>
    <n v="-2"/>
  </r>
  <r>
    <s v="ADPPRONappos"/>
    <x v="1"/>
    <x v="9"/>
    <x v="12"/>
    <x v="22"/>
    <n v="1"/>
    <n v="1"/>
  </r>
  <r>
    <s v="ADPPRONprep"/>
    <x v="1"/>
    <x v="9"/>
    <x v="27"/>
    <x v="22"/>
    <n v="4"/>
    <n v="4"/>
  </r>
  <r>
    <s v="ADPPRONcompound"/>
    <x v="1"/>
    <x v="9"/>
    <x v="6"/>
    <x v="22"/>
    <n v="-2"/>
    <n v="-2"/>
  </r>
  <r>
    <s v="ADPPROPNpobj"/>
    <x v="1"/>
    <x v="10"/>
    <x v="24"/>
    <x v="145"/>
    <n v="240882"/>
    <n v="1.8595757164031621"/>
  </r>
  <r>
    <s v="ADPPROPNpcomp"/>
    <x v="1"/>
    <x v="10"/>
    <x v="33"/>
    <x v="146"/>
    <n v="160"/>
    <n v="1.415929203539823"/>
  </r>
  <r>
    <s v="ADPPROPNcompound"/>
    <x v="1"/>
    <x v="10"/>
    <x v="6"/>
    <x v="147"/>
    <n v="-103"/>
    <n v="-1.4927536231884058"/>
  </r>
  <r>
    <s v="ADPPROPNnpadvmod"/>
    <x v="1"/>
    <x v="10"/>
    <x v="5"/>
    <x v="53"/>
    <n v="212"/>
    <n v="3.3125"/>
  </r>
  <r>
    <s v="ADPPROPNnsubj"/>
    <x v="1"/>
    <x v="10"/>
    <x v="7"/>
    <x v="148"/>
    <n v="-134"/>
    <n v="-2.4363636363636365"/>
  </r>
  <r>
    <s v="ADPPROPNpunct"/>
    <x v="1"/>
    <x v="10"/>
    <x v="14"/>
    <x v="68"/>
    <n v="-18"/>
    <n v="-0.39130434782608697"/>
  </r>
  <r>
    <s v="ADPPROPNappos"/>
    <x v="1"/>
    <x v="10"/>
    <x v="12"/>
    <x v="149"/>
    <n v="239"/>
    <n v="5.9749999999999996"/>
  </r>
  <r>
    <s v="ADPPROPNconj"/>
    <x v="1"/>
    <x v="10"/>
    <x v="0"/>
    <x v="89"/>
    <n v="237"/>
    <n v="7.1818181818181817"/>
  </r>
  <r>
    <s v="ADPPROPNpreconj"/>
    <x v="1"/>
    <x v="10"/>
    <x v="19"/>
    <x v="55"/>
    <n v="106"/>
    <n v="5.3"/>
  </r>
  <r>
    <s v="ADPPROPNposs"/>
    <x v="1"/>
    <x v="10"/>
    <x v="4"/>
    <x v="15"/>
    <n v="-30"/>
    <n v="-2.3076923076923075"/>
  </r>
  <r>
    <s v="ADPPROPNdobj"/>
    <x v="1"/>
    <x v="10"/>
    <x v="16"/>
    <x v="41"/>
    <n v="14"/>
    <n v="1.4"/>
  </r>
  <r>
    <s v="ADPPROPNadvmod"/>
    <x v="1"/>
    <x v="10"/>
    <x v="3"/>
    <x v="41"/>
    <n v="-9"/>
    <n v="-0.9"/>
  </r>
  <r>
    <s v="ADPPROPNamod"/>
    <x v="1"/>
    <x v="10"/>
    <x v="1"/>
    <x v="42"/>
    <n v="14"/>
    <n v="1.5555555555555556"/>
  </r>
  <r>
    <s v="ADPPROPNintj"/>
    <x v="1"/>
    <x v="10"/>
    <x v="23"/>
    <x v="16"/>
    <n v="9"/>
    <n v="1.125"/>
  </r>
  <r>
    <s v="ADPPROPNprep"/>
    <x v="1"/>
    <x v="10"/>
    <x v="27"/>
    <x v="35"/>
    <n v="14"/>
    <n v="2.3333333333333335"/>
  </r>
  <r>
    <s v="ADPPROPNacl"/>
    <x v="1"/>
    <x v="10"/>
    <x v="28"/>
    <x v="21"/>
    <n v="2"/>
    <n v="1"/>
  </r>
  <r>
    <s v="ADPPROPNattr"/>
    <x v="1"/>
    <x v="10"/>
    <x v="41"/>
    <x v="22"/>
    <n v="2"/>
    <n v="2"/>
  </r>
  <r>
    <s v="ADPPROPNnmod"/>
    <x v="1"/>
    <x v="10"/>
    <x v="13"/>
    <x v="22"/>
    <n v="-3"/>
    <n v="-3"/>
  </r>
  <r>
    <s v="ADPPROPNcc"/>
    <x v="1"/>
    <x v="10"/>
    <x v="34"/>
    <x v="22"/>
    <n v="6"/>
    <n v="6"/>
  </r>
  <r>
    <s v="ADPPUNCTpunct"/>
    <x v="1"/>
    <x v="11"/>
    <x v="14"/>
    <x v="150"/>
    <n v="38701"/>
    <n v="3.4662785490371699"/>
  </r>
  <r>
    <s v="ADPPUNCTpobj"/>
    <x v="1"/>
    <x v="11"/>
    <x v="24"/>
    <x v="151"/>
    <n v="121"/>
    <n v="3.1025641025641026"/>
  </r>
  <r>
    <s v="ADPPUNCTpcomp"/>
    <x v="1"/>
    <x v="11"/>
    <x v="33"/>
    <x v="19"/>
    <n v="33"/>
    <n v="8.25"/>
  </r>
  <r>
    <s v="ADPPUNCTprep"/>
    <x v="1"/>
    <x v="11"/>
    <x v="27"/>
    <x v="20"/>
    <n v="11"/>
    <n v="3.6666666666666665"/>
  </r>
  <r>
    <s v="ADPPUNCTappos"/>
    <x v="1"/>
    <x v="11"/>
    <x v="12"/>
    <x v="20"/>
    <n v="7"/>
    <n v="2.3333333333333335"/>
  </r>
  <r>
    <s v="ADPPUNCTpreconj"/>
    <x v="1"/>
    <x v="11"/>
    <x v="19"/>
    <x v="21"/>
    <n v="7"/>
    <n v="3.5"/>
  </r>
  <r>
    <s v="ADPPUNCTconj"/>
    <x v="1"/>
    <x v="11"/>
    <x v="0"/>
    <x v="22"/>
    <n v="4"/>
    <n v="4"/>
  </r>
  <r>
    <s v="ADPPUNCTcase"/>
    <x v="1"/>
    <x v="11"/>
    <x v="38"/>
    <x v="22"/>
    <n v="1"/>
    <n v="1"/>
  </r>
  <r>
    <s v="ADPPUNCTnummod"/>
    <x v="1"/>
    <x v="11"/>
    <x v="18"/>
    <x v="22"/>
    <n v="3"/>
    <n v="3"/>
  </r>
  <r>
    <s v="ADPPUNCTnpadvmod"/>
    <x v="1"/>
    <x v="11"/>
    <x v="5"/>
    <x v="22"/>
    <n v="-2"/>
    <n v="-2"/>
  </r>
  <r>
    <s v="ADPSPACE"/>
    <x v="1"/>
    <x v="12"/>
    <x v="43"/>
    <x v="75"/>
    <n v="35"/>
    <n v="1"/>
  </r>
  <r>
    <s v="ADPSYMpunct"/>
    <x v="1"/>
    <x v="13"/>
    <x v="14"/>
    <x v="152"/>
    <n v="187"/>
    <n v="1.1835443037974684"/>
  </r>
  <r>
    <s v="ADPSYMcc"/>
    <x v="1"/>
    <x v="13"/>
    <x v="34"/>
    <x v="90"/>
    <n v="12"/>
    <n v="1.0909090909090908"/>
  </r>
  <r>
    <s v="ADPSYMpobj"/>
    <x v="1"/>
    <x v="13"/>
    <x v="24"/>
    <x v="18"/>
    <n v="17"/>
    <n v="3.4"/>
  </r>
  <r>
    <s v="ADPSYMnmod"/>
    <x v="1"/>
    <x v="13"/>
    <x v="13"/>
    <x v="22"/>
    <n v="-1"/>
    <n v="-1"/>
  </r>
  <r>
    <s v="ADPVERBpcomp"/>
    <x v="1"/>
    <x v="14"/>
    <x v="33"/>
    <x v="153"/>
    <n v="76497"/>
    <n v="1.9268765743073049"/>
  </r>
  <r>
    <s v="ADPVERBpobj"/>
    <x v="1"/>
    <x v="14"/>
    <x v="24"/>
    <x v="154"/>
    <n v="6932"/>
    <n v="3.1480472297910991"/>
  </r>
  <r>
    <s v="ADPVERBaux"/>
    <x v="1"/>
    <x v="14"/>
    <x v="35"/>
    <x v="155"/>
    <n v="-323"/>
    <n v="-1.3982683982683983"/>
  </r>
  <r>
    <s v="ADPVERBconj"/>
    <x v="1"/>
    <x v="14"/>
    <x v="0"/>
    <x v="156"/>
    <n v="2147"/>
    <n v="9.3755458515283845"/>
  </r>
  <r>
    <s v="ADPVERBadvcl"/>
    <x v="1"/>
    <x v="14"/>
    <x v="9"/>
    <x v="157"/>
    <n v="1073"/>
    <n v="7.1059602649006619"/>
  </r>
  <r>
    <s v="ADPVERBpunct"/>
    <x v="1"/>
    <x v="14"/>
    <x v="14"/>
    <x v="28"/>
    <n v="-77"/>
    <n v="-0.81914893617021278"/>
  </r>
  <r>
    <s v="ADPVERBpreconj"/>
    <x v="1"/>
    <x v="14"/>
    <x v="19"/>
    <x v="158"/>
    <n v="593"/>
    <n v="8.2361111111111107"/>
  </r>
  <r>
    <s v="ADPVERBxcomp"/>
    <x v="1"/>
    <x v="14"/>
    <x v="29"/>
    <x v="159"/>
    <n v="113"/>
    <n v="2.215686274509804"/>
  </r>
  <r>
    <s v="ADPVERBprep"/>
    <x v="1"/>
    <x v="14"/>
    <x v="27"/>
    <x v="89"/>
    <n v="98"/>
    <n v="2.9696969696969697"/>
  </r>
  <r>
    <s v="ADPVERBamod"/>
    <x v="1"/>
    <x v="14"/>
    <x v="1"/>
    <x v="160"/>
    <n v="36"/>
    <n v="1.1612903225806452"/>
  </r>
  <r>
    <s v="ADPVERBccomp"/>
    <x v="1"/>
    <x v="14"/>
    <x v="15"/>
    <x v="161"/>
    <n v="162"/>
    <n v="5.7857142857142856"/>
  </r>
  <r>
    <s v="ADPVERBparataxis"/>
    <x v="1"/>
    <x v="14"/>
    <x v="21"/>
    <x v="83"/>
    <n v="140"/>
    <n v="6.0869565217391308"/>
  </r>
  <r>
    <s v="ADPVERBrelcl"/>
    <x v="1"/>
    <x v="14"/>
    <x v="26"/>
    <x v="11"/>
    <n v="117"/>
    <n v="5.3181818181818183"/>
  </r>
  <r>
    <s v="ADPVERBcompound"/>
    <x v="1"/>
    <x v="14"/>
    <x v="6"/>
    <x v="41"/>
    <n v="-13"/>
    <n v="-1.3"/>
  </r>
  <r>
    <s v="ADPVERBadvmod"/>
    <x v="1"/>
    <x v="14"/>
    <x v="3"/>
    <x v="16"/>
    <n v="12"/>
    <n v="1.5"/>
  </r>
  <r>
    <s v="ADPVERBacl"/>
    <x v="1"/>
    <x v="14"/>
    <x v="28"/>
    <x v="17"/>
    <n v="95"/>
    <n v="13.571428571428571"/>
  </r>
  <r>
    <s v="ADPVERBintj"/>
    <x v="1"/>
    <x v="14"/>
    <x v="23"/>
    <x v="18"/>
    <n v="28"/>
    <n v="5.6"/>
  </r>
  <r>
    <s v="ADPVERBnpadvmod"/>
    <x v="1"/>
    <x v="14"/>
    <x v="5"/>
    <x v="21"/>
    <n v="-2"/>
    <n v="-1"/>
  </r>
  <r>
    <s v="ADPVERBnmod"/>
    <x v="1"/>
    <x v="14"/>
    <x v="13"/>
    <x v="22"/>
    <n v="-6"/>
    <n v="-6"/>
  </r>
  <r>
    <s v="ADPVERBcase"/>
    <x v="1"/>
    <x v="14"/>
    <x v="38"/>
    <x v="22"/>
    <n v="1"/>
    <n v="1"/>
  </r>
  <r>
    <s v="ADPVERBappos"/>
    <x v="1"/>
    <x v="14"/>
    <x v="12"/>
    <x v="22"/>
    <n v="6"/>
    <n v="6"/>
  </r>
  <r>
    <s v="ADPVERBauxpass"/>
    <x v="1"/>
    <x v="14"/>
    <x v="40"/>
    <x v="22"/>
    <n v="-1"/>
    <n v="-1"/>
  </r>
  <r>
    <s v="ADPVERBnsubj"/>
    <x v="1"/>
    <x v="14"/>
    <x v="7"/>
    <x v="22"/>
    <n v="-1"/>
    <n v="-1"/>
  </r>
  <r>
    <s v="ADPXpobj"/>
    <x v="1"/>
    <x v="15"/>
    <x v="24"/>
    <x v="162"/>
    <n v="420"/>
    <n v="2.2340425531914891"/>
  </r>
  <r>
    <s v="ADPXintj"/>
    <x v="1"/>
    <x v="15"/>
    <x v="23"/>
    <x v="71"/>
    <n v="75"/>
    <n v="5"/>
  </r>
  <r>
    <s v="ADPXadvmod"/>
    <x v="1"/>
    <x v="15"/>
    <x v="3"/>
    <x v="16"/>
    <n v="-10"/>
    <n v="-1.25"/>
  </r>
  <r>
    <s v="ADPXpcomp"/>
    <x v="1"/>
    <x v="15"/>
    <x v="33"/>
    <x v="17"/>
    <n v="7"/>
    <n v="1"/>
  </r>
  <r>
    <s v="ADPXcompound"/>
    <x v="1"/>
    <x v="15"/>
    <x v="6"/>
    <x v="21"/>
    <n v="-5"/>
    <n v="-2.5"/>
  </r>
  <r>
    <s v="ADPXnpadvmod"/>
    <x v="1"/>
    <x v="15"/>
    <x v="5"/>
    <x v="21"/>
    <n v="2"/>
    <n v="1"/>
  </r>
  <r>
    <s v="ADPXconj"/>
    <x v="1"/>
    <x v="15"/>
    <x v="0"/>
    <x v="21"/>
    <n v="9"/>
    <n v="4.5"/>
  </r>
  <r>
    <s v="ADPXpunct"/>
    <x v="1"/>
    <x v="15"/>
    <x v="14"/>
    <x v="22"/>
    <n v="2"/>
    <n v="2"/>
  </r>
  <r>
    <s v="ADPXamod"/>
    <x v="1"/>
    <x v="15"/>
    <x v="1"/>
    <x v="22"/>
    <n v="3"/>
    <n v="3"/>
  </r>
  <r>
    <s v="ADVADJadvmod"/>
    <x v="2"/>
    <x v="0"/>
    <x v="3"/>
    <x v="163"/>
    <n v="-515"/>
    <n v="-1.2653562653562653"/>
  </r>
  <r>
    <s v="ADVADJamod"/>
    <x v="2"/>
    <x v="0"/>
    <x v="1"/>
    <x v="164"/>
    <n v="36"/>
    <n v="0.10495626822157435"/>
  </r>
  <r>
    <s v="ADVADJconj"/>
    <x v="2"/>
    <x v="0"/>
    <x v="0"/>
    <x v="86"/>
    <n v="573"/>
    <n v="2.7285714285714286"/>
  </r>
  <r>
    <s v="ADVADJnpadvmod"/>
    <x v="2"/>
    <x v="0"/>
    <x v="5"/>
    <x v="53"/>
    <n v="-88"/>
    <n v="-1.375"/>
  </r>
  <r>
    <s v="ADVADJposs"/>
    <x v="2"/>
    <x v="0"/>
    <x v="4"/>
    <x v="149"/>
    <n v="-75"/>
    <n v="-1.875"/>
  </r>
  <r>
    <s v="ADVADJpobj"/>
    <x v="2"/>
    <x v="0"/>
    <x v="24"/>
    <x v="9"/>
    <n v="10"/>
    <n v="0.29411764705882354"/>
  </r>
  <r>
    <s v="ADVADJadvcl"/>
    <x v="2"/>
    <x v="0"/>
    <x v="9"/>
    <x v="160"/>
    <n v="114"/>
    <n v="3.6774193548387095"/>
  </r>
  <r>
    <s v="ADVADJccomp"/>
    <x v="2"/>
    <x v="0"/>
    <x v="15"/>
    <x v="10"/>
    <n v="64"/>
    <n v="2.6666666666666665"/>
  </r>
  <r>
    <s v="ADVADJacomp"/>
    <x v="2"/>
    <x v="0"/>
    <x v="20"/>
    <x v="41"/>
    <n v="9"/>
    <n v="0.9"/>
  </r>
  <r>
    <s v="ADVADJpredet"/>
    <x v="2"/>
    <x v="0"/>
    <x v="8"/>
    <x v="16"/>
    <n v="-18"/>
    <n v="-2.25"/>
  </r>
  <r>
    <s v="ADVADJnsubj"/>
    <x v="2"/>
    <x v="0"/>
    <x v="7"/>
    <x v="35"/>
    <n v="-10"/>
    <n v="-1.6666666666666667"/>
  </r>
  <r>
    <s v="ADVADJcompound"/>
    <x v="2"/>
    <x v="0"/>
    <x v="6"/>
    <x v="35"/>
    <n v="-10"/>
    <n v="-1.6666666666666667"/>
  </r>
  <r>
    <s v="ADVADJdet"/>
    <x v="2"/>
    <x v="0"/>
    <x v="17"/>
    <x v="35"/>
    <n v="-9"/>
    <n v="-1.5"/>
  </r>
  <r>
    <s v="ADVADJoprd"/>
    <x v="2"/>
    <x v="0"/>
    <x v="25"/>
    <x v="18"/>
    <n v="5"/>
    <n v="1"/>
  </r>
  <r>
    <s v="ADVADJrelcl"/>
    <x v="2"/>
    <x v="0"/>
    <x v="26"/>
    <x v="19"/>
    <n v="8"/>
    <n v="2"/>
  </r>
  <r>
    <s v="ADVADJpunct"/>
    <x v="2"/>
    <x v="0"/>
    <x v="14"/>
    <x v="20"/>
    <n v="-4"/>
    <n v="-1.3333333333333333"/>
  </r>
  <r>
    <s v="ADVADJprep"/>
    <x v="2"/>
    <x v="0"/>
    <x v="27"/>
    <x v="20"/>
    <n v="4"/>
    <n v="1.3333333333333333"/>
  </r>
  <r>
    <s v="ADVADJpcomp"/>
    <x v="2"/>
    <x v="0"/>
    <x v="33"/>
    <x v="21"/>
    <n v="3"/>
    <n v="1.5"/>
  </r>
  <r>
    <s v="ADVADJdobj"/>
    <x v="2"/>
    <x v="0"/>
    <x v="16"/>
    <x v="21"/>
    <n v="-1"/>
    <n v="-0.5"/>
  </r>
  <r>
    <s v="ADVADJpreconj"/>
    <x v="2"/>
    <x v="0"/>
    <x v="19"/>
    <x v="21"/>
    <n v="8"/>
    <n v="4"/>
  </r>
  <r>
    <s v="ADVADJattr"/>
    <x v="2"/>
    <x v="0"/>
    <x v="41"/>
    <x v="22"/>
    <n v="12"/>
    <n v="12"/>
  </r>
  <r>
    <s v="ADVADJparataxis"/>
    <x v="2"/>
    <x v="0"/>
    <x v="21"/>
    <x v="22"/>
    <n v="7"/>
    <n v="7"/>
  </r>
  <r>
    <s v="ADVADJappos"/>
    <x v="2"/>
    <x v="0"/>
    <x v="12"/>
    <x v="22"/>
    <n v="8"/>
    <n v="8"/>
  </r>
  <r>
    <s v="ADVADPprep"/>
    <x v="2"/>
    <x v="1"/>
    <x v="27"/>
    <x v="165"/>
    <n v="9811"/>
    <n v="1.0680383191813629"/>
  </r>
  <r>
    <s v="ADVADPadvmod"/>
    <x v="2"/>
    <x v="1"/>
    <x v="3"/>
    <x v="166"/>
    <n v="-631"/>
    <n v="-1.0516666666666667"/>
  </r>
  <r>
    <s v="ADVADPmark"/>
    <x v="2"/>
    <x v="1"/>
    <x v="22"/>
    <x v="167"/>
    <n v="-587"/>
    <n v="-1.5406824146981628"/>
  </r>
  <r>
    <s v="ADVADPconj"/>
    <x v="2"/>
    <x v="1"/>
    <x v="0"/>
    <x v="168"/>
    <n v="549"/>
    <n v="2.5183486238532109"/>
  </r>
  <r>
    <s v="ADVADPcc"/>
    <x v="2"/>
    <x v="1"/>
    <x v="34"/>
    <x v="31"/>
    <n v="73"/>
    <n v="2.5172413793103448"/>
  </r>
  <r>
    <s v="ADVADPprt"/>
    <x v="2"/>
    <x v="1"/>
    <x v="31"/>
    <x v="15"/>
    <n v="14"/>
    <n v="1.0769230769230769"/>
  </r>
  <r>
    <s v="ADVADPaux"/>
    <x v="2"/>
    <x v="1"/>
    <x v="35"/>
    <x v="41"/>
    <n v="-10"/>
    <n v="-1"/>
  </r>
  <r>
    <s v="ADVADPpcomp"/>
    <x v="2"/>
    <x v="1"/>
    <x v="33"/>
    <x v="35"/>
    <n v="9"/>
    <n v="1.5"/>
  </r>
  <r>
    <s v="ADVADPquantmod"/>
    <x v="2"/>
    <x v="1"/>
    <x v="11"/>
    <x v="19"/>
    <n v="-4"/>
    <n v="-1"/>
  </r>
  <r>
    <s v="ADVADPdet"/>
    <x v="2"/>
    <x v="1"/>
    <x v="17"/>
    <x v="19"/>
    <n v="-6"/>
    <n v="-1.5"/>
  </r>
  <r>
    <s v="ADVADPpobj"/>
    <x v="2"/>
    <x v="1"/>
    <x v="24"/>
    <x v="19"/>
    <n v="-5"/>
    <n v="-1.25"/>
  </r>
  <r>
    <s v="ADVADPintj"/>
    <x v="2"/>
    <x v="1"/>
    <x v="23"/>
    <x v="20"/>
    <n v="3"/>
    <n v="1"/>
  </r>
  <r>
    <s v="ADVADPdobj"/>
    <x v="2"/>
    <x v="1"/>
    <x v="16"/>
    <x v="21"/>
    <n v="-5"/>
    <n v="-2.5"/>
  </r>
  <r>
    <s v="ADVADPnsubj"/>
    <x v="2"/>
    <x v="1"/>
    <x v="7"/>
    <x v="21"/>
    <n v="-1"/>
    <n v="-0.5"/>
  </r>
  <r>
    <s v="ADVADPagent"/>
    <x v="2"/>
    <x v="1"/>
    <x v="32"/>
    <x v="22"/>
    <n v="1"/>
    <n v="1"/>
  </r>
  <r>
    <s v="ADVADPnpadvmod"/>
    <x v="2"/>
    <x v="1"/>
    <x v="5"/>
    <x v="22"/>
    <n v="-3"/>
    <n v="-3"/>
  </r>
  <r>
    <s v="ADVADPpreconj"/>
    <x v="2"/>
    <x v="1"/>
    <x v="19"/>
    <x v="22"/>
    <n v="-1"/>
    <n v="-1"/>
  </r>
  <r>
    <s v="ADVADPadvcl"/>
    <x v="2"/>
    <x v="1"/>
    <x v="9"/>
    <x v="22"/>
    <n v="4"/>
    <n v="4"/>
  </r>
  <r>
    <s v="ADVADPpunct"/>
    <x v="2"/>
    <x v="1"/>
    <x v="14"/>
    <x v="22"/>
    <n v="-1"/>
    <n v="-1"/>
  </r>
  <r>
    <s v="ADVADVadvmod"/>
    <x v="2"/>
    <x v="2"/>
    <x v="3"/>
    <x v="169"/>
    <n v="-20877"/>
    <n v="-0.91541699552749278"/>
  </r>
  <r>
    <s v="ADVADVneg"/>
    <x v="2"/>
    <x v="2"/>
    <x v="37"/>
    <x v="170"/>
    <n v="-1984"/>
    <n v="-1.0586979722518677"/>
  </r>
  <r>
    <s v="ADVADVROOT"/>
    <x v="2"/>
    <x v="2"/>
    <x v="2"/>
    <x v="171"/>
    <n v="0"/>
    <n v="0"/>
  </r>
  <r>
    <s v="ADVADVconj"/>
    <x v="2"/>
    <x v="2"/>
    <x v="0"/>
    <x v="172"/>
    <n v="2484"/>
    <n v="2.2664233576642334"/>
  </r>
  <r>
    <s v="ADVADVdet"/>
    <x v="2"/>
    <x v="2"/>
    <x v="17"/>
    <x v="173"/>
    <n v="-88"/>
    <n v="-1.0114942528735633"/>
  </r>
  <r>
    <s v="ADVADVnpadvmod"/>
    <x v="2"/>
    <x v="2"/>
    <x v="5"/>
    <x v="174"/>
    <n v="-54"/>
    <n v="-1.0384615384615385"/>
  </r>
  <r>
    <s v="ADVADVpcomp"/>
    <x v="2"/>
    <x v="2"/>
    <x v="33"/>
    <x v="69"/>
    <n v="45"/>
    <n v="1.0714285714285714"/>
  </r>
  <r>
    <s v="ADVADVprep"/>
    <x v="2"/>
    <x v="2"/>
    <x v="27"/>
    <x v="175"/>
    <n v="38"/>
    <n v="1"/>
  </r>
  <r>
    <s v="ADVADVpobj"/>
    <x v="2"/>
    <x v="2"/>
    <x v="24"/>
    <x v="83"/>
    <n v="24"/>
    <n v="1.0434782608695652"/>
  </r>
  <r>
    <s v="ADVADVnsubj"/>
    <x v="2"/>
    <x v="2"/>
    <x v="7"/>
    <x v="12"/>
    <n v="-21"/>
    <n v="-1"/>
  </r>
  <r>
    <s v="ADVADVamod"/>
    <x v="2"/>
    <x v="2"/>
    <x v="1"/>
    <x v="15"/>
    <n v="-23"/>
    <n v="-1.7692307692307692"/>
  </r>
  <r>
    <s v="ADVADVpunct"/>
    <x v="2"/>
    <x v="2"/>
    <x v="14"/>
    <x v="18"/>
    <n v="-5"/>
    <n v="-1"/>
  </r>
  <r>
    <s v="ADVADVprt"/>
    <x v="2"/>
    <x v="2"/>
    <x v="31"/>
    <x v="18"/>
    <n v="5"/>
    <n v="1"/>
  </r>
  <r>
    <s v="ADVADVadvcl"/>
    <x v="2"/>
    <x v="2"/>
    <x v="9"/>
    <x v="19"/>
    <n v="-4"/>
    <n v="-1"/>
  </r>
  <r>
    <s v="ADVADVcompound"/>
    <x v="2"/>
    <x v="2"/>
    <x v="6"/>
    <x v="19"/>
    <n v="-7"/>
    <n v="-1.75"/>
  </r>
  <r>
    <s v="ADVADVpreconj"/>
    <x v="2"/>
    <x v="2"/>
    <x v="19"/>
    <x v="19"/>
    <n v="-4"/>
    <n v="-1"/>
  </r>
  <r>
    <s v="ADVADVappos"/>
    <x v="2"/>
    <x v="2"/>
    <x v="12"/>
    <x v="19"/>
    <n v="22"/>
    <n v="5.5"/>
  </r>
  <r>
    <s v="ADVADVcc"/>
    <x v="2"/>
    <x v="2"/>
    <x v="34"/>
    <x v="19"/>
    <n v="6"/>
    <n v="1.5"/>
  </r>
  <r>
    <s v="ADVADVdobj"/>
    <x v="2"/>
    <x v="2"/>
    <x v="16"/>
    <x v="20"/>
    <n v="4"/>
    <n v="1.3333333333333333"/>
  </r>
  <r>
    <s v="ADVADVparataxis"/>
    <x v="2"/>
    <x v="2"/>
    <x v="21"/>
    <x v="22"/>
    <n v="5"/>
    <n v="5"/>
  </r>
  <r>
    <s v="ADVADVintj"/>
    <x v="2"/>
    <x v="2"/>
    <x v="23"/>
    <x v="22"/>
    <n v="1"/>
    <n v="1"/>
  </r>
  <r>
    <s v="ADVADVmark"/>
    <x v="2"/>
    <x v="2"/>
    <x v="22"/>
    <x v="22"/>
    <n v="-2"/>
    <n v="-2"/>
  </r>
  <r>
    <s v="ADVCCONJcc"/>
    <x v="2"/>
    <x v="3"/>
    <x v="34"/>
    <x v="176"/>
    <n v="2563"/>
    <n v="1.1539846915803691"/>
  </r>
  <r>
    <s v="ADVCCONJpreconj"/>
    <x v="2"/>
    <x v="3"/>
    <x v="19"/>
    <x v="82"/>
    <n v="-64"/>
    <n v="-1.032258064516129"/>
  </r>
  <r>
    <s v="ADVCCONJadvmod"/>
    <x v="2"/>
    <x v="3"/>
    <x v="3"/>
    <x v="33"/>
    <n v="-19"/>
    <n v="-1.0555555555555556"/>
  </r>
  <r>
    <s v="ADVDETadvmod"/>
    <x v="2"/>
    <x v="4"/>
    <x v="3"/>
    <x v="177"/>
    <n v="-417"/>
    <n v="-0.94988610478359914"/>
  </r>
  <r>
    <s v="ADVDETdet"/>
    <x v="2"/>
    <x v="4"/>
    <x v="17"/>
    <x v="178"/>
    <n v="-658"/>
    <n v="-1.7225130890052356"/>
  </r>
  <r>
    <s v="ADVDETneg"/>
    <x v="2"/>
    <x v="4"/>
    <x v="37"/>
    <x v="123"/>
    <n v="-131"/>
    <n v="-1"/>
  </r>
  <r>
    <s v="ADVDETpreconj"/>
    <x v="2"/>
    <x v="4"/>
    <x v="19"/>
    <x v="33"/>
    <n v="-8"/>
    <n v="-0.44444444444444442"/>
  </r>
  <r>
    <s v="ADVDETnsubj"/>
    <x v="2"/>
    <x v="4"/>
    <x v="7"/>
    <x v="33"/>
    <n v="-55"/>
    <n v="-3.0555555555555554"/>
  </r>
  <r>
    <s v="ADVDETpobj"/>
    <x v="2"/>
    <x v="4"/>
    <x v="24"/>
    <x v="13"/>
    <n v="16"/>
    <n v="1"/>
  </r>
  <r>
    <s v="ADVDETconj"/>
    <x v="2"/>
    <x v="4"/>
    <x v="0"/>
    <x v="19"/>
    <n v="13"/>
    <n v="3.25"/>
  </r>
  <r>
    <s v="ADVDETintj"/>
    <x v="2"/>
    <x v="4"/>
    <x v="23"/>
    <x v="20"/>
    <n v="1"/>
    <n v="0.33333333333333331"/>
  </r>
  <r>
    <s v="ADVDETdobj"/>
    <x v="2"/>
    <x v="4"/>
    <x v="16"/>
    <x v="20"/>
    <n v="4"/>
    <n v="1.3333333333333333"/>
  </r>
  <r>
    <s v="ADVDETcompound"/>
    <x v="2"/>
    <x v="4"/>
    <x v="6"/>
    <x v="21"/>
    <n v="-3"/>
    <n v="-1.5"/>
  </r>
  <r>
    <s v="ADVDETpredet"/>
    <x v="2"/>
    <x v="4"/>
    <x v="8"/>
    <x v="21"/>
    <n v="-3"/>
    <n v="-1.5"/>
  </r>
  <r>
    <s v="ADVDETamod"/>
    <x v="2"/>
    <x v="4"/>
    <x v="1"/>
    <x v="21"/>
    <n v="-2"/>
    <n v="-1"/>
  </r>
  <r>
    <s v="ADVDETquantmod"/>
    <x v="2"/>
    <x v="4"/>
    <x v="11"/>
    <x v="22"/>
    <n v="-1"/>
    <n v="-1"/>
  </r>
  <r>
    <s v="ADVDETnsubjpass"/>
    <x v="2"/>
    <x v="4"/>
    <x v="10"/>
    <x v="22"/>
    <n v="-7"/>
    <n v="-7"/>
  </r>
  <r>
    <s v="ADVDETmark"/>
    <x v="2"/>
    <x v="4"/>
    <x v="22"/>
    <x v="22"/>
    <n v="-3"/>
    <n v="-3"/>
  </r>
  <r>
    <s v="ADVDETappos"/>
    <x v="2"/>
    <x v="4"/>
    <x v="12"/>
    <x v="22"/>
    <n v="8"/>
    <n v="8"/>
  </r>
  <r>
    <s v="ADVDETadvcl"/>
    <x v="2"/>
    <x v="4"/>
    <x v="9"/>
    <x v="22"/>
    <n v="3"/>
    <n v="3"/>
  </r>
  <r>
    <s v="ADVDETprep"/>
    <x v="2"/>
    <x v="4"/>
    <x v="27"/>
    <x v="22"/>
    <n v="14"/>
    <n v="14"/>
  </r>
  <r>
    <s v="ADVINTJintj"/>
    <x v="2"/>
    <x v="5"/>
    <x v="23"/>
    <x v="179"/>
    <n v="-189"/>
    <n v="-1.8349514563106797"/>
  </r>
  <r>
    <s v="ADVINTJadvmod"/>
    <x v="2"/>
    <x v="5"/>
    <x v="3"/>
    <x v="17"/>
    <n v="-7"/>
    <n v="-1"/>
  </r>
  <r>
    <s v="ADVINTJconj"/>
    <x v="2"/>
    <x v="5"/>
    <x v="0"/>
    <x v="19"/>
    <n v="8"/>
    <n v="2"/>
  </r>
  <r>
    <s v="ADVINTJcompound"/>
    <x v="2"/>
    <x v="5"/>
    <x v="6"/>
    <x v="21"/>
    <n v="-3"/>
    <n v="-1.5"/>
  </r>
  <r>
    <s v="ADVINTJnpadvmod"/>
    <x v="2"/>
    <x v="5"/>
    <x v="5"/>
    <x v="21"/>
    <n v="-4"/>
    <n v="-2"/>
  </r>
  <r>
    <s v="ADVINTJappos"/>
    <x v="2"/>
    <x v="5"/>
    <x v="12"/>
    <x v="21"/>
    <n v="4"/>
    <n v="2"/>
  </r>
  <r>
    <s v="ADVINTJcc"/>
    <x v="2"/>
    <x v="5"/>
    <x v="34"/>
    <x v="22"/>
    <n v="2"/>
    <n v="2"/>
  </r>
  <r>
    <s v="ADVINTJdet"/>
    <x v="2"/>
    <x v="5"/>
    <x v="17"/>
    <x v="22"/>
    <n v="-1"/>
    <n v="-1"/>
  </r>
  <r>
    <s v="ADVNOUNnpadvmod"/>
    <x v="2"/>
    <x v="6"/>
    <x v="5"/>
    <x v="180"/>
    <n v="-3834"/>
    <n v="-0.90853080568720379"/>
  </r>
  <r>
    <s v="ADVNOUNnsubj"/>
    <x v="2"/>
    <x v="6"/>
    <x v="7"/>
    <x v="181"/>
    <n v="-406"/>
    <n v="-1.742489270386266"/>
  </r>
  <r>
    <s v="ADVNOUNpobj"/>
    <x v="2"/>
    <x v="6"/>
    <x v="24"/>
    <x v="182"/>
    <n v="416"/>
    <n v="1.8823529411764706"/>
  </r>
  <r>
    <s v="ADVNOUNcompound"/>
    <x v="2"/>
    <x v="6"/>
    <x v="6"/>
    <x v="144"/>
    <n v="-168"/>
    <n v="-1.3228346456692914"/>
  </r>
  <r>
    <s v="ADVNOUNadvmod"/>
    <x v="2"/>
    <x v="6"/>
    <x v="3"/>
    <x v="183"/>
    <n v="-73"/>
    <n v="-1.0428571428571429"/>
  </r>
  <r>
    <s v="ADVNOUNappos"/>
    <x v="2"/>
    <x v="6"/>
    <x v="12"/>
    <x v="66"/>
    <n v="353"/>
    <n v="5.1911764705882355"/>
  </r>
  <r>
    <s v="ADVNOUNconj"/>
    <x v="2"/>
    <x v="6"/>
    <x v="0"/>
    <x v="67"/>
    <n v="298"/>
    <n v="5.5185185185185182"/>
  </r>
  <r>
    <s v="ADVNOUNdobj"/>
    <x v="2"/>
    <x v="6"/>
    <x v="16"/>
    <x v="184"/>
    <n v="113"/>
    <n v="2.1320754716981134"/>
  </r>
  <r>
    <s v="ADVNOUNccomp"/>
    <x v="2"/>
    <x v="6"/>
    <x v="15"/>
    <x v="138"/>
    <n v="107"/>
    <n v="2.4883720930232558"/>
  </r>
  <r>
    <s v="ADVNOUNpunct"/>
    <x v="2"/>
    <x v="6"/>
    <x v="14"/>
    <x v="89"/>
    <n v="11"/>
    <n v="0.33333333333333331"/>
  </r>
  <r>
    <s v="ADVNOUNattr"/>
    <x v="2"/>
    <x v="6"/>
    <x v="41"/>
    <x v="71"/>
    <n v="52"/>
    <n v="3.4666666666666668"/>
  </r>
  <r>
    <s v="ADVNOUNadvcl"/>
    <x v="2"/>
    <x v="6"/>
    <x v="9"/>
    <x v="15"/>
    <n v="81"/>
    <n v="6.2307692307692308"/>
  </r>
  <r>
    <s v="ADVNOUNamod"/>
    <x v="2"/>
    <x v="6"/>
    <x v="1"/>
    <x v="34"/>
    <n v="-20"/>
    <n v="-1.6666666666666667"/>
  </r>
  <r>
    <s v="ADVNOUNposs"/>
    <x v="2"/>
    <x v="6"/>
    <x v="4"/>
    <x v="34"/>
    <n v="-34"/>
    <n v="-2.8333333333333335"/>
  </r>
  <r>
    <s v="ADVNOUNpreconj"/>
    <x v="2"/>
    <x v="6"/>
    <x v="19"/>
    <x v="42"/>
    <n v="28"/>
    <n v="3.1111111111111112"/>
  </r>
  <r>
    <s v="ADVNOUNdep"/>
    <x v="2"/>
    <x v="6"/>
    <x v="30"/>
    <x v="35"/>
    <n v="-2"/>
    <n v="-0.33333333333333331"/>
  </r>
  <r>
    <s v="ADVNOUNdet"/>
    <x v="2"/>
    <x v="6"/>
    <x v="17"/>
    <x v="35"/>
    <n v="-7"/>
    <n v="-1.1666666666666667"/>
  </r>
  <r>
    <s v="ADVNOUNprt"/>
    <x v="2"/>
    <x v="6"/>
    <x v="31"/>
    <x v="18"/>
    <n v="10"/>
    <n v="2"/>
  </r>
  <r>
    <s v="ADVNOUNnummod"/>
    <x v="2"/>
    <x v="6"/>
    <x v="18"/>
    <x v="18"/>
    <n v="-5"/>
    <n v="-1"/>
  </r>
  <r>
    <s v="ADVNOUNnmod"/>
    <x v="2"/>
    <x v="6"/>
    <x v="13"/>
    <x v="20"/>
    <n v="-6"/>
    <n v="-2"/>
  </r>
  <r>
    <s v="ADVNOUNrelcl"/>
    <x v="2"/>
    <x v="6"/>
    <x v="26"/>
    <x v="21"/>
    <n v="12"/>
    <n v="6"/>
  </r>
  <r>
    <s v="ADVNOUNnsubjpass"/>
    <x v="2"/>
    <x v="6"/>
    <x v="10"/>
    <x v="21"/>
    <n v="-5"/>
    <n v="-2.5"/>
  </r>
  <r>
    <s v="ADVNOUNquantmod"/>
    <x v="2"/>
    <x v="6"/>
    <x v="11"/>
    <x v="21"/>
    <n v="12"/>
    <n v="6"/>
  </r>
  <r>
    <s v="ADVNOUNmeta"/>
    <x v="2"/>
    <x v="6"/>
    <x v="39"/>
    <x v="21"/>
    <n v="-4"/>
    <n v="-2"/>
  </r>
  <r>
    <s v="ADVNOUNxcomp"/>
    <x v="2"/>
    <x v="6"/>
    <x v="29"/>
    <x v="22"/>
    <n v="4"/>
    <n v="4"/>
  </r>
  <r>
    <s v="ADVNOUNparataxis"/>
    <x v="2"/>
    <x v="6"/>
    <x v="21"/>
    <x v="22"/>
    <n v="5"/>
    <n v="5"/>
  </r>
  <r>
    <s v="ADVNOUNpcomp"/>
    <x v="2"/>
    <x v="6"/>
    <x v="33"/>
    <x v="22"/>
    <n v="2"/>
    <n v="2"/>
  </r>
  <r>
    <s v="ADVNUMnummod"/>
    <x v="2"/>
    <x v="7"/>
    <x v="18"/>
    <x v="185"/>
    <n v="352"/>
    <n v="0.91191709844559588"/>
  </r>
  <r>
    <s v="ADVNUMappos"/>
    <x v="2"/>
    <x v="7"/>
    <x v="12"/>
    <x v="186"/>
    <n v="425"/>
    <n v="3.3203125"/>
  </r>
  <r>
    <s v="ADVNUMnpadvmod"/>
    <x v="2"/>
    <x v="7"/>
    <x v="5"/>
    <x v="187"/>
    <n v="46"/>
    <n v="0.4946236559139785"/>
  </r>
  <r>
    <s v="ADVNUMprep"/>
    <x v="2"/>
    <x v="7"/>
    <x v="27"/>
    <x v="31"/>
    <n v="88"/>
    <n v="3.0344827586206895"/>
  </r>
  <r>
    <s v="ADVNUMpobj"/>
    <x v="2"/>
    <x v="7"/>
    <x v="24"/>
    <x v="14"/>
    <n v="22"/>
    <n v="1.5714285714285714"/>
  </r>
  <r>
    <s v="ADVNUMdobj"/>
    <x v="2"/>
    <x v="7"/>
    <x v="16"/>
    <x v="90"/>
    <n v="16"/>
    <n v="1.4545454545454546"/>
  </r>
  <r>
    <s v="ADVNUMconj"/>
    <x v="2"/>
    <x v="7"/>
    <x v="0"/>
    <x v="35"/>
    <n v="21"/>
    <n v="3.5"/>
  </r>
  <r>
    <s v="ADVNUMnsubj"/>
    <x v="2"/>
    <x v="7"/>
    <x v="7"/>
    <x v="35"/>
    <n v="-9"/>
    <n v="-1.5"/>
  </r>
  <r>
    <s v="ADVNUMcompound"/>
    <x v="2"/>
    <x v="7"/>
    <x v="6"/>
    <x v="21"/>
    <n v="-2"/>
    <n v="-1"/>
  </r>
  <r>
    <s v="ADVNUMamod"/>
    <x v="2"/>
    <x v="7"/>
    <x v="1"/>
    <x v="22"/>
    <n v="-1"/>
    <n v="-1"/>
  </r>
  <r>
    <s v="ADVPARTadvmod"/>
    <x v="2"/>
    <x v="8"/>
    <x v="3"/>
    <x v="188"/>
    <n v="-146"/>
    <n v="-1.020979020979021"/>
  </r>
  <r>
    <s v="ADVPARTprt"/>
    <x v="2"/>
    <x v="8"/>
    <x v="31"/>
    <x v="189"/>
    <n v="81"/>
    <n v="1.7234042553191489"/>
  </r>
  <r>
    <s v="ADVPARTcase"/>
    <x v="2"/>
    <x v="8"/>
    <x v="38"/>
    <x v="11"/>
    <n v="22"/>
    <n v="1"/>
  </r>
  <r>
    <s v="ADVPARTaux"/>
    <x v="2"/>
    <x v="8"/>
    <x v="35"/>
    <x v="13"/>
    <n v="-19"/>
    <n v="-1.1875"/>
  </r>
  <r>
    <s v="ADVPARTprep"/>
    <x v="2"/>
    <x v="8"/>
    <x v="27"/>
    <x v="14"/>
    <n v="20"/>
    <n v="1.4285714285714286"/>
  </r>
  <r>
    <s v="ADVPARTconj"/>
    <x v="2"/>
    <x v="8"/>
    <x v="0"/>
    <x v="19"/>
    <n v="14"/>
    <n v="3.5"/>
  </r>
  <r>
    <s v="ADVPARTpcomp"/>
    <x v="2"/>
    <x v="8"/>
    <x v="33"/>
    <x v="21"/>
    <n v="2"/>
    <n v="1"/>
  </r>
  <r>
    <s v="ADVPARTpunct"/>
    <x v="2"/>
    <x v="8"/>
    <x v="14"/>
    <x v="21"/>
    <n v="0"/>
    <n v="0"/>
  </r>
  <r>
    <s v="ADVPARTrelcl"/>
    <x v="2"/>
    <x v="8"/>
    <x v="26"/>
    <x v="22"/>
    <n v="2"/>
    <n v="2"/>
  </r>
  <r>
    <s v="ADVPRONnsubj"/>
    <x v="2"/>
    <x v="9"/>
    <x v="7"/>
    <x v="190"/>
    <n v="-347"/>
    <n v="-2.0411764705882351"/>
  </r>
  <r>
    <s v="ADVPRONdobj"/>
    <x v="2"/>
    <x v="9"/>
    <x v="16"/>
    <x v="17"/>
    <n v="12"/>
    <n v="1.7142857142857142"/>
  </r>
  <r>
    <s v="ADVPRONposs"/>
    <x v="2"/>
    <x v="9"/>
    <x v="4"/>
    <x v="35"/>
    <n v="-7"/>
    <n v="-1.1666666666666667"/>
  </r>
  <r>
    <s v="ADVPRONnsubjpass"/>
    <x v="2"/>
    <x v="9"/>
    <x v="10"/>
    <x v="20"/>
    <n v="-7"/>
    <n v="-2.3333333333333335"/>
  </r>
  <r>
    <s v="ADVPRONcompound"/>
    <x v="2"/>
    <x v="9"/>
    <x v="6"/>
    <x v="21"/>
    <n v="-4"/>
    <n v="-2"/>
  </r>
  <r>
    <s v="ADVPRONintj"/>
    <x v="2"/>
    <x v="9"/>
    <x v="23"/>
    <x v="21"/>
    <n v="0"/>
    <n v="0"/>
  </r>
  <r>
    <s v="ADVPRONadvmod"/>
    <x v="2"/>
    <x v="9"/>
    <x v="3"/>
    <x v="21"/>
    <n v="0"/>
    <n v="0"/>
  </r>
  <r>
    <s v="ADVPRONnpadvmod"/>
    <x v="2"/>
    <x v="9"/>
    <x v="5"/>
    <x v="21"/>
    <n v="-1"/>
    <n v="-0.5"/>
  </r>
  <r>
    <s v="ADVPRONpunct"/>
    <x v="2"/>
    <x v="9"/>
    <x v="14"/>
    <x v="22"/>
    <n v="-1"/>
    <n v="-1"/>
  </r>
  <r>
    <s v="ADVPRONappos"/>
    <x v="2"/>
    <x v="9"/>
    <x v="12"/>
    <x v="22"/>
    <n v="1"/>
    <n v="1"/>
  </r>
  <r>
    <s v="ADVPROPNcompound"/>
    <x v="2"/>
    <x v="10"/>
    <x v="6"/>
    <x v="191"/>
    <n v="-293"/>
    <n v="-1.3820754716981132"/>
  </r>
  <r>
    <s v="ADVPROPNnsubj"/>
    <x v="2"/>
    <x v="10"/>
    <x v="7"/>
    <x v="30"/>
    <n v="-160"/>
    <n v="-2.0253164556962027"/>
  </r>
  <r>
    <s v="ADVPROPNnpadvmod"/>
    <x v="2"/>
    <x v="10"/>
    <x v="5"/>
    <x v="8"/>
    <n v="-9"/>
    <n v="-0.13432835820895522"/>
  </r>
  <r>
    <s v="ADVPROPNappos"/>
    <x v="2"/>
    <x v="10"/>
    <x v="12"/>
    <x v="192"/>
    <n v="250"/>
    <n v="5.1020408163265305"/>
  </r>
  <r>
    <s v="ADVPROPNconj"/>
    <x v="2"/>
    <x v="10"/>
    <x v="0"/>
    <x v="9"/>
    <n v="92"/>
    <n v="2.7058823529411766"/>
  </r>
  <r>
    <s v="ADVPROPNposs"/>
    <x v="2"/>
    <x v="10"/>
    <x v="4"/>
    <x v="160"/>
    <n v="-85"/>
    <n v="-2.7419354838709675"/>
  </r>
  <r>
    <s v="ADVPROPNpobj"/>
    <x v="2"/>
    <x v="10"/>
    <x v="24"/>
    <x v="83"/>
    <n v="56"/>
    <n v="2.4347826086956523"/>
  </r>
  <r>
    <s v="ADVPROPNadvcl"/>
    <x v="2"/>
    <x v="10"/>
    <x v="9"/>
    <x v="33"/>
    <n v="132"/>
    <n v="7.333333333333333"/>
  </r>
  <r>
    <s v="ADVPROPNnmod"/>
    <x v="2"/>
    <x v="10"/>
    <x v="13"/>
    <x v="17"/>
    <n v="-26"/>
    <n v="-3.7142857142857144"/>
  </r>
  <r>
    <s v="ADVPROPNpunct"/>
    <x v="2"/>
    <x v="10"/>
    <x v="14"/>
    <x v="35"/>
    <n v="-7"/>
    <n v="-1.1666666666666667"/>
  </r>
  <r>
    <s v="ADVPROPNdobj"/>
    <x v="2"/>
    <x v="10"/>
    <x v="16"/>
    <x v="18"/>
    <n v="16"/>
    <n v="3.2"/>
  </r>
  <r>
    <s v="ADVPROPNprep"/>
    <x v="2"/>
    <x v="10"/>
    <x v="27"/>
    <x v="19"/>
    <n v="5"/>
    <n v="1.25"/>
  </r>
  <r>
    <s v="ADVPROPNquantmod"/>
    <x v="2"/>
    <x v="10"/>
    <x v="11"/>
    <x v="20"/>
    <n v="18"/>
    <n v="6"/>
  </r>
  <r>
    <s v="ADVPROPNpreconj"/>
    <x v="2"/>
    <x v="10"/>
    <x v="19"/>
    <x v="21"/>
    <n v="6"/>
    <n v="3"/>
  </r>
  <r>
    <s v="ADVPROPNadvmod"/>
    <x v="2"/>
    <x v="10"/>
    <x v="3"/>
    <x v="21"/>
    <n v="-3"/>
    <n v="-1.5"/>
  </r>
  <r>
    <s v="ADVPROPNintj"/>
    <x v="2"/>
    <x v="10"/>
    <x v="23"/>
    <x v="21"/>
    <n v="1"/>
    <n v="0.5"/>
  </r>
  <r>
    <s v="ADVPROPNattr"/>
    <x v="2"/>
    <x v="10"/>
    <x v="41"/>
    <x v="21"/>
    <n v="4"/>
    <n v="2"/>
  </r>
  <r>
    <s v="ADVPROPNacl"/>
    <x v="2"/>
    <x v="10"/>
    <x v="28"/>
    <x v="22"/>
    <n v="3"/>
    <n v="3"/>
  </r>
  <r>
    <s v="ADVPROPNacomp"/>
    <x v="2"/>
    <x v="10"/>
    <x v="20"/>
    <x v="22"/>
    <n v="1"/>
    <n v="1"/>
  </r>
  <r>
    <s v="ADVPROPNxcomp"/>
    <x v="2"/>
    <x v="10"/>
    <x v="29"/>
    <x v="22"/>
    <n v="2"/>
    <n v="2"/>
  </r>
  <r>
    <s v="ADVPROPNccomp"/>
    <x v="2"/>
    <x v="10"/>
    <x v="15"/>
    <x v="22"/>
    <n v="10"/>
    <n v="10"/>
  </r>
  <r>
    <s v="ADVPROPNnummod"/>
    <x v="2"/>
    <x v="10"/>
    <x v="18"/>
    <x v="22"/>
    <n v="-1"/>
    <n v="-1"/>
  </r>
  <r>
    <s v="ADVPROPNdep"/>
    <x v="2"/>
    <x v="10"/>
    <x v="30"/>
    <x v="22"/>
    <n v="-3"/>
    <n v="-3"/>
  </r>
  <r>
    <s v="ADVPUNCTpunct"/>
    <x v="2"/>
    <x v="11"/>
    <x v="14"/>
    <x v="193"/>
    <n v="7883"/>
    <n v="2.22056338028169"/>
  </r>
  <r>
    <s v="ADVPUNCTappos"/>
    <x v="2"/>
    <x v="11"/>
    <x v="12"/>
    <x v="194"/>
    <n v="302"/>
    <n v="4.0266666666666664"/>
  </r>
  <r>
    <s v="ADVPUNCTprep"/>
    <x v="2"/>
    <x v="11"/>
    <x v="27"/>
    <x v="76"/>
    <n v="87"/>
    <n v="3.2222222222222223"/>
  </r>
  <r>
    <s v="ADVPUNCTadvcl"/>
    <x v="2"/>
    <x v="11"/>
    <x v="9"/>
    <x v="19"/>
    <n v="12"/>
    <n v="3"/>
  </r>
  <r>
    <s v="ADVPUNCTnpadvmod"/>
    <x v="2"/>
    <x v="11"/>
    <x v="5"/>
    <x v="20"/>
    <n v="-4"/>
    <n v="-1.3333333333333333"/>
  </r>
  <r>
    <s v="ADVPUNCTnummod"/>
    <x v="2"/>
    <x v="11"/>
    <x v="18"/>
    <x v="20"/>
    <n v="13"/>
    <n v="4.333333333333333"/>
  </r>
  <r>
    <s v="ADVPUNCTnmod"/>
    <x v="2"/>
    <x v="11"/>
    <x v="13"/>
    <x v="22"/>
    <n v="-3"/>
    <n v="-3"/>
  </r>
  <r>
    <s v="ADVPUNCTpreconj"/>
    <x v="2"/>
    <x v="11"/>
    <x v="19"/>
    <x v="22"/>
    <n v="5"/>
    <n v="5"/>
  </r>
  <r>
    <s v="ADVPUNCTattr"/>
    <x v="2"/>
    <x v="11"/>
    <x v="41"/>
    <x v="22"/>
    <n v="1"/>
    <n v="1"/>
  </r>
  <r>
    <s v="ADVPUNCTdet"/>
    <x v="2"/>
    <x v="11"/>
    <x v="17"/>
    <x v="22"/>
    <n v="-2"/>
    <n v="-2"/>
  </r>
  <r>
    <s v="ADVSPACE"/>
    <x v="2"/>
    <x v="12"/>
    <x v="43"/>
    <x v="187"/>
    <n v="93"/>
    <n v="1"/>
  </r>
  <r>
    <s v="ADVSYMpunct"/>
    <x v="2"/>
    <x v="13"/>
    <x v="14"/>
    <x v="195"/>
    <n v="377"/>
    <n v="2.4322580645161289"/>
  </r>
  <r>
    <s v="ADVSYMcc"/>
    <x v="2"/>
    <x v="13"/>
    <x v="34"/>
    <x v="21"/>
    <n v="2"/>
    <n v="1"/>
  </r>
  <r>
    <s v="ADVSYMadvmod"/>
    <x v="2"/>
    <x v="13"/>
    <x v="3"/>
    <x v="22"/>
    <n v="-1"/>
    <n v="-1"/>
  </r>
  <r>
    <s v="ADVVERBadvcl"/>
    <x v="2"/>
    <x v="14"/>
    <x v="9"/>
    <x v="196"/>
    <n v="6048"/>
    <n v="4.0509042196918958"/>
  </r>
  <r>
    <s v="ADVVERBccomp"/>
    <x v="2"/>
    <x v="14"/>
    <x v="15"/>
    <x v="197"/>
    <n v="2913"/>
    <n v="4.4746543778801842"/>
  </r>
  <r>
    <s v="ADVVERBxcomp"/>
    <x v="2"/>
    <x v="14"/>
    <x v="29"/>
    <x v="198"/>
    <n v="408"/>
    <n v="2.1818181818181817"/>
  </r>
  <r>
    <s v="ADVVERBconj"/>
    <x v="2"/>
    <x v="14"/>
    <x v="0"/>
    <x v="125"/>
    <n v="920"/>
    <n v="5.7142857142857144"/>
  </r>
  <r>
    <s v="ADVVERBrelcl"/>
    <x v="2"/>
    <x v="14"/>
    <x v="26"/>
    <x v="199"/>
    <n v="453"/>
    <n v="3.3805970149253732"/>
  </r>
  <r>
    <s v="ADVVERBaux"/>
    <x v="2"/>
    <x v="14"/>
    <x v="35"/>
    <x v="200"/>
    <n v="-159"/>
    <n v="-1.3947368421052631"/>
  </r>
  <r>
    <s v="ADVVERBpcomp"/>
    <x v="2"/>
    <x v="14"/>
    <x v="33"/>
    <x v="82"/>
    <n v="154"/>
    <n v="2.4838709677419355"/>
  </r>
  <r>
    <s v="ADVVERBpunct"/>
    <x v="2"/>
    <x v="14"/>
    <x v="14"/>
    <x v="149"/>
    <n v="-39"/>
    <n v="-0.97499999999999998"/>
  </r>
  <r>
    <s v="ADVVERBacl"/>
    <x v="2"/>
    <x v="14"/>
    <x v="28"/>
    <x v="75"/>
    <n v="105"/>
    <n v="3"/>
  </r>
  <r>
    <s v="ADVVERBadvmod"/>
    <x v="2"/>
    <x v="14"/>
    <x v="3"/>
    <x v="12"/>
    <n v="-17"/>
    <n v="-0.80952380952380953"/>
  </r>
  <r>
    <s v="ADVVERBamod"/>
    <x v="2"/>
    <x v="14"/>
    <x v="1"/>
    <x v="55"/>
    <n v="-23"/>
    <n v="-1.1499999999999999"/>
  </r>
  <r>
    <s v="ADVVERBparataxis"/>
    <x v="2"/>
    <x v="14"/>
    <x v="21"/>
    <x v="46"/>
    <n v="99"/>
    <n v="5.2105263157894735"/>
  </r>
  <r>
    <s v="ADVVERBcompound"/>
    <x v="2"/>
    <x v="14"/>
    <x v="6"/>
    <x v="13"/>
    <n v="-21"/>
    <n v="-1.3125"/>
  </r>
  <r>
    <s v="ADVVERBprep"/>
    <x v="2"/>
    <x v="14"/>
    <x v="27"/>
    <x v="34"/>
    <n v="36"/>
    <n v="3"/>
  </r>
  <r>
    <s v="ADVVERBpreconj"/>
    <x v="2"/>
    <x v="14"/>
    <x v="19"/>
    <x v="34"/>
    <n v="27"/>
    <n v="2.25"/>
  </r>
  <r>
    <s v="ADVVERBnpadvmod"/>
    <x v="2"/>
    <x v="14"/>
    <x v="5"/>
    <x v="90"/>
    <n v="-12"/>
    <n v="-1.0909090909090908"/>
  </r>
  <r>
    <s v="ADVVERBpobj"/>
    <x v="2"/>
    <x v="14"/>
    <x v="24"/>
    <x v="42"/>
    <n v="27"/>
    <n v="3"/>
  </r>
  <r>
    <s v="ADVVERBauxpass"/>
    <x v="2"/>
    <x v="14"/>
    <x v="40"/>
    <x v="16"/>
    <n v="-11"/>
    <n v="-1.375"/>
  </r>
  <r>
    <s v="ADVVERBcsubj"/>
    <x v="2"/>
    <x v="14"/>
    <x v="42"/>
    <x v="19"/>
    <n v="-13"/>
    <n v="-3.25"/>
  </r>
  <r>
    <s v="ADVVERBnsubj"/>
    <x v="2"/>
    <x v="14"/>
    <x v="7"/>
    <x v="19"/>
    <n v="-18"/>
    <n v="-4.5"/>
  </r>
  <r>
    <s v="ADVVERBdobj"/>
    <x v="2"/>
    <x v="14"/>
    <x v="16"/>
    <x v="21"/>
    <n v="3"/>
    <n v="1.5"/>
  </r>
  <r>
    <s v="ADVVERBappos"/>
    <x v="2"/>
    <x v="14"/>
    <x v="12"/>
    <x v="21"/>
    <n v="12"/>
    <n v="6"/>
  </r>
  <r>
    <s v="ADVVERBacomp"/>
    <x v="2"/>
    <x v="14"/>
    <x v="20"/>
    <x v="22"/>
    <n v="3"/>
    <n v="3"/>
  </r>
  <r>
    <s v="ADVVERBcase"/>
    <x v="2"/>
    <x v="14"/>
    <x v="38"/>
    <x v="22"/>
    <n v="1"/>
    <n v="1"/>
  </r>
  <r>
    <s v="ADVXcompound"/>
    <x v="2"/>
    <x v="15"/>
    <x v="6"/>
    <x v="35"/>
    <n v="-8"/>
    <n v="-1.3333333333333333"/>
  </r>
  <r>
    <s v="ADVXadvmod"/>
    <x v="2"/>
    <x v="15"/>
    <x v="3"/>
    <x v="19"/>
    <n v="-9"/>
    <n v="-2.25"/>
  </r>
  <r>
    <s v="ADVXnpadvmod"/>
    <x v="2"/>
    <x v="15"/>
    <x v="5"/>
    <x v="20"/>
    <n v="-3"/>
    <n v="-1"/>
  </r>
  <r>
    <s v="ADVXdet"/>
    <x v="2"/>
    <x v="15"/>
    <x v="17"/>
    <x v="21"/>
    <n v="-2"/>
    <n v="-1"/>
  </r>
  <r>
    <s v="ADVXnummod"/>
    <x v="2"/>
    <x v="15"/>
    <x v="18"/>
    <x v="22"/>
    <n v="-1"/>
    <n v="-1"/>
  </r>
  <r>
    <s v="ADVXnmod"/>
    <x v="2"/>
    <x v="15"/>
    <x v="13"/>
    <x v="22"/>
    <n v="-1"/>
    <n v="-1"/>
  </r>
  <r>
    <s v="ADVXprep"/>
    <x v="2"/>
    <x v="15"/>
    <x v="27"/>
    <x v="22"/>
    <n v="1"/>
    <n v="1"/>
  </r>
  <r>
    <s v="CCONJADJpunct"/>
    <x v="3"/>
    <x v="0"/>
    <x v="14"/>
    <x v="201"/>
    <n v="-36"/>
    <n v="-1.2"/>
  </r>
  <r>
    <s v="CCONJADJamod"/>
    <x v="3"/>
    <x v="0"/>
    <x v="1"/>
    <x v="15"/>
    <n v="-10"/>
    <n v="-0.76923076923076927"/>
  </r>
  <r>
    <s v="CCONJADJadvmod"/>
    <x v="3"/>
    <x v="0"/>
    <x v="3"/>
    <x v="20"/>
    <n v="11"/>
    <n v="3.6666666666666665"/>
  </r>
  <r>
    <s v="CCONJADJpreconj"/>
    <x v="3"/>
    <x v="0"/>
    <x v="19"/>
    <x v="21"/>
    <n v="4"/>
    <n v="2"/>
  </r>
  <r>
    <s v="CCONJADJpobj"/>
    <x v="3"/>
    <x v="0"/>
    <x v="24"/>
    <x v="22"/>
    <n v="1"/>
    <n v="1"/>
  </r>
  <r>
    <s v="CCONJADJnummod"/>
    <x v="3"/>
    <x v="0"/>
    <x v="18"/>
    <x v="22"/>
    <n v="-2"/>
    <n v="-2"/>
  </r>
  <r>
    <s v="CCONJADJconj"/>
    <x v="3"/>
    <x v="0"/>
    <x v="0"/>
    <x v="22"/>
    <n v="3"/>
    <n v="3"/>
  </r>
  <r>
    <s v="CCONJADPprep"/>
    <x v="3"/>
    <x v="1"/>
    <x v="27"/>
    <x v="187"/>
    <n v="93"/>
    <n v="1"/>
  </r>
  <r>
    <s v="CCONJADPagent"/>
    <x v="3"/>
    <x v="1"/>
    <x v="32"/>
    <x v="35"/>
    <n v="-8"/>
    <n v="-1.3333333333333333"/>
  </r>
  <r>
    <s v="CCONJADPmark"/>
    <x v="3"/>
    <x v="1"/>
    <x v="22"/>
    <x v="20"/>
    <n v="-4"/>
    <n v="-1.3333333333333333"/>
  </r>
  <r>
    <s v="CCONJADPappos"/>
    <x v="3"/>
    <x v="1"/>
    <x v="12"/>
    <x v="21"/>
    <n v="-7"/>
    <n v="-3.5"/>
  </r>
  <r>
    <s v="CCONJADPcc"/>
    <x v="3"/>
    <x v="1"/>
    <x v="34"/>
    <x v="22"/>
    <n v="2"/>
    <n v="2"/>
  </r>
  <r>
    <s v="CCONJADPpunct"/>
    <x v="3"/>
    <x v="1"/>
    <x v="14"/>
    <x v="22"/>
    <n v="-1"/>
    <n v="-1"/>
  </r>
  <r>
    <s v="CCONJADVadvmod"/>
    <x v="3"/>
    <x v="2"/>
    <x v="3"/>
    <x v="202"/>
    <n v="383"/>
    <n v="0.95273631840796025"/>
  </r>
  <r>
    <s v="CCONJADVneg"/>
    <x v="3"/>
    <x v="2"/>
    <x v="37"/>
    <x v="46"/>
    <n v="18"/>
    <n v="0.94736842105263153"/>
  </r>
  <r>
    <s v="CCONJADVpreconj"/>
    <x v="3"/>
    <x v="2"/>
    <x v="19"/>
    <x v="22"/>
    <n v="-5"/>
    <n v="-5"/>
  </r>
  <r>
    <s v="CCONJADVprt"/>
    <x v="3"/>
    <x v="2"/>
    <x v="31"/>
    <x v="22"/>
    <n v="1"/>
    <n v="1"/>
  </r>
  <r>
    <s v="CCONJADVprep"/>
    <x v="3"/>
    <x v="2"/>
    <x v="27"/>
    <x v="22"/>
    <n v="1"/>
    <n v="1"/>
  </r>
  <r>
    <s v="CCONJADVcc"/>
    <x v="3"/>
    <x v="2"/>
    <x v="34"/>
    <x v="22"/>
    <n v="1"/>
    <n v="1"/>
  </r>
  <r>
    <s v="CCONJCCONJROOT"/>
    <x v="3"/>
    <x v="3"/>
    <x v="2"/>
    <x v="203"/>
    <n v="0"/>
    <n v="0"/>
  </r>
  <r>
    <s v="CCONJCCONJcc"/>
    <x v="3"/>
    <x v="3"/>
    <x v="34"/>
    <x v="41"/>
    <n v="21"/>
    <n v="2.1"/>
  </r>
  <r>
    <s v="CCONJDETadvmod"/>
    <x v="3"/>
    <x v="4"/>
    <x v="3"/>
    <x v="175"/>
    <n v="-38"/>
    <n v="-1"/>
  </r>
  <r>
    <s v="CCONJDETdet"/>
    <x v="3"/>
    <x v="4"/>
    <x v="17"/>
    <x v="90"/>
    <n v="-31"/>
    <n v="-2.8181818181818183"/>
  </r>
  <r>
    <s v="CCONJDETpreconj"/>
    <x v="3"/>
    <x v="4"/>
    <x v="19"/>
    <x v="20"/>
    <n v="4"/>
    <n v="1.3333333333333333"/>
  </r>
  <r>
    <s v="CCONJDETpobj"/>
    <x v="3"/>
    <x v="4"/>
    <x v="24"/>
    <x v="21"/>
    <n v="2"/>
    <n v="1"/>
  </r>
  <r>
    <s v="CCONJINTJintj"/>
    <x v="3"/>
    <x v="5"/>
    <x v="23"/>
    <x v="22"/>
    <n v="1"/>
    <n v="1"/>
  </r>
  <r>
    <s v="CCONJNOUNpunct"/>
    <x v="3"/>
    <x v="6"/>
    <x v="14"/>
    <x v="204"/>
    <n v="-60"/>
    <n v="-0.7407407407407407"/>
  </r>
  <r>
    <s v="CCONJNOUNpobj"/>
    <x v="3"/>
    <x v="6"/>
    <x v="24"/>
    <x v="174"/>
    <n v="129"/>
    <n v="2.4807692307692308"/>
  </r>
  <r>
    <s v="CCONJNOUNcompound"/>
    <x v="3"/>
    <x v="6"/>
    <x v="6"/>
    <x v="42"/>
    <n v="-16"/>
    <n v="-1.7777777777777777"/>
  </r>
  <r>
    <s v="CCONJNOUNconj"/>
    <x v="3"/>
    <x v="6"/>
    <x v="0"/>
    <x v="18"/>
    <n v="14"/>
    <n v="2.8"/>
  </r>
  <r>
    <s v="CCONJNOUNpreconj"/>
    <x v="3"/>
    <x v="6"/>
    <x v="19"/>
    <x v="18"/>
    <n v="22"/>
    <n v="4.4000000000000004"/>
  </r>
  <r>
    <s v="CCONJNOUNappos"/>
    <x v="3"/>
    <x v="6"/>
    <x v="12"/>
    <x v="21"/>
    <n v="7"/>
    <n v="3.5"/>
  </r>
  <r>
    <s v="CCONJNOUNnpadvmod"/>
    <x v="3"/>
    <x v="6"/>
    <x v="5"/>
    <x v="22"/>
    <n v="2"/>
    <n v="2"/>
  </r>
  <r>
    <s v="CCONJNOUNneg"/>
    <x v="3"/>
    <x v="6"/>
    <x v="37"/>
    <x v="22"/>
    <n v="2"/>
    <n v="2"/>
  </r>
  <r>
    <s v="CCONJNOUNdep"/>
    <x v="3"/>
    <x v="6"/>
    <x v="30"/>
    <x v="22"/>
    <n v="-2"/>
    <n v="-2"/>
  </r>
  <r>
    <s v="CCONJNUMpobj"/>
    <x v="3"/>
    <x v="7"/>
    <x v="24"/>
    <x v="205"/>
    <n v="237"/>
    <n v="1"/>
  </r>
  <r>
    <s v="CCONJNUMnummod"/>
    <x v="3"/>
    <x v="7"/>
    <x v="18"/>
    <x v="20"/>
    <n v="1"/>
    <n v="0.33333333333333331"/>
  </r>
  <r>
    <s v="CCONJNUMprep"/>
    <x v="3"/>
    <x v="7"/>
    <x v="27"/>
    <x v="22"/>
    <n v="2"/>
    <n v="2"/>
  </r>
  <r>
    <s v="CCONJNUMpunct"/>
    <x v="3"/>
    <x v="7"/>
    <x v="14"/>
    <x v="22"/>
    <n v="-1"/>
    <n v="-1"/>
  </r>
  <r>
    <s v="CCONJPARTcase"/>
    <x v="3"/>
    <x v="8"/>
    <x v="38"/>
    <x v="35"/>
    <n v="6"/>
    <n v="1"/>
  </r>
  <r>
    <s v="CCONJPRONpobj"/>
    <x v="3"/>
    <x v="9"/>
    <x v="24"/>
    <x v="17"/>
    <n v="7"/>
    <n v="1"/>
  </r>
  <r>
    <s v="CCONJPRONadvcl"/>
    <x v="3"/>
    <x v="9"/>
    <x v="9"/>
    <x v="21"/>
    <n v="4"/>
    <n v="2"/>
  </r>
  <r>
    <s v="CCONJPRONnsubj"/>
    <x v="3"/>
    <x v="9"/>
    <x v="7"/>
    <x v="22"/>
    <n v="-2"/>
    <n v="-2"/>
  </r>
  <r>
    <s v="CCONJPRONpunct"/>
    <x v="3"/>
    <x v="9"/>
    <x v="14"/>
    <x v="22"/>
    <n v="2"/>
    <n v="2"/>
  </r>
  <r>
    <s v="CCONJPROPNpobj"/>
    <x v="3"/>
    <x v="10"/>
    <x v="24"/>
    <x v="28"/>
    <n v="108"/>
    <n v="1.1489361702127661"/>
  </r>
  <r>
    <s v="CCONJPROPNpunct"/>
    <x v="3"/>
    <x v="10"/>
    <x v="14"/>
    <x v="206"/>
    <n v="-26"/>
    <n v="-1"/>
  </r>
  <r>
    <s v="CCONJPROPNcompound"/>
    <x v="3"/>
    <x v="10"/>
    <x v="6"/>
    <x v="71"/>
    <n v="-16"/>
    <n v="-1.0666666666666667"/>
  </r>
  <r>
    <s v="CCONJPROPNagent"/>
    <x v="3"/>
    <x v="10"/>
    <x v="32"/>
    <x v="19"/>
    <n v="-4"/>
    <n v="-1"/>
  </r>
  <r>
    <s v="CCONJPROPNposs"/>
    <x v="3"/>
    <x v="10"/>
    <x v="4"/>
    <x v="21"/>
    <n v="-7"/>
    <n v="-3.5"/>
  </r>
  <r>
    <s v="CCONJPROPNpreconj"/>
    <x v="3"/>
    <x v="10"/>
    <x v="19"/>
    <x v="22"/>
    <n v="5"/>
    <n v="5"/>
  </r>
  <r>
    <s v="CCONJPROPNpcomp"/>
    <x v="3"/>
    <x v="10"/>
    <x v="33"/>
    <x v="22"/>
    <n v="2"/>
    <n v="2"/>
  </r>
  <r>
    <s v="CCONJPROPNnpadvmod"/>
    <x v="3"/>
    <x v="10"/>
    <x v="5"/>
    <x v="22"/>
    <n v="2"/>
    <n v="2"/>
  </r>
  <r>
    <s v="CCONJPROPNamod"/>
    <x v="3"/>
    <x v="10"/>
    <x v="1"/>
    <x v="22"/>
    <n v="1"/>
    <n v="1"/>
  </r>
  <r>
    <s v="CCONJPUNCTpunct"/>
    <x v="3"/>
    <x v="11"/>
    <x v="14"/>
    <x v="62"/>
    <n v="1712"/>
    <n v="7.8894009216589858"/>
  </r>
  <r>
    <s v="CCONJPUNCTcompound"/>
    <x v="3"/>
    <x v="11"/>
    <x v="6"/>
    <x v="22"/>
    <n v="-2"/>
    <n v="-2"/>
  </r>
  <r>
    <s v="CCONJSPACE"/>
    <x v="3"/>
    <x v="12"/>
    <x v="43"/>
    <x v="46"/>
    <n v="19"/>
    <n v="1"/>
  </r>
  <r>
    <s v="CCONJSYMpunct"/>
    <x v="3"/>
    <x v="13"/>
    <x v="14"/>
    <x v="22"/>
    <n v="1"/>
    <n v="1"/>
  </r>
  <r>
    <s v="CCONJVERBadvcl"/>
    <x v="3"/>
    <x v="14"/>
    <x v="9"/>
    <x v="207"/>
    <n v="407"/>
    <n v="4.625"/>
  </r>
  <r>
    <s v="CCONJVERBpunct"/>
    <x v="3"/>
    <x v="14"/>
    <x v="14"/>
    <x v="42"/>
    <n v="-5"/>
    <n v="-0.55555555555555558"/>
  </r>
  <r>
    <s v="CCONJVERBpcomp"/>
    <x v="3"/>
    <x v="14"/>
    <x v="33"/>
    <x v="42"/>
    <n v="14"/>
    <n v="1.5555555555555556"/>
  </r>
  <r>
    <s v="CCONJVERBconj"/>
    <x v="3"/>
    <x v="14"/>
    <x v="0"/>
    <x v="20"/>
    <n v="15"/>
    <n v="5"/>
  </r>
  <r>
    <s v="CCONJVERBccomp"/>
    <x v="3"/>
    <x v="14"/>
    <x v="15"/>
    <x v="21"/>
    <n v="6"/>
    <n v="3"/>
  </r>
  <r>
    <s v="CCONJVERBpobj"/>
    <x v="3"/>
    <x v="14"/>
    <x v="24"/>
    <x v="21"/>
    <n v="4"/>
    <n v="2"/>
  </r>
  <r>
    <s v="CCONJVERBpreconj"/>
    <x v="3"/>
    <x v="14"/>
    <x v="19"/>
    <x v="21"/>
    <n v="9"/>
    <n v="4.5"/>
  </r>
  <r>
    <s v="CCONJVERBrelcl"/>
    <x v="3"/>
    <x v="14"/>
    <x v="26"/>
    <x v="22"/>
    <n v="4"/>
    <n v="4"/>
  </r>
  <r>
    <s v="CCONJVERBadvmod"/>
    <x v="3"/>
    <x v="14"/>
    <x v="3"/>
    <x v="22"/>
    <n v="1"/>
    <n v="1"/>
  </r>
  <r>
    <s v="CCONJVERBcsubj"/>
    <x v="3"/>
    <x v="14"/>
    <x v="42"/>
    <x v="22"/>
    <n v="-2"/>
    <n v="-2"/>
  </r>
  <r>
    <s v="CCONJVERBamod"/>
    <x v="3"/>
    <x v="14"/>
    <x v="1"/>
    <x v="22"/>
    <n v="-1"/>
    <n v="-1"/>
  </r>
  <r>
    <s v="CCONJXpobj"/>
    <x v="3"/>
    <x v="15"/>
    <x v="24"/>
    <x v="22"/>
    <n v="3"/>
    <n v="3"/>
  </r>
  <r>
    <s v="CCONJXcompound"/>
    <x v="3"/>
    <x v="15"/>
    <x v="6"/>
    <x v="22"/>
    <n v="-2"/>
    <n v="-2"/>
  </r>
  <r>
    <s v="DETADJpredet"/>
    <x v="4"/>
    <x v="0"/>
    <x v="8"/>
    <x v="208"/>
    <n v="-333"/>
    <n v="-1"/>
  </r>
  <r>
    <s v="DETADJamod"/>
    <x v="4"/>
    <x v="0"/>
    <x v="1"/>
    <x v="209"/>
    <n v="-70"/>
    <n v="-0.31111111111111112"/>
  </r>
  <r>
    <s v="DETADJadvmod"/>
    <x v="4"/>
    <x v="0"/>
    <x v="3"/>
    <x v="210"/>
    <n v="-146"/>
    <n v="-0.95424836601307195"/>
  </r>
  <r>
    <s v="DETADJconj"/>
    <x v="4"/>
    <x v="0"/>
    <x v="0"/>
    <x v="174"/>
    <n v="199"/>
    <n v="3.8269230769230771"/>
  </r>
  <r>
    <s v="DETADJpreconj"/>
    <x v="4"/>
    <x v="0"/>
    <x v="19"/>
    <x v="189"/>
    <n v="112"/>
    <n v="2.3829787234042552"/>
  </r>
  <r>
    <s v="DETADJacl"/>
    <x v="4"/>
    <x v="0"/>
    <x v="28"/>
    <x v="46"/>
    <n v="47"/>
    <n v="2.4736842105263159"/>
  </r>
  <r>
    <s v="DETADJrelcl"/>
    <x v="4"/>
    <x v="0"/>
    <x v="26"/>
    <x v="34"/>
    <n v="31"/>
    <n v="2.5833333333333335"/>
  </r>
  <r>
    <s v="DETADJposs"/>
    <x v="4"/>
    <x v="0"/>
    <x v="4"/>
    <x v="16"/>
    <n v="-14"/>
    <n v="-1.75"/>
  </r>
  <r>
    <s v="DETADJprep"/>
    <x v="4"/>
    <x v="0"/>
    <x v="27"/>
    <x v="17"/>
    <n v="11"/>
    <n v="1.5714285714285714"/>
  </r>
  <r>
    <s v="DETADJcompound"/>
    <x v="4"/>
    <x v="0"/>
    <x v="6"/>
    <x v="19"/>
    <n v="-7"/>
    <n v="-1.75"/>
  </r>
  <r>
    <s v="DETADJappos"/>
    <x v="4"/>
    <x v="0"/>
    <x v="12"/>
    <x v="19"/>
    <n v="39"/>
    <n v="9.75"/>
  </r>
  <r>
    <s v="DETADJpunct"/>
    <x v="4"/>
    <x v="0"/>
    <x v="14"/>
    <x v="20"/>
    <n v="1"/>
    <n v="0.33333333333333331"/>
  </r>
  <r>
    <s v="DETADJquantmod"/>
    <x v="4"/>
    <x v="0"/>
    <x v="11"/>
    <x v="20"/>
    <n v="-3"/>
    <n v="-1"/>
  </r>
  <r>
    <s v="DETADJparataxis"/>
    <x v="4"/>
    <x v="0"/>
    <x v="21"/>
    <x v="21"/>
    <n v="5"/>
    <n v="2.5"/>
  </r>
  <r>
    <s v="DETADJintj"/>
    <x v="4"/>
    <x v="0"/>
    <x v="23"/>
    <x v="22"/>
    <n v="3"/>
    <n v="3"/>
  </r>
  <r>
    <s v="DETADJdet"/>
    <x v="4"/>
    <x v="0"/>
    <x v="17"/>
    <x v="22"/>
    <n v="-1"/>
    <n v="-1"/>
  </r>
  <r>
    <s v="DETADPprep"/>
    <x v="4"/>
    <x v="1"/>
    <x v="27"/>
    <x v="211"/>
    <n v="6905"/>
    <n v="1.1207596169453011"/>
  </r>
  <r>
    <s v="DETADPquantmod"/>
    <x v="4"/>
    <x v="1"/>
    <x v="11"/>
    <x v="26"/>
    <n v="-170"/>
    <n v="-1.0119047619047619"/>
  </r>
  <r>
    <s v="DETADPadvmod"/>
    <x v="4"/>
    <x v="1"/>
    <x v="3"/>
    <x v="28"/>
    <n v="-93"/>
    <n v="-0.98936170212765961"/>
  </r>
  <r>
    <s v="DETADPmark"/>
    <x v="4"/>
    <x v="1"/>
    <x v="22"/>
    <x v="142"/>
    <n v="-81"/>
    <n v="-1.35"/>
  </r>
  <r>
    <s v="DETADPpunct"/>
    <x v="4"/>
    <x v="1"/>
    <x v="14"/>
    <x v="148"/>
    <n v="-55"/>
    <n v="-1"/>
  </r>
  <r>
    <s v="DETADPcc"/>
    <x v="4"/>
    <x v="1"/>
    <x v="34"/>
    <x v="11"/>
    <n v="120"/>
    <n v="5.4545454545454541"/>
  </r>
  <r>
    <s v="DETADPconj"/>
    <x v="4"/>
    <x v="1"/>
    <x v="0"/>
    <x v="35"/>
    <n v="27"/>
    <n v="4.5"/>
  </r>
  <r>
    <s v="DETADPcompound"/>
    <x v="4"/>
    <x v="1"/>
    <x v="6"/>
    <x v="18"/>
    <n v="-8"/>
    <n v="-1.6"/>
  </r>
  <r>
    <s v="DETADPrelcl"/>
    <x v="4"/>
    <x v="1"/>
    <x v="26"/>
    <x v="20"/>
    <n v="9"/>
    <n v="3"/>
  </r>
  <r>
    <s v="DETADPpreconj"/>
    <x v="4"/>
    <x v="1"/>
    <x v="19"/>
    <x v="21"/>
    <n v="4"/>
    <n v="2"/>
  </r>
  <r>
    <s v="DETADPnsubj"/>
    <x v="4"/>
    <x v="1"/>
    <x v="7"/>
    <x v="21"/>
    <n v="-2"/>
    <n v="-1"/>
  </r>
  <r>
    <s v="DETADPaux"/>
    <x v="4"/>
    <x v="1"/>
    <x v="35"/>
    <x v="22"/>
    <n v="-1"/>
    <n v="-1"/>
  </r>
  <r>
    <s v="DETADVadvmod"/>
    <x v="4"/>
    <x v="2"/>
    <x v="3"/>
    <x v="212"/>
    <n v="-816"/>
    <n v="-0.84559585492227984"/>
  </r>
  <r>
    <s v="DETADVneg"/>
    <x v="4"/>
    <x v="2"/>
    <x v="37"/>
    <x v="200"/>
    <n v="-114"/>
    <n v="-1"/>
  </r>
  <r>
    <s v="DETADVpreconj"/>
    <x v="4"/>
    <x v="2"/>
    <x v="19"/>
    <x v="55"/>
    <n v="-40"/>
    <n v="-2"/>
  </r>
  <r>
    <s v="DETADVconj"/>
    <x v="4"/>
    <x v="2"/>
    <x v="0"/>
    <x v="16"/>
    <n v="19"/>
    <n v="2.375"/>
  </r>
  <r>
    <s v="DETADVamod"/>
    <x v="4"/>
    <x v="2"/>
    <x v="1"/>
    <x v="16"/>
    <n v="7"/>
    <n v="0.875"/>
  </r>
  <r>
    <s v="DETADVpredet"/>
    <x v="4"/>
    <x v="2"/>
    <x v="8"/>
    <x v="35"/>
    <n v="-6"/>
    <n v="-1"/>
  </r>
  <r>
    <s v="DETADVprep"/>
    <x v="4"/>
    <x v="2"/>
    <x v="27"/>
    <x v="19"/>
    <n v="4"/>
    <n v="1"/>
  </r>
  <r>
    <s v="DETADVrelcl"/>
    <x v="4"/>
    <x v="2"/>
    <x v="26"/>
    <x v="20"/>
    <n v="17"/>
    <n v="5.666666666666667"/>
  </r>
  <r>
    <s v="DETADVcc"/>
    <x v="4"/>
    <x v="2"/>
    <x v="34"/>
    <x v="21"/>
    <n v="9"/>
    <n v="4.5"/>
  </r>
  <r>
    <s v="DETADVappos"/>
    <x v="4"/>
    <x v="2"/>
    <x v="12"/>
    <x v="22"/>
    <n v="12"/>
    <n v="12"/>
  </r>
  <r>
    <s v="DETCCONJcc"/>
    <x v="4"/>
    <x v="3"/>
    <x v="34"/>
    <x v="213"/>
    <n v="1227"/>
    <n v="2.424901185770751"/>
  </r>
  <r>
    <s v="DETCCONJprep"/>
    <x v="4"/>
    <x v="3"/>
    <x v="27"/>
    <x v="55"/>
    <n v="40"/>
    <n v="2"/>
  </r>
  <r>
    <s v="DETCCONJpreconj"/>
    <x v="4"/>
    <x v="3"/>
    <x v="19"/>
    <x v="70"/>
    <n v="-15"/>
    <n v="-0.88235294117647056"/>
  </r>
  <r>
    <s v="DETDETROOT"/>
    <x v="4"/>
    <x v="4"/>
    <x v="2"/>
    <x v="214"/>
    <n v="0"/>
    <n v="0"/>
  </r>
  <r>
    <s v="DETDETconj"/>
    <x v="4"/>
    <x v="4"/>
    <x v="0"/>
    <x v="29"/>
    <n v="367"/>
    <n v="4.5875000000000004"/>
  </r>
  <r>
    <s v="DETDETdet"/>
    <x v="4"/>
    <x v="4"/>
    <x v="17"/>
    <x v="40"/>
    <n v="-128"/>
    <n v="-2.6666666666666665"/>
  </r>
  <r>
    <s v="DETDETappos"/>
    <x v="4"/>
    <x v="4"/>
    <x v="12"/>
    <x v="161"/>
    <n v="77"/>
    <n v="2.75"/>
  </r>
  <r>
    <s v="DETDETpredet"/>
    <x v="4"/>
    <x v="4"/>
    <x v="8"/>
    <x v="17"/>
    <n v="-7"/>
    <n v="-1"/>
  </r>
  <r>
    <s v="DETDETadvmod"/>
    <x v="4"/>
    <x v="4"/>
    <x v="3"/>
    <x v="21"/>
    <n v="-4"/>
    <n v="-2"/>
  </r>
  <r>
    <s v="DETDETpunct"/>
    <x v="4"/>
    <x v="4"/>
    <x v="14"/>
    <x v="22"/>
    <n v="2"/>
    <n v="2"/>
  </r>
  <r>
    <s v="DETDETpreconj"/>
    <x v="4"/>
    <x v="4"/>
    <x v="19"/>
    <x v="22"/>
    <n v="2"/>
    <n v="2"/>
  </r>
  <r>
    <s v="DETINTJintj"/>
    <x v="4"/>
    <x v="5"/>
    <x v="23"/>
    <x v="41"/>
    <n v="-12"/>
    <n v="-1.2"/>
  </r>
  <r>
    <s v="DETINTJpreconj"/>
    <x v="4"/>
    <x v="5"/>
    <x v="19"/>
    <x v="18"/>
    <n v="8"/>
    <n v="1.6"/>
  </r>
  <r>
    <s v="DETINTJcompound"/>
    <x v="4"/>
    <x v="5"/>
    <x v="6"/>
    <x v="21"/>
    <n v="-4"/>
    <n v="-2"/>
  </r>
  <r>
    <s v="DETINTJadvmod"/>
    <x v="4"/>
    <x v="5"/>
    <x v="3"/>
    <x v="22"/>
    <n v="-1"/>
    <n v="-1"/>
  </r>
  <r>
    <s v="DETINTJneg"/>
    <x v="4"/>
    <x v="5"/>
    <x v="37"/>
    <x v="22"/>
    <n v="-1"/>
    <n v="-1"/>
  </r>
  <r>
    <s v="DETINTJappos"/>
    <x v="4"/>
    <x v="5"/>
    <x v="12"/>
    <x v="22"/>
    <n v="2"/>
    <n v="2"/>
  </r>
  <r>
    <s v="DETINTJconj"/>
    <x v="4"/>
    <x v="5"/>
    <x v="0"/>
    <x v="22"/>
    <n v="12"/>
    <n v="12"/>
  </r>
  <r>
    <s v="DETNOUNconj"/>
    <x v="4"/>
    <x v="6"/>
    <x v="0"/>
    <x v="215"/>
    <n v="1098"/>
    <n v="6.3468208092485545"/>
  </r>
  <r>
    <s v="DETNOUNappos"/>
    <x v="4"/>
    <x v="6"/>
    <x v="12"/>
    <x v="123"/>
    <n v="1455"/>
    <n v="11.106870229007633"/>
  </r>
  <r>
    <s v="DETNOUNcompound"/>
    <x v="4"/>
    <x v="6"/>
    <x v="6"/>
    <x v="52"/>
    <n v="-98"/>
    <n v="-1.3243243243243243"/>
  </r>
  <r>
    <s v="DETNOUNpreconj"/>
    <x v="4"/>
    <x v="6"/>
    <x v="19"/>
    <x v="76"/>
    <n v="84"/>
    <n v="3.1111111111111112"/>
  </r>
  <r>
    <s v="DETNOUNpunct"/>
    <x v="4"/>
    <x v="6"/>
    <x v="14"/>
    <x v="83"/>
    <n v="-22"/>
    <n v="-0.95652173913043481"/>
  </r>
  <r>
    <s v="DETNOUNrelcl"/>
    <x v="4"/>
    <x v="6"/>
    <x v="26"/>
    <x v="33"/>
    <n v="82"/>
    <n v="4.5555555555555554"/>
  </r>
  <r>
    <s v="DETNOUNacl"/>
    <x v="4"/>
    <x v="6"/>
    <x v="28"/>
    <x v="15"/>
    <n v="54"/>
    <n v="4.1538461538461542"/>
  </r>
  <r>
    <s v="DETNOUNnpadvmod"/>
    <x v="4"/>
    <x v="6"/>
    <x v="5"/>
    <x v="17"/>
    <n v="23"/>
    <n v="3.2857142857142856"/>
  </r>
  <r>
    <s v="DETNOUNnsubj"/>
    <x v="4"/>
    <x v="6"/>
    <x v="7"/>
    <x v="35"/>
    <n v="-14"/>
    <n v="-2.3333333333333335"/>
  </r>
  <r>
    <s v="DETNOUNintj"/>
    <x v="4"/>
    <x v="6"/>
    <x v="23"/>
    <x v="19"/>
    <n v="8"/>
    <n v="2"/>
  </r>
  <r>
    <s v="DETNOUNadvmod"/>
    <x v="4"/>
    <x v="6"/>
    <x v="3"/>
    <x v="20"/>
    <n v="3"/>
    <n v="1"/>
  </r>
  <r>
    <s v="DETNOUNdet"/>
    <x v="4"/>
    <x v="6"/>
    <x v="17"/>
    <x v="20"/>
    <n v="-3"/>
    <n v="-1"/>
  </r>
  <r>
    <s v="DETNOUNamod"/>
    <x v="4"/>
    <x v="6"/>
    <x v="1"/>
    <x v="20"/>
    <n v="-4"/>
    <n v="-1.3333333333333333"/>
  </r>
  <r>
    <s v="DETNOUNdobj"/>
    <x v="4"/>
    <x v="6"/>
    <x v="16"/>
    <x v="21"/>
    <n v="4"/>
    <n v="2"/>
  </r>
  <r>
    <s v="DETNOUNcase"/>
    <x v="4"/>
    <x v="6"/>
    <x v="38"/>
    <x v="22"/>
    <n v="1"/>
    <n v="1"/>
  </r>
  <r>
    <s v="DETNOUNdep"/>
    <x v="4"/>
    <x v="6"/>
    <x v="30"/>
    <x v="22"/>
    <n v="-2"/>
    <n v="-2"/>
  </r>
  <r>
    <s v="DETNOUNnummod"/>
    <x v="4"/>
    <x v="6"/>
    <x v="18"/>
    <x v="22"/>
    <n v="-1"/>
    <n v="-1"/>
  </r>
  <r>
    <s v="DETNOUNposs"/>
    <x v="4"/>
    <x v="6"/>
    <x v="4"/>
    <x v="22"/>
    <n v="-2"/>
    <n v="-2"/>
  </r>
  <r>
    <s v="DETNOUNprep"/>
    <x v="4"/>
    <x v="6"/>
    <x v="27"/>
    <x v="22"/>
    <n v="1"/>
    <n v="1"/>
  </r>
  <r>
    <s v="DETNOUNcc"/>
    <x v="4"/>
    <x v="6"/>
    <x v="34"/>
    <x v="22"/>
    <n v="1"/>
    <n v="1"/>
  </r>
  <r>
    <s v="DETNOUNpobj"/>
    <x v="4"/>
    <x v="6"/>
    <x v="24"/>
    <x v="22"/>
    <n v="3"/>
    <n v="3"/>
  </r>
  <r>
    <s v="DETNOUNnmod"/>
    <x v="4"/>
    <x v="6"/>
    <x v="13"/>
    <x v="22"/>
    <n v="-4"/>
    <n v="-4"/>
  </r>
  <r>
    <s v="DETNUMnummod"/>
    <x v="4"/>
    <x v="7"/>
    <x v="18"/>
    <x v="216"/>
    <n v="86"/>
    <n v="0.81132075471698117"/>
  </r>
  <r>
    <s v="DETNUMconj"/>
    <x v="4"/>
    <x v="7"/>
    <x v="0"/>
    <x v="89"/>
    <n v="108"/>
    <n v="3.2727272727272729"/>
  </r>
  <r>
    <s v="DETNUMappos"/>
    <x v="4"/>
    <x v="7"/>
    <x v="12"/>
    <x v="206"/>
    <n v="149"/>
    <n v="5.7307692307692308"/>
  </r>
  <r>
    <s v="DETNUMpreconj"/>
    <x v="4"/>
    <x v="7"/>
    <x v="19"/>
    <x v="19"/>
    <n v="8"/>
    <n v="2"/>
  </r>
  <r>
    <s v="DETNUMprep"/>
    <x v="4"/>
    <x v="7"/>
    <x v="27"/>
    <x v="21"/>
    <n v="6"/>
    <n v="3"/>
  </r>
  <r>
    <s v="DETNUMcompound"/>
    <x v="4"/>
    <x v="7"/>
    <x v="6"/>
    <x v="22"/>
    <n v="-2"/>
    <n v="-2"/>
  </r>
  <r>
    <s v="DETNUMadvmod"/>
    <x v="4"/>
    <x v="7"/>
    <x v="3"/>
    <x v="22"/>
    <n v="-2"/>
    <n v="-2"/>
  </r>
  <r>
    <s v="DETNUMintj"/>
    <x v="4"/>
    <x v="7"/>
    <x v="23"/>
    <x v="22"/>
    <n v="1"/>
    <n v="1"/>
  </r>
  <r>
    <s v="DETNUMnpadvmod"/>
    <x v="4"/>
    <x v="7"/>
    <x v="5"/>
    <x v="22"/>
    <n v="4"/>
    <n v="4"/>
  </r>
  <r>
    <s v="DETPARTcase"/>
    <x v="4"/>
    <x v="8"/>
    <x v="38"/>
    <x v="15"/>
    <n v="13"/>
    <n v="1"/>
  </r>
  <r>
    <s v="DETPARTprep"/>
    <x v="4"/>
    <x v="8"/>
    <x v="27"/>
    <x v="22"/>
    <n v="4"/>
    <n v="4"/>
  </r>
  <r>
    <s v="DETPARTcompound"/>
    <x v="4"/>
    <x v="8"/>
    <x v="6"/>
    <x v="22"/>
    <n v="-1"/>
    <n v="-1"/>
  </r>
  <r>
    <s v="DETPRONappos"/>
    <x v="4"/>
    <x v="9"/>
    <x v="12"/>
    <x v="16"/>
    <n v="8"/>
    <n v="1"/>
  </r>
  <r>
    <s v="DETPRONconj"/>
    <x v="4"/>
    <x v="9"/>
    <x v="0"/>
    <x v="21"/>
    <n v="8"/>
    <n v="4"/>
  </r>
  <r>
    <s v="DETPRONnmod"/>
    <x v="4"/>
    <x v="9"/>
    <x v="13"/>
    <x v="21"/>
    <n v="-2"/>
    <n v="-1"/>
  </r>
  <r>
    <s v="DETPRONcompound"/>
    <x v="4"/>
    <x v="9"/>
    <x v="6"/>
    <x v="22"/>
    <n v="-2"/>
    <n v="-2"/>
  </r>
  <r>
    <s v="DETPRONnsubj"/>
    <x v="4"/>
    <x v="9"/>
    <x v="7"/>
    <x v="22"/>
    <n v="-4"/>
    <n v="-4"/>
  </r>
  <r>
    <s v="DETPRONposs"/>
    <x v="4"/>
    <x v="9"/>
    <x v="4"/>
    <x v="22"/>
    <n v="-1"/>
    <n v="-1"/>
  </r>
  <r>
    <s v="DETPROPNcompound"/>
    <x v="4"/>
    <x v="10"/>
    <x v="6"/>
    <x v="52"/>
    <n v="-117"/>
    <n v="-1.5810810810810811"/>
  </r>
  <r>
    <s v="DETPROPNappos"/>
    <x v="4"/>
    <x v="10"/>
    <x v="12"/>
    <x v="217"/>
    <n v="417"/>
    <n v="9.4772727272727266"/>
  </r>
  <r>
    <s v="DETPROPNconj"/>
    <x v="4"/>
    <x v="10"/>
    <x v="0"/>
    <x v="46"/>
    <n v="132"/>
    <n v="6.9473684210526319"/>
  </r>
  <r>
    <s v="DETPROPNpreconj"/>
    <x v="4"/>
    <x v="10"/>
    <x v="19"/>
    <x v="13"/>
    <n v="41"/>
    <n v="2.5625"/>
  </r>
  <r>
    <s v="DETPROPNposs"/>
    <x v="4"/>
    <x v="10"/>
    <x v="4"/>
    <x v="35"/>
    <n v="-25"/>
    <n v="-4.166666666666667"/>
  </r>
  <r>
    <s v="DETPROPNnpadvmod"/>
    <x v="4"/>
    <x v="10"/>
    <x v="5"/>
    <x v="19"/>
    <n v="17"/>
    <n v="4.25"/>
  </r>
  <r>
    <s v="DETPROPNnmod"/>
    <x v="4"/>
    <x v="10"/>
    <x v="13"/>
    <x v="20"/>
    <n v="-5"/>
    <n v="-1.6666666666666667"/>
  </r>
  <r>
    <s v="DETPROPNamod"/>
    <x v="4"/>
    <x v="10"/>
    <x v="1"/>
    <x v="20"/>
    <n v="-2"/>
    <n v="-0.66666666666666663"/>
  </r>
  <r>
    <s v="DETPROPNprep"/>
    <x v="4"/>
    <x v="10"/>
    <x v="27"/>
    <x v="21"/>
    <n v="2"/>
    <n v="1"/>
  </r>
  <r>
    <s v="DETPROPNnsubj"/>
    <x v="4"/>
    <x v="10"/>
    <x v="7"/>
    <x v="21"/>
    <n v="-2"/>
    <n v="-1"/>
  </r>
  <r>
    <s v="DETPROPNpunct"/>
    <x v="4"/>
    <x v="10"/>
    <x v="14"/>
    <x v="21"/>
    <n v="10"/>
    <n v="5"/>
  </r>
  <r>
    <s v="DETPROPNadvmod"/>
    <x v="4"/>
    <x v="10"/>
    <x v="3"/>
    <x v="21"/>
    <n v="2"/>
    <n v="1"/>
  </r>
  <r>
    <s v="DETPROPNdobj"/>
    <x v="4"/>
    <x v="10"/>
    <x v="16"/>
    <x v="21"/>
    <n v="2"/>
    <n v="1"/>
  </r>
  <r>
    <s v="DETPROPNdet"/>
    <x v="4"/>
    <x v="10"/>
    <x v="17"/>
    <x v="22"/>
    <n v="-1"/>
    <n v="-1"/>
  </r>
  <r>
    <s v="DETPROPNpcomp"/>
    <x v="4"/>
    <x v="10"/>
    <x v="33"/>
    <x v="22"/>
    <n v="1"/>
    <n v="1"/>
  </r>
  <r>
    <s v="DETPROPNacl"/>
    <x v="4"/>
    <x v="10"/>
    <x v="28"/>
    <x v="22"/>
    <n v="16"/>
    <n v="16"/>
  </r>
  <r>
    <s v="DETPUNCTpunct"/>
    <x v="4"/>
    <x v="11"/>
    <x v="14"/>
    <x v="218"/>
    <n v="5036"/>
    <n v="4.9469548133595289"/>
  </r>
  <r>
    <s v="DETPUNCTappos"/>
    <x v="4"/>
    <x v="11"/>
    <x v="12"/>
    <x v="22"/>
    <n v="8"/>
    <n v="8"/>
  </r>
  <r>
    <s v="DETPUNCTprep"/>
    <x v="4"/>
    <x v="11"/>
    <x v="27"/>
    <x v="22"/>
    <n v="10"/>
    <n v="10"/>
  </r>
  <r>
    <s v="DETPUNCTcompound"/>
    <x v="4"/>
    <x v="11"/>
    <x v="6"/>
    <x v="22"/>
    <n v="-2"/>
    <n v="-2"/>
  </r>
  <r>
    <s v="DETPUNCTparataxis"/>
    <x v="4"/>
    <x v="11"/>
    <x v="21"/>
    <x v="22"/>
    <n v="2"/>
    <n v="2"/>
  </r>
  <r>
    <s v="DETPUNCTacl"/>
    <x v="4"/>
    <x v="11"/>
    <x v="28"/>
    <x v="22"/>
    <n v="26"/>
    <n v="26"/>
  </r>
  <r>
    <s v="DETSPACE"/>
    <x v="4"/>
    <x v="12"/>
    <x v="43"/>
    <x v="117"/>
    <n v="271"/>
    <n v="1"/>
  </r>
  <r>
    <s v="DETSYMcc"/>
    <x v="4"/>
    <x v="13"/>
    <x v="34"/>
    <x v="41"/>
    <n v="10"/>
    <n v="1"/>
  </r>
  <r>
    <s v="DETSYMpunct"/>
    <x v="4"/>
    <x v="13"/>
    <x v="14"/>
    <x v="20"/>
    <n v="-1"/>
    <n v="-0.33333333333333331"/>
  </r>
  <r>
    <s v="DETVERBrelcl"/>
    <x v="4"/>
    <x v="14"/>
    <x v="26"/>
    <x v="219"/>
    <n v="8007"/>
    <n v="3"/>
  </r>
  <r>
    <s v="DETVERBacl"/>
    <x v="4"/>
    <x v="14"/>
    <x v="28"/>
    <x v="220"/>
    <n v="2230"/>
    <n v="3.9469026548672566"/>
  </r>
  <r>
    <s v="DETVERBpunct"/>
    <x v="4"/>
    <x v="14"/>
    <x v="14"/>
    <x v="200"/>
    <n v="-83"/>
    <n v="-0.72807017543859653"/>
  </r>
  <r>
    <s v="DETVERBpreconj"/>
    <x v="4"/>
    <x v="14"/>
    <x v="19"/>
    <x v="174"/>
    <n v="202"/>
    <n v="3.8846153846153846"/>
  </r>
  <r>
    <s v="DETVERBconj"/>
    <x v="4"/>
    <x v="14"/>
    <x v="0"/>
    <x v="149"/>
    <n v="325"/>
    <n v="8.125"/>
  </r>
  <r>
    <s v="DETVERBadvcl"/>
    <x v="4"/>
    <x v="14"/>
    <x v="9"/>
    <x v="31"/>
    <n v="331"/>
    <n v="11.413793103448276"/>
  </r>
  <r>
    <s v="DETVERBcompound"/>
    <x v="4"/>
    <x v="14"/>
    <x v="6"/>
    <x v="46"/>
    <n v="-40"/>
    <n v="-2.1052631578947367"/>
  </r>
  <r>
    <s v="DETVERBprep"/>
    <x v="4"/>
    <x v="14"/>
    <x v="27"/>
    <x v="33"/>
    <n v="79"/>
    <n v="4.3888888888888893"/>
  </r>
  <r>
    <s v="DETVERBamod"/>
    <x v="4"/>
    <x v="14"/>
    <x v="1"/>
    <x v="41"/>
    <n v="8"/>
    <n v="0.8"/>
  </r>
  <r>
    <s v="DETVERBparataxis"/>
    <x v="4"/>
    <x v="14"/>
    <x v="21"/>
    <x v="17"/>
    <n v="25"/>
    <n v="3.5714285714285716"/>
  </r>
  <r>
    <s v="DETVERBappos"/>
    <x v="4"/>
    <x v="14"/>
    <x v="12"/>
    <x v="19"/>
    <n v="31"/>
    <n v="7.75"/>
  </r>
  <r>
    <s v="DETVERBcase"/>
    <x v="4"/>
    <x v="14"/>
    <x v="38"/>
    <x v="20"/>
    <n v="3"/>
    <n v="1"/>
  </r>
  <r>
    <s v="DETVERBnmod"/>
    <x v="4"/>
    <x v="14"/>
    <x v="13"/>
    <x v="20"/>
    <n v="-8"/>
    <n v="-2.6666666666666665"/>
  </r>
  <r>
    <s v="DETVERBccomp"/>
    <x v="4"/>
    <x v="14"/>
    <x v="15"/>
    <x v="20"/>
    <n v="36"/>
    <n v="12"/>
  </r>
  <r>
    <s v="DETVERBaux"/>
    <x v="4"/>
    <x v="14"/>
    <x v="35"/>
    <x v="21"/>
    <n v="-5"/>
    <n v="-2.5"/>
  </r>
  <r>
    <s v="DETVERBadvmod"/>
    <x v="4"/>
    <x v="14"/>
    <x v="3"/>
    <x v="22"/>
    <n v="-1"/>
    <n v="-1"/>
  </r>
  <r>
    <s v="DETVERBintj"/>
    <x v="4"/>
    <x v="14"/>
    <x v="23"/>
    <x v="22"/>
    <n v="2"/>
    <n v="2"/>
  </r>
  <r>
    <s v="DETVERBpobj"/>
    <x v="4"/>
    <x v="14"/>
    <x v="24"/>
    <x v="22"/>
    <n v="3"/>
    <n v="3"/>
  </r>
  <r>
    <s v="DETXprep"/>
    <x v="4"/>
    <x v="15"/>
    <x v="27"/>
    <x v="21"/>
    <n v="2"/>
    <n v="1"/>
  </r>
  <r>
    <s v="DETXadvmod"/>
    <x v="4"/>
    <x v="15"/>
    <x v="3"/>
    <x v="22"/>
    <n v="-1"/>
    <n v="-1"/>
  </r>
  <r>
    <s v="DETXpcomp"/>
    <x v="4"/>
    <x v="15"/>
    <x v="33"/>
    <x v="22"/>
    <n v="1"/>
    <n v="1"/>
  </r>
  <r>
    <s v="DETXpunct"/>
    <x v="4"/>
    <x v="15"/>
    <x v="14"/>
    <x v="22"/>
    <n v="21"/>
    <n v="21"/>
  </r>
  <r>
    <s v="INTJADJamod"/>
    <x v="5"/>
    <x v="0"/>
    <x v="1"/>
    <x v="140"/>
    <n v="-50"/>
    <n v="-1.3888888888888888"/>
  </r>
  <r>
    <s v="INTJADJposs"/>
    <x v="5"/>
    <x v="0"/>
    <x v="4"/>
    <x v="71"/>
    <n v="-25"/>
    <n v="-1.6666666666666667"/>
  </r>
  <r>
    <s v="INTJADJconj"/>
    <x v="5"/>
    <x v="0"/>
    <x v="0"/>
    <x v="90"/>
    <n v="24"/>
    <n v="2.1818181818181817"/>
  </r>
  <r>
    <s v="INTJADJacomp"/>
    <x v="5"/>
    <x v="0"/>
    <x v="20"/>
    <x v="42"/>
    <n v="21"/>
    <n v="2.3333333333333335"/>
  </r>
  <r>
    <s v="INTJADJcompound"/>
    <x v="5"/>
    <x v="0"/>
    <x v="6"/>
    <x v="17"/>
    <n v="-10"/>
    <n v="-1.4285714285714286"/>
  </r>
  <r>
    <s v="INTJADJadvmod"/>
    <x v="5"/>
    <x v="0"/>
    <x v="3"/>
    <x v="18"/>
    <n v="3"/>
    <n v="0.6"/>
  </r>
  <r>
    <s v="INTJADJdobj"/>
    <x v="5"/>
    <x v="0"/>
    <x v="16"/>
    <x v="20"/>
    <n v="-7"/>
    <n v="-2.3333333333333335"/>
  </r>
  <r>
    <s v="INTJADJnpadvmod"/>
    <x v="5"/>
    <x v="0"/>
    <x v="5"/>
    <x v="21"/>
    <n v="4"/>
    <n v="2"/>
  </r>
  <r>
    <s v="INTJADJpobj"/>
    <x v="5"/>
    <x v="0"/>
    <x v="24"/>
    <x v="21"/>
    <n v="2"/>
    <n v="1"/>
  </r>
  <r>
    <s v="INTJADJnsubj"/>
    <x v="5"/>
    <x v="0"/>
    <x v="7"/>
    <x v="21"/>
    <n v="-13"/>
    <n v="-6.5"/>
  </r>
  <r>
    <s v="INTJADJintj"/>
    <x v="5"/>
    <x v="0"/>
    <x v="23"/>
    <x v="22"/>
    <n v="1"/>
    <n v="1"/>
  </r>
  <r>
    <s v="INTJADJnmod"/>
    <x v="5"/>
    <x v="0"/>
    <x v="13"/>
    <x v="22"/>
    <n v="-7"/>
    <n v="-7"/>
  </r>
  <r>
    <s v="INTJADJccomp"/>
    <x v="5"/>
    <x v="0"/>
    <x v="15"/>
    <x v="22"/>
    <n v="3"/>
    <n v="3"/>
  </r>
  <r>
    <s v="INTJADPprep"/>
    <x v="5"/>
    <x v="1"/>
    <x v="27"/>
    <x v="221"/>
    <n v="84"/>
    <n v="0.76363636363636367"/>
  </r>
  <r>
    <s v="INTJADPmark"/>
    <x v="5"/>
    <x v="1"/>
    <x v="22"/>
    <x v="13"/>
    <n v="-65"/>
    <n v="-4.0625"/>
  </r>
  <r>
    <s v="INTJADPconj"/>
    <x v="5"/>
    <x v="1"/>
    <x v="0"/>
    <x v="16"/>
    <n v="24"/>
    <n v="3"/>
  </r>
  <r>
    <s v="INTJADPadvmod"/>
    <x v="5"/>
    <x v="1"/>
    <x v="3"/>
    <x v="19"/>
    <n v="0"/>
    <n v="0"/>
  </r>
  <r>
    <s v="INTJADPaux"/>
    <x v="5"/>
    <x v="1"/>
    <x v="35"/>
    <x v="20"/>
    <n v="-6"/>
    <n v="-2"/>
  </r>
  <r>
    <s v="INTJADPnsubj"/>
    <x v="5"/>
    <x v="1"/>
    <x v="7"/>
    <x v="21"/>
    <n v="1"/>
    <n v="0.5"/>
  </r>
  <r>
    <s v="INTJADPdobj"/>
    <x v="5"/>
    <x v="1"/>
    <x v="16"/>
    <x v="22"/>
    <n v="-7"/>
    <n v="-7"/>
  </r>
  <r>
    <s v="INTJADVadvmod"/>
    <x v="5"/>
    <x v="2"/>
    <x v="3"/>
    <x v="136"/>
    <n v="18"/>
    <n v="0.12857142857142856"/>
  </r>
  <r>
    <s v="INTJADVneg"/>
    <x v="5"/>
    <x v="2"/>
    <x v="37"/>
    <x v="17"/>
    <n v="-2"/>
    <n v="-0.2857142857142857"/>
  </r>
  <r>
    <s v="INTJADVacomp"/>
    <x v="5"/>
    <x v="2"/>
    <x v="20"/>
    <x v="19"/>
    <n v="8"/>
    <n v="2"/>
  </r>
  <r>
    <s v="INTJADVcompound"/>
    <x v="5"/>
    <x v="2"/>
    <x v="6"/>
    <x v="21"/>
    <n v="-4"/>
    <n v="-2"/>
  </r>
  <r>
    <s v="INTJADVamod"/>
    <x v="5"/>
    <x v="2"/>
    <x v="1"/>
    <x v="21"/>
    <n v="0"/>
    <n v="0"/>
  </r>
  <r>
    <s v="INTJADVconj"/>
    <x v="5"/>
    <x v="2"/>
    <x v="0"/>
    <x v="22"/>
    <n v="2"/>
    <n v="2"/>
  </r>
  <r>
    <s v="INTJADVpobj"/>
    <x v="5"/>
    <x v="2"/>
    <x v="24"/>
    <x v="22"/>
    <n v="2"/>
    <n v="2"/>
  </r>
  <r>
    <s v="INTJADVprep"/>
    <x v="5"/>
    <x v="2"/>
    <x v="27"/>
    <x v="22"/>
    <n v="2"/>
    <n v="2"/>
  </r>
  <r>
    <s v="INTJADVpcomp"/>
    <x v="5"/>
    <x v="2"/>
    <x v="33"/>
    <x v="22"/>
    <n v="2"/>
    <n v="2"/>
  </r>
  <r>
    <s v="INTJADVmark"/>
    <x v="5"/>
    <x v="2"/>
    <x v="22"/>
    <x v="22"/>
    <n v="-1"/>
    <n v="-1"/>
  </r>
  <r>
    <s v="INTJADVpreconj"/>
    <x v="5"/>
    <x v="2"/>
    <x v="19"/>
    <x v="22"/>
    <n v="3"/>
    <n v="3"/>
  </r>
  <r>
    <s v="INTJCCONJcc"/>
    <x v="5"/>
    <x v="3"/>
    <x v="34"/>
    <x v="222"/>
    <n v="219"/>
    <n v="1.5422535211267605"/>
  </r>
  <r>
    <s v="INTJCCONJprep"/>
    <x v="5"/>
    <x v="3"/>
    <x v="27"/>
    <x v="22"/>
    <n v="1"/>
    <n v="1"/>
  </r>
  <r>
    <s v="INTJCCONJpreconj"/>
    <x v="5"/>
    <x v="3"/>
    <x v="19"/>
    <x v="22"/>
    <n v="-2"/>
    <n v="-2"/>
  </r>
  <r>
    <s v="INTJDETdet"/>
    <x v="5"/>
    <x v="4"/>
    <x v="17"/>
    <x v="223"/>
    <n v="-222"/>
    <n v="-2.4130434782608696"/>
  </r>
  <r>
    <s v="INTJDETintj"/>
    <x v="5"/>
    <x v="4"/>
    <x v="23"/>
    <x v="19"/>
    <n v="27"/>
    <n v="6.75"/>
  </r>
  <r>
    <s v="INTJDETconj"/>
    <x v="5"/>
    <x v="4"/>
    <x v="0"/>
    <x v="20"/>
    <n v="11"/>
    <n v="3.6666666666666665"/>
  </r>
  <r>
    <s v="INTJDETnsubj"/>
    <x v="5"/>
    <x v="4"/>
    <x v="7"/>
    <x v="22"/>
    <n v="-7"/>
    <n v="-7"/>
  </r>
  <r>
    <s v="INTJDETnpadvmod"/>
    <x v="5"/>
    <x v="4"/>
    <x v="5"/>
    <x v="22"/>
    <n v="2"/>
    <n v="2"/>
  </r>
  <r>
    <s v="INTJINTJROOT"/>
    <x v="5"/>
    <x v="5"/>
    <x v="2"/>
    <x v="224"/>
    <n v="0"/>
    <n v="0"/>
  </r>
  <r>
    <s v="INTJINTJintj"/>
    <x v="5"/>
    <x v="5"/>
    <x v="23"/>
    <x v="225"/>
    <n v="-92"/>
    <n v="-0.23650385604113111"/>
  </r>
  <r>
    <s v="INTJINTJadvmod"/>
    <x v="5"/>
    <x v="5"/>
    <x v="3"/>
    <x v="206"/>
    <n v="13"/>
    <n v="0.5"/>
  </r>
  <r>
    <s v="INTJINTJcompound"/>
    <x v="5"/>
    <x v="5"/>
    <x v="6"/>
    <x v="32"/>
    <n v="-31"/>
    <n v="-1.24"/>
  </r>
  <r>
    <s v="INTJINTJconj"/>
    <x v="5"/>
    <x v="5"/>
    <x v="0"/>
    <x v="46"/>
    <n v="43"/>
    <n v="2.263157894736842"/>
  </r>
  <r>
    <s v="INTJINTJposs"/>
    <x v="5"/>
    <x v="5"/>
    <x v="4"/>
    <x v="42"/>
    <n v="-9"/>
    <n v="-1"/>
  </r>
  <r>
    <s v="INTJINTJdep"/>
    <x v="5"/>
    <x v="5"/>
    <x v="30"/>
    <x v="16"/>
    <n v="-31"/>
    <n v="-3.875"/>
  </r>
  <r>
    <s v="INTJINTJdet"/>
    <x v="5"/>
    <x v="5"/>
    <x v="17"/>
    <x v="18"/>
    <n v="-17"/>
    <n v="-3.4"/>
  </r>
  <r>
    <s v="INTJINTJnmod"/>
    <x v="5"/>
    <x v="5"/>
    <x v="13"/>
    <x v="20"/>
    <n v="-6"/>
    <n v="-2"/>
  </r>
  <r>
    <s v="INTJINTJnummod"/>
    <x v="5"/>
    <x v="5"/>
    <x v="18"/>
    <x v="21"/>
    <n v="4"/>
    <n v="2"/>
  </r>
  <r>
    <s v="INTJINTJamod"/>
    <x v="5"/>
    <x v="5"/>
    <x v="1"/>
    <x v="22"/>
    <n v="-1"/>
    <n v="-1"/>
  </r>
  <r>
    <s v="INTJINTJprep"/>
    <x v="5"/>
    <x v="5"/>
    <x v="27"/>
    <x v="22"/>
    <n v="1"/>
    <n v="1"/>
  </r>
  <r>
    <s v="INTJINTJappos"/>
    <x v="5"/>
    <x v="5"/>
    <x v="12"/>
    <x v="22"/>
    <n v="2"/>
    <n v="2"/>
  </r>
  <r>
    <s v="INTJINTJpunct"/>
    <x v="5"/>
    <x v="5"/>
    <x v="14"/>
    <x v="22"/>
    <n v="-1"/>
    <n v="-1"/>
  </r>
  <r>
    <s v="INTJINTJdobj"/>
    <x v="5"/>
    <x v="5"/>
    <x v="16"/>
    <x v="22"/>
    <n v="1"/>
    <n v="1"/>
  </r>
  <r>
    <s v="INTJINTJpobj"/>
    <x v="5"/>
    <x v="5"/>
    <x v="24"/>
    <x v="22"/>
    <n v="1"/>
    <n v="1"/>
  </r>
  <r>
    <s v="INTJNOUNcompound"/>
    <x v="5"/>
    <x v="6"/>
    <x v="6"/>
    <x v="40"/>
    <n v="-76"/>
    <n v="-1.5833333333333333"/>
  </r>
  <r>
    <s v="INTJNOUNnpadvmod"/>
    <x v="5"/>
    <x v="6"/>
    <x v="5"/>
    <x v="68"/>
    <n v="54"/>
    <n v="1.173913043478261"/>
  </r>
  <r>
    <s v="INTJNOUNpobj"/>
    <x v="5"/>
    <x v="6"/>
    <x v="24"/>
    <x v="9"/>
    <n v="67"/>
    <n v="1.9705882352941178"/>
  </r>
  <r>
    <s v="INTJNOUNconj"/>
    <x v="5"/>
    <x v="6"/>
    <x v="0"/>
    <x v="76"/>
    <n v="99"/>
    <n v="3.6666666666666665"/>
  </r>
  <r>
    <s v="INTJNOUNnsubj"/>
    <x v="5"/>
    <x v="6"/>
    <x v="7"/>
    <x v="46"/>
    <n v="-79"/>
    <n v="-4.1578947368421053"/>
  </r>
  <r>
    <s v="INTJNOUNappos"/>
    <x v="5"/>
    <x v="6"/>
    <x v="12"/>
    <x v="13"/>
    <n v="80"/>
    <n v="5"/>
  </r>
  <r>
    <s v="INTJNOUNdobj"/>
    <x v="5"/>
    <x v="6"/>
    <x v="16"/>
    <x v="15"/>
    <n v="22"/>
    <n v="1.6923076923076923"/>
  </r>
  <r>
    <s v="INTJNOUNnmod"/>
    <x v="5"/>
    <x v="6"/>
    <x v="13"/>
    <x v="15"/>
    <n v="-40"/>
    <n v="-3.0769230769230771"/>
  </r>
  <r>
    <s v="INTJNOUNamod"/>
    <x v="5"/>
    <x v="6"/>
    <x v="1"/>
    <x v="35"/>
    <n v="-12"/>
    <n v="-2"/>
  </r>
  <r>
    <s v="INTJNOUNintj"/>
    <x v="5"/>
    <x v="6"/>
    <x v="23"/>
    <x v="20"/>
    <n v="6"/>
    <n v="2"/>
  </r>
  <r>
    <s v="INTJNOUNadvcl"/>
    <x v="5"/>
    <x v="6"/>
    <x v="9"/>
    <x v="21"/>
    <n v="-6"/>
    <n v="-3"/>
  </r>
  <r>
    <s v="INTJNOUNposs"/>
    <x v="5"/>
    <x v="6"/>
    <x v="4"/>
    <x v="22"/>
    <n v="-2"/>
    <n v="-2"/>
  </r>
  <r>
    <s v="INTJNOUNadvmod"/>
    <x v="5"/>
    <x v="6"/>
    <x v="3"/>
    <x v="22"/>
    <n v="-1"/>
    <n v="-1"/>
  </r>
  <r>
    <s v="INTJNOUNpcomp"/>
    <x v="5"/>
    <x v="6"/>
    <x v="33"/>
    <x v="22"/>
    <n v="1"/>
    <n v="1"/>
  </r>
  <r>
    <s v="INTJNOUNpunct"/>
    <x v="5"/>
    <x v="6"/>
    <x v="14"/>
    <x v="22"/>
    <n v="-2"/>
    <n v="-2"/>
  </r>
  <r>
    <s v="INTJNOUNdet"/>
    <x v="5"/>
    <x v="6"/>
    <x v="17"/>
    <x v="22"/>
    <n v="-2"/>
    <n v="-2"/>
  </r>
  <r>
    <s v="INTJNOUNccomp"/>
    <x v="5"/>
    <x v="6"/>
    <x v="15"/>
    <x v="22"/>
    <n v="3"/>
    <n v="3"/>
  </r>
  <r>
    <s v="INTJNOUNpreconj"/>
    <x v="5"/>
    <x v="6"/>
    <x v="19"/>
    <x v="22"/>
    <n v="4"/>
    <n v="4"/>
  </r>
  <r>
    <s v="INTJNOUNdep"/>
    <x v="5"/>
    <x v="6"/>
    <x v="30"/>
    <x v="22"/>
    <n v="-4"/>
    <n v="-4"/>
  </r>
  <r>
    <s v="INTJNUMnummod"/>
    <x v="5"/>
    <x v="7"/>
    <x v="18"/>
    <x v="70"/>
    <n v="29"/>
    <n v="1.7058823529411764"/>
  </r>
  <r>
    <s v="INTJNUMnpadvmod"/>
    <x v="5"/>
    <x v="7"/>
    <x v="5"/>
    <x v="21"/>
    <n v="-1"/>
    <n v="-0.5"/>
  </r>
  <r>
    <s v="INTJNUMpobj"/>
    <x v="5"/>
    <x v="7"/>
    <x v="24"/>
    <x v="22"/>
    <n v="1"/>
    <n v="1"/>
  </r>
  <r>
    <s v="INTJNUMprep"/>
    <x v="5"/>
    <x v="7"/>
    <x v="27"/>
    <x v="22"/>
    <n v="3"/>
    <n v="3"/>
  </r>
  <r>
    <s v="INTJNUMnsubj"/>
    <x v="5"/>
    <x v="7"/>
    <x v="7"/>
    <x v="22"/>
    <n v="-1"/>
    <n v="-1"/>
  </r>
  <r>
    <s v="INTJNUMconj"/>
    <x v="5"/>
    <x v="7"/>
    <x v="0"/>
    <x v="22"/>
    <n v="3"/>
    <n v="3"/>
  </r>
  <r>
    <s v="INTJPARTaux"/>
    <x v="5"/>
    <x v="8"/>
    <x v="35"/>
    <x v="20"/>
    <n v="-3"/>
    <n v="-1"/>
  </r>
  <r>
    <s v="INTJPARTcase"/>
    <x v="5"/>
    <x v="8"/>
    <x v="38"/>
    <x v="22"/>
    <n v="1"/>
    <n v="1"/>
  </r>
  <r>
    <s v="INTJPARTprt"/>
    <x v="5"/>
    <x v="8"/>
    <x v="31"/>
    <x v="22"/>
    <n v="2"/>
    <n v="2"/>
  </r>
  <r>
    <s v="INTJPRONnsubj"/>
    <x v="5"/>
    <x v="9"/>
    <x v="7"/>
    <x v="201"/>
    <n v="-60"/>
    <n v="-2"/>
  </r>
  <r>
    <s v="INTJPRONpobj"/>
    <x v="5"/>
    <x v="9"/>
    <x v="24"/>
    <x v="20"/>
    <n v="4"/>
    <n v="1.3333333333333333"/>
  </r>
  <r>
    <s v="INTJPRONintj"/>
    <x v="5"/>
    <x v="9"/>
    <x v="23"/>
    <x v="21"/>
    <n v="6"/>
    <n v="3"/>
  </r>
  <r>
    <s v="INTJPRONcompound"/>
    <x v="5"/>
    <x v="9"/>
    <x v="6"/>
    <x v="21"/>
    <n v="-4"/>
    <n v="-2"/>
  </r>
  <r>
    <s v="INTJPRONappos"/>
    <x v="5"/>
    <x v="9"/>
    <x v="12"/>
    <x v="22"/>
    <n v="2"/>
    <n v="2"/>
  </r>
  <r>
    <s v="INTJPRONdobj"/>
    <x v="5"/>
    <x v="9"/>
    <x v="16"/>
    <x v="22"/>
    <n v="2"/>
    <n v="2"/>
  </r>
  <r>
    <s v="INTJPRONposs"/>
    <x v="5"/>
    <x v="9"/>
    <x v="4"/>
    <x v="22"/>
    <n v="-2"/>
    <n v="-2"/>
  </r>
  <r>
    <s v="INTJPROPNcompound"/>
    <x v="5"/>
    <x v="10"/>
    <x v="6"/>
    <x v="226"/>
    <n v="-138"/>
    <n v="-1.3663366336633664"/>
  </r>
  <r>
    <s v="INTJPROPNnpadvmod"/>
    <x v="5"/>
    <x v="10"/>
    <x v="5"/>
    <x v="227"/>
    <n v="135"/>
    <n v="1.7763157894736843"/>
  </r>
  <r>
    <s v="INTJPROPNnsubj"/>
    <x v="5"/>
    <x v="10"/>
    <x v="7"/>
    <x v="14"/>
    <n v="-23"/>
    <n v="-1.6428571428571428"/>
  </r>
  <r>
    <s v="INTJPROPNpobj"/>
    <x v="5"/>
    <x v="10"/>
    <x v="24"/>
    <x v="34"/>
    <n v="34"/>
    <n v="2.8333333333333335"/>
  </r>
  <r>
    <s v="INTJPROPNconj"/>
    <x v="5"/>
    <x v="10"/>
    <x v="0"/>
    <x v="41"/>
    <n v="32"/>
    <n v="3.2"/>
  </r>
  <r>
    <s v="INTJPROPNdep"/>
    <x v="5"/>
    <x v="10"/>
    <x v="30"/>
    <x v="42"/>
    <n v="-1"/>
    <n v="-0.1111111111111111"/>
  </r>
  <r>
    <s v="INTJPROPNappos"/>
    <x v="5"/>
    <x v="10"/>
    <x v="12"/>
    <x v="18"/>
    <n v="27"/>
    <n v="5.4"/>
  </r>
  <r>
    <s v="INTJPROPNdobj"/>
    <x v="5"/>
    <x v="10"/>
    <x v="16"/>
    <x v="19"/>
    <n v="18"/>
    <n v="4.5"/>
  </r>
  <r>
    <s v="INTJPROPNposs"/>
    <x v="5"/>
    <x v="10"/>
    <x v="4"/>
    <x v="19"/>
    <n v="-15"/>
    <n v="-3.75"/>
  </r>
  <r>
    <s v="INTJPROPNnmod"/>
    <x v="5"/>
    <x v="10"/>
    <x v="13"/>
    <x v="20"/>
    <n v="-10"/>
    <n v="-3.3333333333333335"/>
  </r>
  <r>
    <s v="INTJPROPNintj"/>
    <x v="5"/>
    <x v="10"/>
    <x v="23"/>
    <x v="22"/>
    <n v="-1"/>
    <n v="-1"/>
  </r>
  <r>
    <s v="INTJPUNCTpunct"/>
    <x v="5"/>
    <x v="11"/>
    <x v="14"/>
    <x v="228"/>
    <n v="3502"/>
    <n v="1.4376026272577997"/>
  </r>
  <r>
    <s v="INTJPUNCTmeta"/>
    <x v="5"/>
    <x v="11"/>
    <x v="39"/>
    <x v="19"/>
    <n v="-8"/>
    <n v="-2"/>
  </r>
  <r>
    <s v="INTJPUNCTnummod"/>
    <x v="5"/>
    <x v="11"/>
    <x v="18"/>
    <x v="20"/>
    <n v="6"/>
    <n v="2"/>
  </r>
  <r>
    <s v="INTJPUNCTcase"/>
    <x v="5"/>
    <x v="11"/>
    <x v="38"/>
    <x v="20"/>
    <n v="3"/>
    <n v="1"/>
  </r>
  <r>
    <s v="INTJSPACE"/>
    <x v="5"/>
    <x v="12"/>
    <x v="43"/>
    <x v="14"/>
    <n v="14"/>
    <n v="1"/>
  </r>
  <r>
    <s v="INTJVERBadvcl"/>
    <x v="5"/>
    <x v="14"/>
    <x v="9"/>
    <x v="149"/>
    <n v="115"/>
    <n v="2.875"/>
  </r>
  <r>
    <s v="INTJVERBconj"/>
    <x v="5"/>
    <x v="14"/>
    <x v="0"/>
    <x v="151"/>
    <n v="294"/>
    <n v="7.5384615384615383"/>
  </r>
  <r>
    <s v="INTJVERBccomp"/>
    <x v="5"/>
    <x v="14"/>
    <x v="15"/>
    <x v="201"/>
    <n v="34"/>
    <n v="1.1333333333333333"/>
  </r>
  <r>
    <s v="INTJVERBrelcl"/>
    <x v="5"/>
    <x v="14"/>
    <x v="26"/>
    <x v="34"/>
    <n v="60"/>
    <n v="5"/>
  </r>
  <r>
    <s v="INTJVERBacl"/>
    <x v="5"/>
    <x v="14"/>
    <x v="28"/>
    <x v="42"/>
    <n v="53"/>
    <n v="5.8888888888888893"/>
  </r>
  <r>
    <s v="INTJVERBpcomp"/>
    <x v="5"/>
    <x v="14"/>
    <x v="33"/>
    <x v="42"/>
    <n v="14"/>
    <n v="1.5555555555555556"/>
  </r>
  <r>
    <s v="INTJVERBaux"/>
    <x v="5"/>
    <x v="14"/>
    <x v="35"/>
    <x v="42"/>
    <n v="-16"/>
    <n v="-1.7777777777777777"/>
  </r>
  <r>
    <s v="INTJVERBparataxis"/>
    <x v="5"/>
    <x v="14"/>
    <x v="21"/>
    <x v="35"/>
    <n v="20"/>
    <n v="3.3333333333333335"/>
  </r>
  <r>
    <s v="INTJVERBxcomp"/>
    <x v="5"/>
    <x v="14"/>
    <x v="29"/>
    <x v="21"/>
    <n v="5"/>
    <n v="2.5"/>
  </r>
  <r>
    <s v="INTJVERBnmod"/>
    <x v="5"/>
    <x v="14"/>
    <x v="13"/>
    <x v="21"/>
    <n v="-7"/>
    <n v="-3.5"/>
  </r>
  <r>
    <s v="INTJVERBprep"/>
    <x v="5"/>
    <x v="14"/>
    <x v="27"/>
    <x v="21"/>
    <n v="4"/>
    <n v="2"/>
  </r>
  <r>
    <s v="INTJVERBcompound"/>
    <x v="5"/>
    <x v="14"/>
    <x v="6"/>
    <x v="21"/>
    <n v="-3"/>
    <n v="-1.5"/>
  </r>
  <r>
    <s v="INTJVERBpreconj"/>
    <x v="5"/>
    <x v="14"/>
    <x v="19"/>
    <x v="21"/>
    <n v="14"/>
    <n v="7"/>
  </r>
  <r>
    <s v="INTJVERBamod"/>
    <x v="5"/>
    <x v="14"/>
    <x v="1"/>
    <x v="22"/>
    <n v="-2"/>
    <n v="-2"/>
  </r>
  <r>
    <s v="INTJVERBdobj"/>
    <x v="5"/>
    <x v="14"/>
    <x v="16"/>
    <x v="22"/>
    <n v="1"/>
    <n v="1"/>
  </r>
  <r>
    <s v="INTJVERBacomp"/>
    <x v="5"/>
    <x v="14"/>
    <x v="20"/>
    <x v="22"/>
    <n v="1"/>
    <n v="1"/>
  </r>
  <r>
    <s v="INTJXcompound"/>
    <x v="5"/>
    <x v="15"/>
    <x v="6"/>
    <x v="18"/>
    <n v="-5"/>
    <n v="-1"/>
  </r>
  <r>
    <s v="INTJXnpadvmod"/>
    <x v="5"/>
    <x v="15"/>
    <x v="5"/>
    <x v="18"/>
    <n v="-5"/>
    <n v="-1"/>
  </r>
  <r>
    <s v="INTJXnmod"/>
    <x v="5"/>
    <x v="15"/>
    <x v="13"/>
    <x v="22"/>
    <n v="-1"/>
    <n v="-1"/>
  </r>
  <r>
    <s v="INTJXprep"/>
    <x v="5"/>
    <x v="15"/>
    <x v="27"/>
    <x v="22"/>
    <n v="1"/>
    <n v="1"/>
  </r>
  <r>
    <s v="INTJXpunct"/>
    <x v="5"/>
    <x v="15"/>
    <x v="14"/>
    <x v="22"/>
    <n v="17"/>
    <n v="17"/>
  </r>
  <r>
    <s v="NOUNADJamod"/>
    <x v="6"/>
    <x v="0"/>
    <x v="1"/>
    <x v="229"/>
    <n v="-397050"/>
    <n v="-1.3059480580991474"/>
  </r>
  <r>
    <s v="NOUNADJposs"/>
    <x v="6"/>
    <x v="0"/>
    <x v="4"/>
    <x v="230"/>
    <n v="-129599"/>
    <n v="-1.5038524913551021"/>
  </r>
  <r>
    <s v="NOUNADJcompound"/>
    <x v="6"/>
    <x v="0"/>
    <x v="6"/>
    <x v="231"/>
    <n v="-5577"/>
    <n v="-1.25579824363882"/>
  </r>
  <r>
    <s v="NOUNADJpredet"/>
    <x v="6"/>
    <x v="0"/>
    <x v="8"/>
    <x v="232"/>
    <n v="-10620"/>
    <n v="-2.4953007518796992"/>
  </r>
  <r>
    <s v="NOUNADJdet"/>
    <x v="6"/>
    <x v="0"/>
    <x v="17"/>
    <x v="233"/>
    <n v="-2215"/>
    <n v="-1.4189622037155669"/>
  </r>
  <r>
    <s v="NOUNADJconj"/>
    <x v="6"/>
    <x v="0"/>
    <x v="0"/>
    <x v="234"/>
    <n v="4803"/>
    <n v="3.6917755572636435"/>
  </r>
  <r>
    <s v="NOUNADJadvmod"/>
    <x v="6"/>
    <x v="0"/>
    <x v="3"/>
    <x v="235"/>
    <n v="-853"/>
    <n v="-0.98841251448435685"/>
  </r>
  <r>
    <s v="NOUNADJnummod"/>
    <x v="6"/>
    <x v="0"/>
    <x v="18"/>
    <x v="236"/>
    <n v="-993"/>
    <n v="-1.3985915492957746"/>
  </r>
  <r>
    <s v="NOUNADJnmod"/>
    <x v="6"/>
    <x v="0"/>
    <x v="13"/>
    <x v="202"/>
    <n v="-1445"/>
    <n v="-3.5945273631840795"/>
  </r>
  <r>
    <s v="NOUNADJappos"/>
    <x v="6"/>
    <x v="0"/>
    <x v="12"/>
    <x v="237"/>
    <n v="1891"/>
    <n v="5.3418079096045199"/>
  </r>
  <r>
    <s v="NOUNADJnsubj"/>
    <x v="6"/>
    <x v="0"/>
    <x v="7"/>
    <x v="238"/>
    <n v="-567"/>
    <n v="-2.1396226415094342"/>
  </r>
  <r>
    <s v="NOUNADJacomp"/>
    <x v="6"/>
    <x v="0"/>
    <x v="20"/>
    <x v="239"/>
    <n v="431"/>
    <n v="1.8903508771929824"/>
  </r>
  <r>
    <s v="NOUNADJacl"/>
    <x v="6"/>
    <x v="0"/>
    <x v="28"/>
    <x v="240"/>
    <n v="844"/>
    <n v="4.9940828402366861"/>
  </r>
  <r>
    <s v="NOUNADJrelcl"/>
    <x v="6"/>
    <x v="0"/>
    <x v="26"/>
    <x v="54"/>
    <n v="839"/>
    <n v="5.147239263803681"/>
  </r>
  <r>
    <s v="NOUNADJdobj"/>
    <x v="6"/>
    <x v="0"/>
    <x v="16"/>
    <x v="130"/>
    <n v="-103"/>
    <n v="-1.1444444444444444"/>
  </r>
  <r>
    <s v="NOUNADJpunct"/>
    <x v="6"/>
    <x v="0"/>
    <x v="14"/>
    <x v="217"/>
    <n v="-66"/>
    <n v="-1.5"/>
  </r>
  <r>
    <s v="NOUNADJquantmod"/>
    <x v="6"/>
    <x v="0"/>
    <x v="11"/>
    <x v="105"/>
    <n v="-54"/>
    <n v="-1.6875"/>
  </r>
  <r>
    <s v="NOUNADJnpadvmod"/>
    <x v="6"/>
    <x v="0"/>
    <x v="5"/>
    <x v="31"/>
    <n v="-1"/>
    <n v="-3.4482758620689655E-2"/>
  </r>
  <r>
    <s v="NOUNADJadvcl"/>
    <x v="6"/>
    <x v="0"/>
    <x v="9"/>
    <x v="206"/>
    <n v="111"/>
    <n v="4.2692307692307692"/>
  </r>
  <r>
    <s v="NOUNADJprep"/>
    <x v="6"/>
    <x v="0"/>
    <x v="27"/>
    <x v="10"/>
    <n v="66"/>
    <n v="2.75"/>
  </r>
  <r>
    <s v="NOUNADJccomp"/>
    <x v="6"/>
    <x v="0"/>
    <x v="15"/>
    <x v="13"/>
    <n v="83"/>
    <n v="5.1875"/>
  </r>
  <r>
    <s v="NOUNADJparataxis"/>
    <x v="6"/>
    <x v="0"/>
    <x v="21"/>
    <x v="13"/>
    <n v="95"/>
    <n v="5.9375"/>
  </r>
  <r>
    <s v="NOUNADJpreconj"/>
    <x v="6"/>
    <x v="0"/>
    <x v="19"/>
    <x v="15"/>
    <n v="-23"/>
    <n v="-1.7692307692307692"/>
  </r>
  <r>
    <s v="NOUNADJoprd"/>
    <x v="6"/>
    <x v="0"/>
    <x v="25"/>
    <x v="34"/>
    <n v="22"/>
    <n v="1.8333333333333333"/>
  </r>
  <r>
    <s v="NOUNADJmark"/>
    <x v="6"/>
    <x v="0"/>
    <x v="22"/>
    <x v="90"/>
    <n v="-40"/>
    <n v="-3.6363636363636362"/>
  </r>
  <r>
    <s v="NOUNADJintj"/>
    <x v="6"/>
    <x v="0"/>
    <x v="23"/>
    <x v="17"/>
    <n v="-2"/>
    <n v="-0.2857142857142857"/>
  </r>
  <r>
    <s v="NOUNADJattr"/>
    <x v="6"/>
    <x v="0"/>
    <x v="41"/>
    <x v="20"/>
    <n v="10"/>
    <n v="3.3333333333333335"/>
  </r>
  <r>
    <s v="NOUNADJcc"/>
    <x v="6"/>
    <x v="0"/>
    <x v="34"/>
    <x v="20"/>
    <n v="3"/>
    <n v="1"/>
  </r>
  <r>
    <s v="NOUNADJdep"/>
    <x v="6"/>
    <x v="0"/>
    <x v="30"/>
    <x v="21"/>
    <n v="-20"/>
    <n v="-10"/>
  </r>
  <r>
    <s v="NOUNADJdative"/>
    <x v="6"/>
    <x v="0"/>
    <x v="36"/>
    <x v="22"/>
    <n v="-3"/>
    <n v="-3"/>
  </r>
  <r>
    <s v="NOUNADJpobj"/>
    <x v="6"/>
    <x v="0"/>
    <x v="24"/>
    <x v="22"/>
    <n v="1"/>
    <n v="1"/>
  </r>
  <r>
    <s v="NOUNADPprep"/>
    <x v="6"/>
    <x v="1"/>
    <x v="27"/>
    <x v="241"/>
    <n v="327032"/>
    <n v="1.2407597107453694"/>
  </r>
  <r>
    <s v="NOUNADPmark"/>
    <x v="6"/>
    <x v="1"/>
    <x v="22"/>
    <x v="242"/>
    <n v="-4597"/>
    <n v="-3.9595176571920758"/>
  </r>
  <r>
    <s v="NOUNADPcc"/>
    <x v="6"/>
    <x v="1"/>
    <x v="34"/>
    <x v="243"/>
    <n v="4430"/>
    <n v="4.7228144989339018"/>
  </r>
  <r>
    <s v="NOUNADPdet"/>
    <x v="6"/>
    <x v="1"/>
    <x v="17"/>
    <x v="244"/>
    <n v="-1408"/>
    <n v="-2.0229885057471266"/>
  </r>
  <r>
    <s v="NOUNADPquantmod"/>
    <x v="6"/>
    <x v="1"/>
    <x v="11"/>
    <x v="245"/>
    <n v="-719"/>
    <n v="-1.2207130730050935"/>
  </r>
  <r>
    <s v="NOUNADPnmod"/>
    <x v="6"/>
    <x v="1"/>
    <x v="13"/>
    <x v="246"/>
    <n v="-2096"/>
    <n v="-3.9472693032015065"/>
  </r>
  <r>
    <s v="NOUNADPaux"/>
    <x v="6"/>
    <x v="1"/>
    <x v="35"/>
    <x v="247"/>
    <n v="-434"/>
    <n v="-1.095959595959596"/>
  </r>
  <r>
    <s v="NOUNADPadvmod"/>
    <x v="6"/>
    <x v="1"/>
    <x v="3"/>
    <x v="248"/>
    <n v="-111"/>
    <n v="-0.35126582278481011"/>
  </r>
  <r>
    <s v="NOUNADPconj"/>
    <x v="6"/>
    <x v="1"/>
    <x v="0"/>
    <x v="73"/>
    <n v="1011"/>
    <n v="5.8103448275862073"/>
  </r>
  <r>
    <s v="NOUNADPcompound"/>
    <x v="6"/>
    <x v="1"/>
    <x v="6"/>
    <x v="222"/>
    <n v="-248"/>
    <n v="-1.7464788732394365"/>
  </r>
  <r>
    <s v="NOUNADPamod"/>
    <x v="6"/>
    <x v="1"/>
    <x v="1"/>
    <x v="249"/>
    <n v="-98"/>
    <n v="-0.80327868852459017"/>
  </r>
  <r>
    <s v="NOUNADPpunct"/>
    <x v="6"/>
    <x v="1"/>
    <x v="14"/>
    <x v="79"/>
    <n v="-99"/>
    <n v="-1.3561643835616439"/>
  </r>
  <r>
    <s v="NOUNADPnsubj"/>
    <x v="6"/>
    <x v="1"/>
    <x v="7"/>
    <x v="158"/>
    <n v="-120"/>
    <n v="-1.6666666666666667"/>
  </r>
  <r>
    <s v="NOUNADPprt"/>
    <x v="6"/>
    <x v="1"/>
    <x v="31"/>
    <x v="142"/>
    <n v="90"/>
    <n v="1.5"/>
  </r>
  <r>
    <s v="NOUNADPdobj"/>
    <x v="6"/>
    <x v="1"/>
    <x v="16"/>
    <x v="89"/>
    <n v="-97"/>
    <n v="-2.9393939393939394"/>
  </r>
  <r>
    <s v="NOUNADPagent"/>
    <x v="6"/>
    <x v="1"/>
    <x v="32"/>
    <x v="32"/>
    <n v="27"/>
    <n v="1.08"/>
  </r>
  <r>
    <s v="NOUNADPrelcl"/>
    <x v="6"/>
    <x v="1"/>
    <x v="26"/>
    <x v="55"/>
    <n v="89"/>
    <n v="4.45"/>
  </r>
  <r>
    <s v="NOUNADPappos"/>
    <x v="6"/>
    <x v="1"/>
    <x v="12"/>
    <x v="14"/>
    <n v="62"/>
    <n v="4.4285714285714288"/>
  </r>
  <r>
    <s v="NOUNADPdative"/>
    <x v="6"/>
    <x v="1"/>
    <x v="36"/>
    <x v="17"/>
    <n v="14"/>
    <n v="2"/>
  </r>
  <r>
    <s v="NOUNADPposs"/>
    <x v="6"/>
    <x v="1"/>
    <x v="4"/>
    <x v="18"/>
    <n v="-16"/>
    <n v="-3.2"/>
  </r>
  <r>
    <s v="NOUNADPintj"/>
    <x v="6"/>
    <x v="1"/>
    <x v="23"/>
    <x v="18"/>
    <n v="-15"/>
    <n v="-3"/>
  </r>
  <r>
    <s v="NOUNADPnummod"/>
    <x v="6"/>
    <x v="1"/>
    <x v="18"/>
    <x v="18"/>
    <n v="-6"/>
    <n v="-1.2"/>
  </r>
  <r>
    <s v="NOUNADPacl"/>
    <x v="6"/>
    <x v="1"/>
    <x v="28"/>
    <x v="19"/>
    <n v="20"/>
    <n v="5"/>
  </r>
  <r>
    <s v="NOUNADPnpadvmod"/>
    <x v="6"/>
    <x v="1"/>
    <x v="5"/>
    <x v="19"/>
    <n v="-5"/>
    <n v="-1.25"/>
  </r>
  <r>
    <s v="NOUNADPdep"/>
    <x v="6"/>
    <x v="1"/>
    <x v="30"/>
    <x v="20"/>
    <n v="-7"/>
    <n v="-2.3333333333333335"/>
  </r>
  <r>
    <s v="NOUNADPadvcl"/>
    <x v="6"/>
    <x v="1"/>
    <x v="9"/>
    <x v="22"/>
    <n v="21"/>
    <n v="21"/>
  </r>
  <r>
    <s v="NOUNADPneg"/>
    <x v="6"/>
    <x v="1"/>
    <x v="37"/>
    <x v="22"/>
    <n v="1"/>
    <n v="1"/>
  </r>
  <r>
    <s v="NOUNADPpreconj"/>
    <x v="6"/>
    <x v="1"/>
    <x v="19"/>
    <x v="22"/>
    <n v="-3"/>
    <n v="-3"/>
  </r>
  <r>
    <s v="NOUNADPparataxis"/>
    <x v="6"/>
    <x v="1"/>
    <x v="21"/>
    <x v="22"/>
    <n v="3"/>
    <n v="3"/>
  </r>
  <r>
    <s v="NOUNADVadvmod"/>
    <x v="6"/>
    <x v="2"/>
    <x v="3"/>
    <x v="250"/>
    <n v="-11649"/>
    <n v="-0.68600200223779517"/>
  </r>
  <r>
    <s v="NOUNADVneg"/>
    <x v="6"/>
    <x v="2"/>
    <x v="37"/>
    <x v="251"/>
    <n v="-1260"/>
    <n v="-0.74910820451843041"/>
  </r>
  <r>
    <s v="NOUNADVamod"/>
    <x v="6"/>
    <x v="2"/>
    <x v="1"/>
    <x v="252"/>
    <n v="-1815"/>
    <n v="-2.130281690140845"/>
  </r>
  <r>
    <s v="NOUNADVconj"/>
    <x v="6"/>
    <x v="2"/>
    <x v="0"/>
    <x v="253"/>
    <n v="1064"/>
    <n v="3.6563573883161511"/>
  </r>
  <r>
    <s v="NOUNADVprep"/>
    <x v="6"/>
    <x v="2"/>
    <x v="27"/>
    <x v="254"/>
    <n v="355"/>
    <n v="1.8489583333333333"/>
  </r>
  <r>
    <s v="NOUNADVpreconj"/>
    <x v="6"/>
    <x v="2"/>
    <x v="19"/>
    <x v="106"/>
    <n v="-507"/>
    <n v="-3.7279411764705883"/>
  </r>
  <r>
    <s v="NOUNADVnummod"/>
    <x v="6"/>
    <x v="2"/>
    <x v="18"/>
    <x v="255"/>
    <n v="216"/>
    <n v="1.6"/>
  </r>
  <r>
    <s v="NOUNADVappos"/>
    <x v="6"/>
    <x v="2"/>
    <x v="12"/>
    <x v="199"/>
    <n v="444"/>
    <n v="3.3134328358208953"/>
  </r>
  <r>
    <s v="NOUNADVdet"/>
    <x v="6"/>
    <x v="2"/>
    <x v="17"/>
    <x v="256"/>
    <n v="-200"/>
    <n v="-1.7857142857142858"/>
  </r>
  <r>
    <s v="NOUNADVnmod"/>
    <x v="6"/>
    <x v="2"/>
    <x v="13"/>
    <x v="257"/>
    <n v="-296"/>
    <n v="-5.0169491525423728"/>
  </r>
  <r>
    <s v="NOUNADVcompound"/>
    <x v="6"/>
    <x v="2"/>
    <x v="6"/>
    <x v="258"/>
    <n v="-113"/>
    <n v="-1.9824561403508771"/>
  </r>
  <r>
    <s v="NOUNADVrelcl"/>
    <x v="6"/>
    <x v="2"/>
    <x v="26"/>
    <x v="201"/>
    <n v="142"/>
    <n v="4.7333333333333334"/>
  </r>
  <r>
    <s v="NOUNADVprt"/>
    <x v="6"/>
    <x v="2"/>
    <x v="31"/>
    <x v="206"/>
    <n v="28"/>
    <n v="1.0769230769230769"/>
  </r>
  <r>
    <s v="NOUNADVcc"/>
    <x v="6"/>
    <x v="2"/>
    <x v="34"/>
    <x v="34"/>
    <n v="24"/>
    <n v="2"/>
  </r>
  <r>
    <s v="NOUNADVdobj"/>
    <x v="6"/>
    <x v="2"/>
    <x v="16"/>
    <x v="41"/>
    <n v="12"/>
    <n v="1.2"/>
  </r>
  <r>
    <s v="NOUNADVacl"/>
    <x v="6"/>
    <x v="2"/>
    <x v="28"/>
    <x v="41"/>
    <n v="32"/>
    <n v="3.2"/>
  </r>
  <r>
    <s v="NOUNADVnsubj"/>
    <x v="6"/>
    <x v="2"/>
    <x v="7"/>
    <x v="41"/>
    <n v="-10"/>
    <n v="-1"/>
  </r>
  <r>
    <s v="NOUNADVquantmod"/>
    <x v="6"/>
    <x v="2"/>
    <x v="11"/>
    <x v="16"/>
    <n v="-18"/>
    <n v="-2.25"/>
  </r>
  <r>
    <s v="NOUNADVmark"/>
    <x v="6"/>
    <x v="2"/>
    <x v="22"/>
    <x v="17"/>
    <n v="-21"/>
    <n v="-3"/>
  </r>
  <r>
    <s v="NOUNADVparataxis"/>
    <x v="6"/>
    <x v="2"/>
    <x v="21"/>
    <x v="35"/>
    <n v="38"/>
    <n v="6.333333333333333"/>
  </r>
  <r>
    <s v="NOUNADVintj"/>
    <x v="6"/>
    <x v="2"/>
    <x v="23"/>
    <x v="35"/>
    <n v="-23"/>
    <n v="-3.8333333333333335"/>
  </r>
  <r>
    <s v="NOUNADVpunct"/>
    <x v="6"/>
    <x v="2"/>
    <x v="14"/>
    <x v="35"/>
    <n v="27"/>
    <n v="4.5"/>
  </r>
  <r>
    <s v="NOUNADVexpl"/>
    <x v="6"/>
    <x v="2"/>
    <x v="44"/>
    <x v="18"/>
    <n v="-10"/>
    <n v="-2"/>
  </r>
  <r>
    <s v="NOUNADVnpadvmod"/>
    <x v="6"/>
    <x v="2"/>
    <x v="5"/>
    <x v="18"/>
    <n v="17"/>
    <n v="3.4"/>
  </r>
  <r>
    <s v="NOUNADVposs"/>
    <x v="6"/>
    <x v="2"/>
    <x v="4"/>
    <x v="18"/>
    <n v="-11"/>
    <n v="-2.2000000000000002"/>
  </r>
  <r>
    <s v="NOUNADVacomp"/>
    <x v="6"/>
    <x v="2"/>
    <x v="20"/>
    <x v="20"/>
    <n v="3"/>
    <n v="1"/>
  </r>
  <r>
    <s v="NOUNADVpredet"/>
    <x v="6"/>
    <x v="2"/>
    <x v="8"/>
    <x v="21"/>
    <n v="-4"/>
    <n v="-2"/>
  </r>
  <r>
    <s v="NOUNADVdep"/>
    <x v="6"/>
    <x v="2"/>
    <x v="30"/>
    <x v="21"/>
    <n v="-5"/>
    <n v="-2.5"/>
  </r>
  <r>
    <s v="NOUNADVadvcl"/>
    <x v="6"/>
    <x v="2"/>
    <x v="9"/>
    <x v="21"/>
    <n v="2"/>
    <n v="1"/>
  </r>
  <r>
    <s v="NOUNADVoprd"/>
    <x v="6"/>
    <x v="2"/>
    <x v="25"/>
    <x v="22"/>
    <n v="1"/>
    <n v="1"/>
  </r>
  <r>
    <s v="NOUNCCONJcc"/>
    <x v="6"/>
    <x v="3"/>
    <x v="34"/>
    <x v="259"/>
    <n v="78332"/>
    <n v="1.8222677150700228"/>
  </r>
  <r>
    <s v="NOUNCCONJpreconj"/>
    <x v="6"/>
    <x v="3"/>
    <x v="19"/>
    <x v="247"/>
    <n v="-1118"/>
    <n v="-2.8232323232323231"/>
  </r>
  <r>
    <s v="NOUNCCONJprep"/>
    <x v="6"/>
    <x v="3"/>
    <x v="27"/>
    <x v="182"/>
    <n v="416"/>
    <n v="1.8823529411764706"/>
  </r>
  <r>
    <s v="NOUNCCONJdet"/>
    <x v="6"/>
    <x v="3"/>
    <x v="17"/>
    <x v="260"/>
    <n v="-326"/>
    <n v="-2.3795620437956204"/>
  </r>
  <r>
    <s v="NOUNCCONJpunct"/>
    <x v="6"/>
    <x v="3"/>
    <x v="14"/>
    <x v="261"/>
    <n v="-47"/>
    <n v="-1.0444444444444445"/>
  </r>
  <r>
    <s v="NOUNCCONJpredet"/>
    <x v="6"/>
    <x v="3"/>
    <x v="8"/>
    <x v="201"/>
    <n v="-102"/>
    <n v="-3.4"/>
  </r>
  <r>
    <s v="NOUNCCONJadvmod"/>
    <x v="6"/>
    <x v="3"/>
    <x v="3"/>
    <x v="83"/>
    <n v="-44"/>
    <n v="-1.9130434782608696"/>
  </r>
  <r>
    <s v="NOUNCCONJcompound"/>
    <x v="6"/>
    <x v="3"/>
    <x v="6"/>
    <x v="35"/>
    <n v="-8"/>
    <n v="-1.3333333333333333"/>
  </r>
  <r>
    <s v="NOUNCCONJposs"/>
    <x v="6"/>
    <x v="3"/>
    <x v="4"/>
    <x v="35"/>
    <n v="-14"/>
    <n v="-2.3333333333333335"/>
  </r>
  <r>
    <s v="NOUNCCONJappos"/>
    <x v="6"/>
    <x v="3"/>
    <x v="12"/>
    <x v="18"/>
    <n v="8"/>
    <n v="1.6"/>
  </r>
  <r>
    <s v="NOUNCCONJnmod"/>
    <x v="6"/>
    <x v="3"/>
    <x v="13"/>
    <x v="18"/>
    <n v="-15"/>
    <n v="-3"/>
  </r>
  <r>
    <s v="NOUNCCONJamod"/>
    <x v="6"/>
    <x v="3"/>
    <x v="1"/>
    <x v="21"/>
    <n v="-4"/>
    <n v="-2"/>
  </r>
  <r>
    <s v="NOUNCCONJquantmod"/>
    <x v="6"/>
    <x v="3"/>
    <x v="11"/>
    <x v="22"/>
    <n v="5"/>
    <n v="5"/>
  </r>
  <r>
    <s v="NOUNCCONJneg"/>
    <x v="6"/>
    <x v="3"/>
    <x v="37"/>
    <x v="22"/>
    <n v="-3"/>
    <n v="-3"/>
  </r>
  <r>
    <s v="NOUNCCONJconj"/>
    <x v="6"/>
    <x v="3"/>
    <x v="0"/>
    <x v="22"/>
    <n v="8"/>
    <n v="8"/>
  </r>
  <r>
    <s v="NOUNDETdet"/>
    <x v="6"/>
    <x v="4"/>
    <x v="17"/>
    <x v="262"/>
    <n v="-833727"/>
    <n v="-1.6692400868929755"/>
  </r>
  <r>
    <s v="NOUNDETnummod"/>
    <x v="6"/>
    <x v="4"/>
    <x v="18"/>
    <x v="263"/>
    <n v="-548"/>
    <n v="-1.2744186046511627"/>
  </r>
  <r>
    <s v="NOUNDETappos"/>
    <x v="6"/>
    <x v="4"/>
    <x v="12"/>
    <x v="264"/>
    <n v="1307"/>
    <n v="3.5906593406593408"/>
  </r>
  <r>
    <s v="NOUNDETconj"/>
    <x v="6"/>
    <x v="4"/>
    <x v="0"/>
    <x v="265"/>
    <n v="1254"/>
    <n v="3.4736842105263159"/>
  </r>
  <r>
    <s v="NOUNDETquantmod"/>
    <x v="6"/>
    <x v="4"/>
    <x v="11"/>
    <x v="266"/>
    <n v="-385"/>
    <n v="-1.152694610778443"/>
  </r>
  <r>
    <s v="NOUNDETnsubj"/>
    <x v="6"/>
    <x v="4"/>
    <x v="7"/>
    <x v="267"/>
    <n v="-626"/>
    <n v="-2.8981481481481484"/>
  </r>
  <r>
    <s v="NOUNDETpreconj"/>
    <x v="6"/>
    <x v="4"/>
    <x v="19"/>
    <x v="77"/>
    <n v="-240"/>
    <n v="-2.0689655172413794"/>
  </r>
  <r>
    <s v="NOUNDETcompound"/>
    <x v="6"/>
    <x v="4"/>
    <x v="6"/>
    <x v="216"/>
    <n v="-139"/>
    <n v="-1.3113207547169812"/>
  </r>
  <r>
    <s v="NOUNDETpredet"/>
    <x v="6"/>
    <x v="4"/>
    <x v="8"/>
    <x v="173"/>
    <n v="-246"/>
    <n v="-2.8275862068965516"/>
  </r>
  <r>
    <s v="NOUNDETdobj"/>
    <x v="6"/>
    <x v="4"/>
    <x v="16"/>
    <x v="137"/>
    <n v="55"/>
    <n v="0.9821428571428571"/>
  </r>
  <r>
    <s v="NOUNDETadvmod"/>
    <x v="6"/>
    <x v="4"/>
    <x v="3"/>
    <x v="159"/>
    <n v="-46"/>
    <n v="-0.90196078431372551"/>
  </r>
  <r>
    <s v="NOUNDETneg"/>
    <x v="6"/>
    <x v="4"/>
    <x v="37"/>
    <x v="89"/>
    <n v="-35"/>
    <n v="-1.0606060606060606"/>
  </r>
  <r>
    <s v="NOUNDETamod"/>
    <x v="6"/>
    <x v="4"/>
    <x v="1"/>
    <x v="83"/>
    <n v="-48"/>
    <n v="-2.0869565217391304"/>
  </r>
  <r>
    <s v="NOUNDETnmod"/>
    <x v="6"/>
    <x v="4"/>
    <x v="13"/>
    <x v="46"/>
    <n v="-85"/>
    <n v="-4.4736842105263159"/>
  </r>
  <r>
    <s v="NOUNDETmark"/>
    <x v="6"/>
    <x v="4"/>
    <x v="22"/>
    <x v="70"/>
    <n v="-52"/>
    <n v="-3.0588235294117645"/>
  </r>
  <r>
    <s v="NOUNDETposs"/>
    <x v="6"/>
    <x v="4"/>
    <x v="4"/>
    <x v="14"/>
    <n v="-34"/>
    <n v="-2.4285714285714284"/>
  </r>
  <r>
    <s v="NOUNDETintj"/>
    <x v="6"/>
    <x v="4"/>
    <x v="23"/>
    <x v="41"/>
    <n v="11"/>
    <n v="1.1000000000000001"/>
  </r>
  <r>
    <s v="NOUNDETpunct"/>
    <x v="6"/>
    <x v="4"/>
    <x v="14"/>
    <x v="16"/>
    <n v="53"/>
    <n v="6.625"/>
  </r>
  <r>
    <s v="NOUNDETdep"/>
    <x v="6"/>
    <x v="4"/>
    <x v="30"/>
    <x v="35"/>
    <n v="-22"/>
    <n v="-3.6666666666666665"/>
  </r>
  <r>
    <s v="NOUNDETnsubjpass"/>
    <x v="6"/>
    <x v="4"/>
    <x v="10"/>
    <x v="19"/>
    <n v="-12"/>
    <n v="-3"/>
  </r>
  <r>
    <s v="NOUNDETparataxis"/>
    <x v="6"/>
    <x v="4"/>
    <x v="21"/>
    <x v="19"/>
    <n v="12"/>
    <n v="3"/>
  </r>
  <r>
    <s v="NOUNDETadvcl"/>
    <x v="6"/>
    <x v="4"/>
    <x v="9"/>
    <x v="21"/>
    <n v="0"/>
    <n v="0"/>
  </r>
  <r>
    <s v="NOUNDEToprd"/>
    <x v="6"/>
    <x v="4"/>
    <x v="25"/>
    <x v="22"/>
    <n v="3"/>
    <n v="3"/>
  </r>
  <r>
    <s v="NOUNDETpobj"/>
    <x v="6"/>
    <x v="4"/>
    <x v="24"/>
    <x v="22"/>
    <n v="1"/>
    <n v="1"/>
  </r>
  <r>
    <s v="NOUNDETnpadvmod"/>
    <x v="6"/>
    <x v="4"/>
    <x v="5"/>
    <x v="22"/>
    <n v="1"/>
    <n v="1"/>
  </r>
  <r>
    <s v="NOUNDETacl"/>
    <x v="6"/>
    <x v="4"/>
    <x v="28"/>
    <x v="22"/>
    <n v="26"/>
    <n v="26"/>
  </r>
  <r>
    <s v="NOUNDETmeta"/>
    <x v="6"/>
    <x v="4"/>
    <x v="39"/>
    <x v="22"/>
    <n v="-4"/>
    <n v="-4"/>
  </r>
  <r>
    <s v="NOUNINTJintj"/>
    <x v="6"/>
    <x v="5"/>
    <x v="23"/>
    <x v="268"/>
    <n v="-1089"/>
    <n v="-2.1564356435643566"/>
  </r>
  <r>
    <s v="NOUNINTJconj"/>
    <x v="6"/>
    <x v="5"/>
    <x v="0"/>
    <x v="40"/>
    <n v="166"/>
    <n v="3.4583333333333335"/>
  </r>
  <r>
    <s v="NOUNINTJappos"/>
    <x v="6"/>
    <x v="5"/>
    <x v="12"/>
    <x v="138"/>
    <n v="146"/>
    <n v="3.3953488372093021"/>
  </r>
  <r>
    <s v="NOUNINTJcompound"/>
    <x v="6"/>
    <x v="5"/>
    <x v="6"/>
    <x v="201"/>
    <n v="-38"/>
    <n v="-1.2666666666666666"/>
  </r>
  <r>
    <s v="NOUNINTJnmod"/>
    <x v="6"/>
    <x v="5"/>
    <x v="13"/>
    <x v="201"/>
    <n v="-101"/>
    <n v="-3.3666666666666667"/>
  </r>
  <r>
    <s v="NOUNINTJdet"/>
    <x v="6"/>
    <x v="5"/>
    <x v="17"/>
    <x v="161"/>
    <n v="-92"/>
    <n v="-3.2857142857142856"/>
  </r>
  <r>
    <s v="NOUNINTJamod"/>
    <x v="6"/>
    <x v="5"/>
    <x v="1"/>
    <x v="13"/>
    <n v="-29"/>
    <n v="-1.8125"/>
  </r>
  <r>
    <s v="NOUNINTJadvmod"/>
    <x v="6"/>
    <x v="5"/>
    <x v="3"/>
    <x v="14"/>
    <n v="-6"/>
    <n v="-0.42857142857142855"/>
  </r>
  <r>
    <s v="NOUNINTJprep"/>
    <x v="6"/>
    <x v="5"/>
    <x v="27"/>
    <x v="42"/>
    <n v="13"/>
    <n v="1.4444444444444444"/>
  </r>
  <r>
    <s v="NOUNINTJparataxis"/>
    <x v="6"/>
    <x v="5"/>
    <x v="21"/>
    <x v="19"/>
    <n v="42"/>
    <n v="10.5"/>
  </r>
  <r>
    <s v="NOUNINTJrelcl"/>
    <x v="6"/>
    <x v="5"/>
    <x v="26"/>
    <x v="19"/>
    <n v="24"/>
    <n v="6"/>
  </r>
  <r>
    <s v="NOUNINTJadvcl"/>
    <x v="6"/>
    <x v="5"/>
    <x v="9"/>
    <x v="21"/>
    <n v="21"/>
    <n v="10.5"/>
  </r>
  <r>
    <s v="NOUNINTJposs"/>
    <x v="6"/>
    <x v="5"/>
    <x v="4"/>
    <x v="21"/>
    <n v="-5"/>
    <n v="-2.5"/>
  </r>
  <r>
    <s v="NOUNINTJxcomp"/>
    <x v="6"/>
    <x v="5"/>
    <x v="29"/>
    <x v="22"/>
    <n v="2"/>
    <n v="2"/>
  </r>
  <r>
    <s v="NOUNINTJnpadvmod"/>
    <x v="6"/>
    <x v="5"/>
    <x v="5"/>
    <x v="22"/>
    <n v="3"/>
    <n v="3"/>
  </r>
  <r>
    <s v="NOUNINTJccomp"/>
    <x v="6"/>
    <x v="5"/>
    <x v="15"/>
    <x v="22"/>
    <n v="-8"/>
    <n v="-8"/>
  </r>
  <r>
    <s v="NOUNINTJpunct"/>
    <x v="6"/>
    <x v="5"/>
    <x v="14"/>
    <x v="22"/>
    <n v="3"/>
    <n v="3"/>
  </r>
  <r>
    <s v="NOUNINTJdobj"/>
    <x v="6"/>
    <x v="5"/>
    <x v="16"/>
    <x v="22"/>
    <n v="2"/>
    <n v="2"/>
  </r>
  <r>
    <s v="NOUNNOUNcompound"/>
    <x v="6"/>
    <x v="6"/>
    <x v="6"/>
    <x v="269"/>
    <n v="-127084"/>
    <n v="-1.1062807399347117"/>
  </r>
  <r>
    <s v="NOUNNOUNconj"/>
    <x v="6"/>
    <x v="6"/>
    <x v="0"/>
    <x v="270"/>
    <n v="161975"/>
    <n v="3.7876484893835936"/>
  </r>
  <r>
    <s v="NOUNNOUNROOT"/>
    <x v="6"/>
    <x v="6"/>
    <x v="2"/>
    <x v="271"/>
    <n v="0"/>
    <n v="0"/>
  </r>
  <r>
    <s v="NOUNNOUNposs"/>
    <x v="6"/>
    <x v="6"/>
    <x v="4"/>
    <x v="272"/>
    <n v="-30513"/>
    <n v="-2.6292977165015081"/>
  </r>
  <r>
    <s v="NOUNNOUNappos"/>
    <x v="6"/>
    <x v="6"/>
    <x v="12"/>
    <x v="273"/>
    <n v="56971"/>
    <n v="5.9624280481423337"/>
  </r>
  <r>
    <s v="NOUNNOUNnmod"/>
    <x v="6"/>
    <x v="6"/>
    <x v="13"/>
    <x v="274"/>
    <n v="-20901"/>
    <n v="-3.0445739257101239"/>
  </r>
  <r>
    <s v="NOUNNOUNamod"/>
    <x v="6"/>
    <x v="6"/>
    <x v="1"/>
    <x v="275"/>
    <n v="-6315"/>
    <n v="-1.6592222806095638"/>
  </r>
  <r>
    <s v="NOUNNOUNnpadvmod"/>
    <x v="6"/>
    <x v="6"/>
    <x v="5"/>
    <x v="276"/>
    <n v="5689"/>
    <n v="2.529568697198755"/>
  </r>
  <r>
    <s v="NOUNNOUNnsubj"/>
    <x v="6"/>
    <x v="6"/>
    <x v="7"/>
    <x v="277"/>
    <n v="-5412"/>
    <n v="-2.9917081260364844"/>
  </r>
  <r>
    <s v="NOUNNOUNdobj"/>
    <x v="6"/>
    <x v="6"/>
    <x v="16"/>
    <x v="278"/>
    <n v="3398"/>
    <n v="2.178205128205128"/>
  </r>
  <r>
    <s v="NOUNNOUNdet"/>
    <x v="6"/>
    <x v="6"/>
    <x v="17"/>
    <x v="279"/>
    <n v="-1222"/>
    <n v="-1.8975155279503106"/>
  </r>
  <r>
    <s v="NOUNNOUNnummod"/>
    <x v="6"/>
    <x v="6"/>
    <x v="18"/>
    <x v="280"/>
    <n v="-694"/>
    <n v="-1.3824701195219125"/>
  </r>
  <r>
    <s v="NOUNNOUNquantmod"/>
    <x v="6"/>
    <x v="6"/>
    <x v="11"/>
    <x v="281"/>
    <n v="-773"/>
    <n v="-1.9325000000000001"/>
  </r>
  <r>
    <s v="NOUNNOUNrelcl"/>
    <x v="6"/>
    <x v="6"/>
    <x v="26"/>
    <x v="282"/>
    <n v="1811"/>
    <n v="4.7657894736842108"/>
  </r>
  <r>
    <s v="NOUNNOUNacl"/>
    <x v="6"/>
    <x v="6"/>
    <x v="28"/>
    <x v="283"/>
    <n v="879"/>
    <n v="3.4069767441860463"/>
  </r>
  <r>
    <s v="NOUNNOUNdep"/>
    <x v="6"/>
    <x v="6"/>
    <x v="30"/>
    <x v="222"/>
    <n v="-471"/>
    <n v="-3.316901408450704"/>
  </r>
  <r>
    <s v="NOUNNOUNpunct"/>
    <x v="6"/>
    <x v="6"/>
    <x v="14"/>
    <x v="284"/>
    <n v="409"/>
    <n v="3.2719999999999998"/>
  </r>
  <r>
    <s v="NOUNNOUNadvmod"/>
    <x v="6"/>
    <x v="6"/>
    <x v="3"/>
    <x v="204"/>
    <n v="54"/>
    <n v="0.66666666666666663"/>
  </r>
  <r>
    <s v="NOUNNOUNattr"/>
    <x v="6"/>
    <x v="6"/>
    <x v="41"/>
    <x v="258"/>
    <n v="152"/>
    <n v="2.6666666666666665"/>
  </r>
  <r>
    <s v="NOUNNOUNprt"/>
    <x v="6"/>
    <x v="6"/>
    <x v="31"/>
    <x v="68"/>
    <n v="94"/>
    <n v="2.0434782608695654"/>
  </r>
  <r>
    <s v="NOUNNOUNparataxis"/>
    <x v="6"/>
    <x v="6"/>
    <x v="21"/>
    <x v="75"/>
    <n v="240"/>
    <n v="6.8571428571428568"/>
  </r>
  <r>
    <s v="NOUNNOUNmeta"/>
    <x v="6"/>
    <x v="6"/>
    <x v="39"/>
    <x v="75"/>
    <n v="-121"/>
    <n v="-3.4571428571428573"/>
  </r>
  <r>
    <s v="NOUNNOUNadvcl"/>
    <x v="6"/>
    <x v="6"/>
    <x v="9"/>
    <x v="160"/>
    <n v="50"/>
    <n v="1.6129032258064515"/>
  </r>
  <r>
    <s v="NOUNNOUNpobj"/>
    <x v="6"/>
    <x v="6"/>
    <x v="24"/>
    <x v="161"/>
    <n v="80"/>
    <n v="2.8571428571428572"/>
  </r>
  <r>
    <s v="NOUNNOUNintj"/>
    <x v="6"/>
    <x v="6"/>
    <x v="23"/>
    <x v="32"/>
    <n v="-10"/>
    <n v="-0.4"/>
  </r>
  <r>
    <s v="NOUNNOUNnsubjpass"/>
    <x v="6"/>
    <x v="6"/>
    <x v="10"/>
    <x v="12"/>
    <n v="-125"/>
    <n v="-5.9523809523809526"/>
  </r>
  <r>
    <s v="NOUNNOUNprep"/>
    <x v="6"/>
    <x v="6"/>
    <x v="27"/>
    <x v="46"/>
    <n v="49"/>
    <n v="2.5789473684210527"/>
  </r>
  <r>
    <s v="NOUNNOUNccomp"/>
    <x v="6"/>
    <x v="6"/>
    <x v="15"/>
    <x v="13"/>
    <n v="-29"/>
    <n v="-1.8125"/>
  </r>
  <r>
    <s v="NOUNNOUNxcomp"/>
    <x v="6"/>
    <x v="6"/>
    <x v="29"/>
    <x v="15"/>
    <n v="34"/>
    <n v="2.6153846153846154"/>
  </r>
  <r>
    <s v="NOUNNOUNaux"/>
    <x v="6"/>
    <x v="6"/>
    <x v="35"/>
    <x v="90"/>
    <n v="-30"/>
    <n v="-2.7272727272727271"/>
  </r>
  <r>
    <s v="NOUNNOUNpredet"/>
    <x v="6"/>
    <x v="6"/>
    <x v="8"/>
    <x v="42"/>
    <n v="-18"/>
    <n v="-2"/>
  </r>
  <r>
    <s v="NOUNNOUNcase"/>
    <x v="6"/>
    <x v="6"/>
    <x v="38"/>
    <x v="17"/>
    <n v="8"/>
    <n v="1.1428571428571428"/>
  </r>
  <r>
    <s v="NOUNNOUNpreconj"/>
    <x v="6"/>
    <x v="6"/>
    <x v="19"/>
    <x v="18"/>
    <n v="10"/>
    <n v="2"/>
  </r>
  <r>
    <s v="NOUNNOUNcc"/>
    <x v="6"/>
    <x v="6"/>
    <x v="34"/>
    <x v="19"/>
    <n v="10"/>
    <n v="2.5"/>
  </r>
  <r>
    <s v="NOUNNOUNacomp"/>
    <x v="6"/>
    <x v="6"/>
    <x v="20"/>
    <x v="19"/>
    <n v="10"/>
    <n v="2.5"/>
  </r>
  <r>
    <s v="NOUNNOUNdative"/>
    <x v="6"/>
    <x v="6"/>
    <x v="36"/>
    <x v="20"/>
    <n v="3"/>
    <n v="1"/>
  </r>
  <r>
    <s v="NOUNNOUNoprd"/>
    <x v="6"/>
    <x v="6"/>
    <x v="25"/>
    <x v="20"/>
    <n v="10"/>
    <n v="3.3333333333333335"/>
  </r>
  <r>
    <s v="NOUNNOUNmark"/>
    <x v="6"/>
    <x v="6"/>
    <x v="22"/>
    <x v="21"/>
    <n v="-10"/>
    <n v="-5"/>
  </r>
  <r>
    <s v="NOUNNOUNneg"/>
    <x v="6"/>
    <x v="6"/>
    <x v="37"/>
    <x v="22"/>
    <n v="2"/>
    <n v="2"/>
  </r>
  <r>
    <s v="NOUNNOUNauxpass"/>
    <x v="6"/>
    <x v="6"/>
    <x v="40"/>
    <x v="22"/>
    <n v="-2"/>
    <n v="-2"/>
  </r>
  <r>
    <s v="NOUNNUMnummod"/>
    <x v="6"/>
    <x v="7"/>
    <x v="18"/>
    <x v="285"/>
    <n v="-54409"/>
    <n v="-1.2778665038282682"/>
  </r>
  <r>
    <s v="NOUNNUMappos"/>
    <x v="6"/>
    <x v="7"/>
    <x v="12"/>
    <x v="286"/>
    <n v="11254"/>
    <n v="3.5146783260462211"/>
  </r>
  <r>
    <s v="NOUNNUMnpadvmod"/>
    <x v="6"/>
    <x v="7"/>
    <x v="5"/>
    <x v="287"/>
    <n v="9087"/>
    <n v="2.9686377000980073"/>
  </r>
  <r>
    <s v="NOUNNUMconj"/>
    <x v="6"/>
    <x v="7"/>
    <x v="0"/>
    <x v="288"/>
    <n v="1744"/>
    <n v="5.4330218068535823"/>
  </r>
  <r>
    <s v="NOUNNUMcompound"/>
    <x v="6"/>
    <x v="7"/>
    <x v="6"/>
    <x v="289"/>
    <n v="-325"/>
    <n v="-1.2896825396825398"/>
  </r>
  <r>
    <s v="NOUNNUMamod"/>
    <x v="6"/>
    <x v="7"/>
    <x v="1"/>
    <x v="207"/>
    <n v="-127"/>
    <n v="-1.4431818181818181"/>
  </r>
  <r>
    <s v="NOUNNUMnsubj"/>
    <x v="6"/>
    <x v="7"/>
    <x v="7"/>
    <x v="88"/>
    <n v="-206"/>
    <n v="-3.2698412698412698"/>
  </r>
  <r>
    <s v="NOUNNUMposs"/>
    <x v="6"/>
    <x v="7"/>
    <x v="4"/>
    <x v="82"/>
    <n v="-204"/>
    <n v="-3.2903225806451615"/>
  </r>
  <r>
    <s v="NOUNNUMprep"/>
    <x v="6"/>
    <x v="7"/>
    <x v="27"/>
    <x v="174"/>
    <n v="164"/>
    <n v="3.1538461538461537"/>
  </r>
  <r>
    <s v="NOUNNUMdobj"/>
    <x v="6"/>
    <x v="7"/>
    <x v="16"/>
    <x v="45"/>
    <n v="89"/>
    <n v="1.78"/>
  </r>
  <r>
    <s v="NOUNNUMpunct"/>
    <x v="6"/>
    <x v="7"/>
    <x v="14"/>
    <x v="217"/>
    <n v="88"/>
    <n v="2"/>
  </r>
  <r>
    <s v="NOUNNUMnmod"/>
    <x v="6"/>
    <x v="7"/>
    <x v="13"/>
    <x v="160"/>
    <n v="-93"/>
    <n v="-3"/>
  </r>
  <r>
    <s v="NOUNNUMdet"/>
    <x v="6"/>
    <x v="7"/>
    <x v="17"/>
    <x v="34"/>
    <n v="20"/>
    <n v="1.6666666666666667"/>
  </r>
  <r>
    <s v="NOUNNUMpobj"/>
    <x v="6"/>
    <x v="7"/>
    <x v="24"/>
    <x v="42"/>
    <n v="9"/>
    <n v="1"/>
  </r>
  <r>
    <s v="NOUNNUMdep"/>
    <x v="6"/>
    <x v="7"/>
    <x v="30"/>
    <x v="16"/>
    <n v="-5"/>
    <n v="-0.625"/>
  </r>
  <r>
    <s v="NOUNNUMacl"/>
    <x v="6"/>
    <x v="7"/>
    <x v="28"/>
    <x v="35"/>
    <n v="34"/>
    <n v="5.666666666666667"/>
  </r>
  <r>
    <s v="NOUNNUMmeta"/>
    <x v="6"/>
    <x v="7"/>
    <x v="39"/>
    <x v="35"/>
    <n v="-35"/>
    <n v="-5.833333333333333"/>
  </r>
  <r>
    <s v="NOUNNUMattr"/>
    <x v="6"/>
    <x v="7"/>
    <x v="41"/>
    <x v="19"/>
    <n v="8"/>
    <n v="2"/>
  </r>
  <r>
    <s v="NOUNNUMadvmod"/>
    <x v="6"/>
    <x v="7"/>
    <x v="3"/>
    <x v="19"/>
    <n v="9"/>
    <n v="2.25"/>
  </r>
  <r>
    <s v="NOUNNUMparataxis"/>
    <x v="6"/>
    <x v="7"/>
    <x v="21"/>
    <x v="19"/>
    <n v="14"/>
    <n v="3.5"/>
  </r>
  <r>
    <s v="NOUNNUMrelcl"/>
    <x v="6"/>
    <x v="7"/>
    <x v="26"/>
    <x v="20"/>
    <n v="13"/>
    <n v="4.333333333333333"/>
  </r>
  <r>
    <s v="NOUNNUMintj"/>
    <x v="6"/>
    <x v="7"/>
    <x v="23"/>
    <x v="21"/>
    <n v="5"/>
    <n v="2.5"/>
  </r>
  <r>
    <s v="NOUNNUMquantmod"/>
    <x v="6"/>
    <x v="7"/>
    <x v="11"/>
    <x v="21"/>
    <n v="-2"/>
    <n v="-1"/>
  </r>
  <r>
    <s v="NOUNNUMnsubjpass"/>
    <x v="6"/>
    <x v="7"/>
    <x v="10"/>
    <x v="22"/>
    <n v="-4"/>
    <n v="-4"/>
  </r>
  <r>
    <s v="NOUNNUMdative"/>
    <x v="6"/>
    <x v="7"/>
    <x v="36"/>
    <x v="22"/>
    <n v="1"/>
    <n v="1"/>
  </r>
  <r>
    <s v="NOUNPARTcase"/>
    <x v="6"/>
    <x v="8"/>
    <x v="38"/>
    <x v="290"/>
    <n v="12504"/>
    <n v="1.0041760359781562"/>
  </r>
  <r>
    <s v="NOUNPARTprt"/>
    <x v="6"/>
    <x v="8"/>
    <x v="31"/>
    <x v="291"/>
    <n v="854"/>
    <n v="1.4401349072512648"/>
  </r>
  <r>
    <s v="NOUNPARTprep"/>
    <x v="6"/>
    <x v="8"/>
    <x v="27"/>
    <x v="292"/>
    <n v="613"/>
    <n v="1.5558375634517767"/>
  </r>
  <r>
    <s v="NOUNPARTpunct"/>
    <x v="6"/>
    <x v="8"/>
    <x v="14"/>
    <x v="293"/>
    <n v="-222"/>
    <n v="-0.84732824427480913"/>
  </r>
  <r>
    <s v="NOUNPARTaux"/>
    <x v="6"/>
    <x v="8"/>
    <x v="35"/>
    <x v="294"/>
    <n v="-375"/>
    <n v="-1.4763779527559056"/>
  </r>
  <r>
    <s v="NOUNPARTadvmod"/>
    <x v="6"/>
    <x v="8"/>
    <x v="3"/>
    <x v="77"/>
    <n v="163"/>
    <n v="1.4051724137931034"/>
  </r>
  <r>
    <s v="NOUNPARTcompound"/>
    <x v="6"/>
    <x v="8"/>
    <x v="6"/>
    <x v="45"/>
    <n v="-59"/>
    <n v="-1.18"/>
  </r>
  <r>
    <s v="NOUNPARTamod"/>
    <x v="6"/>
    <x v="8"/>
    <x v="1"/>
    <x v="160"/>
    <n v="-43"/>
    <n v="-1.3870967741935485"/>
  </r>
  <r>
    <s v="NOUNPARTnmod"/>
    <x v="6"/>
    <x v="8"/>
    <x v="13"/>
    <x v="83"/>
    <n v="-90"/>
    <n v="-3.9130434782608696"/>
  </r>
  <r>
    <s v="NOUNPARTappos"/>
    <x v="6"/>
    <x v="8"/>
    <x v="12"/>
    <x v="90"/>
    <n v="38"/>
    <n v="3.4545454545454546"/>
  </r>
  <r>
    <s v="NOUNPARTconj"/>
    <x v="6"/>
    <x v="8"/>
    <x v="0"/>
    <x v="35"/>
    <n v="26"/>
    <n v="4.333333333333333"/>
  </r>
  <r>
    <s v="NOUNPARTrelcl"/>
    <x v="6"/>
    <x v="8"/>
    <x v="26"/>
    <x v="18"/>
    <n v="12"/>
    <n v="2.4"/>
  </r>
  <r>
    <s v="NOUNPARTauxpass"/>
    <x v="6"/>
    <x v="8"/>
    <x v="40"/>
    <x v="19"/>
    <n v="-4"/>
    <n v="-1"/>
  </r>
  <r>
    <s v="NOUNPARTacl"/>
    <x v="6"/>
    <x v="8"/>
    <x v="28"/>
    <x v="20"/>
    <n v="11"/>
    <n v="3.6666666666666665"/>
  </r>
  <r>
    <s v="NOUNPARTadvcl"/>
    <x v="6"/>
    <x v="8"/>
    <x v="9"/>
    <x v="20"/>
    <n v="0"/>
    <n v="0"/>
  </r>
  <r>
    <s v="NOUNPARTnsubj"/>
    <x v="6"/>
    <x v="8"/>
    <x v="7"/>
    <x v="21"/>
    <n v="-3"/>
    <n v="-1.5"/>
  </r>
  <r>
    <s v="NOUNPARTccomp"/>
    <x v="6"/>
    <x v="8"/>
    <x v="15"/>
    <x v="22"/>
    <n v="2"/>
    <n v="2"/>
  </r>
  <r>
    <s v="NOUNPARTdet"/>
    <x v="6"/>
    <x v="8"/>
    <x v="17"/>
    <x v="22"/>
    <n v="-1"/>
    <n v="-1"/>
  </r>
  <r>
    <s v="NOUNPARTquantmod"/>
    <x v="6"/>
    <x v="8"/>
    <x v="11"/>
    <x v="22"/>
    <n v="-1"/>
    <n v="-1"/>
  </r>
  <r>
    <s v="NOUNPRONnsubj"/>
    <x v="6"/>
    <x v="9"/>
    <x v="7"/>
    <x v="295"/>
    <n v="-3884"/>
    <n v="-2.4458438287153652"/>
  </r>
  <r>
    <s v="NOUNPRONappos"/>
    <x v="6"/>
    <x v="9"/>
    <x v="12"/>
    <x v="99"/>
    <n v="1131"/>
    <n v="1.4190715181932245"/>
  </r>
  <r>
    <s v="NOUNPRONposs"/>
    <x v="6"/>
    <x v="9"/>
    <x v="4"/>
    <x v="85"/>
    <n v="-747"/>
    <n v="-2.6583629893238436"/>
  </r>
  <r>
    <s v="NOUNPRONnmod"/>
    <x v="6"/>
    <x v="9"/>
    <x v="13"/>
    <x v="168"/>
    <n v="-470"/>
    <n v="-2.1559633027522938"/>
  </r>
  <r>
    <s v="NOUNPRONdobj"/>
    <x v="6"/>
    <x v="9"/>
    <x v="16"/>
    <x v="296"/>
    <n v="105"/>
    <n v="1.0606060606060606"/>
  </r>
  <r>
    <s v="NOUNPRONconj"/>
    <x v="6"/>
    <x v="9"/>
    <x v="0"/>
    <x v="296"/>
    <n v="323"/>
    <n v="3.2626262626262625"/>
  </r>
  <r>
    <s v="NOUNPRONcompound"/>
    <x v="6"/>
    <x v="9"/>
    <x v="6"/>
    <x v="128"/>
    <n v="-116"/>
    <n v="-1.6338028169014085"/>
  </r>
  <r>
    <s v="NOUNPRONnsubjpass"/>
    <x v="6"/>
    <x v="9"/>
    <x v="10"/>
    <x v="71"/>
    <n v="-42"/>
    <n v="-2.8"/>
  </r>
  <r>
    <s v="NOUNPRONnpadvmod"/>
    <x v="6"/>
    <x v="9"/>
    <x v="5"/>
    <x v="42"/>
    <n v="21"/>
    <n v="2.3333333333333335"/>
  </r>
  <r>
    <s v="NOUNPRONdet"/>
    <x v="6"/>
    <x v="9"/>
    <x v="17"/>
    <x v="35"/>
    <n v="-9"/>
    <n v="-1.5"/>
  </r>
  <r>
    <s v="NOUNPRONdative"/>
    <x v="6"/>
    <x v="9"/>
    <x v="36"/>
    <x v="20"/>
    <n v="3"/>
    <n v="1"/>
  </r>
  <r>
    <s v="NOUNPRONrelcl"/>
    <x v="6"/>
    <x v="9"/>
    <x v="26"/>
    <x v="21"/>
    <n v="12"/>
    <n v="6"/>
  </r>
  <r>
    <s v="NOUNPRONpunct"/>
    <x v="6"/>
    <x v="9"/>
    <x v="14"/>
    <x v="21"/>
    <n v="0"/>
    <n v="0"/>
  </r>
  <r>
    <s v="NOUNPRONxcomp"/>
    <x v="6"/>
    <x v="9"/>
    <x v="29"/>
    <x v="22"/>
    <n v="2"/>
    <n v="2"/>
  </r>
  <r>
    <s v="NOUNPRONnummod"/>
    <x v="6"/>
    <x v="9"/>
    <x v="18"/>
    <x v="22"/>
    <n v="-1"/>
    <n v="-1"/>
  </r>
  <r>
    <s v="NOUNPROPNcompound"/>
    <x v="6"/>
    <x v="10"/>
    <x v="6"/>
    <x v="297"/>
    <n v="-59217"/>
    <n v="-1.176808426073132"/>
  </r>
  <r>
    <s v="NOUNPROPNposs"/>
    <x v="6"/>
    <x v="10"/>
    <x v="4"/>
    <x v="298"/>
    <n v="-90778"/>
    <n v="-2.6878071889619233"/>
  </r>
  <r>
    <s v="NOUNPROPNappos"/>
    <x v="6"/>
    <x v="10"/>
    <x v="12"/>
    <x v="299"/>
    <n v="29775"/>
    <n v="3.8017109295199183"/>
  </r>
  <r>
    <s v="NOUNPROPNnmod"/>
    <x v="6"/>
    <x v="10"/>
    <x v="13"/>
    <x v="300"/>
    <n v="-14262"/>
    <n v="-2.9351718460588598"/>
  </r>
  <r>
    <s v="NOUNPROPNconj"/>
    <x v="6"/>
    <x v="10"/>
    <x v="0"/>
    <x v="301"/>
    <n v="9858"/>
    <n v="4.2038379530916847"/>
  </r>
  <r>
    <s v="NOUNPROPNnsubj"/>
    <x v="6"/>
    <x v="10"/>
    <x v="7"/>
    <x v="302"/>
    <n v="-3015"/>
    <n v="-2.5378787878787881"/>
  </r>
  <r>
    <s v="NOUNPROPNamod"/>
    <x v="6"/>
    <x v="10"/>
    <x v="1"/>
    <x v="303"/>
    <n v="-1440"/>
    <n v="-1.7955112219451372"/>
  </r>
  <r>
    <s v="NOUNPROPNnpadvmod"/>
    <x v="6"/>
    <x v="10"/>
    <x v="5"/>
    <x v="263"/>
    <n v="873"/>
    <n v="2.0302325581395348"/>
  </r>
  <r>
    <s v="NOUNPROPNdobj"/>
    <x v="6"/>
    <x v="10"/>
    <x v="16"/>
    <x v="289"/>
    <n v="532"/>
    <n v="2.1111111111111112"/>
  </r>
  <r>
    <s v="NOUNPROPNpunct"/>
    <x v="6"/>
    <x v="10"/>
    <x v="14"/>
    <x v="304"/>
    <n v="-90"/>
    <n v="-0.98901098901098905"/>
  </r>
  <r>
    <s v="NOUNPROPNnummod"/>
    <x v="6"/>
    <x v="10"/>
    <x v="18"/>
    <x v="142"/>
    <n v="-108"/>
    <n v="-1.8"/>
  </r>
  <r>
    <s v="NOUNPROPNdet"/>
    <x v="6"/>
    <x v="10"/>
    <x v="17"/>
    <x v="184"/>
    <n v="-111"/>
    <n v="-2.0943396226415096"/>
  </r>
  <r>
    <s v="NOUNPROPNacl"/>
    <x v="6"/>
    <x v="10"/>
    <x v="28"/>
    <x v="192"/>
    <n v="189"/>
    <n v="3.8571428571428572"/>
  </r>
  <r>
    <s v="NOUNPROPNrelcl"/>
    <x v="6"/>
    <x v="10"/>
    <x v="26"/>
    <x v="149"/>
    <n v="179"/>
    <n v="4.4749999999999996"/>
  </r>
  <r>
    <s v="NOUNPROPNdep"/>
    <x v="6"/>
    <x v="10"/>
    <x v="30"/>
    <x v="75"/>
    <n v="-143"/>
    <n v="-4.0857142857142854"/>
  </r>
  <r>
    <s v="NOUNPROPNmeta"/>
    <x v="6"/>
    <x v="10"/>
    <x v="39"/>
    <x v="160"/>
    <n v="-91"/>
    <n v="-2.935483870967742"/>
  </r>
  <r>
    <s v="NOUNPROPNadvmod"/>
    <x v="6"/>
    <x v="10"/>
    <x v="3"/>
    <x v="11"/>
    <n v="53"/>
    <n v="2.4090909090909092"/>
  </r>
  <r>
    <s v="NOUNPROPNintj"/>
    <x v="6"/>
    <x v="10"/>
    <x v="23"/>
    <x v="12"/>
    <n v="3"/>
    <n v="0.14285714285714285"/>
  </r>
  <r>
    <s v="NOUNPROPNattr"/>
    <x v="6"/>
    <x v="10"/>
    <x v="41"/>
    <x v="12"/>
    <n v="30"/>
    <n v="1.4285714285714286"/>
  </r>
  <r>
    <s v="NOUNPROPNpobj"/>
    <x v="6"/>
    <x v="10"/>
    <x v="24"/>
    <x v="42"/>
    <n v="19"/>
    <n v="2.1111111111111112"/>
  </r>
  <r>
    <s v="NOUNPROPNprep"/>
    <x v="6"/>
    <x v="10"/>
    <x v="27"/>
    <x v="16"/>
    <n v="9"/>
    <n v="1.125"/>
  </r>
  <r>
    <s v="NOUNPROPNxcomp"/>
    <x v="6"/>
    <x v="10"/>
    <x v="29"/>
    <x v="17"/>
    <n v="14"/>
    <n v="2"/>
  </r>
  <r>
    <s v="NOUNPROPNpreconj"/>
    <x v="6"/>
    <x v="10"/>
    <x v="19"/>
    <x v="17"/>
    <n v="64"/>
    <n v="9.1428571428571423"/>
  </r>
  <r>
    <s v="NOUNPROPNadvcl"/>
    <x v="6"/>
    <x v="10"/>
    <x v="9"/>
    <x v="35"/>
    <n v="30"/>
    <n v="5"/>
  </r>
  <r>
    <s v="NOUNPROPNparataxis"/>
    <x v="6"/>
    <x v="10"/>
    <x v="21"/>
    <x v="20"/>
    <n v="21"/>
    <n v="7"/>
  </r>
  <r>
    <s v="NOUNPROPNdative"/>
    <x v="6"/>
    <x v="10"/>
    <x v="36"/>
    <x v="20"/>
    <n v="4"/>
    <n v="1.3333333333333333"/>
  </r>
  <r>
    <s v="NOUNPROPNoprd"/>
    <x v="6"/>
    <x v="10"/>
    <x v="25"/>
    <x v="21"/>
    <n v="6"/>
    <n v="3"/>
  </r>
  <r>
    <s v="NOUNPROPNquantmod"/>
    <x v="6"/>
    <x v="10"/>
    <x v="11"/>
    <x v="21"/>
    <n v="13"/>
    <n v="6.5"/>
  </r>
  <r>
    <s v="NOUNPROPNnsubjpass"/>
    <x v="6"/>
    <x v="10"/>
    <x v="10"/>
    <x v="21"/>
    <n v="-5"/>
    <n v="-2.5"/>
  </r>
  <r>
    <s v="NOUNPROPNaux"/>
    <x v="6"/>
    <x v="10"/>
    <x v="35"/>
    <x v="22"/>
    <n v="-3"/>
    <n v="-3"/>
  </r>
  <r>
    <s v="NOUNPROPNccomp"/>
    <x v="6"/>
    <x v="10"/>
    <x v="15"/>
    <x v="22"/>
    <n v="-10"/>
    <n v="-10"/>
  </r>
  <r>
    <s v="NOUNPUNCTpunct"/>
    <x v="6"/>
    <x v="11"/>
    <x v="14"/>
    <x v="305"/>
    <n v="338565"/>
    <n v="2.1240095609131799"/>
  </r>
  <r>
    <s v="NOUNPUNCTnummod"/>
    <x v="6"/>
    <x v="11"/>
    <x v="18"/>
    <x v="306"/>
    <n v="-71"/>
    <n v="-0.14978902953586498"/>
  </r>
  <r>
    <s v="NOUNPUNCTappos"/>
    <x v="6"/>
    <x v="11"/>
    <x v="12"/>
    <x v="307"/>
    <n v="1249"/>
    <n v="5.161157024793388"/>
  </r>
  <r>
    <s v="NOUNPUNCTcase"/>
    <x v="6"/>
    <x v="11"/>
    <x v="38"/>
    <x v="308"/>
    <n v="124"/>
    <n v="1"/>
  </r>
  <r>
    <s v="NOUNPUNCTcompound"/>
    <x v="6"/>
    <x v="11"/>
    <x v="6"/>
    <x v="216"/>
    <n v="-200"/>
    <n v="-1.8867924528301887"/>
  </r>
  <r>
    <s v="NOUNPUNCTnmod"/>
    <x v="6"/>
    <x v="11"/>
    <x v="13"/>
    <x v="68"/>
    <n v="-126"/>
    <n v="-2.7391304347826089"/>
  </r>
  <r>
    <s v="NOUNPUNCTmeta"/>
    <x v="6"/>
    <x v="11"/>
    <x v="39"/>
    <x v="261"/>
    <n v="-142"/>
    <n v="-3.1555555555555554"/>
  </r>
  <r>
    <s v="NOUNPUNCTprep"/>
    <x v="6"/>
    <x v="11"/>
    <x v="27"/>
    <x v="201"/>
    <n v="105"/>
    <n v="3.5"/>
  </r>
  <r>
    <s v="NOUNPUNCTconj"/>
    <x v="6"/>
    <x v="11"/>
    <x v="0"/>
    <x v="11"/>
    <n v="124"/>
    <n v="5.6363636363636367"/>
  </r>
  <r>
    <s v="NOUNPUNCTdet"/>
    <x v="6"/>
    <x v="11"/>
    <x v="17"/>
    <x v="55"/>
    <n v="-50"/>
    <n v="-2.5"/>
  </r>
  <r>
    <s v="NOUNPUNCTdep"/>
    <x v="6"/>
    <x v="11"/>
    <x v="30"/>
    <x v="41"/>
    <n v="-35"/>
    <n v="-3.5"/>
  </r>
  <r>
    <s v="NOUNPUNCTrelcl"/>
    <x v="6"/>
    <x v="11"/>
    <x v="26"/>
    <x v="16"/>
    <n v="18"/>
    <n v="2.25"/>
  </r>
  <r>
    <s v="NOUNPUNCTdobj"/>
    <x v="6"/>
    <x v="11"/>
    <x v="16"/>
    <x v="20"/>
    <n v="4"/>
    <n v="1.3333333333333333"/>
  </r>
  <r>
    <s v="NOUNPUNCTacl"/>
    <x v="6"/>
    <x v="11"/>
    <x v="28"/>
    <x v="20"/>
    <n v="9"/>
    <n v="3"/>
  </r>
  <r>
    <s v="NOUNPUNCTamod"/>
    <x v="6"/>
    <x v="11"/>
    <x v="1"/>
    <x v="20"/>
    <n v="-3"/>
    <n v="-1"/>
  </r>
  <r>
    <s v="NOUNPUNCTnsubj"/>
    <x v="6"/>
    <x v="11"/>
    <x v="7"/>
    <x v="20"/>
    <n v="-9"/>
    <n v="-3"/>
  </r>
  <r>
    <s v="NOUNPUNCTnpadvmod"/>
    <x v="6"/>
    <x v="11"/>
    <x v="5"/>
    <x v="20"/>
    <n v="6"/>
    <n v="2"/>
  </r>
  <r>
    <s v="NOUNPUNCTadvmod"/>
    <x v="6"/>
    <x v="11"/>
    <x v="3"/>
    <x v="20"/>
    <n v="10"/>
    <n v="3.3333333333333335"/>
  </r>
  <r>
    <s v="NOUNPUNCTposs"/>
    <x v="6"/>
    <x v="11"/>
    <x v="4"/>
    <x v="21"/>
    <n v="-4"/>
    <n v="-2"/>
  </r>
  <r>
    <s v="NOUNPUNCTadvcl"/>
    <x v="6"/>
    <x v="11"/>
    <x v="9"/>
    <x v="21"/>
    <n v="32"/>
    <n v="16"/>
  </r>
  <r>
    <s v="NOUNPUNCTintj"/>
    <x v="6"/>
    <x v="11"/>
    <x v="23"/>
    <x v="21"/>
    <n v="2"/>
    <n v="1"/>
  </r>
  <r>
    <s v="NOUNPUNCTparataxis"/>
    <x v="6"/>
    <x v="11"/>
    <x v="21"/>
    <x v="22"/>
    <n v="3"/>
    <n v="3"/>
  </r>
  <r>
    <s v="NOUNPUNCTpobj"/>
    <x v="6"/>
    <x v="11"/>
    <x v="24"/>
    <x v="22"/>
    <n v="1"/>
    <n v="1"/>
  </r>
  <r>
    <s v="NOUNPUNCTaux"/>
    <x v="6"/>
    <x v="11"/>
    <x v="35"/>
    <x v="22"/>
    <n v="-1"/>
    <n v="-1"/>
  </r>
  <r>
    <s v="NOUNSPACE"/>
    <x v="6"/>
    <x v="12"/>
    <x v="43"/>
    <x v="309"/>
    <n v="2095"/>
    <n v="1"/>
  </r>
  <r>
    <s v="NOUNSYMpunct"/>
    <x v="6"/>
    <x v="13"/>
    <x v="14"/>
    <x v="310"/>
    <n v="-285"/>
    <n v="-0.19050802139037434"/>
  </r>
  <r>
    <s v="NOUNSYMnmod"/>
    <x v="6"/>
    <x v="13"/>
    <x v="13"/>
    <x v="139"/>
    <n v="-112"/>
    <n v="-3.0270270270270272"/>
  </r>
  <r>
    <s v="NOUNSYMquantmod"/>
    <x v="6"/>
    <x v="13"/>
    <x v="11"/>
    <x v="83"/>
    <n v="-51"/>
    <n v="-2.2173913043478262"/>
  </r>
  <r>
    <s v="NOUNSYMcc"/>
    <x v="6"/>
    <x v="13"/>
    <x v="34"/>
    <x v="55"/>
    <n v="146"/>
    <n v="7.3"/>
  </r>
  <r>
    <s v="NOUNSYMdet"/>
    <x v="6"/>
    <x v="13"/>
    <x v="17"/>
    <x v="16"/>
    <n v="-15"/>
    <n v="-1.875"/>
  </r>
  <r>
    <s v="NOUNSYMappos"/>
    <x v="6"/>
    <x v="13"/>
    <x v="12"/>
    <x v="35"/>
    <n v="20"/>
    <n v="3.3333333333333335"/>
  </r>
  <r>
    <s v="NOUNSYMcompound"/>
    <x v="6"/>
    <x v="13"/>
    <x v="6"/>
    <x v="18"/>
    <n v="-6"/>
    <n v="-1.2"/>
  </r>
  <r>
    <s v="NOUNSYMposs"/>
    <x v="6"/>
    <x v="13"/>
    <x v="4"/>
    <x v="20"/>
    <n v="-8"/>
    <n v="-2.6666666666666665"/>
  </r>
  <r>
    <s v="NOUNSYMnsubj"/>
    <x v="6"/>
    <x v="13"/>
    <x v="7"/>
    <x v="20"/>
    <n v="-3"/>
    <n v="-1"/>
  </r>
  <r>
    <s v="NOUNSYMnummod"/>
    <x v="6"/>
    <x v="13"/>
    <x v="18"/>
    <x v="21"/>
    <n v="-6"/>
    <n v="-3"/>
  </r>
  <r>
    <s v="NOUNSYMdep"/>
    <x v="6"/>
    <x v="13"/>
    <x v="30"/>
    <x v="22"/>
    <n v="-5"/>
    <n v="-5"/>
  </r>
  <r>
    <s v="NOUNSYMrelcl"/>
    <x v="6"/>
    <x v="13"/>
    <x v="26"/>
    <x v="22"/>
    <n v="2"/>
    <n v="2"/>
  </r>
  <r>
    <s v="NOUNVERBrelcl"/>
    <x v="6"/>
    <x v="14"/>
    <x v="26"/>
    <x v="311"/>
    <n v="256279"/>
    <n v="3.9154660596152966"/>
  </r>
  <r>
    <s v="NOUNVERBacl"/>
    <x v="6"/>
    <x v="14"/>
    <x v="28"/>
    <x v="312"/>
    <n v="150277"/>
    <n v="3.3762525275219053"/>
  </r>
  <r>
    <s v="NOUNVERBamod"/>
    <x v="6"/>
    <x v="14"/>
    <x v="1"/>
    <x v="313"/>
    <n v="-30007"/>
    <n v="-1.4944469346082971"/>
  </r>
  <r>
    <s v="NOUNVERBconj"/>
    <x v="6"/>
    <x v="14"/>
    <x v="0"/>
    <x v="314"/>
    <n v="18095"/>
    <n v="7.4373201808466911"/>
  </r>
  <r>
    <s v="NOUNVERBadvcl"/>
    <x v="6"/>
    <x v="14"/>
    <x v="9"/>
    <x v="315"/>
    <n v="11896"/>
    <n v="5.0859341598973922"/>
  </r>
  <r>
    <s v="NOUNVERBcompound"/>
    <x v="6"/>
    <x v="14"/>
    <x v="6"/>
    <x v="316"/>
    <n v="-2638"/>
    <n v="-1.2112029384756657"/>
  </r>
  <r>
    <s v="NOUNVERBprep"/>
    <x v="6"/>
    <x v="14"/>
    <x v="27"/>
    <x v="317"/>
    <n v="6687"/>
    <n v="3.4013224821973549"/>
  </r>
  <r>
    <s v="NOUNVERBccomp"/>
    <x v="6"/>
    <x v="14"/>
    <x v="15"/>
    <x v="318"/>
    <n v="381"/>
    <n v="0.27688953488372092"/>
  </r>
  <r>
    <s v="NOUNVERBaux"/>
    <x v="6"/>
    <x v="14"/>
    <x v="35"/>
    <x v="319"/>
    <n v="-1874"/>
    <n v="-2.6543909348441925"/>
  </r>
  <r>
    <s v="NOUNVERBxcomp"/>
    <x v="6"/>
    <x v="14"/>
    <x v="29"/>
    <x v="320"/>
    <n v="1174"/>
    <n v="1.9183006535947713"/>
  </r>
  <r>
    <s v="NOUNVERBparataxis"/>
    <x v="6"/>
    <x v="14"/>
    <x v="21"/>
    <x v="321"/>
    <n v="3448"/>
    <n v="6.1243339253996449"/>
  </r>
  <r>
    <s v="NOUNVERBnmod"/>
    <x v="6"/>
    <x v="14"/>
    <x v="13"/>
    <x v="322"/>
    <n v="-1888"/>
    <n v="-4.1955555555555559"/>
  </r>
  <r>
    <s v="NOUNVERBappos"/>
    <x v="6"/>
    <x v="14"/>
    <x v="12"/>
    <x v="323"/>
    <n v="2722"/>
    <n v="6.1306306306306304"/>
  </r>
  <r>
    <s v="NOUNVERBpunct"/>
    <x v="6"/>
    <x v="14"/>
    <x v="14"/>
    <x v="324"/>
    <n v="-114"/>
    <n v="-0.58461538461538465"/>
  </r>
  <r>
    <s v="NOUNVERBcase"/>
    <x v="6"/>
    <x v="14"/>
    <x v="38"/>
    <x v="87"/>
    <n v="105"/>
    <n v="1"/>
  </r>
  <r>
    <s v="NOUNVERBnsubj"/>
    <x v="6"/>
    <x v="14"/>
    <x v="7"/>
    <x v="88"/>
    <n v="-193"/>
    <n v="-3.0634920634920637"/>
  </r>
  <r>
    <s v="NOUNVERBauxpass"/>
    <x v="6"/>
    <x v="14"/>
    <x v="40"/>
    <x v="142"/>
    <n v="-88"/>
    <n v="-1.4666666666666666"/>
  </r>
  <r>
    <s v="NOUNVERBdobj"/>
    <x v="6"/>
    <x v="14"/>
    <x v="16"/>
    <x v="159"/>
    <n v="107"/>
    <n v="2.0980392156862746"/>
  </r>
  <r>
    <s v="NOUNVERBdep"/>
    <x v="6"/>
    <x v="14"/>
    <x v="30"/>
    <x v="175"/>
    <n v="56"/>
    <n v="1.4736842105263157"/>
  </r>
  <r>
    <s v="NOUNVERBcsubj"/>
    <x v="6"/>
    <x v="14"/>
    <x v="42"/>
    <x v="140"/>
    <n v="-248"/>
    <n v="-6.8888888888888893"/>
  </r>
  <r>
    <s v="NOUNVERBposs"/>
    <x v="6"/>
    <x v="14"/>
    <x v="4"/>
    <x v="140"/>
    <n v="-110"/>
    <n v="-3.0555555555555554"/>
  </r>
  <r>
    <s v="NOUNVERBadvmod"/>
    <x v="6"/>
    <x v="14"/>
    <x v="3"/>
    <x v="9"/>
    <n v="30"/>
    <n v="0.88235294117647056"/>
  </r>
  <r>
    <s v="NOUNVERBintj"/>
    <x v="6"/>
    <x v="14"/>
    <x v="23"/>
    <x v="90"/>
    <n v="-36"/>
    <n v="-3.2727272727272729"/>
  </r>
  <r>
    <s v="NOUNVERBpreconj"/>
    <x v="6"/>
    <x v="14"/>
    <x v="19"/>
    <x v="42"/>
    <n v="96"/>
    <n v="10.666666666666666"/>
  </r>
  <r>
    <s v="NOUNVERBnummod"/>
    <x v="6"/>
    <x v="14"/>
    <x v="18"/>
    <x v="42"/>
    <n v="-26"/>
    <n v="-2.8888888888888888"/>
  </r>
  <r>
    <s v="NOUNVERBnpadvmod"/>
    <x v="6"/>
    <x v="14"/>
    <x v="5"/>
    <x v="42"/>
    <n v="7"/>
    <n v="0.77777777777777779"/>
  </r>
  <r>
    <s v="NOUNVERBacomp"/>
    <x v="6"/>
    <x v="14"/>
    <x v="20"/>
    <x v="17"/>
    <n v="14"/>
    <n v="2"/>
  </r>
  <r>
    <s v="NOUNVERBpcomp"/>
    <x v="6"/>
    <x v="14"/>
    <x v="33"/>
    <x v="18"/>
    <n v="7"/>
    <n v="1.4"/>
  </r>
  <r>
    <s v="NOUNVERBpredet"/>
    <x v="6"/>
    <x v="14"/>
    <x v="8"/>
    <x v="19"/>
    <n v="-9"/>
    <n v="-2.25"/>
  </r>
  <r>
    <s v="NOUNVERBdet"/>
    <x v="6"/>
    <x v="14"/>
    <x v="17"/>
    <x v="20"/>
    <n v="-7"/>
    <n v="-2.3333333333333335"/>
  </r>
  <r>
    <s v="NOUNVERBoprd"/>
    <x v="6"/>
    <x v="14"/>
    <x v="25"/>
    <x v="20"/>
    <n v="4"/>
    <n v="1.3333333333333333"/>
  </r>
  <r>
    <s v="NOUNVERBpobj"/>
    <x v="6"/>
    <x v="14"/>
    <x v="24"/>
    <x v="21"/>
    <n v="-2"/>
    <n v="-1"/>
  </r>
  <r>
    <s v="NOUNVERBmark"/>
    <x v="6"/>
    <x v="14"/>
    <x v="22"/>
    <x v="22"/>
    <n v="-3"/>
    <n v="-3"/>
  </r>
  <r>
    <s v="NOUNVERBmeta"/>
    <x v="6"/>
    <x v="14"/>
    <x v="39"/>
    <x v="22"/>
    <n v="-2"/>
    <n v="-2"/>
  </r>
  <r>
    <s v="NOUNVERBneg"/>
    <x v="6"/>
    <x v="14"/>
    <x v="37"/>
    <x v="22"/>
    <n v="4"/>
    <n v="4"/>
  </r>
  <r>
    <s v="NOUNVERBnsubjpass"/>
    <x v="6"/>
    <x v="14"/>
    <x v="10"/>
    <x v="22"/>
    <n v="-9"/>
    <n v="-9"/>
  </r>
  <r>
    <s v="NOUNVERBdative"/>
    <x v="6"/>
    <x v="14"/>
    <x v="36"/>
    <x v="22"/>
    <n v="1"/>
    <n v="1"/>
  </r>
  <r>
    <s v="NOUNVERBcc"/>
    <x v="6"/>
    <x v="14"/>
    <x v="34"/>
    <x v="22"/>
    <n v="5"/>
    <n v="5"/>
  </r>
  <r>
    <s v="NOUNXcompound"/>
    <x v="6"/>
    <x v="15"/>
    <x v="6"/>
    <x v="325"/>
    <n v="-282"/>
    <n v="-1.2422907488986785"/>
  </r>
  <r>
    <s v="NOUNXconj"/>
    <x v="6"/>
    <x v="15"/>
    <x v="0"/>
    <x v="129"/>
    <n v="474"/>
    <n v="3.6744186046511627"/>
  </r>
  <r>
    <s v="NOUNXamod"/>
    <x v="6"/>
    <x v="15"/>
    <x v="1"/>
    <x v="326"/>
    <n v="-156"/>
    <n v="-1.4311926605504588"/>
  </r>
  <r>
    <s v="NOUNXnmod"/>
    <x v="6"/>
    <x v="15"/>
    <x v="13"/>
    <x v="7"/>
    <n v="-249"/>
    <n v="-2.5408163265306123"/>
  </r>
  <r>
    <s v="NOUNXappos"/>
    <x v="6"/>
    <x v="15"/>
    <x v="12"/>
    <x v="130"/>
    <n v="334"/>
    <n v="3.7111111111111112"/>
  </r>
  <r>
    <s v="NOUNXadvmod"/>
    <x v="6"/>
    <x v="15"/>
    <x v="3"/>
    <x v="142"/>
    <n v="-114"/>
    <n v="-1.9"/>
  </r>
  <r>
    <s v="NOUNXprep"/>
    <x v="6"/>
    <x v="15"/>
    <x v="27"/>
    <x v="189"/>
    <n v="156"/>
    <n v="3.3191489361702127"/>
  </r>
  <r>
    <s v="NOUNXpunct"/>
    <x v="6"/>
    <x v="15"/>
    <x v="14"/>
    <x v="46"/>
    <n v="82"/>
    <n v="4.3157894736842106"/>
  </r>
  <r>
    <s v="NOUNXdet"/>
    <x v="6"/>
    <x v="15"/>
    <x v="17"/>
    <x v="14"/>
    <n v="-33"/>
    <n v="-2.3571428571428572"/>
  </r>
  <r>
    <s v="NOUNXnummod"/>
    <x v="6"/>
    <x v="15"/>
    <x v="18"/>
    <x v="90"/>
    <n v="-21"/>
    <n v="-1.9090909090909092"/>
  </r>
  <r>
    <s v="NOUNXnsubj"/>
    <x v="6"/>
    <x v="15"/>
    <x v="7"/>
    <x v="17"/>
    <n v="-10"/>
    <n v="-1.4285714285714286"/>
  </r>
  <r>
    <s v="NOUNXdep"/>
    <x v="6"/>
    <x v="15"/>
    <x v="30"/>
    <x v="18"/>
    <n v="-31"/>
    <n v="-6.2"/>
  </r>
  <r>
    <s v="NOUNXacl"/>
    <x v="6"/>
    <x v="15"/>
    <x v="28"/>
    <x v="19"/>
    <n v="8"/>
    <n v="2"/>
  </r>
  <r>
    <s v="NOUNXdobj"/>
    <x v="6"/>
    <x v="15"/>
    <x v="16"/>
    <x v="20"/>
    <n v="5"/>
    <n v="1.6666666666666667"/>
  </r>
  <r>
    <s v="NOUNXrelcl"/>
    <x v="6"/>
    <x v="15"/>
    <x v="26"/>
    <x v="21"/>
    <n v="17"/>
    <n v="8.5"/>
  </r>
  <r>
    <s v="NOUNXpobj"/>
    <x v="6"/>
    <x v="15"/>
    <x v="24"/>
    <x v="21"/>
    <n v="3"/>
    <n v="1.5"/>
  </r>
  <r>
    <s v="NOUNXintj"/>
    <x v="6"/>
    <x v="15"/>
    <x v="23"/>
    <x v="21"/>
    <n v="4"/>
    <n v="2"/>
  </r>
  <r>
    <s v="NOUNXmeta"/>
    <x v="6"/>
    <x v="15"/>
    <x v="39"/>
    <x v="22"/>
    <n v="-3"/>
    <n v="-3"/>
  </r>
  <r>
    <s v="NOUNXmark"/>
    <x v="6"/>
    <x v="15"/>
    <x v="22"/>
    <x v="22"/>
    <n v="-6"/>
    <n v="-6"/>
  </r>
  <r>
    <s v="NUMADJamod"/>
    <x v="7"/>
    <x v="0"/>
    <x v="1"/>
    <x v="327"/>
    <n v="-5105"/>
    <n v="-1.7435109289617485"/>
  </r>
  <r>
    <s v="NUMADJadvmod"/>
    <x v="7"/>
    <x v="0"/>
    <x v="3"/>
    <x v="328"/>
    <n v="-290"/>
    <n v="-1.102661596958175"/>
  </r>
  <r>
    <s v="NUMADJconj"/>
    <x v="7"/>
    <x v="0"/>
    <x v="0"/>
    <x v="329"/>
    <n v="603"/>
    <n v="3.2419354838709675"/>
  </r>
  <r>
    <s v="NUMADJcompound"/>
    <x v="7"/>
    <x v="0"/>
    <x v="6"/>
    <x v="28"/>
    <n v="-163"/>
    <n v="-1.7340425531914894"/>
  </r>
  <r>
    <s v="NUMADJposs"/>
    <x v="7"/>
    <x v="0"/>
    <x v="4"/>
    <x v="330"/>
    <n v="-125"/>
    <n v="-1.9230769230769231"/>
  </r>
  <r>
    <s v="NUMADJquantmod"/>
    <x v="7"/>
    <x v="0"/>
    <x v="11"/>
    <x v="189"/>
    <n v="-96"/>
    <n v="-2.0425531914893615"/>
  </r>
  <r>
    <s v="NUMADJnummod"/>
    <x v="7"/>
    <x v="0"/>
    <x v="18"/>
    <x v="14"/>
    <n v="14"/>
    <n v="1"/>
  </r>
  <r>
    <s v="NUMADJappos"/>
    <x v="7"/>
    <x v="0"/>
    <x v="12"/>
    <x v="42"/>
    <n v="57"/>
    <n v="6.333333333333333"/>
  </r>
  <r>
    <s v="NUMADJdet"/>
    <x v="7"/>
    <x v="0"/>
    <x v="17"/>
    <x v="17"/>
    <n v="-9"/>
    <n v="-1.2857142857142858"/>
  </r>
  <r>
    <s v="NUMADJpredet"/>
    <x v="7"/>
    <x v="0"/>
    <x v="8"/>
    <x v="18"/>
    <n v="-15"/>
    <n v="-3"/>
  </r>
  <r>
    <s v="NUMADJacl"/>
    <x v="7"/>
    <x v="0"/>
    <x v="28"/>
    <x v="20"/>
    <n v="6"/>
    <n v="2"/>
  </r>
  <r>
    <s v="NUMADJparataxis"/>
    <x v="7"/>
    <x v="0"/>
    <x v="21"/>
    <x v="21"/>
    <n v="7"/>
    <n v="3.5"/>
  </r>
  <r>
    <s v="NUMADJacomp"/>
    <x v="7"/>
    <x v="0"/>
    <x v="20"/>
    <x v="21"/>
    <n v="4"/>
    <n v="2"/>
  </r>
  <r>
    <s v="NUMADJdep"/>
    <x v="7"/>
    <x v="0"/>
    <x v="30"/>
    <x v="21"/>
    <n v="-6"/>
    <n v="-3"/>
  </r>
  <r>
    <s v="NUMADJrelcl"/>
    <x v="7"/>
    <x v="0"/>
    <x v="26"/>
    <x v="21"/>
    <n v="24"/>
    <n v="12"/>
  </r>
  <r>
    <s v="NUMADJprep"/>
    <x v="7"/>
    <x v="0"/>
    <x v="27"/>
    <x v="22"/>
    <n v="7"/>
    <n v="7"/>
  </r>
  <r>
    <s v="NUMADJnmod"/>
    <x v="7"/>
    <x v="0"/>
    <x v="13"/>
    <x v="22"/>
    <n v="-12"/>
    <n v="-12"/>
  </r>
  <r>
    <s v="NUMADJpunct"/>
    <x v="7"/>
    <x v="0"/>
    <x v="14"/>
    <x v="22"/>
    <n v="-2"/>
    <n v="-2"/>
  </r>
  <r>
    <s v="NUMADJnsubj"/>
    <x v="7"/>
    <x v="0"/>
    <x v="7"/>
    <x v="22"/>
    <n v="-1"/>
    <n v="-1"/>
  </r>
  <r>
    <s v="NUMADJcc"/>
    <x v="7"/>
    <x v="0"/>
    <x v="34"/>
    <x v="22"/>
    <n v="1"/>
    <n v="1"/>
  </r>
  <r>
    <s v="NUMADJpobj"/>
    <x v="7"/>
    <x v="0"/>
    <x v="24"/>
    <x v="22"/>
    <n v="-8"/>
    <n v="-8"/>
  </r>
  <r>
    <s v="NUMADJpreconj"/>
    <x v="7"/>
    <x v="0"/>
    <x v="19"/>
    <x v="22"/>
    <n v="1"/>
    <n v="1"/>
  </r>
  <r>
    <s v="NUMADPprep"/>
    <x v="7"/>
    <x v="1"/>
    <x v="27"/>
    <x v="331"/>
    <n v="8037"/>
    <n v="1.1272089761570827"/>
  </r>
  <r>
    <s v="NUMADPquantmod"/>
    <x v="7"/>
    <x v="1"/>
    <x v="11"/>
    <x v="332"/>
    <n v="-4700"/>
    <n v="-1.5151515151515151"/>
  </r>
  <r>
    <s v="NUMADPadvmod"/>
    <x v="7"/>
    <x v="1"/>
    <x v="3"/>
    <x v="333"/>
    <n v="-221"/>
    <n v="-1.3475609756097562"/>
  </r>
  <r>
    <s v="NUMADPconj"/>
    <x v="7"/>
    <x v="1"/>
    <x v="0"/>
    <x v="83"/>
    <n v="136"/>
    <n v="5.9130434782608692"/>
  </r>
  <r>
    <s v="NUMADPdet"/>
    <x v="7"/>
    <x v="1"/>
    <x v="17"/>
    <x v="83"/>
    <n v="-24"/>
    <n v="-1.0434782608695652"/>
  </r>
  <r>
    <s v="NUMADPcc"/>
    <x v="7"/>
    <x v="1"/>
    <x v="34"/>
    <x v="13"/>
    <n v="101"/>
    <n v="6.3125"/>
  </r>
  <r>
    <s v="NUMADPmark"/>
    <x v="7"/>
    <x v="1"/>
    <x v="22"/>
    <x v="16"/>
    <n v="-29"/>
    <n v="-3.625"/>
  </r>
  <r>
    <s v="NUMADPcompound"/>
    <x v="7"/>
    <x v="1"/>
    <x v="6"/>
    <x v="19"/>
    <n v="-5"/>
    <n v="-1.25"/>
  </r>
  <r>
    <s v="NUMADPnmod"/>
    <x v="7"/>
    <x v="1"/>
    <x v="13"/>
    <x v="19"/>
    <n v="-8"/>
    <n v="-2"/>
  </r>
  <r>
    <s v="NUMADPaux"/>
    <x v="7"/>
    <x v="1"/>
    <x v="35"/>
    <x v="19"/>
    <n v="-7"/>
    <n v="-1.75"/>
  </r>
  <r>
    <s v="NUMADPpunct"/>
    <x v="7"/>
    <x v="1"/>
    <x v="14"/>
    <x v="20"/>
    <n v="-3"/>
    <n v="-1"/>
  </r>
  <r>
    <s v="NUMADPamod"/>
    <x v="7"/>
    <x v="1"/>
    <x v="1"/>
    <x v="22"/>
    <n v="1"/>
    <n v="1"/>
  </r>
  <r>
    <s v="NUMADPnsubj"/>
    <x v="7"/>
    <x v="1"/>
    <x v="7"/>
    <x v="22"/>
    <n v="-1"/>
    <n v="-1"/>
  </r>
  <r>
    <s v="NUMADPdobj"/>
    <x v="7"/>
    <x v="1"/>
    <x v="16"/>
    <x v="22"/>
    <n v="-4"/>
    <n v="-4"/>
  </r>
  <r>
    <s v="NUMADVadvmod"/>
    <x v="7"/>
    <x v="2"/>
    <x v="3"/>
    <x v="334"/>
    <n v="-5612"/>
    <n v="-1.2798175598631698"/>
  </r>
  <r>
    <s v="NUMADVquantmod"/>
    <x v="7"/>
    <x v="2"/>
    <x v="11"/>
    <x v="294"/>
    <n v="-414"/>
    <n v="-1.6299212598425197"/>
  </r>
  <r>
    <s v="NUMADVneg"/>
    <x v="7"/>
    <x v="2"/>
    <x v="37"/>
    <x v="335"/>
    <n v="-144"/>
    <n v="-1.0212765957446808"/>
  </r>
  <r>
    <s v="NUMADVconj"/>
    <x v="7"/>
    <x v="2"/>
    <x v="0"/>
    <x v="30"/>
    <n v="181"/>
    <n v="2.2911392405063293"/>
  </r>
  <r>
    <s v="NUMADVamod"/>
    <x v="7"/>
    <x v="2"/>
    <x v="1"/>
    <x v="161"/>
    <n v="-53"/>
    <n v="-1.8928571428571428"/>
  </r>
  <r>
    <s v="NUMADVdep"/>
    <x v="7"/>
    <x v="2"/>
    <x v="30"/>
    <x v="34"/>
    <n v="-36"/>
    <n v="-3"/>
  </r>
  <r>
    <s v="NUMADVprep"/>
    <x v="7"/>
    <x v="2"/>
    <x v="27"/>
    <x v="18"/>
    <n v="18"/>
    <n v="3.6"/>
  </r>
  <r>
    <s v="NUMADVnummod"/>
    <x v="7"/>
    <x v="2"/>
    <x v="18"/>
    <x v="18"/>
    <n v="4"/>
    <n v="0.8"/>
  </r>
  <r>
    <s v="NUMADVnmod"/>
    <x v="7"/>
    <x v="2"/>
    <x v="13"/>
    <x v="20"/>
    <n v="-3"/>
    <n v="-1"/>
  </r>
  <r>
    <s v="NUMADVcompound"/>
    <x v="7"/>
    <x v="2"/>
    <x v="6"/>
    <x v="21"/>
    <n v="-2"/>
    <n v="-1"/>
  </r>
  <r>
    <s v="NUMADVdet"/>
    <x v="7"/>
    <x v="2"/>
    <x v="17"/>
    <x v="21"/>
    <n v="-3"/>
    <n v="-1.5"/>
  </r>
  <r>
    <s v="NUMADVpredet"/>
    <x v="7"/>
    <x v="2"/>
    <x v="8"/>
    <x v="22"/>
    <n v="-2"/>
    <n v="-2"/>
  </r>
  <r>
    <s v="NUMADVcc"/>
    <x v="7"/>
    <x v="2"/>
    <x v="34"/>
    <x v="22"/>
    <n v="1"/>
    <n v="1"/>
  </r>
  <r>
    <s v="NUMADVacl"/>
    <x v="7"/>
    <x v="2"/>
    <x v="28"/>
    <x v="22"/>
    <n v="1"/>
    <n v="1"/>
  </r>
  <r>
    <s v="NUMCCONJcc"/>
    <x v="7"/>
    <x v="3"/>
    <x v="34"/>
    <x v="336"/>
    <n v="3215"/>
    <n v="1.9379144062688367"/>
  </r>
  <r>
    <s v="NUMCCONJquantmod"/>
    <x v="7"/>
    <x v="3"/>
    <x v="11"/>
    <x v="15"/>
    <n v="-13"/>
    <n v="-1"/>
  </r>
  <r>
    <s v="NUMCCONJdet"/>
    <x v="7"/>
    <x v="3"/>
    <x v="17"/>
    <x v="17"/>
    <n v="-7"/>
    <n v="-1"/>
  </r>
  <r>
    <s v="NUMCCONJpreconj"/>
    <x v="7"/>
    <x v="3"/>
    <x v="19"/>
    <x v="20"/>
    <n v="-3"/>
    <n v="-1"/>
  </r>
  <r>
    <s v="NUMCCONJamod"/>
    <x v="7"/>
    <x v="3"/>
    <x v="1"/>
    <x v="20"/>
    <n v="16"/>
    <n v="5.333333333333333"/>
  </r>
  <r>
    <s v="NUMDETdet"/>
    <x v="7"/>
    <x v="4"/>
    <x v="17"/>
    <x v="337"/>
    <n v="-4321"/>
    <n v="-1.6281085154483799"/>
  </r>
  <r>
    <s v="NUMDETquantmod"/>
    <x v="7"/>
    <x v="4"/>
    <x v="11"/>
    <x v="246"/>
    <n v="-851"/>
    <n v="-1.6026365348399247"/>
  </r>
  <r>
    <s v="NUMDETconj"/>
    <x v="7"/>
    <x v="4"/>
    <x v="0"/>
    <x v="71"/>
    <n v="49"/>
    <n v="3.2666666666666666"/>
  </r>
  <r>
    <s v="NUMDETappos"/>
    <x v="7"/>
    <x v="4"/>
    <x v="12"/>
    <x v="15"/>
    <n v="72"/>
    <n v="5.5384615384615383"/>
  </r>
  <r>
    <s v="NUMDETnpadvmod"/>
    <x v="7"/>
    <x v="4"/>
    <x v="5"/>
    <x v="34"/>
    <n v="12"/>
    <n v="1"/>
  </r>
  <r>
    <s v="NUMDETcompound"/>
    <x v="7"/>
    <x v="4"/>
    <x v="6"/>
    <x v="41"/>
    <n v="-13"/>
    <n v="-1.3"/>
  </r>
  <r>
    <s v="NUMDETpreconj"/>
    <x v="7"/>
    <x v="4"/>
    <x v="19"/>
    <x v="35"/>
    <n v="-7"/>
    <n v="-1.1666666666666667"/>
  </r>
  <r>
    <s v="NUMDETpredet"/>
    <x v="7"/>
    <x v="4"/>
    <x v="8"/>
    <x v="20"/>
    <n v="-5"/>
    <n v="-1.6666666666666667"/>
  </r>
  <r>
    <s v="NUMDETadvmod"/>
    <x v="7"/>
    <x v="4"/>
    <x v="3"/>
    <x v="20"/>
    <n v="-2"/>
    <n v="-0.66666666666666663"/>
  </r>
  <r>
    <s v="NUMDETnsubj"/>
    <x v="7"/>
    <x v="4"/>
    <x v="7"/>
    <x v="22"/>
    <n v="-4"/>
    <n v="-4"/>
  </r>
  <r>
    <s v="NUMDETnmod"/>
    <x v="7"/>
    <x v="4"/>
    <x v="13"/>
    <x v="22"/>
    <n v="-3"/>
    <n v="-3"/>
  </r>
  <r>
    <s v="NUMINTJintj"/>
    <x v="7"/>
    <x v="5"/>
    <x v="23"/>
    <x v="89"/>
    <n v="-91"/>
    <n v="-2.7575757575757578"/>
  </r>
  <r>
    <s v="NUMINTJconj"/>
    <x v="7"/>
    <x v="5"/>
    <x v="0"/>
    <x v="21"/>
    <n v="4"/>
    <n v="2"/>
  </r>
  <r>
    <s v="NUMINTJprep"/>
    <x v="7"/>
    <x v="5"/>
    <x v="27"/>
    <x v="22"/>
    <n v="1"/>
    <n v="1"/>
  </r>
  <r>
    <s v="NUMINTJquantmod"/>
    <x v="7"/>
    <x v="5"/>
    <x v="11"/>
    <x v="22"/>
    <n v="-2"/>
    <n v="-2"/>
  </r>
  <r>
    <s v="NUMINTJamod"/>
    <x v="7"/>
    <x v="5"/>
    <x v="1"/>
    <x v="22"/>
    <n v="19"/>
    <n v="19"/>
  </r>
  <r>
    <s v="NUMNOUNappos"/>
    <x v="7"/>
    <x v="6"/>
    <x v="12"/>
    <x v="338"/>
    <n v="2804"/>
    <n v="4.6968174204355106"/>
  </r>
  <r>
    <s v="NUMNOUNnpadvmod"/>
    <x v="7"/>
    <x v="6"/>
    <x v="5"/>
    <x v="339"/>
    <n v="995"/>
    <n v="2.3302107728337238"/>
  </r>
  <r>
    <s v="NUMNOUNquantmod"/>
    <x v="7"/>
    <x v="6"/>
    <x v="11"/>
    <x v="340"/>
    <n v="83"/>
    <n v="0.21899736147757257"/>
  </r>
  <r>
    <s v="NUMNOUNconj"/>
    <x v="7"/>
    <x v="6"/>
    <x v="0"/>
    <x v="341"/>
    <n v="1582"/>
    <n v="5.5901060070671376"/>
  </r>
  <r>
    <s v="NUMNOUNcompound"/>
    <x v="7"/>
    <x v="6"/>
    <x v="6"/>
    <x v="342"/>
    <n v="-278"/>
    <n v="-1.39"/>
  </r>
  <r>
    <s v="NUMNOUNprep"/>
    <x v="7"/>
    <x v="6"/>
    <x v="27"/>
    <x v="75"/>
    <n v="90"/>
    <n v="2.5714285714285716"/>
  </r>
  <r>
    <s v="NUMNOUNdep"/>
    <x v="7"/>
    <x v="6"/>
    <x v="30"/>
    <x v="11"/>
    <n v="-73"/>
    <n v="-3.3181818181818183"/>
  </r>
  <r>
    <s v="NUMNOUNnmod"/>
    <x v="7"/>
    <x v="6"/>
    <x v="13"/>
    <x v="33"/>
    <n v="-56"/>
    <n v="-3.1111111111111112"/>
  </r>
  <r>
    <s v="NUMNOUNpunct"/>
    <x v="7"/>
    <x v="6"/>
    <x v="14"/>
    <x v="71"/>
    <n v="97"/>
    <n v="6.4666666666666668"/>
  </r>
  <r>
    <s v="NUMNOUNamod"/>
    <x v="7"/>
    <x v="6"/>
    <x v="1"/>
    <x v="71"/>
    <n v="-9"/>
    <n v="-0.6"/>
  </r>
  <r>
    <s v="NUMNOUNnummod"/>
    <x v="7"/>
    <x v="6"/>
    <x v="18"/>
    <x v="34"/>
    <n v="-12"/>
    <n v="-1"/>
  </r>
  <r>
    <s v="NUMNOUNnsubj"/>
    <x v="7"/>
    <x v="6"/>
    <x v="7"/>
    <x v="90"/>
    <n v="-36"/>
    <n v="-3.2727272727272729"/>
  </r>
  <r>
    <s v="NUMNOUNposs"/>
    <x v="7"/>
    <x v="6"/>
    <x v="4"/>
    <x v="90"/>
    <n v="-35"/>
    <n v="-3.1818181818181817"/>
  </r>
  <r>
    <s v="NUMNOUNintj"/>
    <x v="7"/>
    <x v="6"/>
    <x v="23"/>
    <x v="90"/>
    <n v="-30"/>
    <n v="-2.7272727272727271"/>
  </r>
  <r>
    <s v="NUMNOUNparataxis"/>
    <x v="7"/>
    <x v="6"/>
    <x v="21"/>
    <x v="16"/>
    <n v="26"/>
    <n v="3.25"/>
  </r>
  <r>
    <s v="NUMNOUNrelcl"/>
    <x v="7"/>
    <x v="6"/>
    <x v="26"/>
    <x v="17"/>
    <n v="49"/>
    <n v="7"/>
  </r>
  <r>
    <s v="NUMNOUNacl"/>
    <x v="7"/>
    <x v="6"/>
    <x v="28"/>
    <x v="18"/>
    <n v="10"/>
    <n v="2"/>
  </r>
  <r>
    <s v="NUMNOUNprt"/>
    <x v="7"/>
    <x v="6"/>
    <x v="31"/>
    <x v="18"/>
    <n v="10"/>
    <n v="2"/>
  </r>
  <r>
    <s v="NUMNOUNdobj"/>
    <x v="7"/>
    <x v="6"/>
    <x v="16"/>
    <x v="19"/>
    <n v="5"/>
    <n v="1.25"/>
  </r>
  <r>
    <s v="NUMNOUNdet"/>
    <x v="7"/>
    <x v="6"/>
    <x v="17"/>
    <x v="20"/>
    <n v="-3"/>
    <n v="-1"/>
  </r>
  <r>
    <s v="NUMNOUNadvmod"/>
    <x v="7"/>
    <x v="6"/>
    <x v="3"/>
    <x v="21"/>
    <n v="4"/>
    <n v="2"/>
  </r>
  <r>
    <s v="NUMNOUNcc"/>
    <x v="7"/>
    <x v="6"/>
    <x v="34"/>
    <x v="22"/>
    <n v="2"/>
    <n v="2"/>
  </r>
  <r>
    <s v="NUMNOUNacomp"/>
    <x v="7"/>
    <x v="6"/>
    <x v="20"/>
    <x v="22"/>
    <n v="3"/>
    <n v="3"/>
  </r>
  <r>
    <s v="NUMNOUNccomp"/>
    <x v="7"/>
    <x v="6"/>
    <x v="15"/>
    <x v="22"/>
    <n v="4"/>
    <n v="4"/>
  </r>
  <r>
    <s v="NUMNOUNmeta"/>
    <x v="7"/>
    <x v="6"/>
    <x v="39"/>
    <x v="22"/>
    <n v="-2"/>
    <n v="-2"/>
  </r>
  <r>
    <s v="NUMNOUNpobj"/>
    <x v="7"/>
    <x v="6"/>
    <x v="24"/>
    <x v="22"/>
    <n v="1"/>
    <n v="1"/>
  </r>
  <r>
    <s v="NUMNUMcompound"/>
    <x v="7"/>
    <x v="7"/>
    <x v="6"/>
    <x v="343"/>
    <n v="-5026"/>
    <n v="-1.1000218866272706"/>
  </r>
  <r>
    <s v="NUMNUMprep"/>
    <x v="7"/>
    <x v="7"/>
    <x v="27"/>
    <x v="344"/>
    <n v="3339"/>
    <n v="2.0764925373134329"/>
  </r>
  <r>
    <s v="NUMNUMnummod"/>
    <x v="7"/>
    <x v="7"/>
    <x v="18"/>
    <x v="345"/>
    <n v="-330"/>
    <n v="-0.21072796934865901"/>
  </r>
  <r>
    <s v="NUMNUMROOT"/>
    <x v="7"/>
    <x v="7"/>
    <x v="2"/>
    <x v="346"/>
    <n v="0"/>
    <n v="0"/>
  </r>
  <r>
    <s v="NUMNUMconj"/>
    <x v="7"/>
    <x v="7"/>
    <x v="0"/>
    <x v="347"/>
    <n v="2958"/>
    <n v="2.9345238095238093"/>
  </r>
  <r>
    <s v="NUMNUMquantmod"/>
    <x v="7"/>
    <x v="7"/>
    <x v="11"/>
    <x v="348"/>
    <n v="-1618"/>
    <n v="-2.3381502890173409"/>
  </r>
  <r>
    <s v="NUMNUMappos"/>
    <x v="7"/>
    <x v="7"/>
    <x v="12"/>
    <x v="349"/>
    <n v="1224"/>
    <n v="3.527377521613833"/>
  </r>
  <r>
    <s v="NUMNUMnpadvmod"/>
    <x v="7"/>
    <x v="7"/>
    <x v="5"/>
    <x v="257"/>
    <n v="134"/>
    <n v="2.2711864406779663"/>
  </r>
  <r>
    <s v="NUMNUMdep"/>
    <x v="7"/>
    <x v="7"/>
    <x v="30"/>
    <x v="175"/>
    <n v="-115"/>
    <n v="-3.0263157894736841"/>
  </r>
  <r>
    <s v="NUMNUMpunct"/>
    <x v="7"/>
    <x v="7"/>
    <x v="14"/>
    <x v="41"/>
    <n v="21"/>
    <n v="2.1"/>
  </r>
  <r>
    <s v="NUMNUMnmod"/>
    <x v="7"/>
    <x v="7"/>
    <x v="13"/>
    <x v="35"/>
    <n v="-20"/>
    <n v="-3.3333333333333335"/>
  </r>
  <r>
    <s v="NUMNUMadvmod"/>
    <x v="7"/>
    <x v="7"/>
    <x v="3"/>
    <x v="20"/>
    <n v="5"/>
    <n v="1.6666666666666667"/>
  </r>
  <r>
    <s v="NUMNUMdobj"/>
    <x v="7"/>
    <x v="7"/>
    <x v="16"/>
    <x v="20"/>
    <n v="5"/>
    <n v="1.6666666666666667"/>
  </r>
  <r>
    <s v="NUMNUMmeta"/>
    <x v="7"/>
    <x v="7"/>
    <x v="39"/>
    <x v="21"/>
    <n v="-8"/>
    <n v="-4"/>
  </r>
  <r>
    <s v="NUMNUMnsubj"/>
    <x v="7"/>
    <x v="7"/>
    <x v="7"/>
    <x v="21"/>
    <n v="-23"/>
    <n v="-11.5"/>
  </r>
  <r>
    <s v="NUMNUMintj"/>
    <x v="7"/>
    <x v="7"/>
    <x v="23"/>
    <x v="22"/>
    <n v="1"/>
    <n v="1"/>
  </r>
  <r>
    <s v="NUMNUMacl"/>
    <x v="7"/>
    <x v="7"/>
    <x v="28"/>
    <x v="22"/>
    <n v="1"/>
    <n v="1"/>
  </r>
  <r>
    <s v="NUMPARTquantmod"/>
    <x v="7"/>
    <x v="8"/>
    <x v="11"/>
    <x v="220"/>
    <n v="-876"/>
    <n v="-1.5504424778761061"/>
  </r>
  <r>
    <s v="NUMPARTcase"/>
    <x v="7"/>
    <x v="8"/>
    <x v="38"/>
    <x v="350"/>
    <n v="191"/>
    <n v="1"/>
  </r>
  <r>
    <s v="NUMPARTprep"/>
    <x v="7"/>
    <x v="8"/>
    <x v="27"/>
    <x v="46"/>
    <n v="37"/>
    <n v="1.9473684210526316"/>
  </r>
  <r>
    <s v="NUMPARTadvmod"/>
    <x v="7"/>
    <x v="8"/>
    <x v="3"/>
    <x v="16"/>
    <n v="-13"/>
    <n v="-1.625"/>
  </r>
  <r>
    <s v="NUMPARTpunct"/>
    <x v="7"/>
    <x v="8"/>
    <x v="14"/>
    <x v="35"/>
    <n v="-4"/>
    <n v="-0.66666666666666663"/>
  </r>
  <r>
    <s v="NUMPARTprt"/>
    <x v="7"/>
    <x v="8"/>
    <x v="31"/>
    <x v="18"/>
    <n v="10"/>
    <n v="2"/>
  </r>
  <r>
    <s v="NUMPARTcompound"/>
    <x v="7"/>
    <x v="8"/>
    <x v="6"/>
    <x v="22"/>
    <n v="-2"/>
    <n v="-2"/>
  </r>
  <r>
    <s v="NUMPRONnsubj"/>
    <x v="7"/>
    <x v="9"/>
    <x v="7"/>
    <x v="149"/>
    <n v="-72"/>
    <n v="-1.8"/>
  </r>
  <r>
    <s v="NUMPRONposs"/>
    <x v="7"/>
    <x v="9"/>
    <x v="4"/>
    <x v="17"/>
    <n v="-17"/>
    <n v="-2.4285714285714284"/>
  </r>
  <r>
    <s v="NUMPRONappos"/>
    <x v="7"/>
    <x v="9"/>
    <x v="12"/>
    <x v="20"/>
    <n v="11"/>
    <n v="3.6666666666666665"/>
  </r>
  <r>
    <s v="NUMPRONcompound"/>
    <x v="7"/>
    <x v="9"/>
    <x v="6"/>
    <x v="20"/>
    <n v="-10"/>
    <n v="-3.3333333333333335"/>
  </r>
  <r>
    <s v="NUMPRONquantmod"/>
    <x v="7"/>
    <x v="9"/>
    <x v="11"/>
    <x v="22"/>
    <n v="-2"/>
    <n v="-2"/>
  </r>
  <r>
    <s v="NUMPRONconj"/>
    <x v="7"/>
    <x v="9"/>
    <x v="0"/>
    <x v="22"/>
    <n v="9"/>
    <n v="9"/>
  </r>
  <r>
    <s v="NUMPRONnpadvmod"/>
    <x v="7"/>
    <x v="9"/>
    <x v="5"/>
    <x v="22"/>
    <n v="1"/>
    <n v="1"/>
  </r>
  <r>
    <s v="NUMPROPNcompound"/>
    <x v="7"/>
    <x v="10"/>
    <x v="6"/>
    <x v="351"/>
    <n v="-481"/>
    <n v="-1.351123595505618"/>
  </r>
  <r>
    <s v="NUMPROPNappos"/>
    <x v="7"/>
    <x v="10"/>
    <x v="12"/>
    <x v="352"/>
    <n v="1691"/>
    <n v="7.3521739130434787"/>
  </r>
  <r>
    <s v="NUMPROPNposs"/>
    <x v="7"/>
    <x v="10"/>
    <x v="4"/>
    <x v="87"/>
    <n v="-301"/>
    <n v="-2.8666666666666667"/>
  </r>
  <r>
    <s v="NUMPROPNconj"/>
    <x v="7"/>
    <x v="10"/>
    <x v="0"/>
    <x v="8"/>
    <n v="338"/>
    <n v="5.044776119402985"/>
  </r>
  <r>
    <s v="NUMPROPNnmod"/>
    <x v="7"/>
    <x v="10"/>
    <x v="13"/>
    <x v="201"/>
    <n v="-71"/>
    <n v="-2.3666666666666667"/>
  </r>
  <r>
    <s v="NUMPROPNnpadvmod"/>
    <x v="7"/>
    <x v="10"/>
    <x v="5"/>
    <x v="83"/>
    <n v="37"/>
    <n v="1.6086956521739131"/>
  </r>
  <r>
    <s v="NUMPROPNintj"/>
    <x v="7"/>
    <x v="10"/>
    <x v="23"/>
    <x v="83"/>
    <n v="-62"/>
    <n v="-2.6956521739130435"/>
  </r>
  <r>
    <s v="NUMPROPNamod"/>
    <x v="7"/>
    <x v="10"/>
    <x v="1"/>
    <x v="11"/>
    <n v="-21"/>
    <n v="-0.95454545454545459"/>
  </r>
  <r>
    <s v="NUMPROPNprep"/>
    <x v="7"/>
    <x v="10"/>
    <x v="27"/>
    <x v="71"/>
    <n v="59"/>
    <n v="3.9333333333333331"/>
  </r>
  <r>
    <s v="NUMPROPNquantmod"/>
    <x v="7"/>
    <x v="10"/>
    <x v="11"/>
    <x v="14"/>
    <n v="25"/>
    <n v="1.7857142857142858"/>
  </r>
  <r>
    <s v="NUMPROPNdep"/>
    <x v="7"/>
    <x v="10"/>
    <x v="30"/>
    <x v="90"/>
    <n v="-33"/>
    <n v="-3"/>
  </r>
  <r>
    <s v="NUMPROPNnsubj"/>
    <x v="7"/>
    <x v="10"/>
    <x v="7"/>
    <x v="41"/>
    <n v="-34"/>
    <n v="-3.4"/>
  </r>
  <r>
    <s v="NUMPROPNpunct"/>
    <x v="7"/>
    <x v="10"/>
    <x v="14"/>
    <x v="19"/>
    <n v="0"/>
    <n v="0"/>
  </r>
  <r>
    <s v="NUMPROPNadvcl"/>
    <x v="7"/>
    <x v="10"/>
    <x v="9"/>
    <x v="19"/>
    <n v="28"/>
    <n v="7"/>
  </r>
  <r>
    <s v="NUMPROPNdet"/>
    <x v="7"/>
    <x v="10"/>
    <x v="17"/>
    <x v="20"/>
    <n v="-6"/>
    <n v="-2"/>
  </r>
  <r>
    <s v="NUMPROPNpreconj"/>
    <x v="7"/>
    <x v="10"/>
    <x v="19"/>
    <x v="21"/>
    <n v="6"/>
    <n v="3"/>
  </r>
  <r>
    <s v="NUMPROPNacl"/>
    <x v="7"/>
    <x v="10"/>
    <x v="28"/>
    <x v="21"/>
    <n v="8"/>
    <n v="4"/>
  </r>
  <r>
    <s v="NUMPROPNdobj"/>
    <x v="7"/>
    <x v="10"/>
    <x v="16"/>
    <x v="21"/>
    <n v="2"/>
    <n v="1"/>
  </r>
  <r>
    <s v="NUMPROPNnummod"/>
    <x v="7"/>
    <x v="10"/>
    <x v="18"/>
    <x v="21"/>
    <n v="6"/>
    <n v="3"/>
  </r>
  <r>
    <s v="NUMPROPNrelcl"/>
    <x v="7"/>
    <x v="10"/>
    <x v="26"/>
    <x v="22"/>
    <n v="9"/>
    <n v="9"/>
  </r>
  <r>
    <s v="NUMPROPNadvmod"/>
    <x v="7"/>
    <x v="10"/>
    <x v="3"/>
    <x v="22"/>
    <n v="1"/>
    <n v="1"/>
  </r>
  <r>
    <s v="NUMPUNCTpunct"/>
    <x v="7"/>
    <x v="11"/>
    <x v="14"/>
    <x v="353"/>
    <n v="8993"/>
    <n v="0.93941293220516031"/>
  </r>
  <r>
    <s v="NUMPUNCTappos"/>
    <x v="7"/>
    <x v="11"/>
    <x v="12"/>
    <x v="354"/>
    <n v="853"/>
    <n v="2.9929824561403509"/>
  </r>
  <r>
    <s v="NUMPUNCTprep"/>
    <x v="7"/>
    <x v="11"/>
    <x v="27"/>
    <x v="207"/>
    <n v="228"/>
    <n v="2.5909090909090908"/>
  </r>
  <r>
    <s v="NUMPUNCTquantmod"/>
    <x v="7"/>
    <x v="11"/>
    <x v="11"/>
    <x v="18"/>
    <n v="-7"/>
    <n v="-1.4"/>
  </r>
  <r>
    <s v="NUMPUNCTxcomp"/>
    <x v="7"/>
    <x v="11"/>
    <x v="29"/>
    <x v="18"/>
    <n v="10"/>
    <n v="2"/>
  </r>
  <r>
    <s v="NUMPUNCTcompound"/>
    <x v="7"/>
    <x v="11"/>
    <x v="6"/>
    <x v="18"/>
    <n v="-6"/>
    <n v="-1.2"/>
  </r>
  <r>
    <s v="NUMPUNCTnummod"/>
    <x v="7"/>
    <x v="11"/>
    <x v="18"/>
    <x v="19"/>
    <n v="2"/>
    <n v="0.5"/>
  </r>
  <r>
    <s v="NUMPUNCTcase"/>
    <x v="7"/>
    <x v="11"/>
    <x v="38"/>
    <x v="20"/>
    <n v="3"/>
    <n v="1"/>
  </r>
  <r>
    <s v="NUMPUNCTconj"/>
    <x v="7"/>
    <x v="11"/>
    <x v="0"/>
    <x v="21"/>
    <n v="71"/>
    <n v="35.5"/>
  </r>
  <r>
    <s v="NUMPUNCTdep"/>
    <x v="7"/>
    <x v="11"/>
    <x v="30"/>
    <x v="22"/>
    <n v="-2"/>
    <n v="-2"/>
  </r>
  <r>
    <s v="NUMPUNCTnpadvmod"/>
    <x v="7"/>
    <x v="11"/>
    <x v="5"/>
    <x v="22"/>
    <n v="-2"/>
    <n v="-2"/>
  </r>
  <r>
    <s v="NUMPUNCTnmod"/>
    <x v="7"/>
    <x v="11"/>
    <x v="13"/>
    <x v="22"/>
    <n v="-1"/>
    <n v="-1"/>
  </r>
  <r>
    <s v="NUMSPACE"/>
    <x v="7"/>
    <x v="12"/>
    <x v="43"/>
    <x v="355"/>
    <n v="738"/>
    <n v="1"/>
  </r>
  <r>
    <s v="NUMSYMpunct"/>
    <x v="7"/>
    <x v="13"/>
    <x v="14"/>
    <x v="356"/>
    <n v="-647"/>
    <n v="-0.16915032679738562"/>
  </r>
  <r>
    <s v="NUMSYMquantmod"/>
    <x v="7"/>
    <x v="13"/>
    <x v="11"/>
    <x v="357"/>
    <n v="-6692"/>
    <n v="-1.8840090090090089"/>
  </r>
  <r>
    <s v="NUMSYMnmod"/>
    <x v="7"/>
    <x v="13"/>
    <x v="13"/>
    <x v="358"/>
    <n v="-1913"/>
    <n v="-1.002095337873232"/>
  </r>
  <r>
    <s v="NUMSYMcc"/>
    <x v="7"/>
    <x v="13"/>
    <x v="34"/>
    <x v="79"/>
    <n v="177"/>
    <n v="2.4246575342465753"/>
  </r>
  <r>
    <s v="NUMSYMappos"/>
    <x v="7"/>
    <x v="13"/>
    <x v="12"/>
    <x v="22"/>
    <n v="2"/>
    <n v="2"/>
  </r>
  <r>
    <s v="NUMSYMcompound"/>
    <x v="7"/>
    <x v="13"/>
    <x v="6"/>
    <x v="22"/>
    <n v="-1"/>
    <n v="-1"/>
  </r>
  <r>
    <s v="NUMSYMconj"/>
    <x v="7"/>
    <x v="13"/>
    <x v="0"/>
    <x v="22"/>
    <n v="5"/>
    <n v="5"/>
  </r>
  <r>
    <s v="NUMVERBrelcl"/>
    <x v="7"/>
    <x v="14"/>
    <x v="26"/>
    <x v="359"/>
    <n v="4493"/>
    <n v="4.524672708962739"/>
  </r>
  <r>
    <s v="NUMVERBacl"/>
    <x v="7"/>
    <x v="14"/>
    <x v="28"/>
    <x v="360"/>
    <n v="981"/>
    <n v="3.1242038216560508"/>
  </r>
  <r>
    <s v="NUMVERBamod"/>
    <x v="7"/>
    <x v="14"/>
    <x v="1"/>
    <x v="207"/>
    <n v="-134"/>
    <n v="-1.5227272727272727"/>
  </r>
  <r>
    <s v="NUMVERBconj"/>
    <x v="7"/>
    <x v="14"/>
    <x v="0"/>
    <x v="184"/>
    <n v="480"/>
    <n v="9.0566037735849054"/>
  </r>
  <r>
    <s v="NUMVERBadvcl"/>
    <x v="7"/>
    <x v="14"/>
    <x v="9"/>
    <x v="140"/>
    <n v="338"/>
    <n v="9.3888888888888893"/>
  </r>
  <r>
    <s v="NUMVERBprep"/>
    <x v="7"/>
    <x v="14"/>
    <x v="27"/>
    <x v="160"/>
    <n v="150"/>
    <n v="4.838709677419355"/>
  </r>
  <r>
    <s v="NUMVERBccomp"/>
    <x v="7"/>
    <x v="14"/>
    <x v="15"/>
    <x v="13"/>
    <n v="-175"/>
    <n v="-10.9375"/>
  </r>
  <r>
    <s v="NUMVERBcompound"/>
    <x v="7"/>
    <x v="14"/>
    <x v="6"/>
    <x v="13"/>
    <n v="-27"/>
    <n v="-1.6875"/>
  </r>
  <r>
    <s v="NUMVERBparataxis"/>
    <x v="7"/>
    <x v="14"/>
    <x v="21"/>
    <x v="14"/>
    <n v="127"/>
    <n v="9.0714285714285712"/>
  </r>
  <r>
    <s v="NUMVERBcase"/>
    <x v="7"/>
    <x v="14"/>
    <x v="38"/>
    <x v="17"/>
    <n v="10"/>
    <n v="1.4285714285714286"/>
  </r>
  <r>
    <s v="NUMVERBpunct"/>
    <x v="7"/>
    <x v="14"/>
    <x v="14"/>
    <x v="17"/>
    <n v="-8"/>
    <n v="-1.1428571428571428"/>
  </r>
  <r>
    <s v="NUMVERBaux"/>
    <x v="7"/>
    <x v="14"/>
    <x v="35"/>
    <x v="35"/>
    <n v="-19"/>
    <n v="-3.1666666666666665"/>
  </r>
  <r>
    <s v="NUMVERBappos"/>
    <x v="7"/>
    <x v="14"/>
    <x v="12"/>
    <x v="19"/>
    <n v="38"/>
    <n v="9.5"/>
  </r>
  <r>
    <s v="NUMVERBintj"/>
    <x v="7"/>
    <x v="14"/>
    <x v="23"/>
    <x v="21"/>
    <n v="-6"/>
    <n v="-3"/>
  </r>
  <r>
    <s v="NUMVERBquantmod"/>
    <x v="7"/>
    <x v="14"/>
    <x v="11"/>
    <x v="22"/>
    <n v="-3"/>
    <n v="-3"/>
  </r>
  <r>
    <s v="NUMVERBdobj"/>
    <x v="7"/>
    <x v="14"/>
    <x v="16"/>
    <x v="22"/>
    <n v="1"/>
    <n v="1"/>
  </r>
  <r>
    <s v="NUMVERBadvmod"/>
    <x v="7"/>
    <x v="14"/>
    <x v="3"/>
    <x v="22"/>
    <n v="-2"/>
    <n v="-2"/>
  </r>
  <r>
    <s v="NUMVERBnsubj"/>
    <x v="7"/>
    <x v="14"/>
    <x v="7"/>
    <x v="22"/>
    <n v="-1"/>
    <n v="-1"/>
  </r>
  <r>
    <s v="NUMXintj"/>
    <x v="7"/>
    <x v="15"/>
    <x v="23"/>
    <x v="16"/>
    <n v="-23"/>
    <n v="-2.875"/>
  </r>
  <r>
    <s v="NUMXcompound"/>
    <x v="7"/>
    <x v="15"/>
    <x v="6"/>
    <x v="21"/>
    <n v="-2"/>
    <n v="-1"/>
  </r>
  <r>
    <s v="NUMXdep"/>
    <x v="7"/>
    <x v="15"/>
    <x v="30"/>
    <x v="22"/>
    <n v="-2"/>
    <n v="-2"/>
  </r>
  <r>
    <s v="NUMXadvmod"/>
    <x v="7"/>
    <x v="15"/>
    <x v="3"/>
    <x v="22"/>
    <n v="-3"/>
    <n v="-3"/>
  </r>
  <r>
    <s v="PARTADJpobj"/>
    <x v="8"/>
    <x v="0"/>
    <x v="24"/>
    <x v="72"/>
    <n v="154"/>
    <n v="0.61599999999999999"/>
  </r>
  <r>
    <s v="PARTADJacomp"/>
    <x v="8"/>
    <x v="0"/>
    <x v="20"/>
    <x v="92"/>
    <n v="115"/>
    <n v="1.3529411764705883"/>
  </r>
  <r>
    <s v="PARTADJamod"/>
    <x v="8"/>
    <x v="0"/>
    <x v="1"/>
    <x v="105"/>
    <n v="-44"/>
    <n v="-1.375"/>
  </r>
  <r>
    <s v="PARTADJadvmod"/>
    <x v="8"/>
    <x v="0"/>
    <x v="3"/>
    <x v="12"/>
    <n v="-24"/>
    <n v="-1.1428571428571428"/>
  </r>
  <r>
    <s v="PARTADJposs"/>
    <x v="8"/>
    <x v="0"/>
    <x v="4"/>
    <x v="35"/>
    <n v="-21"/>
    <n v="-3.5"/>
  </r>
  <r>
    <s v="PARTADJcompound"/>
    <x v="8"/>
    <x v="0"/>
    <x v="6"/>
    <x v="18"/>
    <n v="-11"/>
    <n v="-2.2000000000000002"/>
  </r>
  <r>
    <s v="PARTADJconj"/>
    <x v="8"/>
    <x v="0"/>
    <x v="0"/>
    <x v="19"/>
    <n v="21"/>
    <n v="5.25"/>
  </r>
  <r>
    <s v="PARTADJnsubj"/>
    <x v="8"/>
    <x v="0"/>
    <x v="7"/>
    <x v="20"/>
    <n v="-4"/>
    <n v="-1.3333333333333333"/>
  </r>
  <r>
    <s v="PARTADJadvcl"/>
    <x v="8"/>
    <x v="0"/>
    <x v="9"/>
    <x v="22"/>
    <n v="-30"/>
    <n v="-30"/>
  </r>
  <r>
    <s v="PARTADJnpadvmod"/>
    <x v="8"/>
    <x v="0"/>
    <x v="5"/>
    <x v="22"/>
    <n v="-1"/>
    <n v="-1"/>
  </r>
  <r>
    <s v="PARTADJintj"/>
    <x v="8"/>
    <x v="0"/>
    <x v="23"/>
    <x v="22"/>
    <n v="4"/>
    <n v="4"/>
  </r>
  <r>
    <s v="PARTADJpunct"/>
    <x v="8"/>
    <x v="0"/>
    <x v="14"/>
    <x v="22"/>
    <n v="-1"/>
    <n v="-1"/>
  </r>
  <r>
    <s v="PARTADJmark"/>
    <x v="8"/>
    <x v="0"/>
    <x v="22"/>
    <x v="22"/>
    <n v="-2"/>
    <n v="-2"/>
  </r>
  <r>
    <s v="PARTADJccomp"/>
    <x v="8"/>
    <x v="0"/>
    <x v="15"/>
    <x v="22"/>
    <n v="-7"/>
    <n v="-7"/>
  </r>
  <r>
    <s v="PARTADPprep"/>
    <x v="8"/>
    <x v="1"/>
    <x v="27"/>
    <x v="361"/>
    <n v="642"/>
    <n v="0.97716894977168944"/>
  </r>
  <r>
    <s v="PARTADPmark"/>
    <x v="8"/>
    <x v="1"/>
    <x v="22"/>
    <x v="68"/>
    <n v="-151"/>
    <n v="-3.2826086956521738"/>
  </r>
  <r>
    <s v="PARTADPconj"/>
    <x v="8"/>
    <x v="1"/>
    <x v="0"/>
    <x v="10"/>
    <n v="70"/>
    <n v="2.9166666666666665"/>
  </r>
  <r>
    <s v="PARTADPadvmod"/>
    <x v="8"/>
    <x v="1"/>
    <x v="3"/>
    <x v="42"/>
    <n v="-2"/>
    <n v="-0.22222222222222221"/>
  </r>
  <r>
    <s v="PARTADPpobj"/>
    <x v="8"/>
    <x v="1"/>
    <x v="24"/>
    <x v="16"/>
    <n v="-39"/>
    <n v="-4.875"/>
  </r>
  <r>
    <s v="PARTADPintj"/>
    <x v="8"/>
    <x v="1"/>
    <x v="23"/>
    <x v="21"/>
    <n v="-1"/>
    <n v="-0.5"/>
  </r>
  <r>
    <s v="PARTADPcc"/>
    <x v="8"/>
    <x v="1"/>
    <x v="34"/>
    <x v="22"/>
    <n v="3"/>
    <n v="3"/>
  </r>
  <r>
    <s v="PARTADVadvmod"/>
    <x v="8"/>
    <x v="2"/>
    <x v="3"/>
    <x v="362"/>
    <n v="-105"/>
    <n v="-0.67307692307692313"/>
  </r>
  <r>
    <s v="PARTADVneg"/>
    <x v="8"/>
    <x v="2"/>
    <x v="37"/>
    <x v="151"/>
    <n v="2"/>
    <n v="5.128205128205128E-2"/>
  </r>
  <r>
    <s v="PARTADVconj"/>
    <x v="8"/>
    <x v="2"/>
    <x v="0"/>
    <x v="175"/>
    <n v="87"/>
    <n v="2.2894736842105261"/>
  </r>
  <r>
    <s v="PARTADVpcomp"/>
    <x v="8"/>
    <x v="2"/>
    <x v="33"/>
    <x v="42"/>
    <n v="11"/>
    <n v="1.2222222222222223"/>
  </r>
  <r>
    <s v="PARTADVamod"/>
    <x v="8"/>
    <x v="2"/>
    <x v="1"/>
    <x v="35"/>
    <n v="-12"/>
    <n v="-2"/>
  </r>
  <r>
    <s v="PARTADVpobj"/>
    <x v="8"/>
    <x v="2"/>
    <x v="24"/>
    <x v="18"/>
    <n v="9"/>
    <n v="1.8"/>
  </r>
  <r>
    <s v="PARTADVcompound"/>
    <x v="8"/>
    <x v="2"/>
    <x v="6"/>
    <x v="18"/>
    <n v="-10"/>
    <n v="-2"/>
  </r>
  <r>
    <s v="PARTADVexpl"/>
    <x v="8"/>
    <x v="2"/>
    <x v="44"/>
    <x v="20"/>
    <n v="-3"/>
    <n v="-1"/>
  </r>
  <r>
    <s v="PARTADVintj"/>
    <x v="8"/>
    <x v="2"/>
    <x v="23"/>
    <x v="22"/>
    <n v="1"/>
    <n v="1"/>
  </r>
  <r>
    <s v="PARTADVpreconj"/>
    <x v="8"/>
    <x v="2"/>
    <x v="19"/>
    <x v="22"/>
    <n v="-1"/>
    <n v="-1"/>
  </r>
  <r>
    <s v="PARTADVmark"/>
    <x v="8"/>
    <x v="2"/>
    <x v="22"/>
    <x v="22"/>
    <n v="-3"/>
    <n v="-3"/>
  </r>
  <r>
    <s v="PARTADVnmod"/>
    <x v="8"/>
    <x v="2"/>
    <x v="13"/>
    <x v="22"/>
    <n v="-6"/>
    <n v="-6"/>
  </r>
  <r>
    <s v="PARTCCONJcc"/>
    <x v="8"/>
    <x v="3"/>
    <x v="34"/>
    <x v="51"/>
    <n v="175"/>
    <n v="1.8421052631578947"/>
  </r>
  <r>
    <s v="PARTCCONJpreconj"/>
    <x v="8"/>
    <x v="3"/>
    <x v="19"/>
    <x v="22"/>
    <n v="-3"/>
    <n v="-3"/>
  </r>
  <r>
    <s v="PARTCCONJadvmod"/>
    <x v="8"/>
    <x v="3"/>
    <x v="3"/>
    <x v="22"/>
    <n v="-1"/>
    <n v="-1"/>
  </r>
  <r>
    <s v="PARTDETdet"/>
    <x v="8"/>
    <x v="4"/>
    <x v="17"/>
    <x v="89"/>
    <n v="-100"/>
    <n v="-3.0303030303030303"/>
  </r>
  <r>
    <s v="PARTDETadvmod"/>
    <x v="8"/>
    <x v="4"/>
    <x v="3"/>
    <x v="83"/>
    <n v="-26"/>
    <n v="-1.1304347826086956"/>
  </r>
  <r>
    <s v="PARTDETpobj"/>
    <x v="8"/>
    <x v="4"/>
    <x v="24"/>
    <x v="41"/>
    <n v="11"/>
    <n v="1.1000000000000001"/>
  </r>
  <r>
    <s v="PARTDETnsubj"/>
    <x v="8"/>
    <x v="4"/>
    <x v="7"/>
    <x v="19"/>
    <n v="-10"/>
    <n v="-2.5"/>
  </r>
  <r>
    <s v="PARTDETneg"/>
    <x v="8"/>
    <x v="4"/>
    <x v="37"/>
    <x v="22"/>
    <n v="-2"/>
    <n v="-2"/>
  </r>
  <r>
    <s v="PARTDETmark"/>
    <x v="8"/>
    <x v="4"/>
    <x v="22"/>
    <x v="22"/>
    <n v="-2"/>
    <n v="-2"/>
  </r>
  <r>
    <s v="PARTINTJintj"/>
    <x v="8"/>
    <x v="5"/>
    <x v="23"/>
    <x v="15"/>
    <n v="13"/>
    <n v="1"/>
  </r>
  <r>
    <s v="PARTINTJcompound"/>
    <x v="8"/>
    <x v="5"/>
    <x v="6"/>
    <x v="22"/>
    <n v="-1"/>
    <n v="-1"/>
  </r>
  <r>
    <s v="PARTINTJpobj"/>
    <x v="8"/>
    <x v="5"/>
    <x v="24"/>
    <x v="22"/>
    <n v="2"/>
    <n v="2"/>
  </r>
  <r>
    <s v="PARTINTJconj"/>
    <x v="8"/>
    <x v="5"/>
    <x v="0"/>
    <x v="22"/>
    <n v="2"/>
    <n v="2"/>
  </r>
  <r>
    <s v="PARTINTJprep"/>
    <x v="8"/>
    <x v="5"/>
    <x v="27"/>
    <x v="22"/>
    <n v="1"/>
    <n v="1"/>
  </r>
  <r>
    <s v="PARTNOUNpobj"/>
    <x v="8"/>
    <x v="6"/>
    <x v="24"/>
    <x v="363"/>
    <n v="2006"/>
    <n v="2.1616379310344827"/>
  </r>
  <r>
    <s v="PARTNOUNnsubj"/>
    <x v="8"/>
    <x v="6"/>
    <x v="7"/>
    <x v="204"/>
    <n v="-194"/>
    <n v="-2.3950617283950617"/>
  </r>
  <r>
    <s v="PARTNOUNcompound"/>
    <x v="8"/>
    <x v="6"/>
    <x v="6"/>
    <x v="30"/>
    <n v="-156"/>
    <n v="-1.9746835443037976"/>
  </r>
  <r>
    <s v="PARTNOUNattr"/>
    <x v="8"/>
    <x v="6"/>
    <x v="41"/>
    <x v="88"/>
    <n v="99"/>
    <n v="1.5714285714285714"/>
  </r>
  <r>
    <s v="PARTNOUNnpadvmod"/>
    <x v="8"/>
    <x v="6"/>
    <x v="5"/>
    <x v="364"/>
    <n v="-17"/>
    <n v="-0.29310344827586204"/>
  </r>
  <r>
    <s v="PARTNOUNpunct"/>
    <x v="8"/>
    <x v="6"/>
    <x v="14"/>
    <x v="15"/>
    <n v="-13"/>
    <n v="-1"/>
  </r>
  <r>
    <s v="PARTNOUNamod"/>
    <x v="8"/>
    <x v="6"/>
    <x v="1"/>
    <x v="17"/>
    <n v="-6"/>
    <n v="-0.8571428571428571"/>
  </r>
  <r>
    <s v="PARTNOUNpcomp"/>
    <x v="8"/>
    <x v="6"/>
    <x v="33"/>
    <x v="35"/>
    <n v="11"/>
    <n v="1.8333333333333333"/>
  </r>
  <r>
    <s v="PARTNOUNacomp"/>
    <x v="8"/>
    <x v="6"/>
    <x v="20"/>
    <x v="35"/>
    <n v="9"/>
    <n v="1.5"/>
  </r>
  <r>
    <s v="PARTNOUNconj"/>
    <x v="8"/>
    <x v="6"/>
    <x v="0"/>
    <x v="18"/>
    <n v="45"/>
    <n v="9"/>
  </r>
  <r>
    <s v="PARTNOUNappos"/>
    <x v="8"/>
    <x v="6"/>
    <x v="12"/>
    <x v="19"/>
    <n v="33"/>
    <n v="8.25"/>
  </r>
  <r>
    <s v="PARTNOUNdobj"/>
    <x v="8"/>
    <x v="6"/>
    <x v="16"/>
    <x v="20"/>
    <n v="8"/>
    <n v="2.6666666666666665"/>
  </r>
  <r>
    <s v="PARTNOUNprep"/>
    <x v="8"/>
    <x v="6"/>
    <x v="27"/>
    <x v="22"/>
    <n v="1"/>
    <n v="1"/>
  </r>
  <r>
    <s v="PARTNOUNposs"/>
    <x v="8"/>
    <x v="6"/>
    <x v="4"/>
    <x v="22"/>
    <n v="-3"/>
    <n v="-3"/>
  </r>
  <r>
    <s v="PARTNOUNaux"/>
    <x v="8"/>
    <x v="6"/>
    <x v="35"/>
    <x v="22"/>
    <n v="-1"/>
    <n v="-1"/>
  </r>
  <r>
    <s v="PARTNUMpobj"/>
    <x v="8"/>
    <x v="7"/>
    <x v="24"/>
    <x v="75"/>
    <n v="84"/>
    <n v="2.4"/>
  </r>
  <r>
    <s v="PARTNUMnpadvmod"/>
    <x v="8"/>
    <x v="7"/>
    <x v="5"/>
    <x v="16"/>
    <n v="11"/>
    <n v="1.375"/>
  </r>
  <r>
    <s v="PARTNUMnummod"/>
    <x v="8"/>
    <x v="7"/>
    <x v="18"/>
    <x v="19"/>
    <n v="-4"/>
    <n v="-1"/>
  </r>
  <r>
    <s v="PARTNUMnsubj"/>
    <x v="8"/>
    <x v="7"/>
    <x v="7"/>
    <x v="21"/>
    <n v="-2"/>
    <n v="-1"/>
  </r>
  <r>
    <s v="PARTNUMattr"/>
    <x v="8"/>
    <x v="7"/>
    <x v="41"/>
    <x v="22"/>
    <n v="2"/>
    <n v="2"/>
  </r>
  <r>
    <s v="PARTPARTROOT"/>
    <x v="8"/>
    <x v="8"/>
    <x v="2"/>
    <x v="146"/>
    <n v="0"/>
    <n v="0"/>
  </r>
  <r>
    <s v="PARTPARTaux"/>
    <x v="8"/>
    <x v="8"/>
    <x v="35"/>
    <x v="19"/>
    <n v="-5"/>
    <n v="-1.25"/>
  </r>
  <r>
    <s v="PARTPARTprep"/>
    <x v="8"/>
    <x v="8"/>
    <x v="27"/>
    <x v="21"/>
    <n v="2"/>
    <n v="1"/>
  </r>
  <r>
    <s v="PARTPARTconj"/>
    <x v="8"/>
    <x v="8"/>
    <x v="0"/>
    <x v="21"/>
    <n v="8"/>
    <n v="4"/>
  </r>
  <r>
    <s v="PARTPARTadvmod"/>
    <x v="8"/>
    <x v="8"/>
    <x v="3"/>
    <x v="22"/>
    <n v="-1"/>
    <n v="-1"/>
  </r>
  <r>
    <s v="PARTPRONnsubj"/>
    <x v="8"/>
    <x v="9"/>
    <x v="7"/>
    <x v="79"/>
    <n v="-98"/>
    <n v="-1.3424657534246576"/>
  </r>
  <r>
    <s v="PARTPRONpobj"/>
    <x v="8"/>
    <x v="9"/>
    <x v="24"/>
    <x v="41"/>
    <n v="17"/>
    <n v="1.7"/>
  </r>
  <r>
    <s v="PARTPRONcompound"/>
    <x v="8"/>
    <x v="9"/>
    <x v="6"/>
    <x v="20"/>
    <n v="-5"/>
    <n v="-1.6666666666666667"/>
  </r>
  <r>
    <s v="PARTPRONnpadvmod"/>
    <x v="8"/>
    <x v="9"/>
    <x v="5"/>
    <x v="22"/>
    <n v="-4"/>
    <n v="-4"/>
  </r>
  <r>
    <s v="PARTPROPNpobj"/>
    <x v="8"/>
    <x v="10"/>
    <x v="24"/>
    <x v="101"/>
    <n v="462"/>
    <n v="2.5108695652173911"/>
  </r>
  <r>
    <s v="PARTPROPNnsubj"/>
    <x v="8"/>
    <x v="10"/>
    <x v="7"/>
    <x v="147"/>
    <n v="-82"/>
    <n v="-1.1884057971014492"/>
  </r>
  <r>
    <s v="PARTPROPNcompound"/>
    <x v="8"/>
    <x v="10"/>
    <x v="6"/>
    <x v="201"/>
    <n v="-49"/>
    <n v="-1.6333333333333333"/>
  </r>
  <r>
    <s v="PARTPROPNnpadvmod"/>
    <x v="8"/>
    <x v="10"/>
    <x v="5"/>
    <x v="15"/>
    <n v="-16"/>
    <n v="-1.2307692307692308"/>
  </r>
  <r>
    <s v="PARTPROPNpunct"/>
    <x v="8"/>
    <x v="10"/>
    <x v="14"/>
    <x v="16"/>
    <n v="-8"/>
    <n v="-1"/>
  </r>
  <r>
    <s v="PARTPROPNadvmod"/>
    <x v="8"/>
    <x v="10"/>
    <x v="3"/>
    <x v="20"/>
    <n v="-1"/>
    <n v="-0.33333333333333331"/>
  </r>
  <r>
    <s v="PARTPROPNdobj"/>
    <x v="8"/>
    <x v="10"/>
    <x v="16"/>
    <x v="21"/>
    <n v="12"/>
    <n v="6"/>
  </r>
  <r>
    <s v="PARTPROPNdep"/>
    <x v="8"/>
    <x v="10"/>
    <x v="30"/>
    <x v="22"/>
    <n v="-2"/>
    <n v="-2"/>
  </r>
  <r>
    <s v="PARTPROPNpcomp"/>
    <x v="8"/>
    <x v="10"/>
    <x v="33"/>
    <x v="22"/>
    <n v="1"/>
    <n v="1"/>
  </r>
  <r>
    <s v="PARTPROPNnmod"/>
    <x v="8"/>
    <x v="10"/>
    <x v="13"/>
    <x v="22"/>
    <n v="-5"/>
    <n v="-5"/>
  </r>
  <r>
    <s v="PARTPROPNattr"/>
    <x v="8"/>
    <x v="10"/>
    <x v="41"/>
    <x v="22"/>
    <n v="1"/>
    <n v="1"/>
  </r>
  <r>
    <s v="PARTPROPNposs"/>
    <x v="8"/>
    <x v="10"/>
    <x v="4"/>
    <x v="22"/>
    <n v="-4"/>
    <n v="-4"/>
  </r>
  <r>
    <s v="PARTPUNCTpunct"/>
    <x v="8"/>
    <x v="11"/>
    <x v="14"/>
    <x v="365"/>
    <n v="721"/>
    <n v="1.0825825825825826"/>
  </r>
  <r>
    <s v="PARTPUNCTpobj"/>
    <x v="8"/>
    <x v="11"/>
    <x v="24"/>
    <x v="22"/>
    <n v="1"/>
    <n v="1"/>
  </r>
  <r>
    <s v="PARTPUNCTnsubj"/>
    <x v="8"/>
    <x v="11"/>
    <x v="7"/>
    <x v="22"/>
    <n v="-1"/>
    <n v="-1"/>
  </r>
  <r>
    <s v="PARTSPACE"/>
    <x v="8"/>
    <x v="12"/>
    <x v="43"/>
    <x v="366"/>
    <n v="223"/>
    <n v="1"/>
  </r>
  <r>
    <s v="PARTSYMpunct"/>
    <x v="8"/>
    <x v="13"/>
    <x v="14"/>
    <x v="17"/>
    <n v="0"/>
    <n v="0"/>
  </r>
  <r>
    <s v="PARTSYMnsubj"/>
    <x v="8"/>
    <x v="13"/>
    <x v="7"/>
    <x v="20"/>
    <n v="-3"/>
    <n v="-1"/>
  </r>
  <r>
    <s v="PARTSYMcc"/>
    <x v="8"/>
    <x v="13"/>
    <x v="34"/>
    <x v="22"/>
    <n v="1"/>
    <n v="1"/>
  </r>
  <r>
    <s v="PARTSYMcompound"/>
    <x v="8"/>
    <x v="13"/>
    <x v="6"/>
    <x v="22"/>
    <n v="-1"/>
    <n v="-1"/>
  </r>
  <r>
    <s v="PARTVERBpobj"/>
    <x v="8"/>
    <x v="14"/>
    <x v="24"/>
    <x v="86"/>
    <n v="241"/>
    <n v="1.1476190476190475"/>
  </r>
  <r>
    <s v="PARTVERBpcomp"/>
    <x v="8"/>
    <x v="14"/>
    <x v="33"/>
    <x v="226"/>
    <n v="187"/>
    <n v="1.8514851485148516"/>
  </r>
  <r>
    <s v="PARTVERBccomp"/>
    <x v="8"/>
    <x v="14"/>
    <x v="15"/>
    <x v="76"/>
    <n v="64"/>
    <n v="2.3703703703703702"/>
  </r>
  <r>
    <s v="PARTVERBcompound"/>
    <x v="8"/>
    <x v="14"/>
    <x v="6"/>
    <x v="32"/>
    <n v="-46"/>
    <n v="-1.84"/>
  </r>
  <r>
    <s v="PARTVERBconj"/>
    <x v="8"/>
    <x v="14"/>
    <x v="0"/>
    <x v="55"/>
    <n v="139"/>
    <n v="6.95"/>
  </r>
  <r>
    <s v="PARTVERBaux"/>
    <x v="8"/>
    <x v="14"/>
    <x v="35"/>
    <x v="46"/>
    <n v="-25"/>
    <n v="-1.3157894736842106"/>
  </r>
  <r>
    <s v="PARTVERBadvcl"/>
    <x v="8"/>
    <x v="14"/>
    <x v="9"/>
    <x v="70"/>
    <n v="12"/>
    <n v="0.70588235294117652"/>
  </r>
  <r>
    <s v="PARTVERBxcomp"/>
    <x v="8"/>
    <x v="14"/>
    <x v="29"/>
    <x v="71"/>
    <n v="35"/>
    <n v="2.3333333333333335"/>
  </r>
  <r>
    <s v="PARTVERBamod"/>
    <x v="8"/>
    <x v="14"/>
    <x v="1"/>
    <x v="17"/>
    <n v="-9"/>
    <n v="-1.2857142857142858"/>
  </r>
  <r>
    <s v="PARTVERBadvmod"/>
    <x v="8"/>
    <x v="14"/>
    <x v="3"/>
    <x v="35"/>
    <n v="-8"/>
    <n v="-1.3333333333333333"/>
  </r>
  <r>
    <s v="PARTVERBrelcl"/>
    <x v="8"/>
    <x v="14"/>
    <x v="26"/>
    <x v="18"/>
    <n v="36"/>
    <n v="7.2"/>
  </r>
  <r>
    <s v="PARTVERBpunct"/>
    <x v="8"/>
    <x v="14"/>
    <x v="14"/>
    <x v="20"/>
    <n v="-3"/>
    <n v="-1"/>
  </r>
  <r>
    <s v="PARTVERBparataxis"/>
    <x v="8"/>
    <x v="14"/>
    <x v="21"/>
    <x v="20"/>
    <n v="-1"/>
    <n v="-0.33333333333333331"/>
  </r>
  <r>
    <s v="PARTVERBcsubj"/>
    <x v="8"/>
    <x v="14"/>
    <x v="42"/>
    <x v="21"/>
    <n v="-16"/>
    <n v="-8"/>
  </r>
  <r>
    <s v="PARTVERBintj"/>
    <x v="8"/>
    <x v="14"/>
    <x v="23"/>
    <x v="21"/>
    <n v="2"/>
    <n v="1"/>
  </r>
  <r>
    <s v="PARTVERBacl"/>
    <x v="8"/>
    <x v="14"/>
    <x v="28"/>
    <x v="21"/>
    <n v="5"/>
    <n v="2.5"/>
  </r>
  <r>
    <s v="PARTVERBnpadvmod"/>
    <x v="8"/>
    <x v="14"/>
    <x v="5"/>
    <x v="22"/>
    <n v="-1"/>
    <n v="-1"/>
  </r>
  <r>
    <s v="PARTVERBnmod"/>
    <x v="8"/>
    <x v="14"/>
    <x v="13"/>
    <x v="22"/>
    <n v="-1"/>
    <n v="-1"/>
  </r>
  <r>
    <s v="PARTVERBpreconj"/>
    <x v="8"/>
    <x v="14"/>
    <x v="19"/>
    <x v="22"/>
    <n v="3"/>
    <n v="3"/>
  </r>
  <r>
    <s v="PARTVERBattr"/>
    <x v="8"/>
    <x v="14"/>
    <x v="41"/>
    <x v="22"/>
    <n v="5"/>
    <n v="5"/>
  </r>
  <r>
    <s v="PARTVERBprep"/>
    <x v="8"/>
    <x v="14"/>
    <x v="27"/>
    <x v="22"/>
    <n v="4"/>
    <n v="4"/>
  </r>
  <r>
    <s v="PARTXpobj"/>
    <x v="8"/>
    <x v="15"/>
    <x v="24"/>
    <x v="22"/>
    <n v="5"/>
    <n v="5"/>
  </r>
  <r>
    <s v="PRONADJamod"/>
    <x v="9"/>
    <x v="0"/>
    <x v="1"/>
    <x v="69"/>
    <n v="19"/>
    <n v="0.45238095238095238"/>
  </r>
  <r>
    <s v="PRONADJconj"/>
    <x v="9"/>
    <x v="0"/>
    <x v="0"/>
    <x v="11"/>
    <n v="56"/>
    <n v="2.5454545454545454"/>
  </r>
  <r>
    <s v="PRONADJadvmod"/>
    <x v="9"/>
    <x v="0"/>
    <x v="3"/>
    <x v="17"/>
    <n v="1"/>
    <n v="0.14285714285714285"/>
  </r>
  <r>
    <s v="PRONADJappos"/>
    <x v="9"/>
    <x v="0"/>
    <x v="12"/>
    <x v="17"/>
    <n v="49"/>
    <n v="7"/>
  </r>
  <r>
    <s v="PRONADJposs"/>
    <x v="9"/>
    <x v="0"/>
    <x v="4"/>
    <x v="35"/>
    <n v="-12"/>
    <n v="-2"/>
  </r>
  <r>
    <s v="PRONADJdobj"/>
    <x v="9"/>
    <x v="0"/>
    <x v="16"/>
    <x v="20"/>
    <n v="-1"/>
    <n v="-0.33333333333333331"/>
  </r>
  <r>
    <s v="PRONADJacl"/>
    <x v="9"/>
    <x v="0"/>
    <x v="28"/>
    <x v="21"/>
    <n v="7"/>
    <n v="3.5"/>
  </r>
  <r>
    <s v="PRONADJcompound"/>
    <x v="9"/>
    <x v="0"/>
    <x v="6"/>
    <x v="22"/>
    <n v="-1"/>
    <n v="-1"/>
  </r>
  <r>
    <s v="PRONADJattr"/>
    <x v="9"/>
    <x v="0"/>
    <x v="41"/>
    <x v="22"/>
    <n v="2"/>
    <n v="2"/>
  </r>
  <r>
    <s v="PRONADJdet"/>
    <x v="9"/>
    <x v="0"/>
    <x v="17"/>
    <x v="22"/>
    <n v="-1"/>
    <n v="-1"/>
  </r>
  <r>
    <s v="PRONADJpredet"/>
    <x v="9"/>
    <x v="0"/>
    <x v="8"/>
    <x v="22"/>
    <n v="-1"/>
    <n v="-1"/>
  </r>
  <r>
    <s v="PRONADJintj"/>
    <x v="9"/>
    <x v="0"/>
    <x v="23"/>
    <x v="22"/>
    <n v="-1"/>
    <n v="-1"/>
  </r>
  <r>
    <s v="PRONADJnsubj"/>
    <x v="9"/>
    <x v="0"/>
    <x v="7"/>
    <x v="22"/>
    <n v="-1"/>
    <n v="-1"/>
  </r>
  <r>
    <s v="PRONADJpunct"/>
    <x v="9"/>
    <x v="0"/>
    <x v="14"/>
    <x v="22"/>
    <n v="3"/>
    <n v="3"/>
  </r>
  <r>
    <s v="PRONADJnmod"/>
    <x v="9"/>
    <x v="0"/>
    <x v="13"/>
    <x v="22"/>
    <n v="-7"/>
    <n v="-7"/>
  </r>
  <r>
    <s v="PRONADJacomp"/>
    <x v="9"/>
    <x v="0"/>
    <x v="20"/>
    <x v="22"/>
    <n v="4"/>
    <n v="4"/>
  </r>
  <r>
    <s v="PRONADPprep"/>
    <x v="9"/>
    <x v="1"/>
    <x v="27"/>
    <x v="366"/>
    <n v="295"/>
    <n v="1.3228699551569507"/>
  </r>
  <r>
    <s v="PRONADPcc"/>
    <x v="9"/>
    <x v="1"/>
    <x v="34"/>
    <x v="13"/>
    <n v="41"/>
    <n v="2.5625"/>
  </r>
  <r>
    <s v="PRONADPmark"/>
    <x v="9"/>
    <x v="1"/>
    <x v="22"/>
    <x v="90"/>
    <n v="-23"/>
    <n v="-2.0909090909090908"/>
  </r>
  <r>
    <s v="PRONADPadvmod"/>
    <x v="9"/>
    <x v="1"/>
    <x v="3"/>
    <x v="35"/>
    <n v="2"/>
    <n v="0.33333333333333331"/>
  </r>
  <r>
    <s v="PRONADPdet"/>
    <x v="9"/>
    <x v="1"/>
    <x v="17"/>
    <x v="20"/>
    <n v="-4"/>
    <n v="-1.3333333333333333"/>
  </r>
  <r>
    <s v="PRONADPcompound"/>
    <x v="9"/>
    <x v="1"/>
    <x v="6"/>
    <x v="21"/>
    <n v="-3"/>
    <n v="-1.5"/>
  </r>
  <r>
    <s v="PRONADPconj"/>
    <x v="9"/>
    <x v="1"/>
    <x v="0"/>
    <x v="22"/>
    <n v="2"/>
    <n v="2"/>
  </r>
  <r>
    <s v="PRONADPnmod"/>
    <x v="9"/>
    <x v="1"/>
    <x v="13"/>
    <x v="22"/>
    <n v="-10"/>
    <n v="-10"/>
  </r>
  <r>
    <s v="PRONADPaux"/>
    <x v="9"/>
    <x v="1"/>
    <x v="35"/>
    <x v="22"/>
    <n v="-1"/>
    <n v="-1"/>
  </r>
  <r>
    <s v="PRONADPnsubj"/>
    <x v="9"/>
    <x v="1"/>
    <x v="7"/>
    <x v="22"/>
    <n v="-1"/>
    <n v="-1"/>
  </r>
  <r>
    <s v="PRONADPintj"/>
    <x v="9"/>
    <x v="1"/>
    <x v="23"/>
    <x v="22"/>
    <n v="-1"/>
    <n v="-1"/>
  </r>
  <r>
    <s v="PRONADVadvmod"/>
    <x v="9"/>
    <x v="2"/>
    <x v="3"/>
    <x v="367"/>
    <n v="-2"/>
    <n v="-1.2738853503184714E-2"/>
  </r>
  <r>
    <s v="PRONADVneg"/>
    <x v="9"/>
    <x v="2"/>
    <x v="37"/>
    <x v="75"/>
    <n v="-34"/>
    <n v="-0.97142857142857142"/>
  </r>
  <r>
    <s v="PRONADVconj"/>
    <x v="9"/>
    <x v="2"/>
    <x v="0"/>
    <x v="70"/>
    <n v="40"/>
    <n v="2.3529411764705883"/>
  </r>
  <r>
    <s v="PRONADVappos"/>
    <x v="9"/>
    <x v="2"/>
    <x v="12"/>
    <x v="18"/>
    <n v="6"/>
    <n v="1.2"/>
  </r>
  <r>
    <s v="PRONADVcompound"/>
    <x v="9"/>
    <x v="2"/>
    <x v="6"/>
    <x v="19"/>
    <n v="-15"/>
    <n v="-3.75"/>
  </r>
  <r>
    <s v="PRONADVamod"/>
    <x v="9"/>
    <x v="2"/>
    <x v="1"/>
    <x v="20"/>
    <n v="7"/>
    <n v="2.3333333333333335"/>
  </r>
  <r>
    <s v="PRONADVpreconj"/>
    <x v="9"/>
    <x v="2"/>
    <x v="19"/>
    <x v="20"/>
    <n v="-6"/>
    <n v="-2"/>
  </r>
  <r>
    <s v="PRONADVprep"/>
    <x v="9"/>
    <x v="2"/>
    <x v="27"/>
    <x v="21"/>
    <n v="6"/>
    <n v="3"/>
  </r>
  <r>
    <s v="PRONADVparataxis"/>
    <x v="9"/>
    <x v="2"/>
    <x v="21"/>
    <x v="22"/>
    <n v="3"/>
    <n v="3"/>
  </r>
  <r>
    <s v="PRONCCONJcc"/>
    <x v="9"/>
    <x v="3"/>
    <x v="34"/>
    <x v="368"/>
    <n v="1632"/>
    <n v="1.1049424509140149"/>
  </r>
  <r>
    <s v="PRONCCONJpreconj"/>
    <x v="9"/>
    <x v="3"/>
    <x v="19"/>
    <x v="138"/>
    <n v="-41"/>
    <n v="-0.95348837209302328"/>
  </r>
  <r>
    <s v="PRONCCONJappos"/>
    <x v="9"/>
    <x v="3"/>
    <x v="12"/>
    <x v="21"/>
    <n v="3"/>
    <n v="1.5"/>
  </r>
  <r>
    <s v="PRONCCONJpunct"/>
    <x v="9"/>
    <x v="3"/>
    <x v="14"/>
    <x v="22"/>
    <n v="-8"/>
    <n v="-8"/>
  </r>
  <r>
    <s v="PRONDETappos"/>
    <x v="9"/>
    <x v="4"/>
    <x v="12"/>
    <x v="369"/>
    <n v="1068"/>
    <n v="1.0605759682224429"/>
  </r>
  <r>
    <s v="PRONDETdet"/>
    <x v="9"/>
    <x v="4"/>
    <x v="17"/>
    <x v="147"/>
    <n v="-143"/>
    <n v="-2.0724637681159419"/>
  </r>
  <r>
    <s v="PRONDETpreconj"/>
    <x v="9"/>
    <x v="4"/>
    <x v="19"/>
    <x v="14"/>
    <n v="-14"/>
    <n v="-1"/>
  </r>
  <r>
    <s v="PRONDETconj"/>
    <x v="9"/>
    <x v="4"/>
    <x v="0"/>
    <x v="15"/>
    <n v="34"/>
    <n v="2.6153846153846154"/>
  </r>
  <r>
    <s v="PRONDETadvmod"/>
    <x v="9"/>
    <x v="4"/>
    <x v="3"/>
    <x v="18"/>
    <n v="4"/>
    <n v="0.8"/>
  </r>
  <r>
    <s v="PRONDETpredet"/>
    <x v="9"/>
    <x v="4"/>
    <x v="8"/>
    <x v="19"/>
    <n v="-4"/>
    <n v="-1"/>
  </r>
  <r>
    <s v="PRONDETdep"/>
    <x v="9"/>
    <x v="4"/>
    <x v="30"/>
    <x v="22"/>
    <n v="1"/>
    <n v="1"/>
  </r>
  <r>
    <s v="PRONINTJintj"/>
    <x v="9"/>
    <x v="5"/>
    <x v="23"/>
    <x v="70"/>
    <n v="-33"/>
    <n v="-1.9411764705882353"/>
  </r>
  <r>
    <s v="PRONINTJappos"/>
    <x v="9"/>
    <x v="5"/>
    <x v="12"/>
    <x v="19"/>
    <n v="10"/>
    <n v="2.5"/>
  </r>
  <r>
    <s v="PRONINTJadvmod"/>
    <x v="9"/>
    <x v="5"/>
    <x v="3"/>
    <x v="21"/>
    <n v="-2"/>
    <n v="-1"/>
  </r>
  <r>
    <s v="PRONINTJamod"/>
    <x v="9"/>
    <x v="5"/>
    <x v="1"/>
    <x v="21"/>
    <n v="-2"/>
    <n v="-1"/>
  </r>
  <r>
    <s v="PRONINTJdet"/>
    <x v="9"/>
    <x v="5"/>
    <x v="17"/>
    <x v="22"/>
    <n v="-1"/>
    <n v="-1"/>
  </r>
  <r>
    <s v="PRONINTJprep"/>
    <x v="9"/>
    <x v="5"/>
    <x v="27"/>
    <x v="22"/>
    <n v="2"/>
    <n v="2"/>
  </r>
  <r>
    <s v="PRONINTJcompound"/>
    <x v="9"/>
    <x v="5"/>
    <x v="6"/>
    <x v="22"/>
    <n v="-1"/>
    <n v="-1"/>
  </r>
  <r>
    <s v="PRONNOUNconj"/>
    <x v="9"/>
    <x v="6"/>
    <x v="0"/>
    <x v="370"/>
    <n v="2525"/>
    <n v="3.3711615487316422"/>
  </r>
  <r>
    <s v="PRONNOUNappos"/>
    <x v="9"/>
    <x v="6"/>
    <x v="12"/>
    <x v="371"/>
    <n v="2798"/>
    <n v="7.6239782016348778"/>
  </r>
  <r>
    <s v="PRONNOUNcompound"/>
    <x v="9"/>
    <x v="6"/>
    <x v="6"/>
    <x v="140"/>
    <n v="-57"/>
    <n v="-1.5833333333333333"/>
  </r>
  <r>
    <s v="PRONNOUNnsubj"/>
    <x v="9"/>
    <x v="6"/>
    <x v="7"/>
    <x v="17"/>
    <n v="-12"/>
    <n v="-1.7142857142857142"/>
  </r>
  <r>
    <s v="PRONNOUNamod"/>
    <x v="9"/>
    <x v="6"/>
    <x v="1"/>
    <x v="18"/>
    <n v="-3"/>
    <n v="-0.6"/>
  </r>
  <r>
    <s v="PRONNOUNdet"/>
    <x v="9"/>
    <x v="6"/>
    <x v="17"/>
    <x v="18"/>
    <n v="-5"/>
    <n v="-1"/>
  </r>
  <r>
    <s v="PRONNOUNpunct"/>
    <x v="9"/>
    <x v="6"/>
    <x v="14"/>
    <x v="19"/>
    <n v="-4"/>
    <n v="-1"/>
  </r>
  <r>
    <s v="PRONNOUNposs"/>
    <x v="9"/>
    <x v="6"/>
    <x v="4"/>
    <x v="19"/>
    <n v="-9"/>
    <n v="-2.25"/>
  </r>
  <r>
    <s v="PRONNOUNnmod"/>
    <x v="9"/>
    <x v="6"/>
    <x v="13"/>
    <x v="19"/>
    <n v="-11"/>
    <n v="-2.75"/>
  </r>
  <r>
    <s v="PRONNOUNpreconj"/>
    <x v="9"/>
    <x v="6"/>
    <x v="19"/>
    <x v="20"/>
    <n v="6"/>
    <n v="2"/>
  </r>
  <r>
    <s v="PRONNOUNdep"/>
    <x v="9"/>
    <x v="6"/>
    <x v="30"/>
    <x v="21"/>
    <n v="-7"/>
    <n v="-3.5"/>
  </r>
  <r>
    <s v="PRONNOUNdobj"/>
    <x v="9"/>
    <x v="6"/>
    <x v="16"/>
    <x v="21"/>
    <n v="4"/>
    <n v="2"/>
  </r>
  <r>
    <s v="PRONNOUNacl"/>
    <x v="9"/>
    <x v="6"/>
    <x v="28"/>
    <x v="22"/>
    <n v="3"/>
    <n v="3"/>
  </r>
  <r>
    <s v="PRONNOUNrelcl"/>
    <x v="9"/>
    <x v="6"/>
    <x v="26"/>
    <x v="22"/>
    <n v="2"/>
    <n v="2"/>
  </r>
  <r>
    <s v="PRONNOUNccomp"/>
    <x v="9"/>
    <x v="6"/>
    <x v="15"/>
    <x v="22"/>
    <n v="4"/>
    <n v="4"/>
  </r>
  <r>
    <s v="PRONNOUNpobj"/>
    <x v="9"/>
    <x v="6"/>
    <x v="24"/>
    <x v="22"/>
    <n v="5"/>
    <n v="5"/>
  </r>
  <r>
    <s v="PRONNOUNnpadvmod"/>
    <x v="9"/>
    <x v="6"/>
    <x v="5"/>
    <x v="22"/>
    <n v="2"/>
    <n v="2"/>
  </r>
  <r>
    <s v="PRONNUMappos"/>
    <x v="9"/>
    <x v="7"/>
    <x v="12"/>
    <x v="201"/>
    <n v="145"/>
    <n v="4.833333333333333"/>
  </r>
  <r>
    <s v="PRONNUMnummod"/>
    <x v="9"/>
    <x v="7"/>
    <x v="18"/>
    <x v="16"/>
    <n v="-5"/>
    <n v="-0.625"/>
  </r>
  <r>
    <s v="PRONNUMconj"/>
    <x v="9"/>
    <x v="7"/>
    <x v="0"/>
    <x v="16"/>
    <n v="20"/>
    <n v="2.5"/>
  </r>
  <r>
    <s v="PRONNUMnpadvmod"/>
    <x v="9"/>
    <x v="7"/>
    <x v="5"/>
    <x v="22"/>
    <n v="1"/>
    <n v="1"/>
  </r>
  <r>
    <s v="PRONPARTcase"/>
    <x v="9"/>
    <x v="8"/>
    <x v="38"/>
    <x v="27"/>
    <n v="107"/>
    <n v="1"/>
  </r>
  <r>
    <s v="PRONPARTprep"/>
    <x v="9"/>
    <x v="8"/>
    <x v="27"/>
    <x v="21"/>
    <n v="3"/>
    <n v="1.5"/>
  </r>
  <r>
    <s v="PRONPARTadvmod"/>
    <x v="9"/>
    <x v="8"/>
    <x v="3"/>
    <x v="21"/>
    <n v="2"/>
    <n v="1"/>
  </r>
  <r>
    <s v="PRONPARTprt"/>
    <x v="9"/>
    <x v="8"/>
    <x v="31"/>
    <x v="22"/>
    <n v="1"/>
    <n v="1"/>
  </r>
  <r>
    <s v="PRONPARTappos"/>
    <x v="9"/>
    <x v="8"/>
    <x v="12"/>
    <x v="22"/>
    <n v="2"/>
    <n v="2"/>
  </r>
  <r>
    <s v="PRONPRONconj"/>
    <x v="9"/>
    <x v="9"/>
    <x v="0"/>
    <x v="372"/>
    <n v="435"/>
    <n v="2.1219512195121952"/>
  </r>
  <r>
    <s v="PRONPRONROOT"/>
    <x v="9"/>
    <x v="9"/>
    <x v="2"/>
    <x v="373"/>
    <n v="0"/>
    <n v="0"/>
  </r>
  <r>
    <s v="PRONPRONappos"/>
    <x v="9"/>
    <x v="9"/>
    <x v="12"/>
    <x v="374"/>
    <n v="180"/>
    <n v="1.4634146341463414"/>
  </r>
  <r>
    <s v="PRONPRONposs"/>
    <x v="9"/>
    <x v="9"/>
    <x v="4"/>
    <x v="35"/>
    <n v="-11"/>
    <n v="-1.8333333333333333"/>
  </r>
  <r>
    <s v="PRONPRONnsubj"/>
    <x v="9"/>
    <x v="9"/>
    <x v="7"/>
    <x v="19"/>
    <n v="-3"/>
    <n v="-0.75"/>
  </r>
  <r>
    <s v="PRONPRONcompound"/>
    <x v="9"/>
    <x v="9"/>
    <x v="6"/>
    <x v="21"/>
    <n v="-4"/>
    <n v="-2"/>
  </r>
  <r>
    <s v="PRONPRONadvcl"/>
    <x v="9"/>
    <x v="9"/>
    <x v="9"/>
    <x v="22"/>
    <n v="2"/>
    <n v="2"/>
  </r>
  <r>
    <s v="PRONPROPNconj"/>
    <x v="9"/>
    <x v="10"/>
    <x v="0"/>
    <x v="375"/>
    <n v="1106"/>
    <n v="2.7376237623762378"/>
  </r>
  <r>
    <s v="PRONPROPNappos"/>
    <x v="9"/>
    <x v="10"/>
    <x v="12"/>
    <x v="376"/>
    <n v="769"/>
    <n v="4.2252747252747254"/>
  </r>
  <r>
    <s v="PRONPROPNcompound"/>
    <x v="9"/>
    <x v="10"/>
    <x v="6"/>
    <x v="174"/>
    <n v="-87"/>
    <n v="-1.6730769230769231"/>
  </r>
  <r>
    <s v="PRONPROPNnpadvmod"/>
    <x v="9"/>
    <x v="10"/>
    <x v="5"/>
    <x v="18"/>
    <n v="21"/>
    <n v="4.2"/>
  </r>
  <r>
    <s v="PRONPROPNposs"/>
    <x v="9"/>
    <x v="10"/>
    <x v="4"/>
    <x v="18"/>
    <n v="-14"/>
    <n v="-2.8"/>
  </r>
  <r>
    <s v="PRONPROPNnmod"/>
    <x v="9"/>
    <x v="10"/>
    <x v="13"/>
    <x v="19"/>
    <n v="-11"/>
    <n v="-2.75"/>
  </r>
  <r>
    <s v="PRONPROPNpobj"/>
    <x v="9"/>
    <x v="10"/>
    <x v="24"/>
    <x v="20"/>
    <n v="6"/>
    <n v="2"/>
  </r>
  <r>
    <s v="PRONPROPNnsubj"/>
    <x v="9"/>
    <x v="10"/>
    <x v="7"/>
    <x v="21"/>
    <n v="-6"/>
    <n v="-3"/>
  </r>
  <r>
    <s v="PRONPROPNpunct"/>
    <x v="9"/>
    <x v="10"/>
    <x v="14"/>
    <x v="21"/>
    <n v="-2"/>
    <n v="-1"/>
  </r>
  <r>
    <s v="PRONPROPNamod"/>
    <x v="9"/>
    <x v="10"/>
    <x v="1"/>
    <x v="21"/>
    <n v="2"/>
    <n v="1"/>
  </r>
  <r>
    <s v="PRONPUNCTpunct"/>
    <x v="9"/>
    <x v="11"/>
    <x v="14"/>
    <x v="377"/>
    <n v="1942"/>
    <n v="2.3064133016627077"/>
  </r>
  <r>
    <s v="PRONPUNCTappos"/>
    <x v="9"/>
    <x v="11"/>
    <x v="12"/>
    <x v="35"/>
    <n v="11"/>
    <n v="1.8333333333333333"/>
  </r>
  <r>
    <s v="PRONPUNCTcase"/>
    <x v="9"/>
    <x v="11"/>
    <x v="38"/>
    <x v="19"/>
    <n v="4"/>
    <n v="1"/>
  </r>
  <r>
    <s v="PRONPUNCTconj"/>
    <x v="9"/>
    <x v="11"/>
    <x v="0"/>
    <x v="22"/>
    <n v="2"/>
    <n v="2"/>
  </r>
  <r>
    <s v="PRONPUNCTpreconj"/>
    <x v="9"/>
    <x v="11"/>
    <x v="19"/>
    <x v="22"/>
    <n v="2"/>
    <n v="2"/>
  </r>
  <r>
    <s v="PRONSPACE"/>
    <x v="9"/>
    <x v="12"/>
    <x v="43"/>
    <x v="378"/>
    <n v="84"/>
    <n v="1"/>
  </r>
  <r>
    <s v="PRONSYMpunct"/>
    <x v="9"/>
    <x v="13"/>
    <x v="14"/>
    <x v="18"/>
    <n v="-3"/>
    <n v="-0.6"/>
  </r>
  <r>
    <s v="PRONVERBrelcl"/>
    <x v="9"/>
    <x v="14"/>
    <x v="26"/>
    <x v="102"/>
    <n v="505"/>
    <n v="5.260416666666667"/>
  </r>
  <r>
    <s v="PRONVERBappos"/>
    <x v="9"/>
    <x v="14"/>
    <x v="12"/>
    <x v="103"/>
    <n v="103"/>
    <n v="1.3205128205128205"/>
  </r>
  <r>
    <s v="PRONVERBacl"/>
    <x v="9"/>
    <x v="14"/>
    <x v="28"/>
    <x v="183"/>
    <n v="924"/>
    <n v="13.2"/>
  </r>
  <r>
    <s v="PRONVERBcase"/>
    <x v="9"/>
    <x v="14"/>
    <x v="38"/>
    <x v="105"/>
    <n v="32"/>
    <n v="1"/>
  </r>
  <r>
    <s v="PRONVERBcompound"/>
    <x v="9"/>
    <x v="14"/>
    <x v="6"/>
    <x v="160"/>
    <n v="-34"/>
    <n v="-1.096774193548387"/>
  </r>
  <r>
    <s v="PRONVERBamod"/>
    <x v="9"/>
    <x v="14"/>
    <x v="1"/>
    <x v="32"/>
    <n v="-20"/>
    <n v="-0.8"/>
  </r>
  <r>
    <s v="PRONVERBpunct"/>
    <x v="9"/>
    <x v="14"/>
    <x v="14"/>
    <x v="11"/>
    <n v="4"/>
    <n v="0.18181818181818182"/>
  </r>
  <r>
    <s v="PRONVERBprep"/>
    <x v="9"/>
    <x v="14"/>
    <x v="27"/>
    <x v="12"/>
    <n v="21"/>
    <n v="1"/>
  </r>
  <r>
    <s v="PRONVERBconj"/>
    <x v="9"/>
    <x v="14"/>
    <x v="0"/>
    <x v="33"/>
    <n v="142"/>
    <n v="7.8888888888888893"/>
  </r>
  <r>
    <s v="PRONVERBadvcl"/>
    <x v="9"/>
    <x v="14"/>
    <x v="9"/>
    <x v="41"/>
    <n v="38"/>
    <n v="3.8"/>
  </r>
  <r>
    <s v="PRONVERBparataxis"/>
    <x v="9"/>
    <x v="14"/>
    <x v="21"/>
    <x v="41"/>
    <n v="37"/>
    <n v="3.7"/>
  </r>
  <r>
    <s v="PRONVERBpreconj"/>
    <x v="9"/>
    <x v="14"/>
    <x v="19"/>
    <x v="42"/>
    <n v="15"/>
    <n v="1.6666666666666667"/>
  </r>
  <r>
    <s v="PRONVERBadvmod"/>
    <x v="9"/>
    <x v="14"/>
    <x v="3"/>
    <x v="16"/>
    <n v="4"/>
    <n v="0.5"/>
  </r>
  <r>
    <s v="PRONVERBaux"/>
    <x v="9"/>
    <x v="14"/>
    <x v="35"/>
    <x v="19"/>
    <n v="-6"/>
    <n v="-1.5"/>
  </r>
  <r>
    <s v="PRONVERBnmod"/>
    <x v="9"/>
    <x v="14"/>
    <x v="13"/>
    <x v="20"/>
    <n v="-10"/>
    <n v="-3.3333333333333335"/>
  </r>
  <r>
    <s v="PRONVERBccomp"/>
    <x v="9"/>
    <x v="14"/>
    <x v="15"/>
    <x v="20"/>
    <n v="17"/>
    <n v="5.666666666666667"/>
  </r>
  <r>
    <s v="PRONVERBxcomp"/>
    <x v="9"/>
    <x v="14"/>
    <x v="29"/>
    <x v="21"/>
    <n v="5"/>
    <n v="2.5"/>
  </r>
  <r>
    <s v="PRONVERBintj"/>
    <x v="9"/>
    <x v="14"/>
    <x v="23"/>
    <x v="21"/>
    <n v="2"/>
    <n v="1"/>
  </r>
  <r>
    <s v="PRONVERBnsubj"/>
    <x v="9"/>
    <x v="14"/>
    <x v="7"/>
    <x v="22"/>
    <n v="-1"/>
    <n v="-1"/>
  </r>
  <r>
    <s v="PRONVERBdep"/>
    <x v="9"/>
    <x v="14"/>
    <x v="30"/>
    <x v="22"/>
    <n v="1"/>
    <n v="1"/>
  </r>
  <r>
    <s v="PRONVERBposs"/>
    <x v="9"/>
    <x v="14"/>
    <x v="4"/>
    <x v="22"/>
    <n v="-2"/>
    <n v="-2"/>
  </r>
  <r>
    <s v="PRONXappos"/>
    <x v="9"/>
    <x v="15"/>
    <x v="12"/>
    <x v="14"/>
    <n v="23"/>
    <n v="1.6428571428571428"/>
  </r>
  <r>
    <s v="PRONXdep"/>
    <x v="9"/>
    <x v="15"/>
    <x v="30"/>
    <x v="22"/>
    <n v="1"/>
    <n v="1"/>
  </r>
  <r>
    <s v="PROPNADJamod"/>
    <x v="10"/>
    <x v="0"/>
    <x v="1"/>
    <x v="379"/>
    <n v="-17480"/>
    <n v="-1.5285064707939839"/>
  </r>
  <r>
    <s v="PROPNADJcompound"/>
    <x v="10"/>
    <x v="0"/>
    <x v="6"/>
    <x v="380"/>
    <n v="-2895"/>
    <n v="-1.4402985074626866"/>
  </r>
  <r>
    <s v="PROPNADJposs"/>
    <x v="10"/>
    <x v="0"/>
    <x v="4"/>
    <x v="381"/>
    <n v="-3816"/>
    <n v="-1.9459459459459461"/>
  </r>
  <r>
    <s v="PROPNADJconj"/>
    <x v="10"/>
    <x v="0"/>
    <x v="0"/>
    <x v="382"/>
    <n v="1040"/>
    <n v="3.1515151515151514"/>
  </r>
  <r>
    <s v="PROPNADJappos"/>
    <x v="10"/>
    <x v="0"/>
    <x v="12"/>
    <x v="362"/>
    <n v="720"/>
    <n v="4.615384615384615"/>
  </r>
  <r>
    <s v="PROPNADJadvmod"/>
    <x v="10"/>
    <x v="0"/>
    <x v="3"/>
    <x v="383"/>
    <n v="14"/>
    <n v="0.10606060606060606"/>
  </r>
  <r>
    <s v="PROPNADJpredet"/>
    <x v="10"/>
    <x v="0"/>
    <x v="8"/>
    <x v="107"/>
    <n v="-249"/>
    <n v="-2.5670103092783507"/>
  </r>
  <r>
    <s v="PROPNADJnmod"/>
    <x v="10"/>
    <x v="0"/>
    <x v="13"/>
    <x v="384"/>
    <n v="-213"/>
    <n v="-2.7662337662337664"/>
  </r>
  <r>
    <s v="PROPNADJnummod"/>
    <x v="10"/>
    <x v="0"/>
    <x v="18"/>
    <x v="330"/>
    <n v="-87"/>
    <n v="-1.3384615384615384"/>
  </r>
  <r>
    <s v="PROPNADJdet"/>
    <x v="10"/>
    <x v="0"/>
    <x v="17"/>
    <x v="69"/>
    <n v="-79"/>
    <n v="-1.8809523809523809"/>
  </r>
  <r>
    <s v="PROPNADJrelcl"/>
    <x v="10"/>
    <x v="0"/>
    <x v="26"/>
    <x v="160"/>
    <n v="147"/>
    <n v="4.741935483870968"/>
  </r>
  <r>
    <s v="PROPNADJacl"/>
    <x v="10"/>
    <x v="0"/>
    <x v="28"/>
    <x v="32"/>
    <n v="162"/>
    <n v="6.48"/>
  </r>
  <r>
    <s v="PROPNADJpunct"/>
    <x v="10"/>
    <x v="0"/>
    <x v="14"/>
    <x v="14"/>
    <n v="-26"/>
    <n v="-1.8571428571428572"/>
  </r>
  <r>
    <s v="PROPNADJnsubj"/>
    <x v="10"/>
    <x v="0"/>
    <x v="7"/>
    <x v="14"/>
    <n v="-42"/>
    <n v="-3"/>
  </r>
  <r>
    <s v="PROPNADJparataxis"/>
    <x v="10"/>
    <x v="0"/>
    <x v="21"/>
    <x v="41"/>
    <n v="65"/>
    <n v="6.5"/>
  </r>
  <r>
    <s v="PROPNADJnpadvmod"/>
    <x v="10"/>
    <x v="0"/>
    <x v="5"/>
    <x v="42"/>
    <n v="15"/>
    <n v="1.6666666666666667"/>
  </r>
  <r>
    <s v="PROPNADJdobj"/>
    <x v="10"/>
    <x v="0"/>
    <x v="16"/>
    <x v="42"/>
    <n v="-11"/>
    <n v="-1.2222222222222223"/>
  </r>
  <r>
    <s v="PROPNADJadvcl"/>
    <x v="10"/>
    <x v="0"/>
    <x v="9"/>
    <x v="35"/>
    <n v="20"/>
    <n v="3.3333333333333335"/>
  </r>
  <r>
    <s v="PROPNADJpreconj"/>
    <x v="10"/>
    <x v="0"/>
    <x v="19"/>
    <x v="18"/>
    <n v="0"/>
    <n v="0"/>
  </r>
  <r>
    <s v="PROPNADJprep"/>
    <x v="10"/>
    <x v="0"/>
    <x v="27"/>
    <x v="18"/>
    <n v="17"/>
    <n v="3.4"/>
  </r>
  <r>
    <s v="PROPNADJmark"/>
    <x v="10"/>
    <x v="0"/>
    <x v="22"/>
    <x v="21"/>
    <n v="-6"/>
    <n v="-3"/>
  </r>
  <r>
    <s v="PROPNADJoprd"/>
    <x v="10"/>
    <x v="0"/>
    <x v="25"/>
    <x v="21"/>
    <n v="6"/>
    <n v="3"/>
  </r>
  <r>
    <s v="PROPNADJacomp"/>
    <x v="10"/>
    <x v="0"/>
    <x v="20"/>
    <x v="21"/>
    <n v="2"/>
    <n v="1"/>
  </r>
  <r>
    <s v="PROPNADJintj"/>
    <x v="10"/>
    <x v="0"/>
    <x v="23"/>
    <x v="21"/>
    <n v="-5"/>
    <n v="-2.5"/>
  </r>
  <r>
    <s v="PROPNADJdep"/>
    <x v="10"/>
    <x v="0"/>
    <x v="30"/>
    <x v="22"/>
    <n v="-7"/>
    <n v="-7"/>
  </r>
  <r>
    <s v="PROPNADJnsubjpass"/>
    <x v="10"/>
    <x v="0"/>
    <x v="10"/>
    <x v="22"/>
    <n v="-2"/>
    <n v="-2"/>
  </r>
  <r>
    <s v="PROPNADJxcomp"/>
    <x v="10"/>
    <x v="0"/>
    <x v="29"/>
    <x v="22"/>
    <n v="1"/>
    <n v="1"/>
  </r>
  <r>
    <s v="PROPNADJccomp"/>
    <x v="10"/>
    <x v="0"/>
    <x v="15"/>
    <x v="22"/>
    <n v="5"/>
    <n v="5"/>
  </r>
  <r>
    <s v="PROPNADJpcomp"/>
    <x v="10"/>
    <x v="0"/>
    <x v="33"/>
    <x v="22"/>
    <n v="1"/>
    <n v="1"/>
  </r>
  <r>
    <s v="PROPNADJmeta"/>
    <x v="10"/>
    <x v="0"/>
    <x v="39"/>
    <x v="22"/>
    <n v="-6"/>
    <n v="-6"/>
  </r>
  <r>
    <s v="PROPNADPprep"/>
    <x v="10"/>
    <x v="1"/>
    <x v="27"/>
    <x v="385"/>
    <n v="24461"/>
    <n v="1.3346246180707115"/>
  </r>
  <r>
    <s v="PROPNADPcc"/>
    <x v="10"/>
    <x v="1"/>
    <x v="34"/>
    <x v="386"/>
    <n v="880"/>
    <n v="4.8087431693989071"/>
  </r>
  <r>
    <s v="PROPNADPmark"/>
    <x v="10"/>
    <x v="1"/>
    <x v="22"/>
    <x v="374"/>
    <n v="-406"/>
    <n v="-3.3008130081300813"/>
  </r>
  <r>
    <s v="PROPNADPdet"/>
    <x v="10"/>
    <x v="1"/>
    <x v="17"/>
    <x v="223"/>
    <n v="-167"/>
    <n v="-1.8152173913043479"/>
  </r>
  <r>
    <s v="PROPNADPcompound"/>
    <x v="10"/>
    <x v="1"/>
    <x v="6"/>
    <x v="78"/>
    <n v="-136"/>
    <n v="-1.5813953488372092"/>
  </r>
  <r>
    <s v="PROPNADPpunct"/>
    <x v="10"/>
    <x v="1"/>
    <x v="14"/>
    <x v="387"/>
    <n v="-114"/>
    <n v="-1.3734939759036144"/>
  </r>
  <r>
    <s v="PROPNADPaux"/>
    <x v="10"/>
    <x v="1"/>
    <x v="35"/>
    <x v="204"/>
    <n v="-87"/>
    <n v="-1.0740740740740742"/>
  </r>
  <r>
    <s v="PROPNADPadvmod"/>
    <x v="10"/>
    <x v="1"/>
    <x v="3"/>
    <x v="137"/>
    <n v="125"/>
    <n v="2.2321428571428572"/>
  </r>
  <r>
    <s v="PROPNADPnmod"/>
    <x v="10"/>
    <x v="1"/>
    <x v="13"/>
    <x v="138"/>
    <n v="-108"/>
    <n v="-2.5116279069767442"/>
  </r>
  <r>
    <s v="PROPNADPconj"/>
    <x v="10"/>
    <x v="1"/>
    <x v="0"/>
    <x v="89"/>
    <n v="222"/>
    <n v="6.7272727272727275"/>
  </r>
  <r>
    <s v="PROPNADPamod"/>
    <x v="10"/>
    <x v="1"/>
    <x v="1"/>
    <x v="32"/>
    <n v="-25"/>
    <n v="-1"/>
  </r>
  <r>
    <s v="PROPNADPappos"/>
    <x v="10"/>
    <x v="1"/>
    <x v="12"/>
    <x v="42"/>
    <n v="25"/>
    <n v="2.7777777777777777"/>
  </r>
  <r>
    <s v="PROPNADPrelcl"/>
    <x v="10"/>
    <x v="1"/>
    <x v="26"/>
    <x v="17"/>
    <n v="23"/>
    <n v="3.2857142857142856"/>
  </r>
  <r>
    <s v="PROPNADPnummod"/>
    <x v="10"/>
    <x v="1"/>
    <x v="18"/>
    <x v="35"/>
    <n v="-6"/>
    <n v="-1"/>
  </r>
  <r>
    <s v="PROPNADPdobj"/>
    <x v="10"/>
    <x v="1"/>
    <x v="16"/>
    <x v="35"/>
    <n v="-23"/>
    <n v="-3.8333333333333335"/>
  </r>
  <r>
    <s v="PROPNADPprt"/>
    <x v="10"/>
    <x v="1"/>
    <x v="31"/>
    <x v="21"/>
    <n v="2"/>
    <n v="1"/>
  </r>
  <r>
    <s v="PROPNADPnsubj"/>
    <x v="10"/>
    <x v="1"/>
    <x v="7"/>
    <x v="21"/>
    <n v="-7"/>
    <n v="-3.5"/>
  </r>
  <r>
    <s v="PROPNADPquantmod"/>
    <x v="10"/>
    <x v="1"/>
    <x v="11"/>
    <x v="22"/>
    <n v="-1"/>
    <n v="-1"/>
  </r>
  <r>
    <s v="PROPNADPagent"/>
    <x v="10"/>
    <x v="1"/>
    <x v="32"/>
    <x v="22"/>
    <n v="1"/>
    <n v="1"/>
  </r>
  <r>
    <s v="PROPNADPintj"/>
    <x v="10"/>
    <x v="1"/>
    <x v="23"/>
    <x v="22"/>
    <n v="-4"/>
    <n v="-4"/>
  </r>
  <r>
    <s v="PROPNADPdep"/>
    <x v="10"/>
    <x v="1"/>
    <x v="30"/>
    <x v="22"/>
    <n v="-4"/>
    <n v="-4"/>
  </r>
  <r>
    <s v="PROPNADPpcomp"/>
    <x v="10"/>
    <x v="1"/>
    <x v="33"/>
    <x v="22"/>
    <n v="1"/>
    <n v="1"/>
  </r>
  <r>
    <s v="PROPNADPpreconj"/>
    <x v="10"/>
    <x v="1"/>
    <x v="19"/>
    <x v="22"/>
    <n v="-3"/>
    <n v="-3"/>
  </r>
  <r>
    <s v="PROPNADVadvmod"/>
    <x v="10"/>
    <x v="2"/>
    <x v="3"/>
    <x v="388"/>
    <n v="-1901"/>
    <n v="-0.84828201695671579"/>
  </r>
  <r>
    <s v="PROPNADVneg"/>
    <x v="10"/>
    <x v="2"/>
    <x v="37"/>
    <x v="389"/>
    <n v="-261"/>
    <n v="-0.59183673469387754"/>
  </r>
  <r>
    <s v="PROPNADVconj"/>
    <x v="10"/>
    <x v="2"/>
    <x v="0"/>
    <x v="107"/>
    <n v="327"/>
    <n v="3.3711340206185567"/>
  </r>
  <r>
    <s v="PROPNADVamod"/>
    <x v="10"/>
    <x v="2"/>
    <x v="1"/>
    <x v="173"/>
    <n v="-133"/>
    <n v="-1.5287356321839081"/>
  </r>
  <r>
    <s v="PROPNADVappos"/>
    <x v="10"/>
    <x v="2"/>
    <x v="12"/>
    <x v="257"/>
    <n v="160"/>
    <n v="2.7118644067796609"/>
  </r>
  <r>
    <s v="PROPNADVcompound"/>
    <x v="10"/>
    <x v="2"/>
    <x v="6"/>
    <x v="184"/>
    <n v="-95"/>
    <n v="-1.7924528301886793"/>
  </r>
  <r>
    <s v="PROPNADVpreconj"/>
    <x v="10"/>
    <x v="2"/>
    <x v="19"/>
    <x v="76"/>
    <n v="-66"/>
    <n v="-2.4444444444444446"/>
  </r>
  <r>
    <s v="PROPNADVprep"/>
    <x v="10"/>
    <x v="2"/>
    <x v="27"/>
    <x v="71"/>
    <n v="62"/>
    <n v="4.1333333333333337"/>
  </r>
  <r>
    <s v="PROPNADVpunct"/>
    <x v="10"/>
    <x v="2"/>
    <x v="14"/>
    <x v="15"/>
    <n v="20"/>
    <n v="1.5384615384615385"/>
  </r>
  <r>
    <s v="PROPNADVnpadvmod"/>
    <x v="10"/>
    <x v="2"/>
    <x v="5"/>
    <x v="42"/>
    <n v="13"/>
    <n v="1.4444444444444444"/>
  </r>
  <r>
    <s v="PROPNADVnummod"/>
    <x v="10"/>
    <x v="2"/>
    <x v="18"/>
    <x v="42"/>
    <n v="-1"/>
    <n v="-0.1111111111111111"/>
  </r>
  <r>
    <s v="PROPNADVnmod"/>
    <x v="10"/>
    <x v="2"/>
    <x v="13"/>
    <x v="16"/>
    <n v="-34"/>
    <n v="-4.25"/>
  </r>
  <r>
    <s v="PROPNADVrelcl"/>
    <x v="10"/>
    <x v="2"/>
    <x v="26"/>
    <x v="19"/>
    <n v="45"/>
    <n v="11.25"/>
  </r>
  <r>
    <s v="PROPNADVdobj"/>
    <x v="10"/>
    <x v="2"/>
    <x v="16"/>
    <x v="19"/>
    <n v="8"/>
    <n v="2"/>
  </r>
  <r>
    <s v="PROPNADVposs"/>
    <x v="10"/>
    <x v="2"/>
    <x v="4"/>
    <x v="20"/>
    <n v="-10"/>
    <n v="-3.3333333333333335"/>
  </r>
  <r>
    <s v="PROPNADVparataxis"/>
    <x v="10"/>
    <x v="2"/>
    <x v="21"/>
    <x v="20"/>
    <n v="50"/>
    <n v="16.666666666666668"/>
  </r>
  <r>
    <s v="PROPNADVintj"/>
    <x v="10"/>
    <x v="2"/>
    <x v="23"/>
    <x v="20"/>
    <n v="-6"/>
    <n v="-2"/>
  </r>
  <r>
    <s v="PROPNADVcc"/>
    <x v="10"/>
    <x v="2"/>
    <x v="34"/>
    <x v="21"/>
    <n v="12"/>
    <n v="6"/>
  </r>
  <r>
    <s v="PROPNADVdet"/>
    <x v="10"/>
    <x v="2"/>
    <x v="17"/>
    <x v="22"/>
    <n v="-2"/>
    <n v="-2"/>
  </r>
  <r>
    <s v="PROPNADVadvcl"/>
    <x v="10"/>
    <x v="2"/>
    <x v="9"/>
    <x v="22"/>
    <n v="-3"/>
    <n v="-3"/>
  </r>
  <r>
    <s v="PROPNADVacomp"/>
    <x v="10"/>
    <x v="2"/>
    <x v="20"/>
    <x v="22"/>
    <n v="1"/>
    <n v="1"/>
  </r>
  <r>
    <s v="PROPNADVprt"/>
    <x v="10"/>
    <x v="2"/>
    <x v="31"/>
    <x v="22"/>
    <n v="2"/>
    <n v="2"/>
  </r>
  <r>
    <s v="PROPNCCONJcc"/>
    <x v="10"/>
    <x v="3"/>
    <x v="34"/>
    <x v="390"/>
    <n v="35010"/>
    <n v="1.4415712756320513"/>
  </r>
  <r>
    <s v="PROPNCCONJpreconj"/>
    <x v="10"/>
    <x v="3"/>
    <x v="19"/>
    <x v="391"/>
    <n v="-762"/>
    <n v="-1.6008403361344539"/>
  </r>
  <r>
    <s v="PROPNCCONJdet"/>
    <x v="10"/>
    <x v="3"/>
    <x v="17"/>
    <x v="392"/>
    <n v="-213"/>
    <n v="-1.2754491017964071"/>
  </r>
  <r>
    <s v="PROPNCCONJprep"/>
    <x v="10"/>
    <x v="3"/>
    <x v="27"/>
    <x v="393"/>
    <n v="149"/>
    <n v="1.2735042735042734"/>
  </r>
  <r>
    <s v="PROPNCCONJcompound"/>
    <x v="10"/>
    <x v="3"/>
    <x v="6"/>
    <x v="90"/>
    <n v="-14"/>
    <n v="-1.2727272727272727"/>
  </r>
  <r>
    <s v="PROPNCCONJappos"/>
    <x v="10"/>
    <x v="3"/>
    <x v="12"/>
    <x v="35"/>
    <n v="26"/>
    <n v="4.333333333333333"/>
  </r>
  <r>
    <s v="PROPNCCONJpunct"/>
    <x v="10"/>
    <x v="3"/>
    <x v="14"/>
    <x v="18"/>
    <n v="-5"/>
    <n v="-1"/>
  </r>
  <r>
    <s v="PROPNCCONJnmod"/>
    <x v="10"/>
    <x v="3"/>
    <x v="13"/>
    <x v="20"/>
    <n v="-35"/>
    <n v="-11.666666666666666"/>
  </r>
  <r>
    <s v="PROPNCCONJpredet"/>
    <x v="10"/>
    <x v="3"/>
    <x v="8"/>
    <x v="21"/>
    <n v="-4"/>
    <n v="-2"/>
  </r>
  <r>
    <s v="PROPNCCONJadvmod"/>
    <x v="10"/>
    <x v="3"/>
    <x v="3"/>
    <x v="22"/>
    <n v="-1"/>
    <n v="-1"/>
  </r>
  <r>
    <s v="PROPNDETdet"/>
    <x v="10"/>
    <x v="4"/>
    <x v="17"/>
    <x v="394"/>
    <n v="-120815"/>
    <n v="-1.7725985592088853"/>
  </r>
  <r>
    <s v="PROPNDETcompound"/>
    <x v="10"/>
    <x v="4"/>
    <x v="6"/>
    <x v="395"/>
    <n v="-349"/>
    <n v="-1.5442477876106195"/>
  </r>
  <r>
    <s v="PROPNDETappos"/>
    <x v="10"/>
    <x v="4"/>
    <x v="12"/>
    <x v="396"/>
    <n v="751"/>
    <n v="4.1491712707182318"/>
  </r>
  <r>
    <s v="PROPNDETpreconj"/>
    <x v="10"/>
    <x v="4"/>
    <x v="19"/>
    <x v="397"/>
    <n v="-238"/>
    <n v="-1.4337349397590362"/>
  </r>
  <r>
    <s v="PROPNDETconj"/>
    <x v="10"/>
    <x v="4"/>
    <x v="0"/>
    <x v="207"/>
    <n v="278"/>
    <n v="3.1590909090909092"/>
  </r>
  <r>
    <s v="PROPNDETnummod"/>
    <x v="10"/>
    <x v="4"/>
    <x v="18"/>
    <x v="13"/>
    <n v="-14"/>
    <n v="-0.875"/>
  </r>
  <r>
    <s v="PROPNDETpunct"/>
    <x v="10"/>
    <x v="4"/>
    <x v="14"/>
    <x v="90"/>
    <n v="41"/>
    <n v="3.7272727272727271"/>
  </r>
  <r>
    <s v="PROPNDETnmod"/>
    <x v="10"/>
    <x v="4"/>
    <x v="13"/>
    <x v="18"/>
    <n v="-16"/>
    <n v="-3.2"/>
  </r>
  <r>
    <s v="PROPNDETadvmod"/>
    <x v="10"/>
    <x v="4"/>
    <x v="3"/>
    <x v="18"/>
    <n v="-7"/>
    <n v="-1.4"/>
  </r>
  <r>
    <s v="PROPNDETpredet"/>
    <x v="10"/>
    <x v="4"/>
    <x v="8"/>
    <x v="21"/>
    <n v="-4"/>
    <n v="-2"/>
  </r>
  <r>
    <s v="PROPNDETintj"/>
    <x v="10"/>
    <x v="4"/>
    <x v="23"/>
    <x v="21"/>
    <n v="-6"/>
    <n v="-3"/>
  </r>
  <r>
    <s v="PROPNDETdobj"/>
    <x v="10"/>
    <x v="4"/>
    <x v="16"/>
    <x v="21"/>
    <n v="-2"/>
    <n v="-1"/>
  </r>
  <r>
    <s v="PROPNDETnsubj"/>
    <x v="10"/>
    <x v="4"/>
    <x v="7"/>
    <x v="21"/>
    <n v="-5"/>
    <n v="-2.5"/>
  </r>
  <r>
    <s v="PROPNDETrelcl"/>
    <x v="10"/>
    <x v="4"/>
    <x v="26"/>
    <x v="21"/>
    <n v="6"/>
    <n v="3"/>
  </r>
  <r>
    <s v="PROPNDETdep"/>
    <x v="10"/>
    <x v="4"/>
    <x v="30"/>
    <x v="22"/>
    <n v="-10"/>
    <n v="-10"/>
  </r>
  <r>
    <s v="PROPNDETnsubjpass"/>
    <x v="10"/>
    <x v="4"/>
    <x v="10"/>
    <x v="22"/>
    <n v="-3"/>
    <n v="-3"/>
  </r>
  <r>
    <s v="PROPNDETquantmod"/>
    <x v="10"/>
    <x v="4"/>
    <x v="11"/>
    <x v="22"/>
    <n v="-1"/>
    <n v="-1"/>
  </r>
  <r>
    <s v="PROPNDETmark"/>
    <x v="10"/>
    <x v="4"/>
    <x v="22"/>
    <x v="22"/>
    <n v="-4"/>
    <n v="-4"/>
  </r>
  <r>
    <s v="PROPNDETposs"/>
    <x v="10"/>
    <x v="4"/>
    <x v="4"/>
    <x v="22"/>
    <n v="-5"/>
    <n v="-5"/>
  </r>
  <r>
    <s v="PROPNINTJintj"/>
    <x v="10"/>
    <x v="5"/>
    <x v="23"/>
    <x v="162"/>
    <n v="-201"/>
    <n v="-1.0691489361702127"/>
  </r>
  <r>
    <s v="PROPNINTJappos"/>
    <x v="10"/>
    <x v="5"/>
    <x v="12"/>
    <x v="142"/>
    <n v="171"/>
    <n v="2.85"/>
  </r>
  <r>
    <s v="PROPNINTJcompound"/>
    <x v="10"/>
    <x v="5"/>
    <x v="6"/>
    <x v="75"/>
    <n v="-58"/>
    <n v="-1.6571428571428573"/>
  </r>
  <r>
    <s v="PROPNINTJconj"/>
    <x v="10"/>
    <x v="5"/>
    <x v="0"/>
    <x v="33"/>
    <n v="100"/>
    <n v="5.5555555555555554"/>
  </r>
  <r>
    <s v="PROPNINTJdet"/>
    <x v="10"/>
    <x v="5"/>
    <x v="17"/>
    <x v="16"/>
    <n v="-21"/>
    <n v="-2.625"/>
  </r>
  <r>
    <s v="PROPNINTJnmod"/>
    <x v="10"/>
    <x v="5"/>
    <x v="13"/>
    <x v="18"/>
    <n v="-18"/>
    <n v="-3.6"/>
  </r>
  <r>
    <s v="PROPNINTJadvmod"/>
    <x v="10"/>
    <x v="5"/>
    <x v="3"/>
    <x v="20"/>
    <n v="12"/>
    <n v="4"/>
  </r>
  <r>
    <s v="PROPNINTJparataxis"/>
    <x v="10"/>
    <x v="5"/>
    <x v="21"/>
    <x v="20"/>
    <n v="9"/>
    <n v="3"/>
  </r>
  <r>
    <s v="PROPNINTJdep"/>
    <x v="10"/>
    <x v="5"/>
    <x v="30"/>
    <x v="21"/>
    <n v="-17"/>
    <n v="-8.5"/>
  </r>
  <r>
    <s v="PROPNINTJamod"/>
    <x v="10"/>
    <x v="5"/>
    <x v="1"/>
    <x v="21"/>
    <n v="0"/>
    <n v="0"/>
  </r>
  <r>
    <s v="PROPNINTJposs"/>
    <x v="10"/>
    <x v="5"/>
    <x v="4"/>
    <x v="22"/>
    <n v="-2"/>
    <n v="-2"/>
  </r>
  <r>
    <s v="PROPNINTJcc"/>
    <x v="10"/>
    <x v="5"/>
    <x v="34"/>
    <x v="22"/>
    <n v="6"/>
    <n v="6"/>
  </r>
  <r>
    <s v="PROPNINTJnpadvmod"/>
    <x v="10"/>
    <x v="5"/>
    <x v="5"/>
    <x v="22"/>
    <n v="2"/>
    <n v="2"/>
  </r>
  <r>
    <s v="PROPNINTJpunct"/>
    <x v="10"/>
    <x v="5"/>
    <x v="14"/>
    <x v="22"/>
    <n v="2"/>
    <n v="2"/>
  </r>
  <r>
    <s v="PROPNINTJacl"/>
    <x v="10"/>
    <x v="5"/>
    <x v="28"/>
    <x v="22"/>
    <n v="4"/>
    <n v="4"/>
  </r>
  <r>
    <s v="PROPNNOUNcompound"/>
    <x v="10"/>
    <x v="6"/>
    <x v="6"/>
    <x v="398"/>
    <n v="-17054"/>
    <n v="-1.8223979482795469"/>
  </r>
  <r>
    <s v="PROPNNOUNappos"/>
    <x v="10"/>
    <x v="6"/>
    <x v="12"/>
    <x v="399"/>
    <n v="42603"/>
    <n v="4.9746613731900977"/>
  </r>
  <r>
    <s v="PROPNNOUNconj"/>
    <x v="10"/>
    <x v="6"/>
    <x v="0"/>
    <x v="400"/>
    <n v="26817"/>
    <n v="4.2304779933743495"/>
  </r>
  <r>
    <s v="PROPNNOUNposs"/>
    <x v="10"/>
    <x v="6"/>
    <x v="4"/>
    <x v="401"/>
    <n v="-1761"/>
    <n v="-3.1615798922800717"/>
  </r>
  <r>
    <s v="PROPNNOUNnmod"/>
    <x v="10"/>
    <x v="6"/>
    <x v="13"/>
    <x v="340"/>
    <n v="-1389"/>
    <n v="-3.6649076517150396"/>
  </r>
  <r>
    <s v="PROPNNOUNamod"/>
    <x v="10"/>
    <x v="6"/>
    <x v="1"/>
    <x v="402"/>
    <n v="-710"/>
    <n v="-2.0402298850574714"/>
  </r>
  <r>
    <s v="PROPNNOUNnpadvmod"/>
    <x v="10"/>
    <x v="6"/>
    <x v="5"/>
    <x v="403"/>
    <n v="326"/>
    <n v="1.1088435374149659"/>
  </r>
  <r>
    <s v="PROPNNOUNdobj"/>
    <x v="10"/>
    <x v="6"/>
    <x v="16"/>
    <x v="350"/>
    <n v="500"/>
    <n v="2.6178010471204187"/>
  </r>
  <r>
    <s v="PROPNNOUNpunct"/>
    <x v="10"/>
    <x v="6"/>
    <x v="14"/>
    <x v="404"/>
    <n v="311"/>
    <n v="2.5702479338842976"/>
  </r>
  <r>
    <s v="PROPNNOUNnsubj"/>
    <x v="10"/>
    <x v="6"/>
    <x v="7"/>
    <x v="130"/>
    <n v="-351"/>
    <n v="-3.9"/>
  </r>
  <r>
    <s v="PROPNNOUNnummod"/>
    <x v="10"/>
    <x v="6"/>
    <x v="18"/>
    <x v="405"/>
    <n v="-73"/>
    <n v="-1.1967213114754098"/>
  </r>
  <r>
    <s v="PROPNNOUNpobj"/>
    <x v="10"/>
    <x v="6"/>
    <x v="24"/>
    <x v="159"/>
    <n v="164"/>
    <n v="3.215686274509804"/>
  </r>
  <r>
    <s v="PROPNNOUNdep"/>
    <x v="10"/>
    <x v="6"/>
    <x v="30"/>
    <x v="75"/>
    <n v="-183"/>
    <n v="-5.2285714285714286"/>
  </r>
  <r>
    <s v="PROPNNOUNparataxis"/>
    <x v="10"/>
    <x v="6"/>
    <x v="21"/>
    <x v="9"/>
    <n v="137"/>
    <n v="4.0294117647058822"/>
  </r>
  <r>
    <s v="PROPNNOUNdet"/>
    <x v="10"/>
    <x v="6"/>
    <x v="17"/>
    <x v="9"/>
    <n v="-45"/>
    <n v="-1.3235294117647058"/>
  </r>
  <r>
    <s v="PROPNNOUNrelcl"/>
    <x v="10"/>
    <x v="6"/>
    <x v="26"/>
    <x v="105"/>
    <n v="198"/>
    <n v="6.1875"/>
  </r>
  <r>
    <s v="PROPNNOUNacl"/>
    <x v="10"/>
    <x v="6"/>
    <x v="28"/>
    <x v="14"/>
    <n v="63"/>
    <n v="4.5"/>
  </r>
  <r>
    <s v="PROPNNOUNadvmod"/>
    <x v="10"/>
    <x v="6"/>
    <x v="3"/>
    <x v="42"/>
    <n v="37"/>
    <n v="4.1111111111111107"/>
  </r>
  <r>
    <s v="PROPNNOUNprep"/>
    <x v="10"/>
    <x v="6"/>
    <x v="27"/>
    <x v="42"/>
    <n v="29"/>
    <n v="3.2222222222222223"/>
  </r>
  <r>
    <s v="PROPNNOUNintj"/>
    <x v="10"/>
    <x v="6"/>
    <x v="23"/>
    <x v="18"/>
    <n v="9"/>
    <n v="1.8"/>
  </r>
  <r>
    <s v="PROPNNOUNadvcl"/>
    <x v="10"/>
    <x v="6"/>
    <x v="9"/>
    <x v="20"/>
    <n v="12"/>
    <n v="4"/>
  </r>
  <r>
    <s v="PROPNNOUNnsubjpass"/>
    <x v="10"/>
    <x v="6"/>
    <x v="10"/>
    <x v="21"/>
    <n v="5"/>
    <n v="2.5"/>
  </r>
  <r>
    <s v="PROPNNOUNpreconj"/>
    <x v="10"/>
    <x v="6"/>
    <x v="19"/>
    <x v="21"/>
    <n v="22"/>
    <n v="11"/>
  </r>
  <r>
    <s v="PROPNNOUNccomp"/>
    <x v="10"/>
    <x v="6"/>
    <x v="15"/>
    <x v="21"/>
    <n v="-2"/>
    <n v="-1"/>
  </r>
  <r>
    <s v="PROPNNOUNmeta"/>
    <x v="10"/>
    <x v="6"/>
    <x v="39"/>
    <x v="21"/>
    <n v="-7"/>
    <n v="-3.5"/>
  </r>
  <r>
    <s v="PROPNNOUNxcomp"/>
    <x v="10"/>
    <x v="6"/>
    <x v="29"/>
    <x v="22"/>
    <n v="1"/>
    <n v="1"/>
  </r>
  <r>
    <s v="PROPNNOUNoprd"/>
    <x v="10"/>
    <x v="6"/>
    <x v="25"/>
    <x v="22"/>
    <n v="6"/>
    <n v="6"/>
  </r>
  <r>
    <s v="PROPNNOUNaux"/>
    <x v="10"/>
    <x v="6"/>
    <x v="35"/>
    <x v="22"/>
    <n v="-15"/>
    <n v="-15"/>
  </r>
  <r>
    <s v="PROPNNOUNcase"/>
    <x v="10"/>
    <x v="6"/>
    <x v="38"/>
    <x v="22"/>
    <n v="1"/>
    <n v="1"/>
  </r>
  <r>
    <s v="PROPNNUMnummod"/>
    <x v="10"/>
    <x v="7"/>
    <x v="18"/>
    <x v="406"/>
    <n v="4494"/>
    <n v="0.60040080160320641"/>
  </r>
  <r>
    <s v="PROPNNUMappos"/>
    <x v="10"/>
    <x v="7"/>
    <x v="12"/>
    <x v="407"/>
    <n v="7751"/>
    <n v="2.9583969465648856"/>
  </r>
  <r>
    <s v="PROPNNUMnpadvmod"/>
    <x v="10"/>
    <x v="7"/>
    <x v="5"/>
    <x v="408"/>
    <n v="857"/>
    <n v="2.620795107033639"/>
  </r>
  <r>
    <s v="PROPNNUMcompound"/>
    <x v="10"/>
    <x v="7"/>
    <x v="6"/>
    <x v="44"/>
    <n v="-210"/>
    <n v="-1.4383561643835616"/>
  </r>
  <r>
    <s v="PROPNNUMconj"/>
    <x v="10"/>
    <x v="7"/>
    <x v="0"/>
    <x v="409"/>
    <n v="527"/>
    <n v="4.0538461538461537"/>
  </r>
  <r>
    <s v="PROPNNUMpunct"/>
    <x v="10"/>
    <x v="7"/>
    <x v="14"/>
    <x v="217"/>
    <n v="223"/>
    <n v="5.0681818181818183"/>
  </r>
  <r>
    <s v="PROPNNUMmeta"/>
    <x v="10"/>
    <x v="7"/>
    <x v="39"/>
    <x v="139"/>
    <n v="-75"/>
    <n v="-2.0270270270270272"/>
  </r>
  <r>
    <s v="PROPNNUMprep"/>
    <x v="10"/>
    <x v="7"/>
    <x v="27"/>
    <x v="76"/>
    <n v="88"/>
    <n v="3.2592592592592591"/>
  </r>
  <r>
    <s v="PROPNNUMadvmod"/>
    <x v="10"/>
    <x v="7"/>
    <x v="3"/>
    <x v="13"/>
    <n v="34"/>
    <n v="2.125"/>
  </r>
  <r>
    <s v="PROPNNUMdobj"/>
    <x v="10"/>
    <x v="7"/>
    <x v="16"/>
    <x v="14"/>
    <n v="26"/>
    <n v="1.8571428571428572"/>
  </r>
  <r>
    <s v="PROPNNUMdep"/>
    <x v="10"/>
    <x v="7"/>
    <x v="30"/>
    <x v="15"/>
    <n v="-12"/>
    <n v="-0.92307692307692313"/>
  </r>
  <r>
    <s v="PROPNNUMposs"/>
    <x v="10"/>
    <x v="7"/>
    <x v="4"/>
    <x v="34"/>
    <n v="-37"/>
    <n v="-3.0833333333333335"/>
  </r>
  <r>
    <s v="PROPNNUMparataxis"/>
    <x v="10"/>
    <x v="7"/>
    <x v="21"/>
    <x v="42"/>
    <n v="25"/>
    <n v="2.7777777777777777"/>
  </r>
  <r>
    <s v="PROPNNUMnmod"/>
    <x v="10"/>
    <x v="7"/>
    <x v="13"/>
    <x v="17"/>
    <n v="-11"/>
    <n v="-1.5714285714285714"/>
  </r>
  <r>
    <s v="PROPNNUMnsubj"/>
    <x v="10"/>
    <x v="7"/>
    <x v="7"/>
    <x v="19"/>
    <n v="-14"/>
    <n v="-3.5"/>
  </r>
  <r>
    <s v="PROPNNUMintj"/>
    <x v="10"/>
    <x v="7"/>
    <x v="23"/>
    <x v="19"/>
    <n v="2"/>
    <n v="0.5"/>
  </r>
  <r>
    <s v="PROPNNUMamod"/>
    <x v="10"/>
    <x v="7"/>
    <x v="1"/>
    <x v="19"/>
    <n v="-5"/>
    <n v="-1.25"/>
  </r>
  <r>
    <s v="PROPNNUMcc"/>
    <x v="10"/>
    <x v="7"/>
    <x v="34"/>
    <x v="20"/>
    <n v="6"/>
    <n v="2"/>
  </r>
  <r>
    <s v="PROPNNUMoprd"/>
    <x v="10"/>
    <x v="7"/>
    <x v="25"/>
    <x v="21"/>
    <n v="5"/>
    <n v="2.5"/>
  </r>
  <r>
    <s v="PROPNNUMdative"/>
    <x v="10"/>
    <x v="7"/>
    <x v="36"/>
    <x v="22"/>
    <n v="-7"/>
    <n v="-7"/>
  </r>
  <r>
    <s v="PROPNNUMccomp"/>
    <x v="10"/>
    <x v="7"/>
    <x v="15"/>
    <x v="22"/>
    <n v="3"/>
    <n v="3"/>
  </r>
  <r>
    <s v="PROPNNUMpobj"/>
    <x v="10"/>
    <x v="7"/>
    <x v="24"/>
    <x v="22"/>
    <n v="2"/>
    <n v="2"/>
  </r>
  <r>
    <s v="PROPNNUMcase"/>
    <x v="10"/>
    <x v="7"/>
    <x v="38"/>
    <x v="22"/>
    <n v="1"/>
    <n v="1"/>
  </r>
  <r>
    <s v="PROPNNUMattr"/>
    <x v="10"/>
    <x v="7"/>
    <x v="41"/>
    <x v="22"/>
    <n v="1"/>
    <n v="1"/>
  </r>
  <r>
    <s v="PROPNPARTcase"/>
    <x v="10"/>
    <x v="8"/>
    <x v="38"/>
    <x v="410"/>
    <n v="40045"/>
    <n v="1.0030056355666876"/>
  </r>
  <r>
    <s v="PROPNPARTpunct"/>
    <x v="10"/>
    <x v="8"/>
    <x v="14"/>
    <x v="411"/>
    <n v="45"/>
    <n v="0.41666666666666669"/>
  </r>
  <r>
    <s v="PROPNPARTaux"/>
    <x v="10"/>
    <x v="8"/>
    <x v="35"/>
    <x v="194"/>
    <n v="-91"/>
    <n v="-1.2133333333333334"/>
  </r>
  <r>
    <s v="PROPNPARTprep"/>
    <x v="10"/>
    <x v="8"/>
    <x v="27"/>
    <x v="140"/>
    <n v="134"/>
    <n v="3.7222222222222223"/>
  </r>
  <r>
    <s v="PROPNPARTadvmod"/>
    <x v="10"/>
    <x v="8"/>
    <x v="3"/>
    <x v="89"/>
    <n v="65"/>
    <n v="1.9696969696969697"/>
  </r>
  <r>
    <s v="PROPNPARTprt"/>
    <x v="10"/>
    <x v="8"/>
    <x v="31"/>
    <x v="76"/>
    <n v="37"/>
    <n v="1.3703703703703705"/>
  </r>
  <r>
    <s v="PROPNPARTcompound"/>
    <x v="10"/>
    <x v="8"/>
    <x v="6"/>
    <x v="90"/>
    <n v="-22"/>
    <n v="-2"/>
  </r>
  <r>
    <s v="PROPNPARTconj"/>
    <x v="10"/>
    <x v="8"/>
    <x v="0"/>
    <x v="19"/>
    <n v="17"/>
    <n v="4.25"/>
  </r>
  <r>
    <s v="PROPNPARTamod"/>
    <x v="10"/>
    <x v="8"/>
    <x v="1"/>
    <x v="20"/>
    <n v="-7"/>
    <n v="-2.3333333333333335"/>
  </r>
  <r>
    <s v="PROPNPARTnmod"/>
    <x v="10"/>
    <x v="8"/>
    <x v="13"/>
    <x v="22"/>
    <n v="-1"/>
    <n v="-1"/>
  </r>
  <r>
    <s v="PROPNPARTappos"/>
    <x v="10"/>
    <x v="8"/>
    <x v="12"/>
    <x v="22"/>
    <n v="5"/>
    <n v="5"/>
  </r>
  <r>
    <s v="PROPNPARTparataxis"/>
    <x v="10"/>
    <x v="8"/>
    <x v="21"/>
    <x v="22"/>
    <n v="14"/>
    <n v="14"/>
  </r>
  <r>
    <s v="PROPNPARTdobj"/>
    <x v="10"/>
    <x v="8"/>
    <x v="16"/>
    <x v="22"/>
    <n v="5"/>
    <n v="5"/>
  </r>
  <r>
    <s v="PROPNPRONappos"/>
    <x v="10"/>
    <x v="9"/>
    <x v="12"/>
    <x v="412"/>
    <n v="1466"/>
    <n v="1.1199388846447671"/>
  </r>
  <r>
    <s v="PROPNPRONconj"/>
    <x v="10"/>
    <x v="9"/>
    <x v="0"/>
    <x v="413"/>
    <n v="683"/>
    <n v="2.3310580204778155"/>
  </r>
  <r>
    <s v="PROPNPRONnsubj"/>
    <x v="10"/>
    <x v="9"/>
    <x v="7"/>
    <x v="414"/>
    <n v="-292"/>
    <n v="-2.5391304347826087"/>
  </r>
  <r>
    <s v="PROPNPRONcompound"/>
    <x v="10"/>
    <x v="9"/>
    <x v="6"/>
    <x v="158"/>
    <n v="-123"/>
    <n v="-1.7083333333333333"/>
  </r>
  <r>
    <s v="PROPNPRONposs"/>
    <x v="10"/>
    <x v="9"/>
    <x v="4"/>
    <x v="68"/>
    <n v="-161"/>
    <n v="-3.5"/>
  </r>
  <r>
    <s v="PROPNPRONnmod"/>
    <x v="10"/>
    <x v="9"/>
    <x v="13"/>
    <x v="89"/>
    <n v="-94"/>
    <n v="-2.8484848484848486"/>
  </r>
  <r>
    <s v="PROPNPRONdobj"/>
    <x v="10"/>
    <x v="9"/>
    <x v="16"/>
    <x v="10"/>
    <n v="26"/>
    <n v="1.0833333333333333"/>
  </r>
  <r>
    <s v="PROPNPRONpunct"/>
    <x v="10"/>
    <x v="9"/>
    <x v="14"/>
    <x v="41"/>
    <n v="-8"/>
    <n v="-0.8"/>
  </r>
  <r>
    <s v="PROPNPRONnsubjpass"/>
    <x v="10"/>
    <x v="9"/>
    <x v="10"/>
    <x v="18"/>
    <n v="-12"/>
    <n v="-2.4"/>
  </r>
  <r>
    <s v="PROPNPRONnpadvmod"/>
    <x v="10"/>
    <x v="9"/>
    <x v="5"/>
    <x v="21"/>
    <n v="2"/>
    <n v="1"/>
  </r>
  <r>
    <s v="PROPNPRONdative"/>
    <x v="10"/>
    <x v="9"/>
    <x v="36"/>
    <x v="22"/>
    <n v="1"/>
    <n v="1"/>
  </r>
  <r>
    <s v="PROPNPRONpreconj"/>
    <x v="10"/>
    <x v="9"/>
    <x v="19"/>
    <x v="22"/>
    <n v="2"/>
    <n v="2"/>
  </r>
  <r>
    <s v="PROPNPRONprt"/>
    <x v="10"/>
    <x v="9"/>
    <x v="31"/>
    <x v="22"/>
    <n v="2"/>
    <n v="2"/>
  </r>
  <r>
    <s v="PROPNPRONcase"/>
    <x v="10"/>
    <x v="9"/>
    <x v="38"/>
    <x v="22"/>
    <n v="1"/>
    <n v="1"/>
  </r>
  <r>
    <s v="PROPNPRONdep"/>
    <x v="10"/>
    <x v="9"/>
    <x v="30"/>
    <x v="22"/>
    <n v="17"/>
    <n v="17"/>
  </r>
  <r>
    <s v="PROPNPRONauxpass"/>
    <x v="10"/>
    <x v="9"/>
    <x v="40"/>
    <x v="22"/>
    <n v="-2"/>
    <n v="-2"/>
  </r>
  <r>
    <s v="PROPNPROPNcompound"/>
    <x v="10"/>
    <x v="10"/>
    <x v="6"/>
    <x v="415"/>
    <n v="-230773"/>
    <n v="-1.2279731815037513"/>
  </r>
  <r>
    <s v="PROPNPROPNconj"/>
    <x v="10"/>
    <x v="10"/>
    <x v="0"/>
    <x v="416"/>
    <n v="69653"/>
    <n v="3.1321611655724437"/>
  </r>
  <r>
    <s v="PROPNPROPNROOT"/>
    <x v="10"/>
    <x v="10"/>
    <x v="2"/>
    <x v="417"/>
    <n v="0"/>
    <n v="0"/>
  </r>
  <r>
    <s v="PROPNPROPNappos"/>
    <x v="10"/>
    <x v="10"/>
    <x v="12"/>
    <x v="418"/>
    <n v="45147"/>
    <n v="3.7534918523445295"/>
  </r>
  <r>
    <s v="PROPNPROPNposs"/>
    <x v="10"/>
    <x v="10"/>
    <x v="4"/>
    <x v="419"/>
    <n v="-12937"/>
    <n v="-3.0361417507627317"/>
  </r>
  <r>
    <s v="PROPNPROPNnmod"/>
    <x v="10"/>
    <x v="10"/>
    <x v="13"/>
    <x v="420"/>
    <n v="-11237"/>
    <n v="-2.6876345371920594"/>
  </r>
  <r>
    <s v="PROPNPROPNamod"/>
    <x v="10"/>
    <x v="10"/>
    <x v="1"/>
    <x v="421"/>
    <n v="-1292"/>
    <n v="-1.3614330874604847"/>
  </r>
  <r>
    <s v="PROPNPROPNnpadvmod"/>
    <x v="10"/>
    <x v="10"/>
    <x v="5"/>
    <x v="370"/>
    <n v="1805"/>
    <n v="2.4098798397863819"/>
  </r>
  <r>
    <s v="PROPNPROPNdobj"/>
    <x v="10"/>
    <x v="10"/>
    <x v="16"/>
    <x v="422"/>
    <n v="920"/>
    <n v="2.0175438596491229"/>
  </r>
  <r>
    <s v="PROPNPROPNnsubj"/>
    <x v="10"/>
    <x v="10"/>
    <x v="7"/>
    <x v="93"/>
    <n v="-575"/>
    <n v="-1.7062314540059347"/>
  </r>
  <r>
    <s v="PROPNPROPNdet"/>
    <x v="10"/>
    <x v="10"/>
    <x v="17"/>
    <x v="328"/>
    <n v="-411"/>
    <n v="-1.5627376425855513"/>
  </r>
  <r>
    <s v="PROPNPROPNpobj"/>
    <x v="10"/>
    <x v="10"/>
    <x v="24"/>
    <x v="157"/>
    <n v="283"/>
    <n v="1.8741721854304636"/>
  </r>
  <r>
    <s v="PROPNPROPNnummod"/>
    <x v="10"/>
    <x v="10"/>
    <x v="18"/>
    <x v="77"/>
    <n v="-99"/>
    <n v="-0.85344827586206895"/>
  </r>
  <r>
    <s v="PROPNPROPNpunct"/>
    <x v="10"/>
    <x v="10"/>
    <x v="14"/>
    <x v="200"/>
    <n v="-63"/>
    <n v="-0.55263157894736847"/>
  </r>
  <r>
    <s v="PROPNPROPNdep"/>
    <x v="10"/>
    <x v="10"/>
    <x v="30"/>
    <x v="128"/>
    <n v="-296"/>
    <n v="-4.169014084507042"/>
  </r>
  <r>
    <s v="PROPNPROPNparataxis"/>
    <x v="10"/>
    <x v="10"/>
    <x v="21"/>
    <x v="257"/>
    <n v="275"/>
    <n v="4.6610169491525424"/>
  </r>
  <r>
    <s v="PROPNPROPNacl"/>
    <x v="10"/>
    <x v="10"/>
    <x v="28"/>
    <x v="258"/>
    <n v="184"/>
    <n v="3.2280701754385963"/>
  </r>
  <r>
    <s v="PROPNPROPNadvmod"/>
    <x v="10"/>
    <x v="10"/>
    <x v="3"/>
    <x v="148"/>
    <n v="66"/>
    <n v="1.2"/>
  </r>
  <r>
    <s v="PROPNPROPNprep"/>
    <x v="10"/>
    <x v="10"/>
    <x v="27"/>
    <x v="217"/>
    <n v="74"/>
    <n v="1.6818181818181819"/>
  </r>
  <r>
    <s v="PROPNPROPNintj"/>
    <x v="10"/>
    <x v="10"/>
    <x v="23"/>
    <x v="90"/>
    <n v="11"/>
    <n v="1"/>
  </r>
  <r>
    <s v="PROPNPROPNrelcl"/>
    <x v="10"/>
    <x v="10"/>
    <x v="26"/>
    <x v="42"/>
    <n v="32"/>
    <n v="3.5555555555555554"/>
  </r>
  <r>
    <s v="PROPNPROPNccomp"/>
    <x v="10"/>
    <x v="10"/>
    <x v="15"/>
    <x v="42"/>
    <n v="-21"/>
    <n v="-2.3333333333333335"/>
  </r>
  <r>
    <s v="PROPNPROPNpreconj"/>
    <x v="10"/>
    <x v="10"/>
    <x v="19"/>
    <x v="42"/>
    <n v="48"/>
    <n v="5.333333333333333"/>
  </r>
  <r>
    <s v="PROPNPROPNxcomp"/>
    <x v="10"/>
    <x v="10"/>
    <x v="29"/>
    <x v="17"/>
    <n v="20"/>
    <n v="2.8571428571428572"/>
  </r>
  <r>
    <s v="PROPNPROPNoprd"/>
    <x v="10"/>
    <x v="10"/>
    <x v="25"/>
    <x v="17"/>
    <n v="22"/>
    <n v="3.1428571428571428"/>
  </r>
  <r>
    <s v="PROPNPROPNaux"/>
    <x v="10"/>
    <x v="10"/>
    <x v="35"/>
    <x v="35"/>
    <n v="-12"/>
    <n v="-2"/>
  </r>
  <r>
    <s v="PROPNPROPNadvcl"/>
    <x v="10"/>
    <x v="10"/>
    <x v="9"/>
    <x v="35"/>
    <n v="30"/>
    <n v="5"/>
  </r>
  <r>
    <s v="PROPNPROPNcc"/>
    <x v="10"/>
    <x v="10"/>
    <x v="34"/>
    <x v="18"/>
    <n v="8"/>
    <n v="1.6"/>
  </r>
  <r>
    <s v="PROPNPROPNattr"/>
    <x v="10"/>
    <x v="10"/>
    <x v="41"/>
    <x v="18"/>
    <n v="10"/>
    <n v="2"/>
  </r>
  <r>
    <s v="PROPNPROPNprt"/>
    <x v="10"/>
    <x v="10"/>
    <x v="31"/>
    <x v="19"/>
    <n v="4"/>
    <n v="1"/>
  </r>
  <r>
    <s v="PROPNPROPNcase"/>
    <x v="10"/>
    <x v="10"/>
    <x v="38"/>
    <x v="19"/>
    <n v="4"/>
    <n v="1"/>
  </r>
  <r>
    <s v="PROPNPROPNmeta"/>
    <x v="10"/>
    <x v="10"/>
    <x v="39"/>
    <x v="19"/>
    <n v="-22"/>
    <n v="-5.5"/>
  </r>
  <r>
    <s v="PROPNPROPNacomp"/>
    <x v="10"/>
    <x v="10"/>
    <x v="20"/>
    <x v="20"/>
    <n v="4"/>
    <n v="1.3333333333333333"/>
  </r>
  <r>
    <s v="PROPNPROPNnsubjpass"/>
    <x v="10"/>
    <x v="10"/>
    <x v="10"/>
    <x v="20"/>
    <n v="-8"/>
    <n v="-2.6666666666666665"/>
  </r>
  <r>
    <s v="PROPNPROPNpredet"/>
    <x v="10"/>
    <x v="10"/>
    <x v="8"/>
    <x v="21"/>
    <n v="-5"/>
    <n v="-2.5"/>
  </r>
  <r>
    <s v="PROPNPROPNneg"/>
    <x v="10"/>
    <x v="10"/>
    <x v="37"/>
    <x v="22"/>
    <n v="-1"/>
    <n v="-1"/>
  </r>
  <r>
    <s v="PROPNPROPNmark"/>
    <x v="10"/>
    <x v="10"/>
    <x v="22"/>
    <x v="22"/>
    <n v="-2"/>
    <n v="-2"/>
  </r>
  <r>
    <s v="PROPNPROPNdative"/>
    <x v="10"/>
    <x v="10"/>
    <x v="36"/>
    <x v="22"/>
    <n v="1"/>
    <n v="1"/>
  </r>
  <r>
    <s v="PROPNPROPNquantmod"/>
    <x v="10"/>
    <x v="10"/>
    <x v="11"/>
    <x v="22"/>
    <n v="1"/>
    <n v="1"/>
  </r>
  <r>
    <s v="PROPNPUNCTpunct"/>
    <x v="10"/>
    <x v="11"/>
    <x v="14"/>
    <x v="423"/>
    <n v="172523"/>
    <n v="2.011648515659616"/>
  </r>
  <r>
    <s v="PROPNPUNCTcase"/>
    <x v="10"/>
    <x v="11"/>
    <x v="38"/>
    <x v="424"/>
    <n v="269"/>
    <n v="1"/>
  </r>
  <r>
    <s v="PROPNPUNCTappos"/>
    <x v="10"/>
    <x v="11"/>
    <x v="12"/>
    <x v="425"/>
    <n v="820"/>
    <n v="4.1206030150753765"/>
  </r>
  <r>
    <s v="PROPNPUNCTnummod"/>
    <x v="10"/>
    <x v="11"/>
    <x v="18"/>
    <x v="367"/>
    <n v="-80"/>
    <n v="-0.50955414012738853"/>
  </r>
  <r>
    <s v="PROPNPUNCTmeta"/>
    <x v="10"/>
    <x v="11"/>
    <x v="39"/>
    <x v="227"/>
    <n v="-201"/>
    <n v="-2.6447368421052633"/>
  </r>
  <r>
    <s v="PROPNPUNCTcompound"/>
    <x v="10"/>
    <x v="11"/>
    <x v="6"/>
    <x v="15"/>
    <n v="-20"/>
    <n v="-1.5384615384615385"/>
  </r>
  <r>
    <s v="PROPNPUNCTconj"/>
    <x v="10"/>
    <x v="11"/>
    <x v="0"/>
    <x v="17"/>
    <n v="58"/>
    <n v="8.2857142857142865"/>
  </r>
  <r>
    <s v="PROPNPUNCTdet"/>
    <x v="10"/>
    <x v="11"/>
    <x v="17"/>
    <x v="35"/>
    <n v="-14"/>
    <n v="-2.3333333333333335"/>
  </r>
  <r>
    <s v="PROPNPUNCTprep"/>
    <x v="10"/>
    <x v="11"/>
    <x v="27"/>
    <x v="18"/>
    <n v="15"/>
    <n v="3"/>
  </r>
  <r>
    <s v="PROPNPUNCTnmod"/>
    <x v="10"/>
    <x v="11"/>
    <x v="13"/>
    <x v="20"/>
    <n v="-12"/>
    <n v="-4"/>
  </r>
  <r>
    <s v="PROPNPUNCTdep"/>
    <x v="10"/>
    <x v="11"/>
    <x v="30"/>
    <x v="21"/>
    <n v="-6"/>
    <n v="-3"/>
  </r>
  <r>
    <s v="PROPNPUNCTposs"/>
    <x v="10"/>
    <x v="11"/>
    <x v="4"/>
    <x v="21"/>
    <n v="-20"/>
    <n v="-10"/>
  </r>
  <r>
    <s v="PROPNPUNCTacl"/>
    <x v="10"/>
    <x v="11"/>
    <x v="28"/>
    <x v="21"/>
    <n v="-8"/>
    <n v="-4"/>
  </r>
  <r>
    <s v="PROPNPUNCTrelcl"/>
    <x v="10"/>
    <x v="11"/>
    <x v="26"/>
    <x v="22"/>
    <n v="5"/>
    <n v="5"/>
  </r>
  <r>
    <s v="PROPNPUNCTadvcl"/>
    <x v="10"/>
    <x v="11"/>
    <x v="9"/>
    <x v="22"/>
    <n v="3"/>
    <n v="3"/>
  </r>
  <r>
    <s v="PROPNPUNCTparataxis"/>
    <x v="10"/>
    <x v="11"/>
    <x v="21"/>
    <x v="22"/>
    <n v="3"/>
    <n v="3"/>
  </r>
  <r>
    <s v="PROPNPUNCTnpadvmod"/>
    <x v="10"/>
    <x v="11"/>
    <x v="5"/>
    <x v="22"/>
    <n v="2"/>
    <n v="2"/>
  </r>
  <r>
    <s v="PROPNSPACE"/>
    <x v="10"/>
    <x v="12"/>
    <x v="43"/>
    <x v="426"/>
    <n v="4475"/>
    <n v="1"/>
  </r>
  <r>
    <s v="PROPNSYMpunct"/>
    <x v="10"/>
    <x v="13"/>
    <x v="14"/>
    <x v="427"/>
    <n v="-340"/>
    <n v="-0.22561380225613803"/>
  </r>
  <r>
    <s v="PROPNSYMcc"/>
    <x v="10"/>
    <x v="13"/>
    <x v="34"/>
    <x v="258"/>
    <n v="214"/>
    <n v="3.7543859649122808"/>
  </r>
  <r>
    <s v="PROPNSYMnmod"/>
    <x v="10"/>
    <x v="13"/>
    <x v="13"/>
    <x v="16"/>
    <n v="-24"/>
    <n v="-3"/>
  </r>
  <r>
    <s v="PROPNSYMquantmod"/>
    <x v="10"/>
    <x v="13"/>
    <x v="11"/>
    <x v="17"/>
    <n v="-16"/>
    <n v="-2.2857142857142856"/>
  </r>
  <r>
    <s v="PROPNSYMappos"/>
    <x v="10"/>
    <x v="13"/>
    <x v="12"/>
    <x v="19"/>
    <n v="9"/>
    <n v="2.25"/>
  </r>
  <r>
    <s v="PROPNSYMadvmod"/>
    <x v="10"/>
    <x v="13"/>
    <x v="3"/>
    <x v="20"/>
    <n v="3"/>
    <n v="1"/>
  </r>
  <r>
    <s v="PROPNSYMnummod"/>
    <x v="10"/>
    <x v="13"/>
    <x v="18"/>
    <x v="20"/>
    <n v="2"/>
    <n v="0.66666666666666663"/>
  </r>
  <r>
    <s v="PROPNSYMconj"/>
    <x v="10"/>
    <x v="13"/>
    <x v="0"/>
    <x v="21"/>
    <n v="6"/>
    <n v="3"/>
  </r>
  <r>
    <s v="PROPNSYMdet"/>
    <x v="10"/>
    <x v="13"/>
    <x v="17"/>
    <x v="21"/>
    <n v="-2"/>
    <n v="-1"/>
  </r>
  <r>
    <s v="PROPNSYMdobj"/>
    <x v="10"/>
    <x v="13"/>
    <x v="16"/>
    <x v="22"/>
    <n v="3"/>
    <n v="3"/>
  </r>
  <r>
    <s v="PROPNSYMcompound"/>
    <x v="10"/>
    <x v="13"/>
    <x v="6"/>
    <x v="22"/>
    <n v="-1"/>
    <n v="-1"/>
  </r>
  <r>
    <s v="PROPNSYMposs"/>
    <x v="10"/>
    <x v="13"/>
    <x v="4"/>
    <x v="22"/>
    <n v="-3"/>
    <n v="-3"/>
  </r>
  <r>
    <s v="PROPNVERBrelcl"/>
    <x v="10"/>
    <x v="14"/>
    <x v="26"/>
    <x v="428"/>
    <n v="37824"/>
    <n v="4.7933088328475479"/>
  </r>
  <r>
    <s v="PROPNVERBacl"/>
    <x v="10"/>
    <x v="14"/>
    <x v="28"/>
    <x v="429"/>
    <n v="8419"/>
    <n v="4.2627848101265826"/>
  </r>
  <r>
    <s v="PROPNVERBamod"/>
    <x v="10"/>
    <x v="14"/>
    <x v="1"/>
    <x v="430"/>
    <n v="-2549"/>
    <n v="-1.7963354474982383"/>
  </r>
  <r>
    <s v="PROPNVERBcompound"/>
    <x v="10"/>
    <x v="14"/>
    <x v="6"/>
    <x v="431"/>
    <n v="-1322"/>
    <n v="-1.4738015607580826"/>
  </r>
  <r>
    <s v="PROPNVERBconj"/>
    <x v="10"/>
    <x v="14"/>
    <x v="0"/>
    <x v="432"/>
    <n v="2854"/>
    <n v="8.107954545454545"/>
  </r>
  <r>
    <s v="PROPNVERBparataxis"/>
    <x v="10"/>
    <x v="14"/>
    <x v="21"/>
    <x v="433"/>
    <n v="1614"/>
    <n v="6.3294117647058821"/>
  </r>
  <r>
    <s v="PROPNVERBadvcl"/>
    <x v="10"/>
    <x v="14"/>
    <x v="9"/>
    <x v="434"/>
    <n v="1175"/>
    <n v="5.0646551724137927"/>
  </r>
  <r>
    <s v="PROPNVERBappos"/>
    <x v="10"/>
    <x v="14"/>
    <x v="12"/>
    <x v="395"/>
    <n v="1282"/>
    <n v="5.6725663716814161"/>
  </r>
  <r>
    <s v="PROPNVERBprep"/>
    <x v="10"/>
    <x v="14"/>
    <x v="27"/>
    <x v="63"/>
    <n v="1191"/>
    <n v="5.5395348837209299"/>
  </r>
  <r>
    <s v="PROPNVERBcase"/>
    <x v="10"/>
    <x v="14"/>
    <x v="38"/>
    <x v="86"/>
    <n v="210"/>
    <n v="1"/>
  </r>
  <r>
    <s v="PROPNVERBccomp"/>
    <x v="10"/>
    <x v="14"/>
    <x v="15"/>
    <x v="435"/>
    <n v="-829"/>
    <n v="-4.3631578947368421"/>
  </r>
  <r>
    <s v="PROPNVERBaux"/>
    <x v="10"/>
    <x v="14"/>
    <x v="35"/>
    <x v="414"/>
    <n v="-229"/>
    <n v="-1.991304347826087"/>
  </r>
  <r>
    <s v="PROPNVERBnmod"/>
    <x v="10"/>
    <x v="14"/>
    <x v="13"/>
    <x v="142"/>
    <n v="-201"/>
    <n v="-3.35"/>
  </r>
  <r>
    <s v="PROPNVERBpunct"/>
    <x v="10"/>
    <x v="14"/>
    <x v="14"/>
    <x v="189"/>
    <n v="48"/>
    <n v="1.0212765957446808"/>
  </r>
  <r>
    <s v="PROPNVERBxcomp"/>
    <x v="10"/>
    <x v="14"/>
    <x v="29"/>
    <x v="151"/>
    <n v="105"/>
    <n v="2.6923076923076925"/>
  </r>
  <r>
    <s v="PROPNVERBauxpass"/>
    <x v="10"/>
    <x v="14"/>
    <x v="40"/>
    <x v="13"/>
    <n v="-12"/>
    <n v="-0.75"/>
  </r>
  <r>
    <s v="PROPNVERBdobj"/>
    <x v="10"/>
    <x v="14"/>
    <x v="16"/>
    <x v="34"/>
    <n v="29"/>
    <n v="2.4166666666666665"/>
  </r>
  <r>
    <s v="PROPNVERBposs"/>
    <x v="10"/>
    <x v="14"/>
    <x v="4"/>
    <x v="90"/>
    <n v="-37"/>
    <n v="-3.3636363636363638"/>
  </r>
  <r>
    <s v="PROPNVERBnsubj"/>
    <x v="10"/>
    <x v="14"/>
    <x v="7"/>
    <x v="41"/>
    <n v="-14"/>
    <n v="-1.4"/>
  </r>
  <r>
    <s v="PROPNVERBadvmod"/>
    <x v="10"/>
    <x v="14"/>
    <x v="3"/>
    <x v="17"/>
    <n v="-13"/>
    <n v="-1.8571428571428572"/>
  </r>
  <r>
    <s v="PROPNVERBdep"/>
    <x v="10"/>
    <x v="14"/>
    <x v="30"/>
    <x v="17"/>
    <n v="3"/>
    <n v="0.42857142857142855"/>
  </r>
  <r>
    <s v="PROPNVERBpreconj"/>
    <x v="10"/>
    <x v="14"/>
    <x v="19"/>
    <x v="17"/>
    <n v="18"/>
    <n v="2.5714285714285716"/>
  </r>
  <r>
    <s v="PROPNVERBnummod"/>
    <x v="10"/>
    <x v="14"/>
    <x v="18"/>
    <x v="18"/>
    <n v="-3"/>
    <n v="-0.6"/>
  </r>
  <r>
    <s v="PROPNVERBintj"/>
    <x v="10"/>
    <x v="14"/>
    <x v="23"/>
    <x v="19"/>
    <n v="-12"/>
    <n v="-3"/>
  </r>
  <r>
    <s v="PROPNVERBpcomp"/>
    <x v="10"/>
    <x v="14"/>
    <x v="33"/>
    <x v="20"/>
    <n v="11"/>
    <n v="3.6666666666666665"/>
  </r>
  <r>
    <s v="PROPNVERBdet"/>
    <x v="10"/>
    <x v="14"/>
    <x v="17"/>
    <x v="20"/>
    <n v="-6"/>
    <n v="-2"/>
  </r>
  <r>
    <s v="PROPNVERBcsubj"/>
    <x v="10"/>
    <x v="14"/>
    <x v="42"/>
    <x v="20"/>
    <n v="-10"/>
    <n v="-3.3333333333333335"/>
  </r>
  <r>
    <s v="PROPNVERBpobj"/>
    <x v="10"/>
    <x v="14"/>
    <x v="24"/>
    <x v="21"/>
    <n v="0"/>
    <n v="0"/>
  </r>
  <r>
    <s v="PROPNVERBnpadvmod"/>
    <x v="10"/>
    <x v="14"/>
    <x v="5"/>
    <x v="21"/>
    <n v="-28"/>
    <n v="-14"/>
  </r>
  <r>
    <s v="PROPNVERBoprd"/>
    <x v="10"/>
    <x v="14"/>
    <x v="25"/>
    <x v="22"/>
    <n v="1"/>
    <n v="1"/>
  </r>
  <r>
    <s v="PROPNVERBattr"/>
    <x v="10"/>
    <x v="14"/>
    <x v="41"/>
    <x v="22"/>
    <n v="3"/>
    <n v="3"/>
  </r>
  <r>
    <s v="PROPNXcompound"/>
    <x v="10"/>
    <x v="15"/>
    <x v="6"/>
    <x v="74"/>
    <n v="-118"/>
    <n v="-1.4390243902439024"/>
  </r>
  <r>
    <s v="PROPNXconj"/>
    <x v="10"/>
    <x v="15"/>
    <x v="0"/>
    <x v="148"/>
    <n v="143"/>
    <n v="2.6"/>
  </r>
  <r>
    <s v="PROPNXadvmod"/>
    <x v="10"/>
    <x v="15"/>
    <x v="3"/>
    <x v="206"/>
    <n v="-25"/>
    <n v="-0.96153846153846156"/>
  </r>
  <r>
    <s v="PROPNXnmod"/>
    <x v="10"/>
    <x v="15"/>
    <x v="13"/>
    <x v="11"/>
    <n v="-59"/>
    <n v="-2.6818181818181817"/>
  </r>
  <r>
    <s v="PROPNXappos"/>
    <x v="10"/>
    <x v="15"/>
    <x v="12"/>
    <x v="46"/>
    <n v="80"/>
    <n v="4.2105263157894735"/>
  </r>
  <r>
    <s v="PROPNXdet"/>
    <x v="10"/>
    <x v="15"/>
    <x v="17"/>
    <x v="70"/>
    <n v="-43"/>
    <n v="-2.5294117647058822"/>
  </r>
  <r>
    <s v="PROPNXamod"/>
    <x v="10"/>
    <x v="15"/>
    <x v="1"/>
    <x v="18"/>
    <n v="-8"/>
    <n v="-1.6"/>
  </r>
  <r>
    <s v="PROPNXprep"/>
    <x v="10"/>
    <x v="15"/>
    <x v="27"/>
    <x v="18"/>
    <n v="16"/>
    <n v="3.2"/>
  </r>
  <r>
    <s v="PROPNXpunct"/>
    <x v="10"/>
    <x v="15"/>
    <x v="14"/>
    <x v="19"/>
    <n v="2"/>
    <n v="0.5"/>
  </r>
  <r>
    <s v="PROPNXposs"/>
    <x v="10"/>
    <x v="15"/>
    <x v="4"/>
    <x v="22"/>
    <n v="-3"/>
    <n v="-3"/>
  </r>
  <r>
    <s v="PROPNXpcomp"/>
    <x v="10"/>
    <x v="15"/>
    <x v="33"/>
    <x v="22"/>
    <n v="3"/>
    <n v="3"/>
  </r>
  <r>
    <s v="PROPNXdep"/>
    <x v="10"/>
    <x v="15"/>
    <x v="30"/>
    <x v="22"/>
    <n v="-3"/>
    <n v="-3"/>
  </r>
  <r>
    <s v="PROPNXintj"/>
    <x v="10"/>
    <x v="15"/>
    <x v="23"/>
    <x v="22"/>
    <n v="2"/>
    <n v="2"/>
  </r>
  <r>
    <s v="PROPNXnpadvmod"/>
    <x v="10"/>
    <x v="15"/>
    <x v="5"/>
    <x v="22"/>
    <n v="2"/>
    <n v="2"/>
  </r>
  <r>
    <s v="PUNCTADJpunct"/>
    <x v="11"/>
    <x v="0"/>
    <x v="14"/>
    <x v="436"/>
    <n v="-1594"/>
    <n v="-1.0237636480411048"/>
  </r>
  <r>
    <s v="PUNCTADJacomp"/>
    <x v="11"/>
    <x v="0"/>
    <x v="20"/>
    <x v="437"/>
    <n v="349"/>
    <n v="2.1812499999999999"/>
  </r>
  <r>
    <s v="PUNCTADJpreconj"/>
    <x v="11"/>
    <x v="0"/>
    <x v="19"/>
    <x v="123"/>
    <n v="228"/>
    <n v="1.7404580152671756"/>
  </r>
  <r>
    <s v="PUNCTADJamod"/>
    <x v="11"/>
    <x v="0"/>
    <x v="1"/>
    <x v="71"/>
    <n v="-9"/>
    <n v="-0.6"/>
  </r>
  <r>
    <s v="PUNCTADJadvmod"/>
    <x v="11"/>
    <x v="0"/>
    <x v="3"/>
    <x v="90"/>
    <n v="11"/>
    <n v="1"/>
  </r>
  <r>
    <s v="PUNCTADJmark"/>
    <x v="11"/>
    <x v="0"/>
    <x v="22"/>
    <x v="35"/>
    <n v="-12"/>
    <n v="-2"/>
  </r>
  <r>
    <s v="PUNCTADJattr"/>
    <x v="11"/>
    <x v="0"/>
    <x v="41"/>
    <x v="19"/>
    <n v="9"/>
    <n v="2.25"/>
  </r>
  <r>
    <s v="PUNCTADJconj"/>
    <x v="11"/>
    <x v="0"/>
    <x v="0"/>
    <x v="21"/>
    <n v="11"/>
    <n v="5.5"/>
  </r>
  <r>
    <s v="PUNCTADJposs"/>
    <x v="11"/>
    <x v="0"/>
    <x v="4"/>
    <x v="22"/>
    <n v="-2"/>
    <n v="-2"/>
  </r>
  <r>
    <s v="PUNCTADJdep"/>
    <x v="11"/>
    <x v="0"/>
    <x v="30"/>
    <x v="22"/>
    <n v="-3"/>
    <n v="-3"/>
  </r>
  <r>
    <s v="PUNCTADJnsubj"/>
    <x v="11"/>
    <x v="0"/>
    <x v="7"/>
    <x v="22"/>
    <n v="-1"/>
    <n v="-1"/>
  </r>
  <r>
    <s v="PUNCTADJccomp"/>
    <x v="11"/>
    <x v="0"/>
    <x v="15"/>
    <x v="22"/>
    <n v="32"/>
    <n v="32"/>
  </r>
  <r>
    <s v="PUNCTADJnpadvmod"/>
    <x v="11"/>
    <x v="0"/>
    <x v="5"/>
    <x v="22"/>
    <n v="5"/>
    <n v="5"/>
  </r>
  <r>
    <s v="PUNCTADJappos"/>
    <x v="11"/>
    <x v="0"/>
    <x v="12"/>
    <x v="22"/>
    <n v="2"/>
    <n v="2"/>
  </r>
  <r>
    <s v="PUNCTADPprep"/>
    <x v="11"/>
    <x v="1"/>
    <x v="27"/>
    <x v="106"/>
    <n v="45"/>
    <n v="0.33088235294117646"/>
  </r>
  <r>
    <s v="PUNCTADPmark"/>
    <x v="11"/>
    <x v="1"/>
    <x v="22"/>
    <x v="147"/>
    <n v="-153"/>
    <n v="-2.2173913043478262"/>
  </r>
  <r>
    <s v="PUNCTADPpunct"/>
    <x v="11"/>
    <x v="1"/>
    <x v="14"/>
    <x v="142"/>
    <n v="-282"/>
    <n v="-4.7"/>
  </r>
  <r>
    <s v="PUNCTADPpreconj"/>
    <x v="11"/>
    <x v="1"/>
    <x v="19"/>
    <x v="46"/>
    <n v="26"/>
    <n v="1.368421052631579"/>
  </r>
  <r>
    <s v="PUNCTADPconj"/>
    <x v="11"/>
    <x v="1"/>
    <x v="0"/>
    <x v="18"/>
    <n v="23"/>
    <n v="4.5999999999999996"/>
  </r>
  <r>
    <s v="PUNCTADPdep"/>
    <x v="11"/>
    <x v="1"/>
    <x v="30"/>
    <x v="19"/>
    <n v="-20"/>
    <n v="-5"/>
  </r>
  <r>
    <s v="PUNCTADPadvmod"/>
    <x v="11"/>
    <x v="1"/>
    <x v="3"/>
    <x v="20"/>
    <n v="-3"/>
    <n v="-1"/>
  </r>
  <r>
    <s v="PUNCTADPdet"/>
    <x v="11"/>
    <x v="1"/>
    <x v="17"/>
    <x v="22"/>
    <n v="-1"/>
    <n v="-1"/>
  </r>
  <r>
    <s v="PUNCTADPcc"/>
    <x v="11"/>
    <x v="1"/>
    <x v="34"/>
    <x v="22"/>
    <n v="2"/>
    <n v="2"/>
  </r>
  <r>
    <s v="PUNCTADPparataxis"/>
    <x v="11"/>
    <x v="1"/>
    <x v="21"/>
    <x v="22"/>
    <n v="17"/>
    <n v="17"/>
  </r>
  <r>
    <s v="PUNCTADVadvmod"/>
    <x v="11"/>
    <x v="2"/>
    <x v="3"/>
    <x v="200"/>
    <n v="-133"/>
    <n v="-1.1666666666666667"/>
  </r>
  <r>
    <s v="PUNCTADVpunct"/>
    <x v="11"/>
    <x v="2"/>
    <x v="14"/>
    <x v="296"/>
    <n v="-105"/>
    <n v="-1.0606060606060606"/>
  </r>
  <r>
    <s v="PUNCTADVpreconj"/>
    <x v="11"/>
    <x v="2"/>
    <x v="19"/>
    <x v="55"/>
    <n v="36"/>
    <n v="1.8"/>
  </r>
  <r>
    <s v="PUNCTADVdep"/>
    <x v="11"/>
    <x v="2"/>
    <x v="30"/>
    <x v="46"/>
    <n v="-95"/>
    <n v="-5"/>
  </r>
  <r>
    <s v="PUNCTADVneg"/>
    <x v="11"/>
    <x v="2"/>
    <x v="37"/>
    <x v="14"/>
    <n v="0"/>
    <n v="0"/>
  </r>
  <r>
    <s v="PUNCTADVconj"/>
    <x v="11"/>
    <x v="2"/>
    <x v="0"/>
    <x v="20"/>
    <n v="6"/>
    <n v="2"/>
  </r>
  <r>
    <s v="PUNCTADVappos"/>
    <x v="11"/>
    <x v="2"/>
    <x v="12"/>
    <x v="22"/>
    <n v="1"/>
    <n v="1"/>
  </r>
  <r>
    <s v="PUNCTADVacomp"/>
    <x v="11"/>
    <x v="2"/>
    <x v="20"/>
    <x v="22"/>
    <n v="3"/>
    <n v="3"/>
  </r>
  <r>
    <s v="PUNCTADVamod"/>
    <x v="11"/>
    <x v="2"/>
    <x v="1"/>
    <x v="22"/>
    <n v="-2"/>
    <n v="-2"/>
  </r>
  <r>
    <s v="PUNCTADVmark"/>
    <x v="11"/>
    <x v="2"/>
    <x v="22"/>
    <x v="22"/>
    <n v="-4"/>
    <n v="-4"/>
  </r>
  <r>
    <s v="PUNCTADVprep"/>
    <x v="11"/>
    <x v="2"/>
    <x v="27"/>
    <x v="22"/>
    <n v="3"/>
    <n v="3"/>
  </r>
  <r>
    <s v="PUNCTCCONJcc"/>
    <x v="11"/>
    <x v="3"/>
    <x v="34"/>
    <x v="207"/>
    <n v="293"/>
    <n v="3.3295454545454546"/>
  </r>
  <r>
    <s v="PUNCTCCONJpreconj"/>
    <x v="11"/>
    <x v="3"/>
    <x v="19"/>
    <x v="17"/>
    <n v="1"/>
    <n v="0.14285714285714285"/>
  </r>
  <r>
    <s v="PUNCTCCONJpunct"/>
    <x v="11"/>
    <x v="3"/>
    <x v="14"/>
    <x v="20"/>
    <n v="3"/>
    <n v="1"/>
  </r>
  <r>
    <s v="PUNCTCCONJdep"/>
    <x v="11"/>
    <x v="3"/>
    <x v="30"/>
    <x v="22"/>
    <n v="-5"/>
    <n v="-5"/>
  </r>
  <r>
    <s v="PUNCTCCONJprep"/>
    <x v="11"/>
    <x v="3"/>
    <x v="27"/>
    <x v="22"/>
    <n v="1"/>
    <n v="1"/>
  </r>
  <r>
    <s v="PUNCTDETpreconj"/>
    <x v="11"/>
    <x v="4"/>
    <x v="19"/>
    <x v="13"/>
    <n v="24"/>
    <n v="1.5"/>
  </r>
  <r>
    <s v="PUNCTDETdet"/>
    <x v="11"/>
    <x v="4"/>
    <x v="17"/>
    <x v="71"/>
    <n v="-51"/>
    <n v="-3.4"/>
  </r>
  <r>
    <s v="PUNCTDETpunct"/>
    <x v="11"/>
    <x v="4"/>
    <x v="14"/>
    <x v="41"/>
    <n v="-20"/>
    <n v="-2"/>
  </r>
  <r>
    <s v="PUNCTDETadvmod"/>
    <x v="11"/>
    <x v="4"/>
    <x v="3"/>
    <x v="19"/>
    <n v="5"/>
    <n v="1.25"/>
  </r>
  <r>
    <s v="PUNCTDETappos"/>
    <x v="11"/>
    <x v="4"/>
    <x v="12"/>
    <x v="20"/>
    <n v="3"/>
    <n v="1"/>
  </r>
  <r>
    <s v="PUNCTDETdep"/>
    <x v="11"/>
    <x v="4"/>
    <x v="30"/>
    <x v="21"/>
    <n v="2"/>
    <n v="1"/>
  </r>
  <r>
    <s v="PUNCTDETdobj"/>
    <x v="11"/>
    <x v="4"/>
    <x v="16"/>
    <x v="22"/>
    <n v="1"/>
    <n v="1"/>
  </r>
  <r>
    <s v="PUNCTDETnsubj"/>
    <x v="11"/>
    <x v="4"/>
    <x v="7"/>
    <x v="22"/>
    <n v="-1"/>
    <n v="-1"/>
  </r>
  <r>
    <s v="PUNCTINTJpreconj"/>
    <x v="11"/>
    <x v="5"/>
    <x v="19"/>
    <x v="11"/>
    <n v="26"/>
    <n v="1.1818181818181819"/>
  </r>
  <r>
    <s v="PUNCTINTJintj"/>
    <x v="11"/>
    <x v="5"/>
    <x v="23"/>
    <x v="17"/>
    <n v="-23"/>
    <n v="-3.2857142857142856"/>
  </r>
  <r>
    <s v="PUNCTINTJpunct"/>
    <x v="11"/>
    <x v="5"/>
    <x v="14"/>
    <x v="21"/>
    <n v="2"/>
    <n v="1"/>
  </r>
  <r>
    <s v="PUNCTINTJadvmod"/>
    <x v="11"/>
    <x v="5"/>
    <x v="3"/>
    <x v="22"/>
    <n v="1"/>
    <n v="1"/>
  </r>
  <r>
    <s v="PUNCTNOUNpunct"/>
    <x v="11"/>
    <x v="6"/>
    <x v="14"/>
    <x v="438"/>
    <n v="-2813"/>
    <n v="-1.1500408830744071"/>
  </r>
  <r>
    <s v="PUNCTNOUNpreconj"/>
    <x v="11"/>
    <x v="6"/>
    <x v="19"/>
    <x v="425"/>
    <n v="651"/>
    <n v="3.2713567839195981"/>
  </r>
  <r>
    <s v="PUNCTNOUNattr"/>
    <x v="11"/>
    <x v="6"/>
    <x v="41"/>
    <x v="105"/>
    <n v="93"/>
    <n v="2.90625"/>
  </r>
  <r>
    <s v="PUNCTNOUNnsubj"/>
    <x v="11"/>
    <x v="6"/>
    <x v="7"/>
    <x v="70"/>
    <n v="-111"/>
    <n v="-6.5294117647058822"/>
  </r>
  <r>
    <s v="PUNCTNOUNappos"/>
    <x v="11"/>
    <x v="6"/>
    <x v="12"/>
    <x v="15"/>
    <n v="50"/>
    <n v="3.8461538461538463"/>
  </r>
  <r>
    <s v="PUNCTNOUNdep"/>
    <x v="11"/>
    <x v="6"/>
    <x v="30"/>
    <x v="90"/>
    <n v="-28"/>
    <n v="-2.5454545454545454"/>
  </r>
  <r>
    <s v="PUNCTNOUNnpadvmod"/>
    <x v="11"/>
    <x v="6"/>
    <x v="5"/>
    <x v="41"/>
    <n v="-25"/>
    <n v="-2.5"/>
  </r>
  <r>
    <s v="PUNCTNOUNnmod"/>
    <x v="11"/>
    <x v="6"/>
    <x v="13"/>
    <x v="42"/>
    <n v="-17"/>
    <n v="-1.8888888888888888"/>
  </r>
  <r>
    <s v="PUNCTNOUNdobj"/>
    <x v="11"/>
    <x v="6"/>
    <x v="16"/>
    <x v="42"/>
    <n v="15"/>
    <n v="1.6666666666666667"/>
  </r>
  <r>
    <s v="PUNCTNOUNpobj"/>
    <x v="11"/>
    <x v="6"/>
    <x v="24"/>
    <x v="42"/>
    <n v="22"/>
    <n v="2.4444444444444446"/>
  </r>
  <r>
    <s v="PUNCTNOUNcompound"/>
    <x v="11"/>
    <x v="6"/>
    <x v="6"/>
    <x v="16"/>
    <n v="-10"/>
    <n v="-1.25"/>
  </r>
  <r>
    <s v="PUNCTNOUNconj"/>
    <x v="11"/>
    <x v="6"/>
    <x v="0"/>
    <x v="19"/>
    <n v="27"/>
    <n v="6.75"/>
  </r>
  <r>
    <s v="PUNCTNOUNprep"/>
    <x v="11"/>
    <x v="6"/>
    <x v="27"/>
    <x v="20"/>
    <n v="20"/>
    <n v="6.666666666666667"/>
  </r>
  <r>
    <s v="PUNCTNOUNamod"/>
    <x v="11"/>
    <x v="6"/>
    <x v="1"/>
    <x v="22"/>
    <n v="2"/>
    <n v="2"/>
  </r>
  <r>
    <s v="PUNCTNOUNintj"/>
    <x v="11"/>
    <x v="6"/>
    <x v="23"/>
    <x v="22"/>
    <n v="2"/>
    <n v="2"/>
  </r>
  <r>
    <s v="PUNCTNOUNdet"/>
    <x v="11"/>
    <x v="6"/>
    <x v="17"/>
    <x v="22"/>
    <n v="-1"/>
    <n v="-1"/>
  </r>
  <r>
    <s v="PUNCTNOUNacomp"/>
    <x v="11"/>
    <x v="6"/>
    <x v="20"/>
    <x v="22"/>
    <n v="2"/>
    <n v="2"/>
  </r>
  <r>
    <s v="PUNCTNUMdep"/>
    <x v="11"/>
    <x v="7"/>
    <x v="30"/>
    <x v="51"/>
    <n v="-302"/>
    <n v="-3.1789473684210527"/>
  </r>
  <r>
    <s v="PUNCTNUMquantmod"/>
    <x v="11"/>
    <x v="7"/>
    <x v="11"/>
    <x v="184"/>
    <n v="-106"/>
    <n v="-2"/>
  </r>
  <r>
    <s v="PUNCTNUMpreconj"/>
    <x v="11"/>
    <x v="7"/>
    <x v="19"/>
    <x v="201"/>
    <n v="52"/>
    <n v="1.7333333333333334"/>
  </r>
  <r>
    <s v="PUNCTNUMnummod"/>
    <x v="11"/>
    <x v="7"/>
    <x v="18"/>
    <x v="33"/>
    <n v="21"/>
    <n v="1.1666666666666667"/>
  </r>
  <r>
    <s v="PUNCTNUMappos"/>
    <x v="11"/>
    <x v="7"/>
    <x v="12"/>
    <x v="70"/>
    <n v="38"/>
    <n v="2.2352941176470589"/>
  </r>
  <r>
    <s v="PUNCTNUMpunct"/>
    <x v="11"/>
    <x v="7"/>
    <x v="14"/>
    <x v="13"/>
    <n v="-24"/>
    <n v="-1.5"/>
  </r>
  <r>
    <s v="PUNCTNUMnpadvmod"/>
    <x v="11"/>
    <x v="7"/>
    <x v="5"/>
    <x v="42"/>
    <n v="22"/>
    <n v="2.4444444444444446"/>
  </r>
  <r>
    <s v="PUNCTNUMconj"/>
    <x v="11"/>
    <x v="7"/>
    <x v="0"/>
    <x v="18"/>
    <n v="20"/>
    <n v="4"/>
  </r>
  <r>
    <s v="PUNCTNUMprep"/>
    <x v="11"/>
    <x v="7"/>
    <x v="27"/>
    <x v="20"/>
    <n v="7"/>
    <n v="2.3333333333333335"/>
  </r>
  <r>
    <s v="PUNCTNUMdobj"/>
    <x v="11"/>
    <x v="7"/>
    <x v="16"/>
    <x v="22"/>
    <n v="2"/>
    <n v="2"/>
  </r>
  <r>
    <s v="PUNCTNUMcompound"/>
    <x v="11"/>
    <x v="7"/>
    <x v="6"/>
    <x v="22"/>
    <n v="-1"/>
    <n v="-1"/>
  </r>
  <r>
    <s v="PUNCTPARTcase"/>
    <x v="11"/>
    <x v="8"/>
    <x v="38"/>
    <x v="15"/>
    <n v="13"/>
    <n v="1"/>
  </r>
  <r>
    <s v="PUNCTPARTaux"/>
    <x v="11"/>
    <x v="8"/>
    <x v="35"/>
    <x v="35"/>
    <n v="-11"/>
    <n v="-1.8333333333333333"/>
  </r>
  <r>
    <s v="PUNCTPARTpunct"/>
    <x v="11"/>
    <x v="8"/>
    <x v="14"/>
    <x v="35"/>
    <n v="-6"/>
    <n v="-1"/>
  </r>
  <r>
    <s v="PUNCTPARTcompound"/>
    <x v="11"/>
    <x v="8"/>
    <x v="6"/>
    <x v="21"/>
    <n v="-2"/>
    <n v="-1"/>
  </r>
  <r>
    <s v="PUNCTPRONnsubj"/>
    <x v="11"/>
    <x v="9"/>
    <x v="7"/>
    <x v="439"/>
    <n v="-729"/>
    <n v="-1.160828025477707"/>
  </r>
  <r>
    <s v="PUNCTPRONpunct"/>
    <x v="11"/>
    <x v="9"/>
    <x v="14"/>
    <x v="20"/>
    <n v="-6"/>
    <n v="-2"/>
  </r>
  <r>
    <s v="PUNCTPRONpreconj"/>
    <x v="11"/>
    <x v="9"/>
    <x v="19"/>
    <x v="20"/>
    <n v="6"/>
    <n v="2"/>
  </r>
  <r>
    <s v="PUNCTPRONnpadvmod"/>
    <x v="11"/>
    <x v="9"/>
    <x v="5"/>
    <x v="22"/>
    <n v="12"/>
    <n v="12"/>
  </r>
  <r>
    <s v="PUNCTPRONcase"/>
    <x v="11"/>
    <x v="9"/>
    <x v="38"/>
    <x v="22"/>
    <n v="1"/>
    <n v="1"/>
  </r>
  <r>
    <s v="PUNCTPROPNpunct"/>
    <x v="11"/>
    <x v="10"/>
    <x v="14"/>
    <x v="440"/>
    <n v="-863"/>
    <n v="-1.021301775147929"/>
  </r>
  <r>
    <s v="PUNCTPROPNpreconj"/>
    <x v="11"/>
    <x v="10"/>
    <x v="19"/>
    <x v="107"/>
    <n v="257"/>
    <n v="2.6494845360824741"/>
  </r>
  <r>
    <s v="PUNCTPROPNcompound"/>
    <x v="11"/>
    <x v="10"/>
    <x v="6"/>
    <x v="201"/>
    <n v="-36"/>
    <n v="-1.2"/>
  </r>
  <r>
    <s v="PUNCTPROPNattr"/>
    <x v="11"/>
    <x v="10"/>
    <x v="41"/>
    <x v="55"/>
    <n v="52"/>
    <n v="2.6"/>
  </r>
  <r>
    <s v="PUNCTPROPNnpadvmod"/>
    <x v="11"/>
    <x v="10"/>
    <x v="5"/>
    <x v="13"/>
    <n v="16"/>
    <n v="1"/>
  </r>
  <r>
    <s v="PUNCTPROPNnsubj"/>
    <x v="11"/>
    <x v="10"/>
    <x v="7"/>
    <x v="17"/>
    <n v="-45"/>
    <n v="-6.4285714285714288"/>
  </r>
  <r>
    <s v="PUNCTPROPNappos"/>
    <x v="11"/>
    <x v="10"/>
    <x v="12"/>
    <x v="19"/>
    <n v="11"/>
    <n v="2.75"/>
  </r>
  <r>
    <s v="PUNCTPROPNpobj"/>
    <x v="11"/>
    <x v="10"/>
    <x v="24"/>
    <x v="20"/>
    <n v="20"/>
    <n v="6.666666666666667"/>
  </r>
  <r>
    <s v="PUNCTPROPNnmod"/>
    <x v="11"/>
    <x v="10"/>
    <x v="13"/>
    <x v="21"/>
    <n v="-5"/>
    <n v="-2.5"/>
  </r>
  <r>
    <s v="PUNCTPROPNdet"/>
    <x v="11"/>
    <x v="10"/>
    <x v="17"/>
    <x v="21"/>
    <n v="-4"/>
    <n v="-2"/>
  </r>
  <r>
    <s v="PUNCTPROPNposs"/>
    <x v="11"/>
    <x v="10"/>
    <x v="4"/>
    <x v="21"/>
    <n v="-8"/>
    <n v="-4"/>
  </r>
  <r>
    <s v="PUNCTPROPNdep"/>
    <x v="11"/>
    <x v="10"/>
    <x v="30"/>
    <x v="21"/>
    <n v="-6"/>
    <n v="-3"/>
  </r>
  <r>
    <s v="PUNCTPROPNconj"/>
    <x v="11"/>
    <x v="10"/>
    <x v="0"/>
    <x v="21"/>
    <n v="39"/>
    <n v="19.5"/>
  </r>
  <r>
    <s v="PUNCTPROPNadvmod"/>
    <x v="11"/>
    <x v="10"/>
    <x v="3"/>
    <x v="22"/>
    <n v="1"/>
    <n v="1"/>
  </r>
  <r>
    <s v="PUNCTPROPNintj"/>
    <x v="11"/>
    <x v="10"/>
    <x v="23"/>
    <x v="22"/>
    <n v="-1"/>
    <n v="-1"/>
  </r>
  <r>
    <s v="PUNCTPROPNamod"/>
    <x v="11"/>
    <x v="10"/>
    <x v="1"/>
    <x v="22"/>
    <n v="-1"/>
    <n v="-1"/>
  </r>
  <r>
    <s v="PUNCTPUNCTROOT"/>
    <x v="11"/>
    <x v="11"/>
    <x v="2"/>
    <x v="441"/>
    <n v="0"/>
    <n v="0"/>
  </r>
  <r>
    <s v="PUNCTPUNCTpunct"/>
    <x v="11"/>
    <x v="11"/>
    <x v="14"/>
    <x v="442"/>
    <n v="5559"/>
    <n v="1.9464285714285714"/>
  </r>
  <r>
    <s v="PUNCTPUNCTappos"/>
    <x v="11"/>
    <x v="11"/>
    <x v="12"/>
    <x v="41"/>
    <n v="60"/>
    <n v="6"/>
  </r>
  <r>
    <s v="PUNCTPUNCTpreconj"/>
    <x v="11"/>
    <x v="11"/>
    <x v="19"/>
    <x v="17"/>
    <n v="11"/>
    <n v="1.5714285714285714"/>
  </r>
  <r>
    <s v="PUNCTPUNCTdep"/>
    <x v="11"/>
    <x v="11"/>
    <x v="30"/>
    <x v="18"/>
    <n v="-10"/>
    <n v="-2"/>
  </r>
  <r>
    <s v="PUNCTPUNCTconj"/>
    <x v="11"/>
    <x v="11"/>
    <x v="0"/>
    <x v="20"/>
    <n v="37"/>
    <n v="12.333333333333334"/>
  </r>
  <r>
    <s v="PUNCTPUNCTcompound"/>
    <x v="11"/>
    <x v="11"/>
    <x v="6"/>
    <x v="20"/>
    <n v="-3"/>
    <n v="-1"/>
  </r>
  <r>
    <s v="PUNCTPUNCTccomp"/>
    <x v="11"/>
    <x v="11"/>
    <x v="15"/>
    <x v="21"/>
    <n v="-4"/>
    <n v="-2"/>
  </r>
  <r>
    <s v="PUNCTPUNCTprep"/>
    <x v="11"/>
    <x v="11"/>
    <x v="27"/>
    <x v="22"/>
    <n v="2"/>
    <n v="2"/>
  </r>
  <r>
    <s v="PUNCTPUNCTnpadvmod"/>
    <x v="11"/>
    <x v="11"/>
    <x v="5"/>
    <x v="22"/>
    <n v="1"/>
    <n v="1"/>
  </r>
  <r>
    <s v="PUNCTPUNCTpobj"/>
    <x v="11"/>
    <x v="11"/>
    <x v="24"/>
    <x v="22"/>
    <n v="2"/>
    <n v="2"/>
  </r>
  <r>
    <s v="PUNCTSPACE"/>
    <x v="11"/>
    <x v="12"/>
    <x v="43"/>
    <x v="443"/>
    <n v="295573"/>
    <n v="1"/>
  </r>
  <r>
    <s v="PUNCTSYMpunct"/>
    <x v="11"/>
    <x v="13"/>
    <x v="14"/>
    <x v="444"/>
    <n v="-391"/>
    <n v="-1.0371352785145889"/>
  </r>
  <r>
    <s v="PUNCTVERBpunct"/>
    <x v="11"/>
    <x v="14"/>
    <x v="14"/>
    <x v="445"/>
    <n v="-371"/>
    <n v="-1.443579766536965"/>
  </r>
  <r>
    <s v="PUNCTVERBpreconj"/>
    <x v="11"/>
    <x v="14"/>
    <x v="19"/>
    <x v="414"/>
    <n v="420"/>
    <n v="3.652173913043478"/>
  </r>
  <r>
    <s v="PUNCTVERBadvcl"/>
    <x v="11"/>
    <x v="14"/>
    <x v="9"/>
    <x v="75"/>
    <n v="193"/>
    <n v="5.5142857142857142"/>
  </r>
  <r>
    <s v="PUNCTVERBccomp"/>
    <x v="11"/>
    <x v="14"/>
    <x v="15"/>
    <x v="31"/>
    <n v="-102"/>
    <n v="-3.5172413793103448"/>
  </r>
  <r>
    <s v="PUNCTVERBconj"/>
    <x v="11"/>
    <x v="14"/>
    <x v="0"/>
    <x v="161"/>
    <n v="400"/>
    <n v="14.285714285714286"/>
  </r>
  <r>
    <s v="PUNCTVERBxcomp"/>
    <x v="11"/>
    <x v="14"/>
    <x v="29"/>
    <x v="42"/>
    <n v="13"/>
    <n v="1.4444444444444444"/>
  </r>
  <r>
    <s v="PUNCTVERBrelcl"/>
    <x v="11"/>
    <x v="14"/>
    <x v="26"/>
    <x v="17"/>
    <n v="60"/>
    <n v="8.5714285714285712"/>
  </r>
  <r>
    <s v="PUNCTVERBacl"/>
    <x v="11"/>
    <x v="14"/>
    <x v="28"/>
    <x v="35"/>
    <n v="-12"/>
    <n v="-2"/>
  </r>
  <r>
    <s v="PUNCTVERBaux"/>
    <x v="11"/>
    <x v="14"/>
    <x v="35"/>
    <x v="35"/>
    <n v="-10"/>
    <n v="-1.6666666666666667"/>
  </r>
  <r>
    <s v="PUNCTVERBparataxis"/>
    <x v="11"/>
    <x v="14"/>
    <x v="21"/>
    <x v="35"/>
    <n v="6"/>
    <n v="1"/>
  </r>
  <r>
    <s v="PUNCTVERBpcomp"/>
    <x v="11"/>
    <x v="14"/>
    <x v="33"/>
    <x v="21"/>
    <n v="12"/>
    <n v="6"/>
  </r>
  <r>
    <s v="PUNCTVERBcompound"/>
    <x v="11"/>
    <x v="14"/>
    <x v="6"/>
    <x v="21"/>
    <n v="-4"/>
    <n v="-2"/>
  </r>
  <r>
    <s v="PUNCTVERBprep"/>
    <x v="11"/>
    <x v="14"/>
    <x v="27"/>
    <x v="21"/>
    <n v="-44"/>
    <n v="-22"/>
  </r>
  <r>
    <s v="PUNCTVERBcase"/>
    <x v="11"/>
    <x v="14"/>
    <x v="38"/>
    <x v="22"/>
    <n v="1"/>
    <n v="1"/>
  </r>
  <r>
    <s v="PUNCTVERBadvmod"/>
    <x v="11"/>
    <x v="14"/>
    <x v="3"/>
    <x v="22"/>
    <n v="-37"/>
    <n v="-37"/>
  </r>
  <r>
    <s v="PUNCTVERBnpadvmod"/>
    <x v="11"/>
    <x v="14"/>
    <x v="5"/>
    <x v="22"/>
    <n v="1"/>
    <n v="1"/>
  </r>
  <r>
    <s v="PUNCTXpunct"/>
    <x v="11"/>
    <x v="15"/>
    <x v="14"/>
    <x v="226"/>
    <n v="-99"/>
    <n v="-0.98019801980198018"/>
  </r>
  <r>
    <s v="PUNCTXappos"/>
    <x v="11"/>
    <x v="15"/>
    <x v="12"/>
    <x v="17"/>
    <n v="58"/>
    <n v="8.2857142857142865"/>
  </r>
  <r>
    <s v="PUNCTXpreconj"/>
    <x v="11"/>
    <x v="15"/>
    <x v="19"/>
    <x v="18"/>
    <n v="5"/>
    <n v="1"/>
  </r>
  <r>
    <s v="PUNCTXconj"/>
    <x v="11"/>
    <x v="15"/>
    <x v="0"/>
    <x v="21"/>
    <n v="4"/>
    <n v="2"/>
  </r>
  <r>
    <s v="PUNCTXnpadvmod"/>
    <x v="11"/>
    <x v="15"/>
    <x v="5"/>
    <x v="22"/>
    <n v="1"/>
    <n v="1"/>
  </r>
  <r>
    <s v="PUNCTXdep"/>
    <x v="11"/>
    <x v="15"/>
    <x v="30"/>
    <x v="22"/>
    <n v="-6"/>
    <n v="-6"/>
  </r>
  <r>
    <s v="PUNCTXadvmod"/>
    <x v="11"/>
    <x v="15"/>
    <x v="3"/>
    <x v="22"/>
    <n v="-2"/>
    <n v="-2"/>
  </r>
  <r>
    <s v="PUNCTXnmod"/>
    <x v="11"/>
    <x v="15"/>
    <x v="13"/>
    <x v="22"/>
    <n v="-1"/>
    <n v="-1"/>
  </r>
  <r>
    <s v="PUNCTXcc"/>
    <x v="11"/>
    <x v="15"/>
    <x v="34"/>
    <x v="22"/>
    <n v="1"/>
    <n v="1"/>
  </r>
  <r>
    <s v="SYMADJamod"/>
    <x v="12"/>
    <x v="0"/>
    <x v="1"/>
    <x v="20"/>
    <n v="-2"/>
    <n v="-0.66666666666666663"/>
  </r>
  <r>
    <s v="SYMADJadvmod"/>
    <x v="12"/>
    <x v="0"/>
    <x v="3"/>
    <x v="21"/>
    <n v="2"/>
    <n v="1"/>
  </r>
  <r>
    <s v="SYMADJacomp"/>
    <x v="12"/>
    <x v="0"/>
    <x v="20"/>
    <x v="22"/>
    <n v="1"/>
    <n v="1"/>
  </r>
  <r>
    <s v="SYMADPprep"/>
    <x v="12"/>
    <x v="1"/>
    <x v="27"/>
    <x v="20"/>
    <n v="6"/>
    <n v="2"/>
  </r>
  <r>
    <s v="SYMADPquantmod"/>
    <x v="12"/>
    <x v="1"/>
    <x v="11"/>
    <x v="22"/>
    <n v="-1"/>
    <n v="-1"/>
  </r>
  <r>
    <s v="SYMADVadvmod"/>
    <x v="12"/>
    <x v="2"/>
    <x v="3"/>
    <x v="20"/>
    <n v="3"/>
    <n v="1"/>
  </r>
  <r>
    <s v="SYMCCONJcc"/>
    <x v="12"/>
    <x v="3"/>
    <x v="34"/>
    <x v="21"/>
    <n v="5"/>
    <n v="2.5"/>
  </r>
  <r>
    <s v="SYMNOUNcompound"/>
    <x v="12"/>
    <x v="6"/>
    <x v="6"/>
    <x v="17"/>
    <n v="-7"/>
    <n v="-1"/>
  </r>
  <r>
    <s v="SYMNOUNpreconj"/>
    <x v="12"/>
    <x v="6"/>
    <x v="19"/>
    <x v="20"/>
    <n v="6"/>
    <n v="2"/>
  </r>
  <r>
    <s v="SYMNOUNnsubj"/>
    <x v="12"/>
    <x v="6"/>
    <x v="7"/>
    <x v="20"/>
    <n v="-3"/>
    <n v="-1"/>
  </r>
  <r>
    <s v="SYMNOUNdet"/>
    <x v="12"/>
    <x v="6"/>
    <x v="17"/>
    <x v="22"/>
    <n v="-2"/>
    <n v="-2"/>
  </r>
  <r>
    <s v="SYMNOUNdep"/>
    <x v="12"/>
    <x v="6"/>
    <x v="30"/>
    <x v="22"/>
    <n v="1"/>
    <n v="1"/>
  </r>
  <r>
    <s v="SYMNOUNconj"/>
    <x v="12"/>
    <x v="6"/>
    <x v="0"/>
    <x v="22"/>
    <n v="5"/>
    <n v="5"/>
  </r>
  <r>
    <s v="SYMNUMnummod"/>
    <x v="12"/>
    <x v="7"/>
    <x v="18"/>
    <x v="161"/>
    <n v="12"/>
    <n v="0.42857142857142855"/>
  </r>
  <r>
    <s v="SYMNUMpreconj"/>
    <x v="12"/>
    <x v="7"/>
    <x v="19"/>
    <x v="71"/>
    <n v="15"/>
    <n v="1"/>
  </r>
  <r>
    <s v="SYMNUMcompound"/>
    <x v="12"/>
    <x v="7"/>
    <x v="6"/>
    <x v="20"/>
    <n v="-3"/>
    <n v="-1"/>
  </r>
  <r>
    <s v="SYMNUMpobj"/>
    <x v="12"/>
    <x v="7"/>
    <x v="24"/>
    <x v="22"/>
    <n v="1"/>
    <n v="1"/>
  </r>
  <r>
    <s v="SYMPARTcase"/>
    <x v="12"/>
    <x v="8"/>
    <x v="38"/>
    <x v="20"/>
    <n v="3"/>
    <n v="1"/>
  </r>
  <r>
    <s v="SYMPROPNcompound"/>
    <x v="12"/>
    <x v="10"/>
    <x v="6"/>
    <x v="71"/>
    <n v="-17"/>
    <n v="-1.1333333333333333"/>
  </r>
  <r>
    <s v="SYMPROPNnsubj"/>
    <x v="12"/>
    <x v="10"/>
    <x v="7"/>
    <x v="17"/>
    <n v="-5"/>
    <n v="-0.7142857142857143"/>
  </r>
  <r>
    <s v="SYMPROPNpreconj"/>
    <x v="12"/>
    <x v="10"/>
    <x v="19"/>
    <x v="20"/>
    <n v="7"/>
    <n v="2.3333333333333335"/>
  </r>
  <r>
    <s v="SYMPROPNconj"/>
    <x v="12"/>
    <x v="10"/>
    <x v="0"/>
    <x v="22"/>
    <n v="4"/>
    <n v="4"/>
  </r>
  <r>
    <s v="SYMPROPNpunct"/>
    <x v="12"/>
    <x v="10"/>
    <x v="14"/>
    <x v="22"/>
    <n v="-1"/>
    <n v="-1"/>
  </r>
  <r>
    <s v="SYMPUNCTpunct"/>
    <x v="12"/>
    <x v="11"/>
    <x v="14"/>
    <x v="15"/>
    <n v="6"/>
    <n v="0.46153846153846156"/>
  </r>
  <r>
    <s v="SYMPUNCTpreconj"/>
    <x v="12"/>
    <x v="11"/>
    <x v="19"/>
    <x v="21"/>
    <n v="6"/>
    <n v="3"/>
  </r>
  <r>
    <s v="SYMPUNCTprep"/>
    <x v="12"/>
    <x v="11"/>
    <x v="27"/>
    <x v="21"/>
    <n v="3"/>
    <n v="1.5"/>
  </r>
  <r>
    <s v="SYMPUNCTdet"/>
    <x v="12"/>
    <x v="11"/>
    <x v="17"/>
    <x v="22"/>
    <n v="-1"/>
    <n v="-1"/>
  </r>
  <r>
    <s v="SYMSPACE"/>
    <x v="12"/>
    <x v="12"/>
    <x v="43"/>
    <x v="192"/>
    <n v="49"/>
    <n v="1"/>
  </r>
  <r>
    <s v="SYMSYMpunct"/>
    <x v="12"/>
    <x v="13"/>
    <x v="14"/>
    <x v="52"/>
    <n v="-96"/>
    <n v="-1.2972972972972974"/>
  </r>
  <r>
    <s v="SYMSYMROOT"/>
    <x v="12"/>
    <x v="13"/>
    <x v="2"/>
    <x v="12"/>
    <n v="0"/>
    <n v="0"/>
  </r>
  <r>
    <s v="SYMSYMnmod"/>
    <x v="12"/>
    <x v="13"/>
    <x v="13"/>
    <x v="21"/>
    <n v="-2"/>
    <n v="-1"/>
  </r>
  <r>
    <s v="SYMSYMcc"/>
    <x v="12"/>
    <x v="13"/>
    <x v="34"/>
    <x v="22"/>
    <n v="1"/>
    <n v="1"/>
  </r>
  <r>
    <s v="SYMVERBpunct"/>
    <x v="12"/>
    <x v="14"/>
    <x v="14"/>
    <x v="21"/>
    <n v="21"/>
    <n v="10.5"/>
  </r>
  <r>
    <s v="SYMVERBconj"/>
    <x v="12"/>
    <x v="14"/>
    <x v="0"/>
    <x v="22"/>
    <n v="10"/>
    <n v="10"/>
  </r>
  <r>
    <s v="SYMVERBadvcl"/>
    <x v="12"/>
    <x v="14"/>
    <x v="9"/>
    <x v="22"/>
    <n v="41"/>
    <n v="41"/>
  </r>
  <r>
    <s v="VERBADJacomp"/>
    <x v="13"/>
    <x v="0"/>
    <x v="20"/>
    <x v="446"/>
    <n v="76824"/>
    <n v="1.5163429654192326"/>
  </r>
  <r>
    <s v="VERBADJnsubj"/>
    <x v="13"/>
    <x v="0"/>
    <x v="7"/>
    <x v="447"/>
    <n v="-47853"/>
    <n v="-1.9017207805110679"/>
  </r>
  <r>
    <s v="VERBADJdobj"/>
    <x v="13"/>
    <x v="0"/>
    <x v="16"/>
    <x v="448"/>
    <n v="-5998"/>
    <n v="-0.69469539031735006"/>
  </r>
  <r>
    <s v="VERBADJadvmod"/>
    <x v="13"/>
    <x v="0"/>
    <x v="3"/>
    <x v="449"/>
    <n v="-101"/>
    <n v="-1.9596429957314709E-2"/>
  </r>
  <r>
    <s v="VERBADJccomp"/>
    <x v="13"/>
    <x v="0"/>
    <x v="15"/>
    <x v="450"/>
    <n v="14542"/>
    <n v="3.0505559051814557"/>
  </r>
  <r>
    <s v="VERBADJoprd"/>
    <x v="13"/>
    <x v="0"/>
    <x v="25"/>
    <x v="451"/>
    <n v="8943"/>
    <n v="2.1131852551984878"/>
  </r>
  <r>
    <s v="VERBADJnsubjpass"/>
    <x v="13"/>
    <x v="0"/>
    <x v="10"/>
    <x v="452"/>
    <n v="-9252"/>
    <n v="-3.199170124481328"/>
  </r>
  <r>
    <s v="VERBADJattr"/>
    <x v="13"/>
    <x v="0"/>
    <x v="41"/>
    <x v="453"/>
    <n v="4631"/>
    <n v="2.0038944180008653"/>
  </r>
  <r>
    <s v="VERBADJmark"/>
    <x v="13"/>
    <x v="0"/>
    <x v="22"/>
    <x v="454"/>
    <n v="-7389"/>
    <n v="-4.3009313154831199"/>
  </r>
  <r>
    <s v="VERBADJconj"/>
    <x v="13"/>
    <x v="0"/>
    <x v="0"/>
    <x v="455"/>
    <n v="12072"/>
    <n v="8.0965794768611676"/>
  </r>
  <r>
    <s v="VERBADJadvcl"/>
    <x v="13"/>
    <x v="0"/>
    <x v="9"/>
    <x v="456"/>
    <n v="-883"/>
    <n v="-0.60231923601637105"/>
  </r>
  <r>
    <s v="VERBADJamod"/>
    <x v="13"/>
    <x v="0"/>
    <x v="1"/>
    <x v="457"/>
    <n v="-2201"/>
    <n v="-1.6750380517503805"/>
  </r>
  <r>
    <s v="VERBADJposs"/>
    <x v="13"/>
    <x v="0"/>
    <x v="4"/>
    <x v="458"/>
    <n v="-763"/>
    <n v="-2.4533762057877815"/>
  </r>
  <r>
    <s v="VERBADJnpadvmod"/>
    <x v="13"/>
    <x v="0"/>
    <x v="5"/>
    <x v="459"/>
    <n v="321"/>
    <n v="1.5070422535211268"/>
  </r>
  <r>
    <s v="VERBADJprep"/>
    <x v="13"/>
    <x v="0"/>
    <x v="27"/>
    <x v="396"/>
    <n v="536"/>
    <n v="2.9613259668508287"/>
  </r>
  <r>
    <s v="VERBADJpobj"/>
    <x v="13"/>
    <x v="0"/>
    <x v="24"/>
    <x v="460"/>
    <n v="-323"/>
    <n v="-2.2430555555555554"/>
  </r>
  <r>
    <s v="VERBADJxcomp"/>
    <x v="13"/>
    <x v="0"/>
    <x v="29"/>
    <x v="200"/>
    <n v="266"/>
    <n v="2.3333333333333335"/>
  </r>
  <r>
    <s v="VERBADJdative"/>
    <x v="13"/>
    <x v="0"/>
    <x v="36"/>
    <x v="326"/>
    <n v="-176"/>
    <n v="-1.6146788990825689"/>
  </r>
  <r>
    <s v="VERBADJintj"/>
    <x v="13"/>
    <x v="0"/>
    <x v="23"/>
    <x v="107"/>
    <n v="267"/>
    <n v="2.7525773195876289"/>
  </r>
  <r>
    <s v="VERBADJdet"/>
    <x v="13"/>
    <x v="0"/>
    <x v="17"/>
    <x v="148"/>
    <n v="-73"/>
    <n v="-1.3272727272727274"/>
  </r>
  <r>
    <s v="VERBADJcsubj"/>
    <x v="13"/>
    <x v="0"/>
    <x v="42"/>
    <x v="68"/>
    <n v="-302"/>
    <n v="-6.5652173913043477"/>
  </r>
  <r>
    <s v="VERBADJdep"/>
    <x v="13"/>
    <x v="0"/>
    <x v="30"/>
    <x v="149"/>
    <n v="-19"/>
    <n v="-0.47499999999999998"/>
  </r>
  <r>
    <s v="VERBADJpredet"/>
    <x v="13"/>
    <x v="0"/>
    <x v="8"/>
    <x v="175"/>
    <n v="-126"/>
    <n v="-3.3157894736842106"/>
  </r>
  <r>
    <s v="VERBADJcompound"/>
    <x v="13"/>
    <x v="0"/>
    <x v="6"/>
    <x v="175"/>
    <n v="-81"/>
    <n v="-2.1315789473684212"/>
  </r>
  <r>
    <s v="VERBADJpunct"/>
    <x v="13"/>
    <x v="0"/>
    <x v="14"/>
    <x v="139"/>
    <n v="222"/>
    <n v="6"/>
  </r>
  <r>
    <s v="VERBADJparataxis"/>
    <x v="13"/>
    <x v="0"/>
    <x v="21"/>
    <x v="160"/>
    <n v="81"/>
    <n v="2.6129032258064515"/>
  </r>
  <r>
    <s v="VERBADJappos"/>
    <x v="13"/>
    <x v="0"/>
    <x v="12"/>
    <x v="11"/>
    <n v="196"/>
    <n v="8.9090909090909083"/>
  </r>
  <r>
    <s v="VERBADJprt"/>
    <x v="13"/>
    <x v="0"/>
    <x v="31"/>
    <x v="42"/>
    <n v="13"/>
    <n v="1.4444444444444444"/>
  </r>
  <r>
    <s v="VERBADJnummod"/>
    <x v="13"/>
    <x v="0"/>
    <x v="18"/>
    <x v="42"/>
    <n v="2"/>
    <n v="0.22222222222222221"/>
  </r>
  <r>
    <s v="VERBADJnmod"/>
    <x v="13"/>
    <x v="0"/>
    <x v="13"/>
    <x v="18"/>
    <n v="-27"/>
    <n v="-5.4"/>
  </r>
  <r>
    <s v="VERBADJaux"/>
    <x v="13"/>
    <x v="0"/>
    <x v="35"/>
    <x v="19"/>
    <n v="-7"/>
    <n v="-1.75"/>
  </r>
  <r>
    <s v="VERBADJcc"/>
    <x v="13"/>
    <x v="0"/>
    <x v="34"/>
    <x v="20"/>
    <n v="26"/>
    <n v="8.6666666666666661"/>
  </r>
  <r>
    <s v="VERBADJacl"/>
    <x v="13"/>
    <x v="0"/>
    <x v="28"/>
    <x v="21"/>
    <n v="10"/>
    <n v="5"/>
  </r>
  <r>
    <s v="VERBADJauxpass"/>
    <x v="13"/>
    <x v="0"/>
    <x v="40"/>
    <x v="21"/>
    <n v="-3"/>
    <n v="-1.5"/>
  </r>
  <r>
    <s v="VERBADJpcomp"/>
    <x v="13"/>
    <x v="0"/>
    <x v="33"/>
    <x v="22"/>
    <n v="5"/>
    <n v="5"/>
  </r>
  <r>
    <s v="VERBADJmeta"/>
    <x v="13"/>
    <x v="0"/>
    <x v="39"/>
    <x v="22"/>
    <n v="-3"/>
    <n v="-3"/>
  </r>
  <r>
    <s v="VERBADJrelcl"/>
    <x v="13"/>
    <x v="0"/>
    <x v="26"/>
    <x v="22"/>
    <n v="3"/>
    <n v="3"/>
  </r>
  <r>
    <s v="VERBADJcsubjpass"/>
    <x v="13"/>
    <x v="0"/>
    <x v="45"/>
    <x v="22"/>
    <n v="-4"/>
    <n v="-4"/>
  </r>
  <r>
    <s v="VERBADJpreconj"/>
    <x v="13"/>
    <x v="0"/>
    <x v="19"/>
    <x v="22"/>
    <n v="-3"/>
    <n v="-3"/>
  </r>
  <r>
    <s v="VERBADPprep"/>
    <x v="13"/>
    <x v="1"/>
    <x v="27"/>
    <x v="461"/>
    <n v="302344"/>
    <n v="1.0387115392543529"/>
  </r>
  <r>
    <s v="VERBADPmark"/>
    <x v="13"/>
    <x v="1"/>
    <x v="22"/>
    <x v="462"/>
    <n v="-502679"/>
    <n v="-4.2748084462246263"/>
  </r>
  <r>
    <s v="VERBADPagent"/>
    <x v="13"/>
    <x v="1"/>
    <x v="32"/>
    <x v="463"/>
    <n v="16010"/>
    <n v="1.3897569444444444"/>
  </r>
  <r>
    <s v="VERBADPdative"/>
    <x v="13"/>
    <x v="1"/>
    <x v="36"/>
    <x v="464"/>
    <n v="9918"/>
    <n v="3.0009077155824508"/>
  </r>
  <r>
    <s v="VERBADPdobj"/>
    <x v="13"/>
    <x v="1"/>
    <x v="16"/>
    <x v="465"/>
    <n v="-4071"/>
    <n v="-1.9946104850563449"/>
  </r>
  <r>
    <s v="VERBADPadvmod"/>
    <x v="13"/>
    <x v="1"/>
    <x v="3"/>
    <x v="345"/>
    <n v="1212"/>
    <n v="0.77394636015325668"/>
  </r>
  <r>
    <s v="VERBADPconj"/>
    <x v="13"/>
    <x v="1"/>
    <x v="0"/>
    <x v="466"/>
    <n v="13126"/>
    <n v="10.238689547581902"/>
  </r>
  <r>
    <s v="VERBADPprt"/>
    <x v="13"/>
    <x v="1"/>
    <x v="31"/>
    <x v="467"/>
    <n v="1366"/>
    <n v="1.349802371541502"/>
  </r>
  <r>
    <s v="VERBADPcc"/>
    <x v="13"/>
    <x v="1"/>
    <x v="34"/>
    <x v="468"/>
    <n v="6179"/>
    <n v="7.184883720930233"/>
  </r>
  <r>
    <s v="VERBADPnsubj"/>
    <x v="13"/>
    <x v="1"/>
    <x v="7"/>
    <x v="469"/>
    <n v="-1641"/>
    <n v="-2.4901365705614569"/>
  </r>
  <r>
    <s v="VERBADPaux"/>
    <x v="13"/>
    <x v="1"/>
    <x v="35"/>
    <x v="164"/>
    <n v="-600"/>
    <n v="-1.749271137026239"/>
  </r>
  <r>
    <s v="VERBADPccomp"/>
    <x v="13"/>
    <x v="1"/>
    <x v="15"/>
    <x v="284"/>
    <n v="242"/>
    <n v="1.9359999999999999"/>
  </r>
  <r>
    <s v="VERBADPadvcl"/>
    <x v="13"/>
    <x v="1"/>
    <x v="9"/>
    <x v="284"/>
    <n v="585"/>
    <n v="4.68"/>
  </r>
  <r>
    <s v="VERBADPintj"/>
    <x v="13"/>
    <x v="1"/>
    <x v="23"/>
    <x v="7"/>
    <n v="-172"/>
    <n v="-1.7551020408163265"/>
  </r>
  <r>
    <s v="VERBADPpunct"/>
    <x v="13"/>
    <x v="1"/>
    <x v="14"/>
    <x v="173"/>
    <n v="551"/>
    <n v="6.333333333333333"/>
  </r>
  <r>
    <s v="VERBADPattr"/>
    <x v="13"/>
    <x v="1"/>
    <x v="41"/>
    <x v="151"/>
    <n v="84"/>
    <n v="2.1538461538461537"/>
  </r>
  <r>
    <s v="VERBADPpobj"/>
    <x v="13"/>
    <x v="1"/>
    <x v="24"/>
    <x v="9"/>
    <n v="-73"/>
    <n v="-2.1470588235294117"/>
  </r>
  <r>
    <s v="VERBADPxcomp"/>
    <x v="13"/>
    <x v="1"/>
    <x v="29"/>
    <x v="105"/>
    <n v="46"/>
    <n v="1.4375"/>
  </r>
  <r>
    <s v="VERBADPacomp"/>
    <x v="13"/>
    <x v="1"/>
    <x v="20"/>
    <x v="206"/>
    <n v="31"/>
    <n v="1.1923076923076923"/>
  </r>
  <r>
    <s v="VERBADPnsubjpass"/>
    <x v="13"/>
    <x v="1"/>
    <x v="10"/>
    <x v="11"/>
    <n v="-173"/>
    <n v="-7.8636363636363633"/>
  </r>
  <r>
    <s v="VERBADPdep"/>
    <x v="13"/>
    <x v="1"/>
    <x v="30"/>
    <x v="11"/>
    <n v="1"/>
    <n v="4.5454545454545456E-2"/>
  </r>
  <r>
    <s v="VERBADPdet"/>
    <x v="13"/>
    <x v="1"/>
    <x v="17"/>
    <x v="12"/>
    <n v="-39"/>
    <n v="-1.8571428571428572"/>
  </r>
  <r>
    <s v="VERBADPoprd"/>
    <x v="13"/>
    <x v="1"/>
    <x v="25"/>
    <x v="46"/>
    <n v="34"/>
    <n v="1.7894736842105263"/>
  </r>
  <r>
    <s v="VERBADPpreconj"/>
    <x v="13"/>
    <x v="1"/>
    <x v="19"/>
    <x v="14"/>
    <n v="89"/>
    <n v="6.3571428571428568"/>
  </r>
  <r>
    <s v="VERBADPnpadvmod"/>
    <x v="13"/>
    <x v="1"/>
    <x v="5"/>
    <x v="17"/>
    <n v="-4"/>
    <n v="-0.5714285714285714"/>
  </r>
  <r>
    <s v="VERBADPnmod"/>
    <x v="13"/>
    <x v="1"/>
    <x v="13"/>
    <x v="35"/>
    <n v="-27"/>
    <n v="-4.5"/>
  </r>
  <r>
    <s v="VERBADPparataxis"/>
    <x v="13"/>
    <x v="1"/>
    <x v="21"/>
    <x v="18"/>
    <n v="32"/>
    <n v="6.4"/>
  </r>
  <r>
    <s v="VERBADPquantmod"/>
    <x v="13"/>
    <x v="1"/>
    <x v="11"/>
    <x v="19"/>
    <n v="-4"/>
    <n v="-1"/>
  </r>
  <r>
    <s v="VERBADPcsubj"/>
    <x v="13"/>
    <x v="1"/>
    <x v="42"/>
    <x v="19"/>
    <n v="-31"/>
    <n v="-7.75"/>
  </r>
  <r>
    <s v="VERBADPmeta"/>
    <x v="13"/>
    <x v="1"/>
    <x v="39"/>
    <x v="20"/>
    <n v="-6"/>
    <n v="-2"/>
  </r>
  <r>
    <s v="VERBADPappos"/>
    <x v="13"/>
    <x v="1"/>
    <x v="12"/>
    <x v="21"/>
    <n v="6"/>
    <n v="3"/>
  </r>
  <r>
    <s v="VERBADPauxpass"/>
    <x v="13"/>
    <x v="1"/>
    <x v="40"/>
    <x v="22"/>
    <n v="-2"/>
    <n v="-2"/>
  </r>
  <r>
    <s v="VERBADPamod"/>
    <x v="13"/>
    <x v="1"/>
    <x v="1"/>
    <x v="22"/>
    <n v="3"/>
    <n v="3"/>
  </r>
  <r>
    <s v="VERBADVadvmod"/>
    <x v="13"/>
    <x v="2"/>
    <x v="3"/>
    <x v="470"/>
    <n v="-220894"/>
    <n v="-1.1418188960911413"/>
  </r>
  <r>
    <s v="VERBADVneg"/>
    <x v="13"/>
    <x v="2"/>
    <x v="37"/>
    <x v="471"/>
    <n v="-42054"/>
    <n v="-0.75026760864911157"/>
  </r>
  <r>
    <s v="VERBADVexpl"/>
    <x v="13"/>
    <x v="2"/>
    <x v="44"/>
    <x v="472"/>
    <n v="-12172"/>
    <n v="-1.1474358974358974"/>
  </r>
  <r>
    <s v="VERBADVprep"/>
    <x v="13"/>
    <x v="2"/>
    <x v="27"/>
    <x v="4"/>
    <n v="1447"/>
    <n v="1.6405895691609977"/>
  </r>
  <r>
    <s v="VERBADVprt"/>
    <x v="13"/>
    <x v="2"/>
    <x v="31"/>
    <x v="473"/>
    <n v="1015"/>
    <n v="1.4275668073136427"/>
  </r>
  <r>
    <s v="VERBADVpreconj"/>
    <x v="13"/>
    <x v="2"/>
    <x v="19"/>
    <x v="474"/>
    <n v="-2244"/>
    <n v="-3.3"/>
  </r>
  <r>
    <s v="VERBADVdobj"/>
    <x v="13"/>
    <x v="2"/>
    <x v="16"/>
    <x v="475"/>
    <n v="957"/>
    <n v="1.5611745513866231"/>
  </r>
  <r>
    <s v="VERBADVconj"/>
    <x v="13"/>
    <x v="2"/>
    <x v="0"/>
    <x v="220"/>
    <n v="4032"/>
    <n v="7.1362831858407079"/>
  </r>
  <r>
    <s v="VERBADVccomp"/>
    <x v="13"/>
    <x v="2"/>
    <x v="15"/>
    <x v="476"/>
    <n v="966"/>
    <n v="2.267605633802817"/>
  </r>
  <r>
    <s v="VERBADVacomp"/>
    <x v="13"/>
    <x v="2"/>
    <x v="20"/>
    <x v="477"/>
    <n v="712"/>
    <n v="1.6992840095465394"/>
  </r>
  <r>
    <s v="VERBADVmark"/>
    <x v="13"/>
    <x v="2"/>
    <x v="22"/>
    <x v="478"/>
    <n v="-1576"/>
    <n v="-4.1693121693121693"/>
  </r>
  <r>
    <s v="VERBADVadvcl"/>
    <x v="13"/>
    <x v="2"/>
    <x v="9"/>
    <x v="325"/>
    <n v="-887"/>
    <n v="-3.9074889867841409"/>
  </r>
  <r>
    <s v="VERBADVnsubj"/>
    <x v="13"/>
    <x v="2"/>
    <x v="7"/>
    <x v="329"/>
    <n v="-476"/>
    <n v="-2.5591397849462365"/>
  </r>
  <r>
    <s v="VERBADVcc"/>
    <x v="13"/>
    <x v="2"/>
    <x v="34"/>
    <x v="479"/>
    <n v="806"/>
    <n v="4.4777777777777779"/>
  </r>
  <r>
    <s v="VERBADVoprd"/>
    <x v="13"/>
    <x v="2"/>
    <x v="25"/>
    <x v="367"/>
    <n v="331"/>
    <n v="2.1082802547770703"/>
  </r>
  <r>
    <s v="VERBADVdep"/>
    <x v="13"/>
    <x v="2"/>
    <x v="30"/>
    <x v="480"/>
    <n v="-15"/>
    <n v="-0.10869565217391304"/>
  </r>
  <r>
    <s v="VERBADVnpadvmod"/>
    <x v="13"/>
    <x v="2"/>
    <x v="5"/>
    <x v="404"/>
    <n v="342"/>
    <n v="2.8264462809917354"/>
  </r>
  <r>
    <s v="VERBADVamod"/>
    <x v="13"/>
    <x v="2"/>
    <x v="1"/>
    <x v="187"/>
    <n v="-140"/>
    <n v="-1.5053763440860215"/>
  </r>
  <r>
    <s v="VERBADVintj"/>
    <x v="13"/>
    <x v="2"/>
    <x v="23"/>
    <x v="53"/>
    <n v="-243"/>
    <n v="-3.796875"/>
  </r>
  <r>
    <s v="VERBADVattr"/>
    <x v="13"/>
    <x v="2"/>
    <x v="41"/>
    <x v="405"/>
    <n v="234"/>
    <n v="3.8360655737704916"/>
  </r>
  <r>
    <s v="VERBADVnsubjpass"/>
    <x v="13"/>
    <x v="2"/>
    <x v="10"/>
    <x v="161"/>
    <n v="-119"/>
    <n v="-4.25"/>
  </r>
  <r>
    <s v="VERBADVaux"/>
    <x v="13"/>
    <x v="2"/>
    <x v="35"/>
    <x v="46"/>
    <n v="-24"/>
    <n v="-1.263157894736842"/>
  </r>
  <r>
    <s v="VERBADVxcomp"/>
    <x v="13"/>
    <x v="2"/>
    <x v="29"/>
    <x v="46"/>
    <n v="50"/>
    <n v="2.6315789473684212"/>
  </r>
  <r>
    <s v="VERBADVpunct"/>
    <x v="13"/>
    <x v="2"/>
    <x v="14"/>
    <x v="46"/>
    <n v="119"/>
    <n v="6.2631578947368425"/>
  </r>
  <r>
    <s v="VERBADVcompound"/>
    <x v="13"/>
    <x v="2"/>
    <x v="6"/>
    <x v="34"/>
    <n v="-25"/>
    <n v="-2.0833333333333335"/>
  </r>
  <r>
    <s v="VERBADVpobj"/>
    <x v="13"/>
    <x v="2"/>
    <x v="24"/>
    <x v="90"/>
    <n v="-25"/>
    <n v="-2.2727272727272729"/>
  </r>
  <r>
    <s v="VERBADVparataxis"/>
    <x v="13"/>
    <x v="2"/>
    <x v="21"/>
    <x v="41"/>
    <n v="105"/>
    <n v="10.5"/>
  </r>
  <r>
    <s v="VERBADVappos"/>
    <x v="13"/>
    <x v="2"/>
    <x v="12"/>
    <x v="42"/>
    <n v="108"/>
    <n v="12"/>
  </r>
  <r>
    <s v="VERBADVdative"/>
    <x v="13"/>
    <x v="2"/>
    <x v="36"/>
    <x v="18"/>
    <n v="-12"/>
    <n v="-2.4"/>
  </r>
  <r>
    <s v="VERBADVagent"/>
    <x v="13"/>
    <x v="2"/>
    <x v="32"/>
    <x v="19"/>
    <n v="10"/>
    <n v="2.5"/>
  </r>
  <r>
    <s v="VERBADVcsubj"/>
    <x v="13"/>
    <x v="2"/>
    <x v="42"/>
    <x v="19"/>
    <n v="-40"/>
    <n v="-10"/>
  </r>
  <r>
    <s v="VERBADVpcomp"/>
    <x v="13"/>
    <x v="2"/>
    <x v="33"/>
    <x v="20"/>
    <n v="4"/>
    <n v="1.3333333333333333"/>
  </r>
  <r>
    <s v="VERBADVdet"/>
    <x v="13"/>
    <x v="2"/>
    <x v="17"/>
    <x v="21"/>
    <n v="-5"/>
    <n v="-2.5"/>
  </r>
  <r>
    <s v="VERBADVauxpass"/>
    <x v="13"/>
    <x v="2"/>
    <x v="40"/>
    <x v="21"/>
    <n v="-3"/>
    <n v="-1.5"/>
  </r>
  <r>
    <s v="VERBADVnmod"/>
    <x v="13"/>
    <x v="2"/>
    <x v="13"/>
    <x v="21"/>
    <n v="-2"/>
    <n v="-1"/>
  </r>
  <r>
    <s v="VERBADVacl"/>
    <x v="13"/>
    <x v="2"/>
    <x v="28"/>
    <x v="22"/>
    <n v="7"/>
    <n v="7"/>
  </r>
  <r>
    <s v="VERBCCONJcc"/>
    <x v="13"/>
    <x v="3"/>
    <x v="34"/>
    <x v="481"/>
    <n v="411297"/>
    <n v="4.0500324950272759"/>
  </r>
  <r>
    <s v="VERBCCONJadvmod"/>
    <x v="13"/>
    <x v="3"/>
    <x v="3"/>
    <x v="482"/>
    <n v="-3867"/>
    <n v="-3.7616731517509727"/>
  </r>
  <r>
    <s v="VERBCCONJpreconj"/>
    <x v="13"/>
    <x v="3"/>
    <x v="19"/>
    <x v="323"/>
    <n v="-847"/>
    <n v="-1.9076576576576576"/>
  </r>
  <r>
    <s v="VERBCCONJprep"/>
    <x v="13"/>
    <x v="3"/>
    <x v="27"/>
    <x v="102"/>
    <n v="377"/>
    <n v="3.9270833333333335"/>
  </r>
  <r>
    <s v="VERBCCONJmark"/>
    <x v="13"/>
    <x v="3"/>
    <x v="22"/>
    <x v="174"/>
    <n v="-327"/>
    <n v="-6.2884615384615383"/>
  </r>
  <r>
    <s v="VERBCCONJnsubj"/>
    <x v="13"/>
    <x v="3"/>
    <x v="7"/>
    <x v="75"/>
    <n v="-86"/>
    <n v="-2.4571428571428573"/>
  </r>
  <r>
    <s v="VERBCCONJneg"/>
    <x v="13"/>
    <x v="3"/>
    <x v="37"/>
    <x v="75"/>
    <n v="-45"/>
    <n v="-1.2857142857142858"/>
  </r>
  <r>
    <s v="VERBCCONJdep"/>
    <x v="13"/>
    <x v="3"/>
    <x v="30"/>
    <x v="11"/>
    <n v="42"/>
    <n v="1.9090909090909092"/>
  </r>
  <r>
    <s v="VERBCCONJpunct"/>
    <x v="13"/>
    <x v="3"/>
    <x v="14"/>
    <x v="35"/>
    <n v="4"/>
    <n v="0.66666666666666663"/>
  </r>
  <r>
    <s v="VERBCCONJattr"/>
    <x v="13"/>
    <x v="3"/>
    <x v="41"/>
    <x v="18"/>
    <n v="10"/>
    <n v="2"/>
  </r>
  <r>
    <s v="VERBCCONJconj"/>
    <x v="13"/>
    <x v="3"/>
    <x v="0"/>
    <x v="19"/>
    <n v="38"/>
    <n v="9.5"/>
  </r>
  <r>
    <s v="VERBCCONJdobj"/>
    <x v="13"/>
    <x v="3"/>
    <x v="16"/>
    <x v="20"/>
    <n v="11"/>
    <n v="3.6666666666666665"/>
  </r>
  <r>
    <s v="VERBCCONJdet"/>
    <x v="13"/>
    <x v="3"/>
    <x v="17"/>
    <x v="20"/>
    <n v="-8"/>
    <n v="-2.6666666666666665"/>
  </r>
  <r>
    <s v="VERBCCONJnsubjpass"/>
    <x v="13"/>
    <x v="3"/>
    <x v="10"/>
    <x v="22"/>
    <n v="-4"/>
    <n v="-4"/>
  </r>
  <r>
    <s v="VERBCCONJintj"/>
    <x v="13"/>
    <x v="3"/>
    <x v="23"/>
    <x v="22"/>
    <n v="-4"/>
    <n v="-4"/>
  </r>
  <r>
    <s v="VERBCCONJadvcl"/>
    <x v="13"/>
    <x v="3"/>
    <x v="9"/>
    <x v="22"/>
    <n v="-3"/>
    <n v="-3"/>
  </r>
  <r>
    <s v="VERBCCONJoprd"/>
    <x v="13"/>
    <x v="3"/>
    <x v="25"/>
    <x v="22"/>
    <n v="2"/>
    <n v="2"/>
  </r>
  <r>
    <s v="VERBCCONJcompound"/>
    <x v="13"/>
    <x v="3"/>
    <x v="6"/>
    <x v="22"/>
    <n v="-1"/>
    <n v="-1"/>
  </r>
  <r>
    <s v="VERBDETnsubj"/>
    <x v="13"/>
    <x v="4"/>
    <x v="7"/>
    <x v="483"/>
    <n v="-42228"/>
    <n v="-1.7624373956594324"/>
  </r>
  <r>
    <s v="VERBDETdobj"/>
    <x v="13"/>
    <x v="4"/>
    <x v="16"/>
    <x v="484"/>
    <n v="7436"/>
    <n v="1.1294046172539489"/>
  </r>
  <r>
    <s v="VERBDETdet"/>
    <x v="13"/>
    <x v="4"/>
    <x v="17"/>
    <x v="485"/>
    <n v="-6729"/>
    <n v="-2.8585386576040781"/>
  </r>
  <r>
    <s v="VERBDETnsubjpass"/>
    <x v="13"/>
    <x v="4"/>
    <x v="10"/>
    <x v="486"/>
    <n v="-4181"/>
    <n v="-4.3236814891416753"/>
  </r>
  <r>
    <s v="VERBDETmark"/>
    <x v="13"/>
    <x v="4"/>
    <x v="22"/>
    <x v="487"/>
    <n v="-4584"/>
    <n v="-5.4898203592814374"/>
  </r>
  <r>
    <s v="VERBDETattr"/>
    <x v="13"/>
    <x v="4"/>
    <x v="41"/>
    <x v="488"/>
    <n v="1089"/>
    <n v="1.4558823529411764"/>
  </r>
  <r>
    <s v="VERBDETdep"/>
    <x v="13"/>
    <x v="4"/>
    <x v="30"/>
    <x v="489"/>
    <n v="-238"/>
    <n v="-0.35789473684210527"/>
  </r>
  <r>
    <s v="VERBDETadvmod"/>
    <x v="13"/>
    <x v="4"/>
    <x v="3"/>
    <x v="490"/>
    <n v="-201"/>
    <n v="-0.55068493150684927"/>
  </r>
  <r>
    <s v="VERBDETconj"/>
    <x v="13"/>
    <x v="4"/>
    <x v="0"/>
    <x v="102"/>
    <n v="961"/>
    <n v="10.010416666666666"/>
  </r>
  <r>
    <s v="VERBDETpreconj"/>
    <x v="13"/>
    <x v="4"/>
    <x v="19"/>
    <x v="130"/>
    <n v="-118"/>
    <n v="-1.3111111111111111"/>
  </r>
  <r>
    <s v="VERBDETpobj"/>
    <x v="13"/>
    <x v="4"/>
    <x v="24"/>
    <x v="207"/>
    <n v="92"/>
    <n v="1.0454545454545454"/>
  </r>
  <r>
    <s v="VERBDETintj"/>
    <x v="13"/>
    <x v="4"/>
    <x v="23"/>
    <x v="149"/>
    <n v="-240"/>
    <n v="-6"/>
  </r>
  <r>
    <s v="VERBDETneg"/>
    <x v="13"/>
    <x v="4"/>
    <x v="37"/>
    <x v="151"/>
    <n v="-55"/>
    <n v="-1.4102564102564104"/>
  </r>
  <r>
    <s v="VERBDETappos"/>
    <x v="13"/>
    <x v="4"/>
    <x v="12"/>
    <x v="105"/>
    <n v="270"/>
    <n v="8.4375"/>
  </r>
  <r>
    <s v="VERBDETadvcl"/>
    <x v="13"/>
    <x v="4"/>
    <x v="9"/>
    <x v="10"/>
    <n v="52"/>
    <n v="2.1666666666666665"/>
  </r>
  <r>
    <s v="VERBDETnpadvmod"/>
    <x v="13"/>
    <x v="4"/>
    <x v="5"/>
    <x v="46"/>
    <n v="26"/>
    <n v="1.368421052631579"/>
  </r>
  <r>
    <s v="VERBDETpunct"/>
    <x v="13"/>
    <x v="4"/>
    <x v="14"/>
    <x v="33"/>
    <n v="205"/>
    <n v="11.388888888888889"/>
  </r>
  <r>
    <s v="VERBDETccomp"/>
    <x v="13"/>
    <x v="4"/>
    <x v="15"/>
    <x v="71"/>
    <n v="46"/>
    <n v="3.0666666666666669"/>
  </r>
  <r>
    <s v="VERBDETdative"/>
    <x v="13"/>
    <x v="4"/>
    <x v="36"/>
    <x v="90"/>
    <n v="11"/>
    <n v="1"/>
  </r>
  <r>
    <s v="VERBDEToprd"/>
    <x v="13"/>
    <x v="4"/>
    <x v="25"/>
    <x v="42"/>
    <n v="34"/>
    <n v="3.7777777777777777"/>
  </r>
  <r>
    <s v="VERBDETpredet"/>
    <x v="13"/>
    <x v="4"/>
    <x v="8"/>
    <x v="17"/>
    <n v="-18"/>
    <n v="-2.5714285714285716"/>
  </r>
  <r>
    <s v="VERBDETprep"/>
    <x v="13"/>
    <x v="4"/>
    <x v="27"/>
    <x v="35"/>
    <n v="-31"/>
    <n v="-5.166666666666667"/>
  </r>
  <r>
    <s v="VERBDETcompound"/>
    <x v="13"/>
    <x v="4"/>
    <x v="6"/>
    <x v="20"/>
    <n v="-6"/>
    <n v="-2"/>
  </r>
  <r>
    <s v="VERBDETmeta"/>
    <x v="13"/>
    <x v="4"/>
    <x v="39"/>
    <x v="20"/>
    <n v="-12"/>
    <n v="-4"/>
  </r>
  <r>
    <s v="VERBDETnummod"/>
    <x v="13"/>
    <x v="4"/>
    <x v="18"/>
    <x v="21"/>
    <n v="-1"/>
    <n v="-0.5"/>
  </r>
  <r>
    <s v="VERBDETnmod"/>
    <x v="13"/>
    <x v="4"/>
    <x v="13"/>
    <x v="21"/>
    <n v="10"/>
    <n v="5"/>
  </r>
  <r>
    <s v="VERBDETparataxis"/>
    <x v="13"/>
    <x v="4"/>
    <x v="21"/>
    <x v="22"/>
    <n v="3"/>
    <n v="3"/>
  </r>
  <r>
    <s v="VERBINTJintj"/>
    <x v="13"/>
    <x v="5"/>
    <x v="23"/>
    <x v="491"/>
    <n v="-20851"/>
    <n v="-3.7068444444444446"/>
  </r>
  <r>
    <s v="VERBINTJadvmod"/>
    <x v="13"/>
    <x v="5"/>
    <x v="3"/>
    <x v="54"/>
    <n v="49"/>
    <n v="0.30061349693251532"/>
  </r>
  <r>
    <s v="VERBINTJdobj"/>
    <x v="13"/>
    <x v="5"/>
    <x v="16"/>
    <x v="414"/>
    <n v="322"/>
    <n v="2.8"/>
  </r>
  <r>
    <s v="VERBINTJprep"/>
    <x v="13"/>
    <x v="5"/>
    <x v="27"/>
    <x v="194"/>
    <n v="71"/>
    <n v="0.94666666666666666"/>
  </r>
  <r>
    <s v="VERBINTJnsubj"/>
    <x v="13"/>
    <x v="5"/>
    <x v="7"/>
    <x v="128"/>
    <n v="-179"/>
    <n v="-2.5211267605633805"/>
  </r>
  <r>
    <s v="VERBINTJnpadvmod"/>
    <x v="13"/>
    <x v="5"/>
    <x v="5"/>
    <x v="192"/>
    <n v="-46"/>
    <n v="-0.93877551020408168"/>
  </r>
  <r>
    <s v="VERBINTJattr"/>
    <x v="13"/>
    <x v="5"/>
    <x v="41"/>
    <x v="175"/>
    <n v="101"/>
    <n v="2.6578947368421053"/>
  </r>
  <r>
    <s v="VERBINTJconj"/>
    <x v="13"/>
    <x v="5"/>
    <x v="0"/>
    <x v="105"/>
    <n v="214"/>
    <n v="6.6875"/>
  </r>
  <r>
    <s v="VERBINTJmark"/>
    <x v="13"/>
    <x v="5"/>
    <x v="22"/>
    <x v="160"/>
    <n v="-101"/>
    <n v="-3.2580645161290325"/>
  </r>
  <r>
    <s v="VERBINTJparataxis"/>
    <x v="13"/>
    <x v="5"/>
    <x v="21"/>
    <x v="83"/>
    <n v="74"/>
    <n v="3.2173913043478262"/>
  </r>
  <r>
    <s v="VERBINTJacomp"/>
    <x v="13"/>
    <x v="5"/>
    <x v="20"/>
    <x v="11"/>
    <n v="54"/>
    <n v="2.4545454545454546"/>
  </r>
  <r>
    <s v="VERBINTJccomp"/>
    <x v="13"/>
    <x v="5"/>
    <x v="15"/>
    <x v="11"/>
    <n v="96"/>
    <n v="4.3636363636363633"/>
  </r>
  <r>
    <s v="VERBINTJdep"/>
    <x v="13"/>
    <x v="5"/>
    <x v="30"/>
    <x v="12"/>
    <n v="117"/>
    <n v="5.5714285714285712"/>
  </r>
  <r>
    <s v="VERBINTJadvcl"/>
    <x v="13"/>
    <x v="5"/>
    <x v="9"/>
    <x v="70"/>
    <n v="-14"/>
    <n v="-0.82352941176470584"/>
  </r>
  <r>
    <s v="VERBINTJxcomp"/>
    <x v="13"/>
    <x v="5"/>
    <x v="29"/>
    <x v="90"/>
    <n v="34"/>
    <n v="3.0909090909090908"/>
  </r>
  <r>
    <s v="VERBINTJpunct"/>
    <x v="13"/>
    <x v="5"/>
    <x v="14"/>
    <x v="20"/>
    <n v="28"/>
    <n v="9.3333333333333339"/>
  </r>
  <r>
    <s v="VERBINTJoprd"/>
    <x v="13"/>
    <x v="5"/>
    <x v="25"/>
    <x v="20"/>
    <n v="7"/>
    <n v="2.3333333333333335"/>
  </r>
  <r>
    <s v="VERBINTJdet"/>
    <x v="13"/>
    <x v="5"/>
    <x v="17"/>
    <x v="20"/>
    <n v="-8"/>
    <n v="-2.6666666666666665"/>
  </r>
  <r>
    <s v="VERBINTJappos"/>
    <x v="13"/>
    <x v="5"/>
    <x v="12"/>
    <x v="20"/>
    <n v="53"/>
    <n v="17.666666666666668"/>
  </r>
  <r>
    <s v="VERBINTJnsubjpass"/>
    <x v="13"/>
    <x v="5"/>
    <x v="10"/>
    <x v="21"/>
    <n v="-9"/>
    <n v="-4.5"/>
  </r>
  <r>
    <s v="VERBINTJcc"/>
    <x v="13"/>
    <x v="5"/>
    <x v="34"/>
    <x v="21"/>
    <n v="4"/>
    <n v="2"/>
  </r>
  <r>
    <s v="VERBINTJamod"/>
    <x v="13"/>
    <x v="5"/>
    <x v="1"/>
    <x v="21"/>
    <n v="4"/>
    <n v="2"/>
  </r>
  <r>
    <s v="VERBINTJcompound"/>
    <x v="13"/>
    <x v="5"/>
    <x v="6"/>
    <x v="21"/>
    <n v="-5"/>
    <n v="-2.5"/>
  </r>
  <r>
    <s v="VERBINTJneg"/>
    <x v="13"/>
    <x v="5"/>
    <x v="37"/>
    <x v="22"/>
    <n v="1"/>
    <n v="1"/>
  </r>
  <r>
    <s v="VERBINTJaux"/>
    <x v="13"/>
    <x v="5"/>
    <x v="35"/>
    <x v="22"/>
    <n v="-1"/>
    <n v="-1"/>
  </r>
  <r>
    <s v="VERBNOUNdobj"/>
    <x v="13"/>
    <x v="6"/>
    <x v="16"/>
    <x v="492"/>
    <n v="584498"/>
    <n v="2.3886700232124758"/>
  </r>
  <r>
    <s v="VERBNOUNnsubj"/>
    <x v="13"/>
    <x v="6"/>
    <x v="7"/>
    <x v="493"/>
    <n v="-492279"/>
    <n v="-2.9087798911598393"/>
  </r>
  <r>
    <s v="VERBNOUNattr"/>
    <x v="13"/>
    <x v="6"/>
    <x v="41"/>
    <x v="494"/>
    <n v="157366"/>
    <n v="2.7545247680728164"/>
  </r>
  <r>
    <s v="VERBNOUNnpadvmod"/>
    <x v="13"/>
    <x v="6"/>
    <x v="5"/>
    <x v="495"/>
    <n v="23777"/>
    <n v="0.90324418781340221"/>
  </r>
  <r>
    <s v="VERBNOUNnsubjpass"/>
    <x v="13"/>
    <x v="6"/>
    <x v="10"/>
    <x v="496"/>
    <n v="-74314"/>
    <n v="-4.2812536006452353"/>
  </r>
  <r>
    <s v="VERBNOUNconj"/>
    <x v="13"/>
    <x v="6"/>
    <x v="0"/>
    <x v="497"/>
    <n v="45285"/>
    <n v="10.509398932466929"/>
  </r>
  <r>
    <s v="VERBNOUNccomp"/>
    <x v="13"/>
    <x v="6"/>
    <x v="15"/>
    <x v="498"/>
    <n v="7951"/>
    <n v="2.8745480838756325"/>
  </r>
  <r>
    <s v="VERBNOUNpobj"/>
    <x v="13"/>
    <x v="6"/>
    <x v="24"/>
    <x v="499"/>
    <n v="6937"/>
    <n v="2.5971546237364285"/>
  </r>
  <r>
    <s v="VERBNOUNdep"/>
    <x v="13"/>
    <x v="6"/>
    <x v="30"/>
    <x v="500"/>
    <n v="-5346"/>
    <n v="-2.3919463087248323"/>
  </r>
  <r>
    <s v="VERBNOUNoprd"/>
    <x v="13"/>
    <x v="6"/>
    <x v="25"/>
    <x v="119"/>
    <n v="8801"/>
    <n v="3.9466367713004482"/>
  </r>
  <r>
    <s v="VERBNOUNcompound"/>
    <x v="13"/>
    <x v="6"/>
    <x v="6"/>
    <x v="501"/>
    <n v="-2430"/>
    <n v="-1.3050483351235231"/>
  </r>
  <r>
    <s v="VERBNOUNadvcl"/>
    <x v="13"/>
    <x v="6"/>
    <x v="9"/>
    <x v="502"/>
    <n v="1823"/>
    <n v="1.4502784407319014"/>
  </r>
  <r>
    <s v="VERBNOUNdative"/>
    <x v="13"/>
    <x v="6"/>
    <x v="36"/>
    <x v="503"/>
    <n v="1758"/>
    <n v="1.477310924369748"/>
  </r>
  <r>
    <s v="VERBNOUNappos"/>
    <x v="13"/>
    <x v="6"/>
    <x v="12"/>
    <x v="504"/>
    <n v="11638"/>
    <n v="11.052231718898385"/>
  </r>
  <r>
    <s v="VERBNOUNadvmod"/>
    <x v="13"/>
    <x v="6"/>
    <x v="3"/>
    <x v="505"/>
    <n v="316"/>
    <n v="0.55438596491228065"/>
  </r>
  <r>
    <s v="VERBNOUNxcomp"/>
    <x v="13"/>
    <x v="6"/>
    <x v="29"/>
    <x v="506"/>
    <n v="1355"/>
    <n v="2.788065843621399"/>
  </r>
  <r>
    <s v="VERBNOUNaux"/>
    <x v="13"/>
    <x v="6"/>
    <x v="35"/>
    <x v="507"/>
    <n v="-745"/>
    <n v="-1.6301969365426696"/>
  </r>
  <r>
    <s v="VERBNOUNacomp"/>
    <x v="13"/>
    <x v="6"/>
    <x v="20"/>
    <x v="508"/>
    <n v="936"/>
    <n v="2.7857142857142856"/>
  </r>
  <r>
    <s v="VERBNOUNpunct"/>
    <x v="13"/>
    <x v="6"/>
    <x v="14"/>
    <x v="329"/>
    <n v="1142"/>
    <n v="6.139784946236559"/>
  </r>
  <r>
    <s v="VERBNOUNamod"/>
    <x v="13"/>
    <x v="6"/>
    <x v="1"/>
    <x v="146"/>
    <n v="-202"/>
    <n v="-1.7876106194690264"/>
  </r>
  <r>
    <s v="VERBNOUNnmod"/>
    <x v="13"/>
    <x v="6"/>
    <x v="13"/>
    <x v="179"/>
    <n v="-336"/>
    <n v="-3.262135922330097"/>
  </r>
  <r>
    <s v="VERBNOUNmeta"/>
    <x v="13"/>
    <x v="6"/>
    <x v="39"/>
    <x v="51"/>
    <n v="-454"/>
    <n v="-4.7789473684210524"/>
  </r>
  <r>
    <s v="VERBNOUNparataxis"/>
    <x v="13"/>
    <x v="6"/>
    <x v="21"/>
    <x v="111"/>
    <n v="711"/>
    <n v="7.98876404494382"/>
  </r>
  <r>
    <s v="VERBNOUNintj"/>
    <x v="13"/>
    <x v="6"/>
    <x v="23"/>
    <x v="92"/>
    <n v="-237"/>
    <n v="-2.7882352941176469"/>
  </r>
  <r>
    <s v="VERBNOUNcsubj"/>
    <x v="13"/>
    <x v="6"/>
    <x v="42"/>
    <x v="30"/>
    <n v="-411"/>
    <n v="-5.2025316455696204"/>
  </r>
  <r>
    <s v="VERBNOUNposs"/>
    <x v="13"/>
    <x v="6"/>
    <x v="4"/>
    <x v="384"/>
    <n v="-217"/>
    <n v="-2.8181818181818183"/>
  </r>
  <r>
    <s v="VERBNOUNnummod"/>
    <x v="13"/>
    <x v="6"/>
    <x v="18"/>
    <x v="192"/>
    <n v="-44"/>
    <n v="-0.89795918367346939"/>
  </r>
  <r>
    <s v="VERBNOUNprt"/>
    <x v="13"/>
    <x v="6"/>
    <x v="31"/>
    <x v="68"/>
    <n v="132"/>
    <n v="2.8695652173913042"/>
  </r>
  <r>
    <s v="VERBNOUNprep"/>
    <x v="13"/>
    <x v="6"/>
    <x v="27"/>
    <x v="261"/>
    <n v="65"/>
    <n v="1.4444444444444444"/>
  </r>
  <r>
    <s v="VERBNOUNauxpass"/>
    <x v="13"/>
    <x v="6"/>
    <x v="40"/>
    <x v="261"/>
    <n v="-68"/>
    <n v="-1.5111111111111111"/>
  </r>
  <r>
    <s v="VERBNOUNmark"/>
    <x v="13"/>
    <x v="6"/>
    <x v="22"/>
    <x v="104"/>
    <n v="-162"/>
    <n v="-3.9512195121951219"/>
  </r>
  <r>
    <s v="VERBNOUNdet"/>
    <x v="13"/>
    <x v="6"/>
    <x v="17"/>
    <x v="175"/>
    <n v="-62"/>
    <n v="-1.631578947368421"/>
  </r>
  <r>
    <s v="VERBNOUNrelcl"/>
    <x v="13"/>
    <x v="6"/>
    <x v="26"/>
    <x v="70"/>
    <n v="87"/>
    <n v="5.117647058823529"/>
  </r>
  <r>
    <s v="VERBNOUNpreconj"/>
    <x v="13"/>
    <x v="6"/>
    <x v="19"/>
    <x v="41"/>
    <n v="38"/>
    <n v="3.8"/>
  </r>
  <r>
    <s v="VERBNOUNcc"/>
    <x v="13"/>
    <x v="6"/>
    <x v="34"/>
    <x v="42"/>
    <n v="80"/>
    <n v="8.8888888888888893"/>
  </r>
  <r>
    <s v="VERBNOUNpcomp"/>
    <x v="13"/>
    <x v="6"/>
    <x v="33"/>
    <x v="17"/>
    <n v="20"/>
    <n v="2.8571428571428572"/>
  </r>
  <r>
    <s v="VERBNOUNneg"/>
    <x v="13"/>
    <x v="6"/>
    <x v="37"/>
    <x v="18"/>
    <n v="13"/>
    <n v="2.6"/>
  </r>
  <r>
    <s v="VERBNOUNacl"/>
    <x v="13"/>
    <x v="6"/>
    <x v="28"/>
    <x v="20"/>
    <n v="3"/>
    <n v="1"/>
  </r>
  <r>
    <s v="VERBNOUNcsubjpass"/>
    <x v="13"/>
    <x v="6"/>
    <x v="45"/>
    <x v="21"/>
    <n v="-19"/>
    <n v="-9.5"/>
  </r>
  <r>
    <s v="VERBNOUNexpl"/>
    <x v="13"/>
    <x v="6"/>
    <x v="44"/>
    <x v="21"/>
    <n v="-2"/>
    <n v="-1"/>
  </r>
  <r>
    <s v="VERBNOUNcase"/>
    <x v="13"/>
    <x v="6"/>
    <x v="38"/>
    <x v="21"/>
    <n v="2"/>
    <n v="1"/>
  </r>
  <r>
    <s v="VERBNOUNpredet"/>
    <x v="13"/>
    <x v="6"/>
    <x v="8"/>
    <x v="22"/>
    <n v="-3"/>
    <n v="-3"/>
  </r>
  <r>
    <s v="VERBNOUNquantmod"/>
    <x v="13"/>
    <x v="6"/>
    <x v="11"/>
    <x v="22"/>
    <n v="4"/>
    <n v="4"/>
  </r>
  <r>
    <s v="VERBNUMdobj"/>
    <x v="13"/>
    <x v="7"/>
    <x v="16"/>
    <x v="509"/>
    <n v="11062"/>
    <n v="2.8291560102301792"/>
  </r>
  <r>
    <s v="VERBNUMnsubj"/>
    <x v="13"/>
    <x v="7"/>
    <x v="7"/>
    <x v="510"/>
    <n v="-12709"/>
    <n v="-5.38288860652266"/>
  </r>
  <r>
    <s v="VERBNUMattr"/>
    <x v="13"/>
    <x v="7"/>
    <x v="41"/>
    <x v="511"/>
    <n v="3764"/>
    <n v="1.8009569377990431"/>
  </r>
  <r>
    <s v="VERBNUMnpadvmod"/>
    <x v="13"/>
    <x v="7"/>
    <x v="5"/>
    <x v="512"/>
    <n v="1553"/>
    <n v="3.0038684719535782"/>
  </r>
  <r>
    <s v="VERBNUMnsubjpass"/>
    <x v="13"/>
    <x v="7"/>
    <x v="10"/>
    <x v="513"/>
    <n v="-1487"/>
    <n v="-5.80859375"/>
  </r>
  <r>
    <s v="VERBNUMnummod"/>
    <x v="13"/>
    <x v="7"/>
    <x v="18"/>
    <x v="514"/>
    <n v="-72"/>
    <n v="-0.47368421052631576"/>
  </r>
  <r>
    <s v="VERBNUMconj"/>
    <x v="13"/>
    <x v="7"/>
    <x v="0"/>
    <x v="144"/>
    <n v="1449"/>
    <n v="11.409448818897637"/>
  </r>
  <r>
    <s v="VERBNUMappos"/>
    <x v="13"/>
    <x v="7"/>
    <x v="12"/>
    <x v="515"/>
    <n v="995"/>
    <n v="9.5673076923076916"/>
  </r>
  <r>
    <s v="VERBNUMdep"/>
    <x v="13"/>
    <x v="7"/>
    <x v="30"/>
    <x v="204"/>
    <n v="213"/>
    <n v="2.6296296296296298"/>
  </r>
  <r>
    <s v="VERBNUMccomp"/>
    <x v="13"/>
    <x v="7"/>
    <x v="15"/>
    <x v="227"/>
    <n v="140"/>
    <n v="1.8421052631578947"/>
  </r>
  <r>
    <s v="VERBNUMpobj"/>
    <x v="13"/>
    <x v="7"/>
    <x v="24"/>
    <x v="66"/>
    <n v="124"/>
    <n v="1.8235294117647058"/>
  </r>
  <r>
    <s v="VERBNUMoprd"/>
    <x v="13"/>
    <x v="7"/>
    <x v="25"/>
    <x v="67"/>
    <n v="141"/>
    <n v="2.6111111111111112"/>
  </r>
  <r>
    <s v="VERBNUMpunct"/>
    <x v="13"/>
    <x v="7"/>
    <x v="14"/>
    <x v="189"/>
    <n v="400"/>
    <n v="8.5106382978723403"/>
  </r>
  <r>
    <s v="VERBNUMmeta"/>
    <x v="13"/>
    <x v="7"/>
    <x v="39"/>
    <x v="9"/>
    <n v="-224"/>
    <n v="-6.5882352941176467"/>
  </r>
  <r>
    <s v="VERBNUMprep"/>
    <x v="13"/>
    <x v="7"/>
    <x v="27"/>
    <x v="10"/>
    <n v="147"/>
    <n v="6.125"/>
  </r>
  <r>
    <s v="VERBNUMadvmod"/>
    <x v="13"/>
    <x v="7"/>
    <x v="3"/>
    <x v="14"/>
    <n v="-29"/>
    <n v="-2.0714285714285716"/>
  </r>
  <r>
    <s v="VERBNUMadvcl"/>
    <x v="13"/>
    <x v="7"/>
    <x v="9"/>
    <x v="15"/>
    <n v="138"/>
    <n v="10.615384615384615"/>
  </r>
  <r>
    <s v="VERBNUMdative"/>
    <x v="13"/>
    <x v="7"/>
    <x v="36"/>
    <x v="42"/>
    <n v="20"/>
    <n v="2.2222222222222223"/>
  </r>
  <r>
    <s v="VERBNUMcompound"/>
    <x v="13"/>
    <x v="7"/>
    <x v="6"/>
    <x v="18"/>
    <n v="-8"/>
    <n v="-1.6"/>
  </r>
  <r>
    <s v="VERBNUMxcomp"/>
    <x v="13"/>
    <x v="7"/>
    <x v="29"/>
    <x v="20"/>
    <n v="13"/>
    <n v="4.333333333333333"/>
  </r>
  <r>
    <s v="VERBNUMparataxis"/>
    <x v="13"/>
    <x v="7"/>
    <x v="21"/>
    <x v="20"/>
    <n v="35"/>
    <n v="11.666666666666666"/>
  </r>
  <r>
    <s v="VERBNUMacomp"/>
    <x v="13"/>
    <x v="7"/>
    <x v="20"/>
    <x v="20"/>
    <n v="6"/>
    <n v="2"/>
  </r>
  <r>
    <s v="VERBNUMnmod"/>
    <x v="13"/>
    <x v="7"/>
    <x v="13"/>
    <x v="21"/>
    <n v="-7"/>
    <n v="-3.5"/>
  </r>
  <r>
    <s v="VERBNUMposs"/>
    <x v="13"/>
    <x v="7"/>
    <x v="4"/>
    <x v="21"/>
    <n v="-4"/>
    <n v="-2"/>
  </r>
  <r>
    <s v="VERBNUMintj"/>
    <x v="13"/>
    <x v="7"/>
    <x v="23"/>
    <x v="21"/>
    <n v="-1"/>
    <n v="-0.5"/>
  </r>
  <r>
    <s v="VERBNUMaux"/>
    <x v="13"/>
    <x v="7"/>
    <x v="35"/>
    <x v="22"/>
    <n v="-3"/>
    <n v="-3"/>
  </r>
  <r>
    <s v="VERBPARTaux"/>
    <x v="13"/>
    <x v="8"/>
    <x v="35"/>
    <x v="516"/>
    <n v="-122605"/>
    <n v="-1.0699917092115023"/>
  </r>
  <r>
    <s v="VERBPARTprt"/>
    <x v="13"/>
    <x v="8"/>
    <x v="31"/>
    <x v="517"/>
    <n v="32253"/>
    <n v="1.1536645562828629"/>
  </r>
  <r>
    <s v="VERBPARTprep"/>
    <x v="13"/>
    <x v="8"/>
    <x v="27"/>
    <x v="518"/>
    <n v="1754"/>
    <n v="0.877"/>
  </r>
  <r>
    <s v="VERBPARTadvmod"/>
    <x v="13"/>
    <x v="8"/>
    <x v="3"/>
    <x v="519"/>
    <n v="3079"/>
    <n v="1.5677189409368635"/>
  </r>
  <r>
    <s v="VERBPARTxcomp"/>
    <x v="13"/>
    <x v="8"/>
    <x v="29"/>
    <x v="520"/>
    <n v="256"/>
    <n v="1.1689497716894977"/>
  </r>
  <r>
    <s v="VERBPARTauxpass"/>
    <x v="13"/>
    <x v="8"/>
    <x v="40"/>
    <x v="73"/>
    <n v="-243"/>
    <n v="-1.396551724137931"/>
  </r>
  <r>
    <s v="VERBPARTpunct"/>
    <x v="13"/>
    <x v="8"/>
    <x v="14"/>
    <x v="335"/>
    <n v="124"/>
    <n v="0.87943262411347523"/>
  </r>
  <r>
    <s v="VERBPARTccomp"/>
    <x v="13"/>
    <x v="8"/>
    <x v="15"/>
    <x v="65"/>
    <n v="148"/>
    <n v="1.3333333333333333"/>
  </r>
  <r>
    <s v="VERBPARTdep"/>
    <x v="13"/>
    <x v="8"/>
    <x v="30"/>
    <x v="31"/>
    <n v="-15"/>
    <n v="-0.51724137931034486"/>
  </r>
  <r>
    <s v="VERBPARTdative"/>
    <x v="13"/>
    <x v="8"/>
    <x v="36"/>
    <x v="76"/>
    <n v="119"/>
    <n v="4.4074074074074074"/>
  </r>
  <r>
    <s v="VERBPARTadvcl"/>
    <x v="13"/>
    <x v="8"/>
    <x v="9"/>
    <x v="10"/>
    <n v="-31"/>
    <n v="-1.2916666666666667"/>
  </r>
  <r>
    <s v="VERBPARTconj"/>
    <x v="13"/>
    <x v="8"/>
    <x v="0"/>
    <x v="83"/>
    <n v="299"/>
    <n v="13"/>
  </r>
  <r>
    <s v="VERBPARTcase"/>
    <x v="13"/>
    <x v="8"/>
    <x v="38"/>
    <x v="83"/>
    <n v="23"/>
    <n v="1"/>
  </r>
  <r>
    <s v="VERBPARTdobj"/>
    <x v="13"/>
    <x v="8"/>
    <x v="16"/>
    <x v="11"/>
    <n v="92"/>
    <n v="4.1818181818181817"/>
  </r>
  <r>
    <s v="VERBPARTacomp"/>
    <x v="13"/>
    <x v="8"/>
    <x v="20"/>
    <x v="17"/>
    <n v="26"/>
    <n v="3.7142857142857144"/>
  </r>
  <r>
    <s v="VERBPARTnsubj"/>
    <x v="13"/>
    <x v="8"/>
    <x v="7"/>
    <x v="17"/>
    <n v="-14"/>
    <n v="-2"/>
  </r>
  <r>
    <s v="VERBPARToprd"/>
    <x v="13"/>
    <x v="8"/>
    <x v="25"/>
    <x v="18"/>
    <n v="5"/>
    <n v="1"/>
  </r>
  <r>
    <s v="VERBPARTattr"/>
    <x v="13"/>
    <x v="8"/>
    <x v="41"/>
    <x v="19"/>
    <n v="12"/>
    <n v="3"/>
  </r>
  <r>
    <s v="VERBPARTagent"/>
    <x v="13"/>
    <x v="8"/>
    <x v="32"/>
    <x v="20"/>
    <n v="4"/>
    <n v="1.3333333333333333"/>
  </r>
  <r>
    <s v="VERBPARTmark"/>
    <x v="13"/>
    <x v="8"/>
    <x v="22"/>
    <x v="20"/>
    <n v="-9"/>
    <n v="-3"/>
  </r>
  <r>
    <s v="VERBPARTintj"/>
    <x v="13"/>
    <x v="8"/>
    <x v="23"/>
    <x v="20"/>
    <n v="-20"/>
    <n v="-6.666666666666667"/>
  </r>
  <r>
    <s v="VERBPARTcompound"/>
    <x v="13"/>
    <x v="8"/>
    <x v="6"/>
    <x v="21"/>
    <n v="-3"/>
    <n v="-1.5"/>
  </r>
  <r>
    <s v="VERBPARTacl"/>
    <x v="13"/>
    <x v="8"/>
    <x v="28"/>
    <x v="21"/>
    <n v="7"/>
    <n v="3.5"/>
  </r>
  <r>
    <s v="VERBPARTcc"/>
    <x v="13"/>
    <x v="8"/>
    <x v="34"/>
    <x v="22"/>
    <n v="18"/>
    <n v="18"/>
  </r>
  <r>
    <s v="VERBPARTpobj"/>
    <x v="13"/>
    <x v="8"/>
    <x v="24"/>
    <x v="22"/>
    <n v="4"/>
    <n v="4"/>
  </r>
  <r>
    <s v="VERBPARTnsubjpass"/>
    <x v="13"/>
    <x v="8"/>
    <x v="10"/>
    <x v="22"/>
    <n v="-5"/>
    <n v="-5"/>
  </r>
  <r>
    <s v="VERBPRONnsubj"/>
    <x v="13"/>
    <x v="9"/>
    <x v="7"/>
    <x v="521"/>
    <n v="-321379"/>
    <n v="-1.5836470611424291"/>
  </r>
  <r>
    <s v="VERBPRONdobj"/>
    <x v="13"/>
    <x v="9"/>
    <x v="16"/>
    <x v="522"/>
    <n v="33909"/>
    <n v="1.0142374300840487"/>
  </r>
  <r>
    <s v="VERBPRONnsubjpass"/>
    <x v="13"/>
    <x v="9"/>
    <x v="10"/>
    <x v="523"/>
    <n v="-24635"/>
    <n v="-2.6500645438898451"/>
  </r>
  <r>
    <s v="VERBPRONdative"/>
    <x v="13"/>
    <x v="9"/>
    <x v="36"/>
    <x v="524"/>
    <n v="2900"/>
    <n v="0.99485420240137223"/>
  </r>
  <r>
    <s v="VERBPRONattr"/>
    <x v="13"/>
    <x v="9"/>
    <x v="41"/>
    <x v="525"/>
    <n v="496"/>
    <n v="1.7222222222222223"/>
  </r>
  <r>
    <s v="VERBPRONnpadvmod"/>
    <x v="13"/>
    <x v="9"/>
    <x v="5"/>
    <x v="425"/>
    <n v="336"/>
    <n v="1.6884422110552764"/>
  </r>
  <r>
    <s v="VERBPRONpobj"/>
    <x v="13"/>
    <x v="9"/>
    <x v="24"/>
    <x v="257"/>
    <n v="60"/>
    <n v="1.0169491525423728"/>
  </r>
  <r>
    <s v="VERBPRONappos"/>
    <x v="13"/>
    <x v="9"/>
    <x v="12"/>
    <x v="139"/>
    <n v="174"/>
    <n v="4.7027027027027026"/>
  </r>
  <r>
    <s v="VERBPRONdep"/>
    <x v="13"/>
    <x v="9"/>
    <x v="30"/>
    <x v="139"/>
    <n v="38"/>
    <n v="1.027027027027027"/>
  </r>
  <r>
    <s v="VERBPRONcompound"/>
    <x v="13"/>
    <x v="9"/>
    <x v="6"/>
    <x v="83"/>
    <n v="-31"/>
    <n v="-1.3478260869565217"/>
  </r>
  <r>
    <s v="VERBPRONconj"/>
    <x v="13"/>
    <x v="9"/>
    <x v="0"/>
    <x v="11"/>
    <n v="167"/>
    <n v="7.5909090909090908"/>
  </r>
  <r>
    <s v="VERBPRONccomp"/>
    <x v="13"/>
    <x v="9"/>
    <x v="15"/>
    <x v="33"/>
    <n v="13"/>
    <n v="0.72222222222222221"/>
  </r>
  <r>
    <s v="VERBPRONnmod"/>
    <x v="13"/>
    <x v="9"/>
    <x v="13"/>
    <x v="13"/>
    <n v="-29"/>
    <n v="-1.8125"/>
  </r>
  <r>
    <s v="VERBPRONintj"/>
    <x v="13"/>
    <x v="9"/>
    <x v="23"/>
    <x v="16"/>
    <n v="-21"/>
    <n v="-2.625"/>
  </r>
  <r>
    <s v="VERBPRONoprd"/>
    <x v="13"/>
    <x v="9"/>
    <x v="25"/>
    <x v="16"/>
    <n v="24"/>
    <n v="3"/>
  </r>
  <r>
    <s v="VERBPRONposs"/>
    <x v="13"/>
    <x v="9"/>
    <x v="4"/>
    <x v="17"/>
    <n v="-15"/>
    <n v="-2.1428571428571428"/>
  </r>
  <r>
    <s v="VERBPRONadvmod"/>
    <x v="13"/>
    <x v="9"/>
    <x v="3"/>
    <x v="19"/>
    <n v="4"/>
    <n v="1"/>
  </r>
  <r>
    <s v="VERBPRONadvcl"/>
    <x v="13"/>
    <x v="9"/>
    <x v="9"/>
    <x v="19"/>
    <n v="17"/>
    <n v="4.25"/>
  </r>
  <r>
    <s v="VERBPRONmark"/>
    <x v="13"/>
    <x v="9"/>
    <x v="22"/>
    <x v="20"/>
    <n v="-7"/>
    <n v="-2.3333333333333335"/>
  </r>
  <r>
    <s v="VERBPRONpunct"/>
    <x v="13"/>
    <x v="9"/>
    <x v="14"/>
    <x v="20"/>
    <n v="-3"/>
    <n v="-1"/>
  </r>
  <r>
    <s v="VERBPRONaux"/>
    <x v="13"/>
    <x v="9"/>
    <x v="35"/>
    <x v="20"/>
    <n v="-4"/>
    <n v="-1.3333333333333333"/>
  </r>
  <r>
    <s v="VERBPRONcase"/>
    <x v="13"/>
    <x v="9"/>
    <x v="38"/>
    <x v="21"/>
    <n v="2"/>
    <n v="1"/>
  </r>
  <r>
    <s v="VERBPRONnummod"/>
    <x v="13"/>
    <x v="9"/>
    <x v="18"/>
    <x v="21"/>
    <n v="-2"/>
    <n v="-1"/>
  </r>
  <r>
    <s v="VERBPRONdet"/>
    <x v="13"/>
    <x v="9"/>
    <x v="17"/>
    <x v="22"/>
    <n v="-1"/>
    <n v="-1"/>
  </r>
  <r>
    <s v="VERBPRONmeta"/>
    <x v="13"/>
    <x v="9"/>
    <x v="39"/>
    <x v="22"/>
    <n v="3"/>
    <n v="3"/>
  </r>
  <r>
    <s v="VERBPRONprep"/>
    <x v="13"/>
    <x v="9"/>
    <x v="27"/>
    <x v="22"/>
    <n v="1"/>
    <n v="1"/>
  </r>
  <r>
    <s v="VERBPRONcc"/>
    <x v="13"/>
    <x v="9"/>
    <x v="34"/>
    <x v="22"/>
    <n v="1"/>
    <n v="1"/>
  </r>
  <r>
    <s v="VERBPROPNnsubj"/>
    <x v="13"/>
    <x v="10"/>
    <x v="7"/>
    <x v="526"/>
    <n v="-270615"/>
    <n v="-2.2320419660016002"/>
  </r>
  <r>
    <s v="VERBPROPNdobj"/>
    <x v="13"/>
    <x v="10"/>
    <x v="16"/>
    <x v="527"/>
    <n v="64802"/>
    <n v="2.0755236692076102"/>
  </r>
  <r>
    <s v="VERBPROPNnpadvmod"/>
    <x v="13"/>
    <x v="10"/>
    <x v="5"/>
    <x v="528"/>
    <n v="-2783"/>
    <n v="-0.48090547779505788"/>
  </r>
  <r>
    <s v="VERBPROPNnsubjpass"/>
    <x v="13"/>
    <x v="10"/>
    <x v="10"/>
    <x v="529"/>
    <n v="-18637"/>
    <n v="-3.8198401311744208"/>
  </r>
  <r>
    <s v="VERBPROPNattr"/>
    <x v="13"/>
    <x v="10"/>
    <x v="41"/>
    <x v="530"/>
    <n v="12517"/>
    <n v="2.6115167953265179"/>
  </r>
  <r>
    <s v="VERBPROPNcompound"/>
    <x v="13"/>
    <x v="10"/>
    <x v="6"/>
    <x v="531"/>
    <n v="-2265"/>
    <n v="-1.3107638888888888"/>
  </r>
  <r>
    <s v="VERBPROPNdep"/>
    <x v="13"/>
    <x v="10"/>
    <x v="30"/>
    <x v="532"/>
    <n v="-6752"/>
    <n v="-4.5073431241655539"/>
  </r>
  <r>
    <s v="VERBPROPNdative"/>
    <x v="13"/>
    <x v="10"/>
    <x v="36"/>
    <x v="533"/>
    <n v="1878"/>
    <n v="1.6430446194225721"/>
  </r>
  <r>
    <s v="VERBPROPNoprd"/>
    <x v="13"/>
    <x v="10"/>
    <x v="25"/>
    <x v="534"/>
    <n v="3005"/>
    <n v="2.9061895551257253"/>
  </r>
  <r>
    <s v="VERBPROPNpobj"/>
    <x v="13"/>
    <x v="10"/>
    <x v="24"/>
    <x v="535"/>
    <n v="1622"/>
    <n v="2.3405483405483407"/>
  </r>
  <r>
    <s v="VERBPROPNconj"/>
    <x v="13"/>
    <x v="10"/>
    <x v="0"/>
    <x v="536"/>
    <n v="5572"/>
    <n v="11.512396694214877"/>
  </r>
  <r>
    <s v="VERBPROPNappos"/>
    <x v="13"/>
    <x v="10"/>
    <x v="12"/>
    <x v="402"/>
    <n v="3326"/>
    <n v="9.5574712643678161"/>
  </r>
  <r>
    <s v="VERBPROPNccomp"/>
    <x v="13"/>
    <x v="10"/>
    <x v="15"/>
    <x v="537"/>
    <n v="491"/>
    <n v="1.5587301587301587"/>
  </r>
  <r>
    <s v="VERBPROPNposs"/>
    <x v="13"/>
    <x v="10"/>
    <x v="4"/>
    <x v="85"/>
    <n v="-987"/>
    <n v="-3.512455516014235"/>
  </r>
  <r>
    <s v="VERBPROPNadvcl"/>
    <x v="13"/>
    <x v="10"/>
    <x v="9"/>
    <x v="64"/>
    <n v="-224"/>
    <n v="-1.0717703349282297"/>
  </r>
  <r>
    <s v="VERBPROPNadvmod"/>
    <x v="13"/>
    <x v="10"/>
    <x v="3"/>
    <x v="386"/>
    <n v="-235"/>
    <n v="-1.284153005464481"/>
  </r>
  <r>
    <s v="VERBPROPNacomp"/>
    <x v="13"/>
    <x v="10"/>
    <x v="20"/>
    <x v="414"/>
    <n v="215"/>
    <n v="1.8695652173913044"/>
  </r>
  <r>
    <s v="VERBPROPNintj"/>
    <x v="13"/>
    <x v="10"/>
    <x v="23"/>
    <x v="200"/>
    <n v="-307"/>
    <n v="-2.692982456140351"/>
  </r>
  <r>
    <s v="VERBPROPNxcomp"/>
    <x v="13"/>
    <x v="10"/>
    <x v="29"/>
    <x v="223"/>
    <n v="258"/>
    <n v="2.8043478260869565"/>
  </r>
  <r>
    <s v="VERBPROPNpunct"/>
    <x v="13"/>
    <x v="10"/>
    <x v="14"/>
    <x v="130"/>
    <n v="317"/>
    <n v="3.5222222222222221"/>
  </r>
  <r>
    <s v="VERBPROPNnmod"/>
    <x v="13"/>
    <x v="10"/>
    <x v="13"/>
    <x v="207"/>
    <n v="-243"/>
    <n v="-2.7613636363636362"/>
  </r>
  <r>
    <s v="VERBPROPNprep"/>
    <x v="13"/>
    <x v="10"/>
    <x v="27"/>
    <x v="78"/>
    <n v="-69"/>
    <n v="-0.80232558139534882"/>
  </r>
  <r>
    <s v="VERBPROPNaux"/>
    <x v="13"/>
    <x v="10"/>
    <x v="35"/>
    <x v="137"/>
    <n v="-143"/>
    <n v="-2.5535714285714284"/>
  </r>
  <r>
    <s v="VERBPROPNamod"/>
    <x v="13"/>
    <x v="10"/>
    <x v="1"/>
    <x v="67"/>
    <n v="-98"/>
    <n v="-1.8148148148148149"/>
  </r>
  <r>
    <s v="VERBPROPNcsubj"/>
    <x v="13"/>
    <x v="10"/>
    <x v="42"/>
    <x v="70"/>
    <n v="-100"/>
    <n v="-5.882352941176471"/>
  </r>
  <r>
    <s v="VERBPROPNmeta"/>
    <x v="13"/>
    <x v="10"/>
    <x v="39"/>
    <x v="90"/>
    <n v="-69"/>
    <n v="-6.2727272727272725"/>
  </r>
  <r>
    <s v="VERBPROPNmark"/>
    <x v="13"/>
    <x v="10"/>
    <x v="22"/>
    <x v="41"/>
    <n v="-34"/>
    <n v="-3.4"/>
  </r>
  <r>
    <s v="VERBPROPNparataxis"/>
    <x v="13"/>
    <x v="10"/>
    <x v="21"/>
    <x v="16"/>
    <n v="64"/>
    <n v="8"/>
  </r>
  <r>
    <s v="VERBPROPNpreconj"/>
    <x v="13"/>
    <x v="10"/>
    <x v="19"/>
    <x v="16"/>
    <n v="80"/>
    <n v="10"/>
  </r>
  <r>
    <s v="VERBPROPNcc"/>
    <x v="13"/>
    <x v="10"/>
    <x v="34"/>
    <x v="17"/>
    <n v="24"/>
    <n v="3.4285714285714284"/>
  </r>
  <r>
    <s v="VERBPROPNprt"/>
    <x v="13"/>
    <x v="10"/>
    <x v="31"/>
    <x v="17"/>
    <n v="9"/>
    <n v="1.2857142857142858"/>
  </r>
  <r>
    <s v="VERBPROPNnummod"/>
    <x v="13"/>
    <x v="10"/>
    <x v="18"/>
    <x v="19"/>
    <n v="-2"/>
    <n v="-0.5"/>
  </r>
  <r>
    <s v="VERBPROPNauxpass"/>
    <x v="13"/>
    <x v="10"/>
    <x v="40"/>
    <x v="21"/>
    <n v="-2"/>
    <n v="-1"/>
  </r>
  <r>
    <s v="VERBPROPNpcomp"/>
    <x v="13"/>
    <x v="10"/>
    <x v="33"/>
    <x v="22"/>
    <n v="2"/>
    <n v="2"/>
  </r>
  <r>
    <s v="VERBPROPNexpl"/>
    <x v="13"/>
    <x v="10"/>
    <x v="44"/>
    <x v="22"/>
    <n v="-1"/>
    <n v="-1"/>
  </r>
  <r>
    <s v="VERBPROPNneg"/>
    <x v="13"/>
    <x v="10"/>
    <x v="37"/>
    <x v="22"/>
    <n v="-1"/>
    <n v="-1"/>
  </r>
  <r>
    <s v="VERBPROPNdet"/>
    <x v="13"/>
    <x v="10"/>
    <x v="17"/>
    <x v="22"/>
    <n v="-2"/>
    <n v="-2"/>
  </r>
  <r>
    <s v="VERBPUNCTpunct"/>
    <x v="13"/>
    <x v="11"/>
    <x v="14"/>
    <x v="538"/>
    <n v="4436431"/>
    <n v="7.3172208477651326"/>
  </r>
  <r>
    <s v="VERBPUNCTmeta"/>
    <x v="13"/>
    <x v="11"/>
    <x v="39"/>
    <x v="437"/>
    <n v="-697"/>
    <n v="-4.3562500000000002"/>
  </r>
  <r>
    <s v="VERBPUNCTnpadvmod"/>
    <x v="13"/>
    <x v="11"/>
    <x v="5"/>
    <x v="384"/>
    <n v="227"/>
    <n v="2.948051948051948"/>
  </r>
  <r>
    <s v="VERBPUNCTccomp"/>
    <x v="13"/>
    <x v="11"/>
    <x v="15"/>
    <x v="257"/>
    <n v="-47"/>
    <n v="-0.79661016949152541"/>
  </r>
  <r>
    <s v="VERBPUNCTnsubj"/>
    <x v="13"/>
    <x v="11"/>
    <x v="7"/>
    <x v="137"/>
    <n v="-167"/>
    <n v="-2.9821428571428572"/>
  </r>
  <r>
    <s v="VERBPUNCTconj"/>
    <x v="13"/>
    <x v="11"/>
    <x v="0"/>
    <x v="68"/>
    <n v="552"/>
    <n v="12"/>
  </r>
  <r>
    <s v="VERBPUNCTdep"/>
    <x v="13"/>
    <x v="11"/>
    <x v="30"/>
    <x v="217"/>
    <n v="97"/>
    <n v="2.2045454545454546"/>
  </r>
  <r>
    <s v="VERBPUNCTdobj"/>
    <x v="13"/>
    <x v="11"/>
    <x v="16"/>
    <x v="138"/>
    <n v="132"/>
    <n v="3.0697674418604652"/>
  </r>
  <r>
    <s v="VERBPUNCTadvcl"/>
    <x v="13"/>
    <x v="11"/>
    <x v="9"/>
    <x v="75"/>
    <n v="-12"/>
    <n v="-0.34285714285714286"/>
  </r>
  <r>
    <s v="VERBPUNCTadvmod"/>
    <x v="13"/>
    <x v="11"/>
    <x v="3"/>
    <x v="31"/>
    <n v="-23"/>
    <n v="-0.7931034482758621"/>
  </r>
  <r>
    <s v="VERBPUNCTauxpass"/>
    <x v="13"/>
    <x v="11"/>
    <x v="40"/>
    <x v="11"/>
    <n v="-40"/>
    <n v="-1.8181818181818181"/>
  </r>
  <r>
    <s v="VERBPUNCTaux"/>
    <x v="13"/>
    <x v="11"/>
    <x v="35"/>
    <x v="12"/>
    <n v="-29"/>
    <n v="-1.3809523809523809"/>
  </r>
  <r>
    <s v="VERBPUNCTcase"/>
    <x v="13"/>
    <x v="11"/>
    <x v="38"/>
    <x v="13"/>
    <n v="22"/>
    <n v="1.375"/>
  </r>
  <r>
    <s v="VERBPUNCTintj"/>
    <x v="13"/>
    <x v="11"/>
    <x v="23"/>
    <x v="15"/>
    <n v="-8"/>
    <n v="-0.61538461538461542"/>
  </r>
  <r>
    <s v="VERBPUNCTprep"/>
    <x v="13"/>
    <x v="11"/>
    <x v="27"/>
    <x v="34"/>
    <n v="55"/>
    <n v="4.583333333333333"/>
  </r>
  <r>
    <s v="VERBPUNCTappos"/>
    <x v="13"/>
    <x v="11"/>
    <x v="12"/>
    <x v="34"/>
    <n v="112"/>
    <n v="9.3333333333333339"/>
  </r>
  <r>
    <s v="VERBPUNCTattr"/>
    <x v="13"/>
    <x v="11"/>
    <x v="41"/>
    <x v="90"/>
    <n v="38"/>
    <n v="3.4545454545454546"/>
  </r>
  <r>
    <s v="VERBPUNCTcompound"/>
    <x v="13"/>
    <x v="11"/>
    <x v="6"/>
    <x v="16"/>
    <n v="-16"/>
    <n v="-2"/>
  </r>
  <r>
    <s v="VERBPUNCTdet"/>
    <x v="13"/>
    <x v="11"/>
    <x v="17"/>
    <x v="19"/>
    <n v="-28"/>
    <n v="-7"/>
  </r>
  <r>
    <s v="VERBPUNCTcc"/>
    <x v="13"/>
    <x v="11"/>
    <x v="34"/>
    <x v="20"/>
    <n v="17"/>
    <n v="5.666666666666667"/>
  </r>
  <r>
    <s v="VERBPUNCToprd"/>
    <x v="13"/>
    <x v="11"/>
    <x v="25"/>
    <x v="20"/>
    <n v="14"/>
    <n v="4.666666666666667"/>
  </r>
  <r>
    <s v="VERBPUNCTmark"/>
    <x v="13"/>
    <x v="11"/>
    <x v="22"/>
    <x v="20"/>
    <n v="-9"/>
    <n v="-3"/>
  </r>
  <r>
    <s v="VERBPUNCTxcomp"/>
    <x v="13"/>
    <x v="11"/>
    <x v="29"/>
    <x v="21"/>
    <n v="22"/>
    <n v="11"/>
  </r>
  <r>
    <s v="VERBPUNCTnsubjpass"/>
    <x v="13"/>
    <x v="11"/>
    <x v="10"/>
    <x v="21"/>
    <n v="-7"/>
    <n v="-3.5"/>
  </r>
  <r>
    <s v="VERBPUNCTacomp"/>
    <x v="13"/>
    <x v="11"/>
    <x v="20"/>
    <x v="21"/>
    <n v="7"/>
    <n v="3.5"/>
  </r>
  <r>
    <s v="VERBPUNCTparataxis"/>
    <x v="13"/>
    <x v="11"/>
    <x v="21"/>
    <x v="21"/>
    <n v="21"/>
    <n v="10.5"/>
  </r>
  <r>
    <s v="VERBPUNCTnummod"/>
    <x v="13"/>
    <x v="11"/>
    <x v="18"/>
    <x v="21"/>
    <n v="-2"/>
    <n v="-1"/>
  </r>
  <r>
    <s v="VERBPUNCTdative"/>
    <x v="13"/>
    <x v="11"/>
    <x v="36"/>
    <x v="22"/>
    <n v="-10"/>
    <n v="-10"/>
  </r>
  <r>
    <s v="VERBPUNCTexpl"/>
    <x v="13"/>
    <x v="11"/>
    <x v="44"/>
    <x v="22"/>
    <n v="-1"/>
    <n v="-1"/>
  </r>
  <r>
    <s v="VERBPUNCTpreconj"/>
    <x v="13"/>
    <x v="11"/>
    <x v="19"/>
    <x v="22"/>
    <n v="6"/>
    <n v="6"/>
  </r>
  <r>
    <s v="VERBSPACE"/>
    <x v="13"/>
    <x v="12"/>
    <x v="43"/>
    <x v="539"/>
    <n v="198"/>
    <n v="1"/>
  </r>
  <r>
    <s v="VERBSYMpunct"/>
    <x v="13"/>
    <x v="13"/>
    <x v="14"/>
    <x v="540"/>
    <n v="1498"/>
    <n v="4.0053475935828873"/>
  </r>
  <r>
    <s v="VERBSYMcc"/>
    <x v="13"/>
    <x v="13"/>
    <x v="34"/>
    <x v="13"/>
    <n v="52"/>
    <n v="3.25"/>
  </r>
  <r>
    <s v="VERBSYMnsubj"/>
    <x v="13"/>
    <x v="13"/>
    <x v="7"/>
    <x v="13"/>
    <n v="-12"/>
    <n v="-0.75"/>
  </r>
  <r>
    <s v="VERBSYMnsubjpass"/>
    <x v="13"/>
    <x v="13"/>
    <x v="10"/>
    <x v="42"/>
    <n v="-21"/>
    <n v="-2.3333333333333335"/>
  </r>
  <r>
    <s v="VERBSYMdobj"/>
    <x v="13"/>
    <x v="13"/>
    <x v="16"/>
    <x v="35"/>
    <n v="29"/>
    <n v="4.833333333333333"/>
  </r>
  <r>
    <s v="VERBSYMdep"/>
    <x v="13"/>
    <x v="13"/>
    <x v="30"/>
    <x v="18"/>
    <n v="-41"/>
    <n v="-8.1999999999999993"/>
  </r>
  <r>
    <s v="VERBSYMnpadvmod"/>
    <x v="13"/>
    <x v="13"/>
    <x v="5"/>
    <x v="21"/>
    <n v="-4"/>
    <n v="-2"/>
  </r>
  <r>
    <s v="VERBSYMmark"/>
    <x v="13"/>
    <x v="13"/>
    <x v="22"/>
    <x v="21"/>
    <n v="-6"/>
    <n v="-3"/>
  </r>
  <r>
    <s v="VERBSYMccomp"/>
    <x v="13"/>
    <x v="13"/>
    <x v="15"/>
    <x v="21"/>
    <n v="-14"/>
    <n v="-7"/>
  </r>
  <r>
    <s v="VERBSYMcase"/>
    <x v="13"/>
    <x v="13"/>
    <x v="38"/>
    <x v="22"/>
    <n v="1"/>
    <n v="1"/>
  </r>
  <r>
    <s v="VERBSYMappos"/>
    <x v="13"/>
    <x v="13"/>
    <x v="12"/>
    <x v="22"/>
    <n v="4"/>
    <n v="4"/>
  </r>
  <r>
    <s v="VERBSYMadvmod"/>
    <x v="13"/>
    <x v="13"/>
    <x v="3"/>
    <x v="22"/>
    <n v="13"/>
    <n v="13"/>
  </r>
  <r>
    <s v="VERBSYMnummod"/>
    <x v="13"/>
    <x v="13"/>
    <x v="18"/>
    <x v="22"/>
    <n v="-1"/>
    <n v="-1"/>
  </r>
  <r>
    <s v="VERBSYMdet"/>
    <x v="13"/>
    <x v="13"/>
    <x v="17"/>
    <x v="22"/>
    <n v="-4"/>
    <n v="-4"/>
  </r>
  <r>
    <s v="VERBSYMmeta"/>
    <x v="13"/>
    <x v="13"/>
    <x v="39"/>
    <x v="22"/>
    <n v="-2"/>
    <n v="-2"/>
  </r>
  <r>
    <s v="VERBVERBROOT"/>
    <x v="13"/>
    <x v="14"/>
    <x v="2"/>
    <x v="541"/>
    <n v="0"/>
    <n v="0"/>
  </r>
  <r>
    <s v="VERBVERBaux"/>
    <x v="13"/>
    <x v="14"/>
    <x v="35"/>
    <x v="542"/>
    <n v="-309361"/>
    <n v="-1.5342015343949456"/>
  </r>
  <r>
    <s v="VERBVERBccomp"/>
    <x v="13"/>
    <x v="14"/>
    <x v="15"/>
    <x v="543"/>
    <n v="225972"/>
    <n v="1.6967157724016759"/>
  </r>
  <r>
    <s v="VERBVERBadvcl"/>
    <x v="13"/>
    <x v="14"/>
    <x v="9"/>
    <x v="544"/>
    <n v="257340"/>
    <n v="2.9057281257409979"/>
  </r>
  <r>
    <s v="VERBVERBconj"/>
    <x v="13"/>
    <x v="14"/>
    <x v="0"/>
    <x v="545"/>
    <n v="829450"/>
    <n v="10.417477801082629"/>
  </r>
  <r>
    <s v="VERBVERBxcomp"/>
    <x v="13"/>
    <x v="14"/>
    <x v="29"/>
    <x v="546"/>
    <n v="191018"/>
    <n v="2.636331014684774"/>
  </r>
  <r>
    <s v="VERBVERBauxpass"/>
    <x v="13"/>
    <x v="14"/>
    <x v="40"/>
    <x v="547"/>
    <n v="-50592"/>
    <n v="-1.1891688604738624"/>
  </r>
  <r>
    <s v="VERBVERBcsubj"/>
    <x v="13"/>
    <x v="14"/>
    <x v="42"/>
    <x v="548"/>
    <n v="-39277"/>
    <n v="-6.9308275983765659"/>
  </r>
  <r>
    <s v="VERBVERBprep"/>
    <x v="13"/>
    <x v="14"/>
    <x v="27"/>
    <x v="549"/>
    <n v="-1686"/>
    <n v="-0.35637285986049461"/>
  </r>
  <r>
    <s v="VERBVERBparataxis"/>
    <x v="13"/>
    <x v="14"/>
    <x v="21"/>
    <x v="550"/>
    <n v="3927"/>
    <n v="1.1761006289308176"/>
  </r>
  <r>
    <s v="VERBVERBacomp"/>
    <x v="13"/>
    <x v="14"/>
    <x v="20"/>
    <x v="551"/>
    <n v="4236"/>
    <n v="2.2555910543130993"/>
  </r>
  <r>
    <s v="VERBVERBdobj"/>
    <x v="13"/>
    <x v="14"/>
    <x v="16"/>
    <x v="552"/>
    <n v="4798"/>
    <n v="3.1482939632545932"/>
  </r>
  <r>
    <s v="VERBVERBdep"/>
    <x v="13"/>
    <x v="14"/>
    <x v="30"/>
    <x v="553"/>
    <n v="9287"/>
    <n v="9.3336683417085435"/>
  </r>
  <r>
    <s v="VERBVERBnsubj"/>
    <x v="13"/>
    <x v="14"/>
    <x v="7"/>
    <x v="554"/>
    <n v="-5123"/>
    <n v="-5.485010706638116"/>
  </r>
  <r>
    <s v="VERBVERBrelcl"/>
    <x v="13"/>
    <x v="14"/>
    <x v="26"/>
    <x v="60"/>
    <n v="3398"/>
    <n v="6.9346938775510205"/>
  </r>
  <r>
    <s v="VERBVERBattr"/>
    <x v="13"/>
    <x v="14"/>
    <x v="41"/>
    <x v="555"/>
    <n v="1901"/>
    <n v="4.0275423728813555"/>
  </r>
  <r>
    <s v="VERBVERBacl"/>
    <x v="13"/>
    <x v="14"/>
    <x v="28"/>
    <x v="556"/>
    <n v="3506"/>
    <n v="8.0969976905311771"/>
  </r>
  <r>
    <s v="VERBVERBoprd"/>
    <x v="13"/>
    <x v="14"/>
    <x v="25"/>
    <x v="557"/>
    <n v="1119"/>
    <n v="3.1083333333333334"/>
  </r>
  <r>
    <s v="VERBVERBpcomp"/>
    <x v="13"/>
    <x v="14"/>
    <x v="33"/>
    <x v="558"/>
    <n v="1572"/>
    <n v="4.7926829268292686"/>
  </r>
  <r>
    <s v="VERBVERBadvmod"/>
    <x v="13"/>
    <x v="14"/>
    <x v="3"/>
    <x v="62"/>
    <n v="69"/>
    <n v="0.31797235023041476"/>
  </r>
  <r>
    <s v="VERBVERBpunct"/>
    <x v="13"/>
    <x v="14"/>
    <x v="14"/>
    <x v="559"/>
    <n v="427"/>
    <n v="2.0728155339805827"/>
  </r>
  <r>
    <s v="VERBVERBcsubjpass"/>
    <x v="13"/>
    <x v="14"/>
    <x v="45"/>
    <x v="560"/>
    <n v="-1960"/>
    <n v="-9.6551724137931032"/>
  </r>
  <r>
    <s v="VERBVERBintj"/>
    <x v="13"/>
    <x v="14"/>
    <x v="23"/>
    <x v="335"/>
    <n v="-466"/>
    <n v="-3.3049645390070923"/>
  </r>
  <r>
    <s v="VERBVERBamod"/>
    <x v="13"/>
    <x v="14"/>
    <x v="1"/>
    <x v="65"/>
    <n v="-248"/>
    <n v="-2.2342342342342341"/>
  </r>
  <r>
    <s v="VERBVERBnsubjpass"/>
    <x v="13"/>
    <x v="14"/>
    <x v="10"/>
    <x v="7"/>
    <n v="-942"/>
    <n v="-9.612244897959183"/>
  </r>
  <r>
    <s v="VERBVERBnpadvmod"/>
    <x v="13"/>
    <x v="14"/>
    <x v="5"/>
    <x v="92"/>
    <n v="-157"/>
    <n v="-1.8470588235294119"/>
  </r>
  <r>
    <s v="VERBVERBcompound"/>
    <x v="13"/>
    <x v="14"/>
    <x v="6"/>
    <x v="45"/>
    <n v="-83"/>
    <n v="-1.66"/>
  </r>
  <r>
    <s v="VERBVERBappos"/>
    <x v="13"/>
    <x v="14"/>
    <x v="12"/>
    <x v="69"/>
    <n v="441"/>
    <n v="10.5"/>
  </r>
  <r>
    <s v="VERBVERBmark"/>
    <x v="13"/>
    <x v="14"/>
    <x v="22"/>
    <x v="104"/>
    <n v="-191"/>
    <n v="-4.6585365853658534"/>
  </r>
  <r>
    <s v="VERBVERBdative"/>
    <x v="13"/>
    <x v="14"/>
    <x v="36"/>
    <x v="206"/>
    <n v="89"/>
    <n v="3.4230769230769229"/>
  </r>
  <r>
    <s v="VERBVERBpobj"/>
    <x v="13"/>
    <x v="14"/>
    <x v="24"/>
    <x v="55"/>
    <n v="69"/>
    <n v="3.45"/>
  </r>
  <r>
    <s v="VERBVERBpreconj"/>
    <x v="13"/>
    <x v="14"/>
    <x v="19"/>
    <x v="13"/>
    <n v="147"/>
    <n v="9.1875"/>
  </r>
  <r>
    <s v="VERBVERBnmod"/>
    <x v="13"/>
    <x v="14"/>
    <x v="13"/>
    <x v="16"/>
    <n v="-42"/>
    <n v="-5.25"/>
  </r>
  <r>
    <s v="VERBVERBcc"/>
    <x v="13"/>
    <x v="14"/>
    <x v="34"/>
    <x v="35"/>
    <n v="80"/>
    <n v="13.333333333333334"/>
  </r>
  <r>
    <s v="VERBVERBneg"/>
    <x v="13"/>
    <x v="14"/>
    <x v="37"/>
    <x v="20"/>
    <n v="4"/>
    <n v="1.3333333333333333"/>
  </r>
  <r>
    <s v="VERBVERBcase"/>
    <x v="13"/>
    <x v="14"/>
    <x v="38"/>
    <x v="20"/>
    <n v="9"/>
    <n v="3"/>
  </r>
  <r>
    <s v="VERBVERBposs"/>
    <x v="13"/>
    <x v="14"/>
    <x v="4"/>
    <x v="21"/>
    <n v="-4"/>
    <n v="-2"/>
  </r>
  <r>
    <s v="VERBVERBmeta"/>
    <x v="13"/>
    <x v="14"/>
    <x v="39"/>
    <x v="21"/>
    <n v="-5"/>
    <n v="-2.5"/>
  </r>
  <r>
    <s v="VERBVERBprt"/>
    <x v="13"/>
    <x v="14"/>
    <x v="31"/>
    <x v="22"/>
    <n v="2"/>
    <n v="2"/>
  </r>
  <r>
    <s v="VERBVERBagent"/>
    <x v="13"/>
    <x v="14"/>
    <x v="32"/>
    <x v="22"/>
    <n v="3"/>
    <n v="3"/>
  </r>
  <r>
    <s v="VERBXdobj"/>
    <x v="13"/>
    <x v="15"/>
    <x v="16"/>
    <x v="308"/>
    <n v="447"/>
    <n v="3.6048387096774195"/>
  </r>
  <r>
    <s v="VERBXadvmod"/>
    <x v="13"/>
    <x v="15"/>
    <x v="3"/>
    <x v="128"/>
    <n v="-85"/>
    <n v="-1.1971830985915493"/>
  </r>
  <r>
    <s v="VERBXpunct"/>
    <x v="13"/>
    <x v="15"/>
    <x v="14"/>
    <x v="330"/>
    <n v="693"/>
    <n v="10.661538461538461"/>
  </r>
  <r>
    <s v="VERBXnsubj"/>
    <x v="13"/>
    <x v="15"/>
    <x v="7"/>
    <x v="184"/>
    <n v="-143"/>
    <n v="-2.6981132075471699"/>
  </r>
  <r>
    <s v="VERBXdep"/>
    <x v="13"/>
    <x v="15"/>
    <x v="30"/>
    <x v="189"/>
    <n v="-70"/>
    <n v="-1.4893617021276595"/>
  </r>
  <r>
    <s v="VERBXnpadvmod"/>
    <x v="13"/>
    <x v="15"/>
    <x v="5"/>
    <x v="151"/>
    <n v="31"/>
    <n v="0.79487179487179482"/>
  </r>
  <r>
    <s v="VERBXconj"/>
    <x v="13"/>
    <x v="15"/>
    <x v="0"/>
    <x v="139"/>
    <n v="465"/>
    <n v="12.567567567567568"/>
  </r>
  <r>
    <s v="VERBXattr"/>
    <x v="13"/>
    <x v="15"/>
    <x v="41"/>
    <x v="139"/>
    <n v="121"/>
    <n v="3.2702702702702702"/>
  </r>
  <r>
    <s v="VERBXprep"/>
    <x v="13"/>
    <x v="15"/>
    <x v="27"/>
    <x v="139"/>
    <n v="178"/>
    <n v="4.8108108108108105"/>
  </r>
  <r>
    <s v="VERBXccomp"/>
    <x v="13"/>
    <x v="15"/>
    <x v="15"/>
    <x v="11"/>
    <n v="2"/>
    <n v="9.0909090909090912E-2"/>
  </r>
  <r>
    <s v="VERBXaux"/>
    <x v="13"/>
    <x v="15"/>
    <x v="35"/>
    <x v="12"/>
    <n v="-28"/>
    <n v="-1.3333333333333333"/>
  </r>
  <r>
    <s v="VERBXintj"/>
    <x v="13"/>
    <x v="15"/>
    <x v="23"/>
    <x v="70"/>
    <n v="36"/>
    <n v="2.1176470588235294"/>
  </r>
  <r>
    <s v="VERBXnsubjpass"/>
    <x v="13"/>
    <x v="15"/>
    <x v="10"/>
    <x v="42"/>
    <n v="-51"/>
    <n v="-5.666666666666667"/>
  </r>
  <r>
    <s v="VERBXmeta"/>
    <x v="13"/>
    <x v="15"/>
    <x v="39"/>
    <x v="16"/>
    <n v="-31"/>
    <n v="-3.875"/>
  </r>
  <r>
    <s v="VERBXacomp"/>
    <x v="13"/>
    <x v="15"/>
    <x v="20"/>
    <x v="16"/>
    <n v="22"/>
    <n v="2.75"/>
  </r>
  <r>
    <s v="VERBXadvcl"/>
    <x v="13"/>
    <x v="15"/>
    <x v="9"/>
    <x v="35"/>
    <n v="-30"/>
    <n v="-5"/>
  </r>
  <r>
    <s v="VERBXnmod"/>
    <x v="13"/>
    <x v="15"/>
    <x v="13"/>
    <x v="35"/>
    <n v="-12"/>
    <n v="-2"/>
  </r>
  <r>
    <s v="VERBXappos"/>
    <x v="13"/>
    <x v="15"/>
    <x v="12"/>
    <x v="35"/>
    <n v="55"/>
    <n v="9.1666666666666661"/>
  </r>
  <r>
    <s v="VERBXoprd"/>
    <x v="13"/>
    <x v="15"/>
    <x v="25"/>
    <x v="18"/>
    <n v="30"/>
    <n v="6"/>
  </r>
  <r>
    <s v="VERBXmark"/>
    <x v="13"/>
    <x v="15"/>
    <x v="22"/>
    <x v="20"/>
    <n v="-18"/>
    <n v="-6"/>
  </r>
  <r>
    <s v="VERBXcompound"/>
    <x v="13"/>
    <x v="15"/>
    <x v="6"/>
    <x v="20"/>
    <n v="-5"/>
    <n v="-1.6666666666666667"/>
  </r>
  <r>
    <s v="VERBXauxpass"/>
    <x v="13"/>
    <x v="15"/>
    <x v="40"/>
    <x v="21"/>
    <n v="-4"/>
    <n v="-2"/>
  </r>
  <r>
    <s v="VERBXxcomp"/>
    <x v="13"/>
    <x v="15"/>
    <x v="29"/>
    <x v="21"/>
    <n v="11"/>
    <n v="5.5"/>
  </r>
  <r>
    <s v="VERBXpobj"/>
    <x v="13"/>
    <x v="15"/>
    <x v="24"/>
    <x v="22"/>
    <n v="2"/>
    <n v="2"/>
  </r>
  <r>
    <s v="VERBXdet"/>
    <x v="13"/>
    <x v="15"/>
    <x v="17"/>
    <x v="22"/>
    <n v="-4"/>
    <n v="-4"/>
  </r>
  <r>
    <s v="VERBXparataxis"/>
    <x v="13"/>
    <x v="15"/>
    <x v="21"/>
    <x v="22"/>
    <n v="-4"/>
    <n v="-4"/>
  </r>
  <r>
    <s v="VERBXdative"/>
    <x v="13"/>
    <x v="15"/>
    <x v="36"/>
    <x v="22"/>
    <n v="2"/>
    <n v="2"/>
  </r>
  <r>
    <s v="VERBXnummod"/>
    <x v="13"/>
    <x v="15"/>
    <x v="18"/>
    <x v="22"/>
    <n v="-2"/>
    <n v="-2"/>
  </r>
  <r>
    <s v="XADJacomp"/>
    <x v="14"/>
    <x v="0"/>
    <x v="20"/>
    <x v="409"/>
    <n v="152"/>
    <n v="1.1692307692307693"/>
  </r>
  <r>
    <s v="XADJamod"/>
    <x v="14"/>
    <x v="0"/>
    <x v="1"/>
    <x v="204"/>
    <n v="-95"/>
    <n v="-1.1728395061728396"/>
  </r>
  <r>
    <s v="XADJposs"/>
    <x v="14"/>
    <x v="0"/>
    <x v="4"/>
    <x v="32"/>
    <n v="-83"/>
    <n v="-3.32"/>
  </r>
  <r>
    <s v="XADJadvmod"/>
    <x v="14"/>
    <x v="0"/>
    <x v="3"/>
    <x v="35"/>
    <n v="1"/>
    <n v="0.16666666666666666"/>
  </r>
  <r>
    <s v="XADJconj"/>
    <x v="14"/>
    <x v="0"/>
    <x v="0"/>
    <x v="19"/>
    <n v="66"/>
    <n v="16.5"/>
  </r>
  <r>
    <s v="XADJcompound"/>
    <x v="14"/>
    <x v="0"/>
    <x v="6"/>
    <x v="21"/>
    <n v="-4"/>
    <n v="-2"/>
  </r>
  <r>
    <s v="XADJpobj"/>
    <x v="14"/>
    <x v="0"/>
    <x v="24"/>
    <x v="22"/>
    <n v="1"/>
    <n v="1"/>
  </r>
  <r>
    <s v="XADJpunct"/>
    <x v="14"/>
    <x v="0"/>
    <x v="14"/>
    <x v="22"/>
    <n v="1"/>
    <n v="1"/>
  </r>
  <r>
    <s v="XADJpcomp"/>
    <x v="14"/>
    <x v="0"/>
    <x v="33"/>
    <x v="22"/>
    <n v="7"/>
    <n v="7"/>
  </r>
  <r>
    <s v="XADJnpadvmod"/>
    <x v="14"/>
    <x v="0"/>
    <x v="5"/>
    <x v="22"/>
    <n v="-2"/>
    <n v="-2"/>
  </r>
  <r>
    <s v="XADPprep"/>
    <x v="14"/>
    <x v="1"/>
    <x v="27"/>
    <x v="103"/>
    <n v="81"/>
    <n v="1.0384615384615385"/>
  </r>
  <r>
    <s v="XADPmark"/>
    <x v="14"/>
    <x v="1"/>
    <x v="22"/>
    <x v="42"/>
    <n v="-34"/>
    <n v="-3.7777777777777777"/>
  </r>
  <r>
    <s v="XADPadvmod"/>
    <x v="14"/>
    <x v="1"/>
    <x v="3"/>
    <x v="18"/>
    <n v="-7"/>
    <n v="-1.4"/>
  </r>
  <r>
    <s v="XADPaux"/>
    <x v="14"/>
    <x v="1"/>
    <x v="35"/>
    <x v="19"/>
    <n v="-4"/>
    <n v="-1"/>
  </r>
  <r>
    <s v="XADPnsubj"/>
    <x v="14"/>
    <x v="1"/>
    <x v="7"/>
    <x v="20"/>
    <n v="-3"/>
    <n v="-1"/>
  </r>
  <r>
    <s v="XADPnmod"/>
    <x v="14"/>
    <x v="1"/>
    <x v="13"/>
    <x v="21"/>
    <n v="-5"/>
    <n v="-2.5"/>
  </r>
  <r>
    <s v="XADPdet"/>
    <x v="14"/>
    <x v="1"/>
    <x v="17"/>
    <x v="21"/>
    <n v="-4"/>
    <n v="-2"/>
  </r>
  <r>
    <s v="XADPappos"/>
    <x v="14"/>
    <x v="1"/>
    <x v="12"/>
    <x v="22"/>
    <n v="1"/>
    <n v="1"/>
  </r>
  <r>
    <s v="XADPcc"/>
    <x v="14"/>
    <x v="1"/>
    <x v="34"/>
    <x v="22"/>
    <n v="11"/>
    <n v="11"/>
  </r>
  <r>
    <s v="XADPpunct"/>
    <x v="14"/>
    <x v="1"/>
    <x v="14"/>
    <x v="22"/>
    <n v="2"/>
    <n v="2"/>
  </r>
  <r>
    <s v="XADPconj"/>
    <x v="14"/>
    <x v="1"/>
    <x v="0"/>
    <x v="22"/>
    <n v="2"/>
    <n v="2"/>
  </r>
  <r>
    <s v="XADVadvmod"/>
    <x v="14"/>
    <x v="2"/>
    <x v="3"/>
    <x v="138"/>
    <n v="-60"/>
    <n v="-1.3953488372093024"/>
  </r>
  <r>
    <s v="XADVneg"/>
    <x v="14"/>
    <x v="2"/>
    <x v="37"/>
    <x v="41"/>
    <n v="6"/>
    <n v="0.6"/>
  </r>
  <r>
    <s v="XADVamod"/>
    <x v="14"/>
    <x v="2"/>
    <x v="1"/>
    <x v="18"/>
    <n v="3"/>
    <n v="0.6"/>
  </r>
  <r>
    <s v="XADVacomp"/>
    <x v="14"/>
    <x v="2"/>
    <x v="20"/>
    <x v="19"/>
    <n v="5"/>
    <n v="1.25"/>
  </r>
  <r>
    <s v="XADVconj"/>
    <x v="14"/>
    <x v="2"/>
    <x v="0"/>
    <x v="21"/>
    <n v="4"/>
    <n v="2"/>
  </r>
  <r>
    <s v="XADVprep"/>
    <x v="14"/>
    <x v="2"/>
    <x v="27"/>
    <x v="22"/>
    <n v="-6"/>
    <n v="-6"/>
  </r>
  <r>
    <s v="XCCONJcc"/>
    <x v="14"/>
    <x v="3"/>
    <x v="34"/>
    <x v="189"/>
    <n v="318"/>
    <n v="6.7659574468085104"/>
  </r>
  <r>
    <s v="XDETdet"/>
    <x v="14"/>
    <x v="4"/>
    <x v="17"/>
    <x v="397"/>
    <n v="-401"/>
    <n v="-2.4156626506024095"/>
  </r>
  <r>
    <s v="XDETattr"/>
    <x v="14"/>
    <x v="4"/>
    <x v="41"/>
    <x v="21"/>
    <n v="2"/>
    <n v="1"/>
  </r>
  <r>
    <s v="XDETnsubj"/>
    <x v="14"/>
    <x v="4"/>
    <x v="7"/>
    <x v="22"/>
    <n v="-3"/>
    <n v="-3"/>
  </r>
  <r>
    <s v="XDETpunct"/>
    <x v="14"/>
    <x v="4"/>
    <x v="14"/>
    <x v="22"/>
    <n v="1"/>
    <n v="1"/>
  </r>
  <r>
    <s v="XDETpredet"/>
    <x v="14"/>
    <x v="4"/>
    <x v="8"/>
    <x v="22"/>
    <n v="-1"/>
    <n v="-1"/>
  </r>
  <r>
    <s v="XINTJintj"/>
    <x v="14"/>
    <x v="5"/>
    <x v="23"/>
    <x v="35"/>
    <n v="5"/>
    <n v="0.83333333333333337"/>
  </r>
  <r>
    <s v="XINTJnmod"/>
    <x v="14"/>
    <x v="5"/>
    <x v="13"/>
    <x v="19"/>
    <n v="-9"/>
    <n v="-2.25"/>
  </r>
  <r>
    <s v="XINTJcompound"/>
    <x v="14"/>
    <x v="5"/>
    <x v="6"/>
    <x v="22"/>
    <n v="-1"/>
    <n v="-1"/>
  </r>
  <r>
    <s v="XINTJprep"/>
    <x v="14"/>
    <x v="5"/>
    <x v="27"/>
    <x v="22"/>
    <n v="1"/>
    <n v="1"/>
  </r>
  <r>
    <s v="XNOUNcompound"/>
    <x v="14"/>
    <x v="6"/>
    <x v="6"/>
    <x v="308"/>
    <n v="-165"/>
    <n v="-1.3306451612903225"/>
  </r>
  <r>
    <s v="XNOUNpobj"/>
    <x v="14"/>
    <x v="6"/>
    <x v="24"/>
    <x v="68"/>
    <n v="224"/>
    <n v="4.8695652173913047"/>
  </r>
  <r>
    <s v="XNOUNnmod"/>
    <x v="14"/>
    <x v="6"/>
    <x v="13"/>
    <x v="11"/>
    <n v="-51"/>
    <n v="-2.3181818181818183"/>
  </r>
  <r>
    <s v="XNOUNnpadvmod"/>
    <x v="14"/>
    <x v="6"/>
    <x v="5"/>
    <x v="90"/>
    <n v="7"/>
    <n v="0.63636363636363635"/>
  </r>
  <r>
    <s v="XNOUNconj"/>
    <x v="14"/>
    <x v="6"/>
    <x v="0"/>
    <x v="90"/>
    <n v="59"/>
    <n v="5.3636363636363633"/>
  </r>
  <r>
    <s v="XNOUNappos"/>
    <x v="14"/>
    <x v="6"/>
    <x v="12"/>
    <x v="41"/>
    <n v="36"/>
    <n v="3.6"/>
  </r>
  <r>
    <s v="XNOUNdobj"/>
    <x v="14"/>
    <x v="6"/>
    <x v="16"/>
    <x v="16"/>
    <n v="18"/>
    <n v="2.25"/>
  </r>
  <r>
    <s v="XNOUNposs"/>
    <x v="14"/>
    <x v="6"/>
    <x v="4"/>
    <x v="18"/>
    <n v="-15"/>
    <n v="-3"/>
  </r>
  <r>
    <s v="XNOUNnsubj"/>
    <x v="14"/>
    <x v="6"/>
    <x v="7"/>
    <x v="18"/>
    <n v="-32"/>
    <n v="-6.4"/>
  </r>
  <r>
    <s v="XNOUNamod"/>
    <x v="14"/>
    <x v="6"/>
    <x v="1"/>
    <x v="20"/>
    <n v="-4"/>
    <n v="-1.3333333333333333"/>
  </r>
  <r>
    <s v="XNOUNattr"/>
    <x v="14"/>
    <x v="6"/>
    <x v="41"/>
    <x v="20"/>
    <n v="14"/>
    <n v="4.666666666666667"/>
  </r>
  <r>
    <s v="XNOUNpcomp"/>
    <x v="14"/>
    <x v="6"/>
    <x v="33"/>
    <x v="21"/>
    <n v="4"/>
    <n v="2"/>
  </r>
  <r>
    <s v="XNOUNdet"/>
    <x v="14"/>
    <x v="6"/>
    <x v="17"/>
    <x v="22"/>
    <n v="-2"/>
    <n v="-2"/>
  </r>
  <r>
    <s v="XNOUNaux"/>
    <x v="14"/>
    <x v="6"/>
    <x v="35"/>
    <x v="22"/>
    <n v="-2"/>
    <n v="-2"/>
  </r>
  <r>
    <s v="XNOUNintj"/>
    <x v="14"/>
    <x v="6"/>
    <x v="23"/>
    <x v="22"/>
    <n v="1"/>
    <n v="1"/>
  </r>
  <r>
    <s v="XNOUNdep"/>
    <x v="14"/>
    <x v="6"/>
    <x v="30"/>
    <x v="22"/>
    <n v="-2"/>
    <n v="-2"/>
  </r>
  <r>
    <s v="XNUMappos"/>
    <x v="14"/>
    <x v="7"/>
    <x v="12"/>
    <x v="42"/>
    <n v="21"/>
    <n v="2.3333333333333335"/>
  </r>
  <r>
    <s v="XNUMnummod"/>
    <x v="14"/>
    <x v="7"/>
    <x v="18"/>
    <x v="18"/>
    <n v="3"/>
    <n v="0.6"/>
  </r>
  <r>
    <s v="XNUMnpadvmod"/>
    <x v="14"/>
    <x v="7"/>
    <x v="5"/>
    <x v="20"/>
    <n v="-2"/>
    <n v="-0.66666666666666663"/>
  </r>
  <r>
    <s v="XNUMconj"/>
    <x v="14"/>
    <x v="7"/>
    <x v="0"/>
    <x v="21"/>
    <n v="15"/>
    <n v="7.5"/>
  </r>
  <r>
    <s v="XNUMprep"/>
    <x v="14"/>
    <x v="7"/>
    <x v="27"/>
    <x v="22"/>
    <n v="4"/>
    <n v="4"/>
  </r>
  <r>
    <s v="XNUMpobj"/>
    <x v="14"/>
    <x v="7"/>
    <x v="24"/>
    <x v="22"/>
    <n v="2"/>
    <n v="2"/>
  </r>
  <r>
    <s v="XPARTprep"/>
    <x v="14"/>
    <x v="8"/>
    <x v="27"/>
    <x v="21"/>
    <n v="2"/>
    <n v="1"/>
  </r>
  <r>
    <s v="XPARTcase"/>
    <x v="14"/>
    <x v="8"/>
    <x v="38"/>
    <x v="22"/>
    <n v="1"/>
    <n v="1"/>
  </r>
  <r>
    <s v="XPARTaux"/>
    <x v="14"/>
    <x v="8"/>
    <x v="35"/>
    <x v="22"/>
    <n v="-2"/>
    <n v="-2"/>
  </r>
  <r>
    <s v="XPARTdep"/>
    <x v="14"/>
    <x v="8"/>
    <x v="30"/>
    <x v="22"/>
    <n v="-2"/>
    <n v="-2"/>
  </r>
  <r>
    <s v="XPRONnsubj"/>
    <x v="14"/>
    <x v="9"/>
    <x v="7"/>
    <x v="136"/>
    <n v="-281"/>
    <n v="-2.0071428571428571"/>
  </r>
  <r>
    <s v="XPRONnmod"/>
    <x v="14"/>
    <x v="9"/>
    <x v="13"/>
    <x v="21"/>
    <n v="-4"/>
    <n v="-2"/>
  </r>
  <r>
    <s v="XPRONadvcl"/>
    <x v="14"/>
    <x v="9"/>
    <x v="9"/>
    <x v="22"/>
    <n v="2"/>
    <n v="2"/>
  </r>
  <r>
    <s v="XPROPNcompound"/>
    <x v="14"/>
    <x v="10"/>
    <x v="6"/>
    <x v="140"/>
    <n v="-63"/>
    <n v="-1.75"/>
  </r>
  <r>
    <s v="XPROPNpobj"/>
    <x v="14"/>
    <x v="10"/>
    <x v="24"/>
    <x v="75"/>
    <n v="113"/>
    <n v="3.2285714285714286"/>
  </r>
  <r>
    <s v="XPROPNposs"/>
    <x v="14"/>
    <x v="10"/>
    <x v="4"/>
    <x v="90"/>
    <n v="-54"/>
    <n v="-4.9090909090909092"/>
  </r>
  <r>
    <s v="XPROPNnmod"/>
    <x v="14"/>
    <x v="10"/>
    <x v="13"/>
    <x v="16"/>
    <n v="-20"/>
    <n v="-2.5"/>
  </r>
  <r>
    <s v="XPROPNconj"/>
    <x v="14"/>
    <x v="10"/>
    <x v="0"/>
    <x v="35"/>
    <n v="25"/>
    <n v="4.166666666666667"/>
  </r>
  <r>
    <s v="XPROPNappos"/>
    <x v="14"/>
    <x v="10"/>
    <x v="12"/>
    <x v="35"/>
    <n v="18"/>
    <n v="3"/>
  </r>
  <r>
    <s v="XPROPNnpadvmod"/>
    <x v="14"/>
    <x v="10"/>
    <x v="5"/>
    <x v="22"/>
    <n v="3"/>
    <n v="3"/>
  </r>
  <r>
    <s v="XPROPNnsubj"/>
    <x v="14"/>
    <x v="10"/>
    <x v="7"/>
    <x v="22"/>
    <n v="-6"/>
    <n v="-6"/>
  </r>
  <r>
    <s v="XPROPNintj"/>
    <x v="14"/>
    <x v="10"/>
    <x v="23"/>
    <x v="22"/>
    <n v="-1"/>
    <n v="-1"/>
  </r>
  <r>
    <s v="XPROPNdobj"/>
    <x v="14"/>
    <x v="10"/>
    <x v="16"/>
    <x v="22"/>
    <n v="2"/>
    <n v="2"/>
  </r>
  <r>
    <s v="XPROPNpcomp"/>
    <x v="14"/>
    <x v="10"/>
    <x v="33"/>
    <x v="22"/>
    <n v="1"/>
    <n v="1"/>
  </r>
  <r>
    <s v="XPROPNamod"/>
    <x v="14"/>
    <x v="10"/>
    <x v="1"/>
    <x v="22"/>
    <n v="-1"/>
    <n v="-1"/>
  </r>
  <r>
    <s v="XPROPNpreconj"/>
    <x v="14"/>
    <x v="10"/>
    <x v="19"/>
    <x v="22"/>
    <n v="2"/>
    <n v="2"/>
  </r>
  <r>
    <s v="XPROPNdep"/>
    <x v="14"/>
    <x v="10"/>
    <x v="30"/>
    <x v="22"/>
    <n v="-10"/>
    <n v="-10"/>
  </r>
  <r>
    <s v="XPROPNpunct"/>
    <x v="14"/>
    <x v="10"/>
    <x v="14"/>
    <x v="22"/>
    <n v="10"/>
    <n v="10"/>
  </r>
  <r>
    <s v="XPUNCTpunct"/>
    <x v="14"/>
    <x v="11"/>
    <x v="14"/>
    <x v="561"/>
    <n v="2606"/>
    <n v="2.7402733964248158"/>
  </r>
  <r>
    <s v="XPUNCTappos"/>
    <x v="14"/>
    <x v="11"/>
    <x v="12"/>
    <x v="18"/>
    <n v="26"/>
    <n v="5.2"/>
  </r>
  <r>
    <s v="XPUNCTconj"/>
    <x v="14"/>
    <x v="11"/>
    <x v="0"/>
    <x v="22"/>
    <n v="15"/>
    <n v="15"/>
  </r>
  <r>
    <s v="XSPACE"/>
    <x v="14"/>
    <x v="12"/>
    <x v="43"/>
    <x v="69"/>
    <n v="42"/>
    <n v="1"/>
  </r>
  <r>
    <s v="XSYMpunct"/>
    <x v="14"/>
    <x v="13"/>
    <x v="14"/>
    <x v="90"/>
    <n v="66"/>
    <n v="6"/>
  </r>
  <r>
    <s v="XSYMcompound"/>
    <x v="14"/>
    <x v="13"/>
    <x v="6"/>
    <x v="22"/>
    <n v="-1"/>
    <n v="-1"/>
  </r>
  <r>
    <s v="XVERBrelcl"/>
    <x v="14"/>
    <x v="14"/>
    <x v="26"/>
    <x v="206"/>
    <n v="126"/>
    <n v="4.8461538461538458"/>
  </r>
  <r>
    <s v="XVERBconj"/>
    <x v="14"/>
    <x v="14"/>
    <x v="0"/>
    <x v="33"/>
    <n v="308"/>
    <n v="17.111111111111111"/>
  </r>
  <r>
    <s v="XVERBadvcl"/>
    <x v="14"/>
    <x v="14"/>
    <x v="9"/>
    <x v="14"/>
    <n v="21"/>
    <n v="1.5"/>
  </r>
  <r>
    <s v="XVERBccomp"/>
    <x v="14"/>
    <x v="14"/>
    <x v="15"/>
    <x v="15"/>
    <n v="59"/>
    <n v="4.5384615384615383"/>
  </r>
  <r>
    <s v="XVERBxcomp"/>
    <x v="14"/>
    <x v="14"/>
    <x v="29"/>
    <x v="16"/>
    <n v="20"/>
    <n v="2.5"/>
  </r>
  <r>
    <s v="XVERBamod"/>
    <x v="14"/>
    <x v="14"/>
    <x v="1"/>
    <x v="35"/>
    <n v="-10"/>
    <n v="-1.6666666666666667"/>
  </r>
  <r>
    <s v="XVERBaux"/>
    <x v="14"/>
    <x v="14"/>
    <x v="35"/>
    <x v="35"/>
    <n v="-12"/>
    <n v="-2"/>
  </r>
  <r>
    <s v="XVERBpcomp"/>
    <x v="14"/>
    <x v="14"/>
    <x v="33"/>
    <x v="18"/>
    <n v="11"/>
    <n v="2.2000000000000002"/>
  </r>
  <r>
    <s v="XVERBacl"/>
    <x v="14"/>
    <x v="14"/>
    <x v="28"/>
    <x v="18"/>
    <n v="18"/>
    <n v="3.6"/>
  </r>
  <r>
    <s v="XVERBpunct"/>
    <x v="14"/>
    <x v="14"/>
    <x v="14"/>
    <x v="20"/>
    <n v="-3"/>
    <n v="-1"/>
  </r>
  <r>
    <s v="XVERBcase"/>
    <x v="14"/>
    <x v="14"/>
    <x v="38"/>
    <x v="22"/>
    <n v="1"/>
    <n v="1"/>
  </r>
  <r>
    <s v="XVERBparataxis"/>
    <x v="14"/>
    <x v="14"/>
    <x v="21"/>
    <x v="22"/>
    <n v="4"/>
    <n v="4"/>
  </r>
  <r>
    <s v="XVERBintj"/>
    <x v="14"/>
    <x v="14"/>
    <x v="23"/>
    <x v="22"/>
    <n v="2"/>
    <n v="2"/>
  </r>
  <r>
    <s v="XVERBnsubj"/>
    <x v="14"/>
    <x v="14"/>
    <x v="7"/>
    <x v="22"/>
    <n v="-1"/>
    <n v="-1"/>
  </r>
  <r>
    <s v="XVERBprep"/>
    <x v="14"/>
    <x v="14"/>
    <x v="27"/>
    <x v="22"/>
    <n v="1"/>
    <n v="1"/>
  </r>
  <r>
    <s v="XXROOT"/>
    <x v="14"/>
    <x v="15"/>
    <x v="2"/>
    <x v="459"/>
    <n v="0"/>
    <n v="0"/>
  </r>
  <r>
    <s v="XXpcomp"/>
    <x v="14"/>
    <x v="15"/>
    <x v="33"/>
    <x v="562"/>
    <n v="424"/>
    <n v="2.7532467532467533"/>
  </r>
  <r>
    <s v="XXcompound"/>
    <x v="14"/>
    <x v="15"/>
    <x v="6"/>
    <x v="480"/>
    <n v="-178"/>
    <n v="-1.2898550724637681"/>
  </r>
  <r>
    <s v="XXadvmod"/>
    <x v="14"/>
    <x v="15"/>
    <x v="3"/>
    <x v="187"/>
    <n v="-79"/>
    <n v="-0.84946236559139787"/>
  </r>
  <r>
    <s v="XXnmod"/>
    <x v="14"/>
    <x v="15"/>
    <x v="13"/>
    <x v="8"/>
    <n v="-91"/>
    <n v="-1.3582089552238805"/>
  </r>
  <r>
    <s v="XXamod"/>
    <x v="14"/>
    <x v="15"/>
    <x v="1"/>
    <x v="137"/>
    <n v="-62"/>
    <n v="-1.1071428571428572"/>
  </r>
  <r>
    <s v="XXprep"/>
    <x v="14"/>
    <x v="15"/>
    <x v="27"/>
    <x v="55"/>
    <n v="54"/>
    <n v="2.7"/>
  </r>
  <r>
    <s v="XXconj"/>
    <x v="14"/>
    <x v="15"/>
    <x v="0"/>
    <x v="33"/>
    <n v="36"/>
    <n v="2"/>
  </r>
  <r>
    <s v="XXpobj"/>
    <x v="14"/>
    <x v="15"/>
    <x v="24"/>
    <x v="15"/>
    <n v="20"/>
    <n v="1.5384615384615385"/>
  </r>
  <r>
    <s v="XXdep"/>
    <x v="14"/>
    <x v="15"/>
    <x v="30"/>
    <x v="41"/>
    <n v="10"/>
    <n v="1"/>
  </r>
  <r>
    <s v="XXdet"/>
    <x v="14"/>
    <x v="15"/>
    <x v="17"/>
    <x v="16"/>
    <n v="-10"/>
    <n v="-1.25"/>
  </r>
  <r>
    <s v="XXnpadvmod"/>
    <x v="14"/>
    <x v="15"/>
    <x v="5"/>
    <x v="16"/>
    <n v="-10"/>
    <n v="-1.25"/>
  </r>
  <r>
    <s v="XXintj"/>
    <x v="14"/>
    <x v="15"/>
    <x v="23"/>
    <x v="21"/>
    <n v="-3"/>
    <n v="-1.5"/>
  </r>
  <r>
    <s v="XXcc"/>
    <x v="14"/>
    <x v="15"/>
    <x v="34"/>
    <x v="21"/>
    <n v="2"/>
    <n v="1"/>
  </r>
  <r>
    <s v="XXnsubj"/>
    <x v="14"/>
    <x v="15"/>
    <x v="7"/>
    <x v="22"/>
    <n v="-1"/>
    <n v="-1"/>
  </r>
  <r>
    <s v="XXdobj"/>
    <x v="14"/>
    <x v="15"/>
    <x v="16"/>
    <x v="22"/>
    <n v="1"/>
    <n v="1"/>
  </r>
  <r>
    <s v="XXquantmod"/>
    <x v="14"/>
    <x v="15"/>
    <x v="11"/>
    <x v="22"/>
    <n v="-1"/>
    <n v="-1"/>
  </r>
  <r>
    <s v="XXneg"/>
    <x v="14"/>
    <x v="15"/>
    <x v="37"/>
    <x v="22"/>
    <n v="1"/>
    <n v="1"/>
  </r>
  <r>
    <s v="XXappos"/>
    <x v="14"/>
    <x v="15"/>
    <x v="12"/>
    <x v="22"/>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A45BA-0F24-8548-B94E-37652D1AB07C}"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B49" firstHeaderRow="1" firstDataRow="1" firstDataCol="1"/>
  <pivotFields count="7">
    <pivotField compact="0" outline="0" showAll="0" defaultSubtotal="0"/>
    <pivotField compact="0" outline="0" showAll="0" sortType="descending" defaultSubtotal="0">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compact="0" outline="0" showAll="0" sortType="descending" defaultSubtotal="0">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compact="0" outline="0" showAll="0" sortType="descending" defaultSubtotal="0">
      <items count="46">
        <item x="28"/>
        <item x="20"/>
        <item x="9"/>
        <item x="3"/>
        <item x="32"/>
        <item x="1"/>
        <item x="12"/>
        <item x="41"/>
        <item x="35"/>
        <item x="40"/>
        <item x="38"/>
        <item x="34"/>
        <item x="15"/>
        <item x="6"/>
        <item x="0"/>
        <item x="42"/>
        <item x="45"/>
        <item x="36"/>
        <item x="30"/>
        <item x="17"/>
        <item x="16"/>
        <item x="44"/>
        <item x="23"/>
        <item x="22"/>
        <item x="39"/>
        <item x="37"/>
        <item x="13"/>
        <item x="5"/>
        <item x="7"/>
        <item x="10"/>
        <item x="18"/>
        <item x="25"/>
        <item x="21"/>
        <item x="33"/>
        <item x="24"/>
        <item x="4"/>
        <item x="19"/>
        <item x="8"/>
        <item x="27"/>
        <item x="31"/>
        <item x="14"/>
        <item x="11"/>
        <item x="26"/>
        <item x="2"/>
        <item x="29"/>
        <item x="43"/>
      </items>
      <autoSortScope>
        <pivotArea dataOnly="0" outline="0" fieldPosition="0">
          <references count="1">
            <reference field="4294967294" count="1" selected="0">
              <x v="0"/>
            </reference>
          </references>
        </pivotArea>
      </autoSortScope>
    </pivotField>
    <pivotField dataField="1" compact="0" outline="0" showAll="0" defaultSubtotal="0">
      <items count="563">
        <item x="22"/>
        <item x="21"/>
        <item x="20"/>
        <item x="19"/>
        <item x="18"/>
        <item x="35"/>
        <item x="17"/>
        <item x="16"/>
        <item x="42"/>
        <item x="41"/>
        <item x="90"/>
        <item x="34"/>
        <item x="15"/>
        <item x="14"/>
        <item x="71"/>
        <item x="13"/>
        <item x="70"/>
        <item x="33"/>
        <item x="46"/>
        <item x="55"/>
        <item x="12"/>
        <item x="11"/>
        <item x="83"/>
        <item x="10"/>
        <item x="32"/>
        <item x="206"/>
        <item x="76"/>
        <item x="161"/>
        <item x="31"/>
        <item x="201"/>
        <item x="160"/>
        <item x="105"/>
        <item x="89"/>
        <item x="9"/>
        <item x="75"/>
        <item x="140"/>
        <item x="139"/>
        <item x="175"/>
        <item x="151"/>
        <item x="149"/>
        <item x="104"/>
        <item x="69"/>
        <item x="138"/>
        <item x="217"/>
        <item x="261"/>
        <item x="68"/>
        <item x="189"/>
        <item x="40"/>
        <item x="192"/>
        <item x="45"/>
        <item x="159"/>
        <item x="174"/>
        <item x="184"/>
        <item x="67"/>
        <item x="148"/>
        <item x="137"/>
        <item x="258"/>
        <item x="364"/>
        <item x="257"/>
        <item x="142"/>
        <item x="405"/>
        <item x="82"/>
        <item x="88"/>
        <item x="53"/>
        <item x="330"/>
        <item x="8"/>
        <item x="66"/>
        <item x="147"/>
        <item x="183"/>
        <item x="128"/>
        <item x="158"/>
        <item x="79"/>
        <item x="52"/>
        <item x="194"/>
        <item x="227"/>
        <item x="384"/>
        <item x="103"/>
        <item x="30"/>
        <item x="29"/>
        <item x="204"/>
        <item x="74"/>
        <item x="387"/>
        <item x="378"/>
        <item x="92"/>
        <item x="78"/>
        <item x="173"/>
        <item x="207"/>
        <item x="111"/>
        <item x="130"/>
        <item x="304"/>
        <item x="223"/>
        <item x="187"/>
        <item x="28"/>
        <item x="51"/>
        <item x="102"/>
        <item x="107"/>
        <item x="7"/>
        <item x="296"/>
        <item x="226"/>
        <item x="179"/>
        <item x="515"/>
        <item x="87"/>
        <item x="216"/>
        <item x="27"/>
        <item x="411"/>
        <item x="326"/>
        <item x="221"/>
        <item x="65"/>
        <item x="256"/>
        <item x="146"/>
        <item x="200"/>
        <item x="414"/>
        <item x="77"/>
        <item x="393"/>
        <item x="39"/>
        <item x="404"/>
        <item x="249"/>
        <item x="374"/>
        <item x="308"/>
        <item x="284"/>
        <item x="6"/>
        <item x="144"/>
        <item x="186"/>
        <item x="129"/>
        <item x="409"/>
        <item x="123"/>
        <item x="383"/>
        <item x="199"/>
        <item x="255"/>
        <item x="106"/>
        <item x="260"/>
        <item x="480"/>
        <item x="136"/>
        <item x="335"/>
        <item x="222"/>
        <item x="188"/>
        <item x="460"/>
        <item x="44"/>
        <item x="135"/>
        <item x="157"/>
        <item x="514"/>
        <item x="210"/>
        <item x="562"/>
        <item x="195"/>
        <item x="362"/>
        <item x="367"/>
        <item x="152"/>
        <item x="437"/>
        <item x="125"/>
        <item x="54"/>
        <item x="333"/>
        <item x="397"/>
        <item x="392"/>
        <item x="26"/>
        <item x="240"/>
        <item x="190"/>
        <item x="215"/>
        <item x="73"/>
        <item x="479"/>
        <item x="396"/>
        <item x="376"/>
        <item x="386"/>
        <item x="101"/>
        <item x="329"/>
        <item x="198"/>
        <item x="162"/>
        <item x="435"/>
        <item x="350"/>
        <item x="254"/>
        <item x="50"/>
        <item x="324"/>
        <item x="539"/>
        <item x="425"/>
        <item x="342"/>
        <item x="373"/>
        <item x="560"/>
        <item x="372"/>
        <item x="559"/>
        <item x="64"/>
        <item x="86"/>
        <item x="191"/>
        <item x="459"/>
        <item x="63"/>
        <item x="267"/>
        <item x="62"/>
        <item x="168"/>
        <item x="520"/>
        <item x="182"/>
        <item x="61"/>
        <item x="366"/>
        <item x="209"/>
        <item x="395"/>
        <item x="325"/>
        <item x="239"/>
        <item x="156"/>
        <item x="352"/>
        <item x="155"/>
        <item x="434"/>
        <item x="181"/>
        <item x="205"/>
        <item x="81"/>
        <item x="307"/>
        <item x="203"/>
        <item x="72"/>
        <item x="289"/>
        <item x="294"/>
        <item x="433"/>
        <item x="513"/>
        <item x="445"/>
        <item x="283"/>
        <item x="122"/>
        <item x="293"/>
        <item x="328"/>
        <item x="238"/>
        <item x="424"/>
        <item x="117"/>
        <item x="85"/>
        <item x="341"/>
        <item x="354"/>
        <item x="38"/>
        <item x="525"/>
        <item x="253"/>
        <item x="413"/>
        <item x="403"/>
        <item x="116"/>
        <item x="458"/>
        <item x="360"/>
        <item x="537"/>
        <item x="248"/>
        <item x="288"/>
        <item x="408"/>
        <item x="558"/>
        <item x="382"/>
        <item x="127"/>
        <item x="208"/>
        <item x="266"/>
        <item x="508"/>
        <item x="93"/>
        <item x="164"/>
        <item x="349"/>
        <item x="402"/>
        <item x="432"/>
        <item x="237"/>
        <item x="351"/>
        <item x="557"/>
        <item x="265"/>
        <item x="264"/>
        <item x="490"/>
        <item x="371"/>
        <item x="134"/>
        <item x="540"/>
        <item x="444"/>
        <item x="478"/>
        <item x="340"/>
        <item x="282"/>
        <item x="167"/>
        <item x="178"/>
        <item x="185"/>
        <item x="225"/>
        <item x="292"/>
        <item x="247"/>
        <item x="281"/>
        <item x="202"/>
        <item x="375"/>
        <item x="163"/>
        <item x="100"/>
        <item x="477"/>
        <item x="476"/>
        <item x="339"/>
        <item x="263"/>
        <item x="556"/>
        <item x="84"/>
        <item x="177"/>
        <item x="389"/>
        <item x="323"/>
        <item x="322"/>
        <item x="422"/>
        <item x="507"/>
        <item x="555"/>
        <item x="306"/>
        <item x="391"/>
        <item x="536"/>
        <item x="506"/>
        <item x="60"/>
        <item x="280"/>
        <item x="121"/>
        <item x="268"/>
        <item x="213"/>
        <item x="59"/>
        <item x="512"/>
        <item x="246"/>
        <item x="401"/>
        <item x="321"/>
        <item x="220"/>
        <item x="505"/>
        <item x="245"/>
        <item x="291"/>
        <item x="338"/>
        <item x="166"/>
        <item x="320"/>
        <item x="475"/>
        <item x="49"/>
        <item x="439"/>
        <item x="279"/>
        <item x="197"/>
        <item x="361"/>
        <item x="469"/>
        <item x="214"/>
        <item x="489"/>
        <item x="365"/>
        <item x="474"/>
        <item x="110"/>
        <item x="48"/>
        <item x="348"/>
        <item x="535"/>
        <item x="244"/>
        <item x="319"/>
        <item x="236"/>
        <item x="473"/>
        <item x="5"/>
        <item x="355"/>
        <item x="25"/>
        <item x="488"/>
        <item x="370"/>
        <item x="99"/>
        <item x="303"/>
        <item x="487"/>
        <item x="377"/>
        <item x="440"/>
        <item x="252"/>
        <item x="468"/>
        <item x="235"/>
        <item x="4"/>
        <item x="431"/>
        <item x="133"/>
        <item x="132"/>
        <item x="98"/>
        <item x="363"/>
        <item x="554"/>
        <item x="243"/>
        <item x="421"/>
        <item x="561"/>
        <item x="212"/>
        <item x="486"/>
        <item x="359"/>
        <item x="553"/>
        <item x="369"/>
        <item x="347"/>
        <item x="467"/>
        <item x="218"/>
        <item x="482"/>
        <item x="534"/>
        <item x="58"/>
        <item x="504"/>
        <item x="224"/>
        <item x="172"/>
        <item x="97"/>
        <item x="533"/>
        <item x="242"/>
        <item x="302"/>
        <item x="503"/>
        <item x="37"/>
        <item x="502"/>
        <item x="466"/>
        <item x="234"/>
        <item x="346"/>
        <item x="412"/>
        <item x="457"/>
        <item x="120"/>
        <item x="318"/>
        <item x="3"/>
        <item x="430"/>
        <item x="456"/>
        <item x="368"/>
        <item x="455"/>
        <item x="196"/>
        <item x="310"/>
        <item x="532"/>
        <item x="427"/>
        <item x="552"/>
        <item x="436"/>
        <item x="278"/>
        <item x="233"/>
        <item x="171"/>
        <item x="345"/>
        <item x="295"/>
        <item x="344"/>
        <item x="336"/>
        <item x="251"/>
        <item x="454"/>
        <item x="531"/>
        <item x="115"/>
        <item x="57"/>
        <item x="277"/>
        <item x="501"/>
        <item x="170"/>
        <item x="551"/>
        <item x="358"/>
        <item x="381"/>
        <item x="519"/>
        <item x="317"/>
        <item x="429"/>
        <item x="518"/>
        <item x="380"/>
        <item x="465"/>
        <item x="511"/>
        <item x="309"/>
        <item x="316"/>
        <item x="154"/>
        <item x="176"/>
        <item x="119"/>
        <item x="500"/>
        <item x="388"/>
        <item x="276"/>
        <item x="453"/>
        <item x="315"/>
        <item x="301"/>
        <item x="485"/>
        <item x="510"/>
        <item x="80"/>
        <item x="314"/>
        <item x="228"/>
        <item x="24"/>
        <item x="438"/>
        <item x="114"/>
        <item x="96"/>
        <item x="407"/>
        <item x="337"/>
        <item x="219"/>
        <item x="499"/>
        <item x="498"/>
        <item x="442"/>
        <item x="452"/>
        <item x="524"/>
        <item x="327"/>
        <item x="2"/>
        <item x="287"/>
        <item x="113"/>
        <item x="332"/>
        <item x="286"/>
        <item x="1"/>
        <item x="109"/>
        <item x="464"/>
        <item x="550"/>
        <item x="124"/>
        <item x="95"/>
        <item x="193"/>
        <item x="357"/>
        <item x="56"/>
        <item x="275"/>
        <item x="356"/>
        <item x="509"/>
        <item x="420"/>
        <item x="180"/>
        <item x="451"/>
        <item x="232"/>
        <item x="419"/>
        <item x="497"/>
        <item x="334"/>
        <item x="231"/>
        <item x="426"/>
        <item x="343"/>
        <item x="549"/>
        <item x="450"/>
        <item x="530"/>
        <item x="300"/>
        <item x="529"/>
        <item x="449"/>
        <item x="491"/>
        <item x="548"/>
        <item x="528"/>
        <item x="441"/>
        <item x="211"/>
        <item x="400"/>
        <item x="484"/>
        <item x="274"/>
        <item x="331"/>
        <item x="406"/>
        <item x="299"/>
        <item x="428"/>
        <item x="108"/>
        <item x="47"/>
        <item x="0"/>
        <item x="399"/>
        <item x="94"/>
        <item x="448"/>
        <item x="112"/>
        <item x="126"/>
        <item x="165"/>
        <item x="523"/>
        <item x="398"/>
        <item x="273"/>
        <item x="353"/>
        <item x="472"/>
        <item x="43"/>
        <item x="150"/>
        <item x="379"/>
        <item x="463"/>
        <item x="272"/>
        <item x="418"/>
        <item x="118"/>
        <item x="290"/>
        <item x="141"/>
        <item x="250"/>
        <item x="417"/>
        <item x="496"/>
        <item x="143"/>
        <item x="385"/>
        <item x="91"/>
        <item x="313"/>
        <item x="416"/>
        <item x="271"/>
        <item x="169"/>
        <item x="483"/>
        <item x="390"/>
        <item x="447"/>
        <item x="495"/>
        <item x="23"/>
        <item x="517"/>
        <item x="527"/>
        <item x="522"/>
        <item x="298"/>
        <item x="153"/>
        <item x="410"/>
        <item x="36"/>
        <item x="547"/>
        <item x="285"/>
        <item x="270"/>
        <item x="259"/>
        <item x="312"/>
        <item x="297"/>
        <item x="446"/>
        <item x="471"/>
        <item x="494"/>
        <item x="311"/>
        <item x="394"/>
        <item x="546"/>
        <item x="545"/>
        <item x="423"/>
        <item x="230"/>
        <item x="544"/>
        <item x="481"/>
        <item x="516"/>
        <item x="269"/>
        <item x="462"/>
        <item x="526"/>
        <item x="145"/>
        <item x="543"/>
        <item x="305"/>
        <item x="493"/>
        <item x="415"/>
        <item x="470"/>
        <item x="542"/>
        <item x="521"/>
        <item x="492"/>
        <item x="241"/>
        <item x="541"/>
        <item x="461"/>
        <item x="443"/>
        <item x="229"/>
        <item x="131"/>
        <item x="262"/>
        <item x="538"/>
      </items>
    </pivotField>
    <pivotField compact="0" outline="0" showAll="0" defaultSubtotal="0"/>
    <pivotField compact="0" numFmtId="164" outline="0" showAll="0" defaultSubtotal="0"/>
  </pivotFields>
  <rowFields count="1">
    <field x="3"/>
  </rowFields>
  <rowItems count="46">
    <i>
      <x v="40"/>
    </i>
    <i>
      <x v="38"/>
    </i>
    <i>
      <x v="34"/>
    </i>
    <i>
      <x v="19"/>
    </i>
    <i>
      <x v="28"/>
    </i>
    <i>
      <x v="13"/>
    </i>
    <i>
      <x v="5"/>
    </i>
    <i>
      <x v="43"/>
    </i>
    <i>
      <x v="20"/>
    </i>
    <i>
      <x v="8"/>
    </i>
    <i>
      <x v="3"/>
    </i>
    <i>
      <x v="45"/>
    </i>
    <i>
      <x v="11"/>
    </i>
    <i>
      <x v="14"/>
    </i>
    <i>
      <x v="12"/>
    </i>
    <i>
      <x v="35"/>
    </i>
    <i>
      <x v="23"/>
    </i>
    <i>
      <x v="2"/>
    </i>
    <i>
      <x v="44"/>
    </i>
    <i>
      <x v="42"/>
    </i>
    <i>
      <x v="7"/>
    </i>
    <i>
      <x v="25"/>
    </i>
    <i>
      <x v="30"/>
    </i>
    <i>
      <x v="6"/>
    </i>
    <i>
      <x v="1"/>
    </i>
    <i>
      <x v="10"/>
    </i>
    <i>
      <x v="27"/>
    </i>
    <i>
      <x/>
    </i>
    <i>
      <x v="33"/>
    </i>
    <i>
      <x v="9"/>
    </i>
    <i>
      <x v="29"/>
    </i>
    <i>
      <x v="39"/>
    </i>
    <i>
      <x v="26"/>
    </i>
    <i>
      <x v="4"/>
    </i>
    <i>
      <x v="41"/>
    </i>
    <i>
      <x v="21"/>
    </i>
    <i>
      <x v="17"/>
    </i>
    <i>
      <x v="31"/>
    </i>
    <i>
      <x v="22"/>
    </i>
    <i>
      <x v="18"/>
    </i>
    <i>
      <x v="15"/>
    </i>
    <i>
      <x v="37"/>
    </i>
    <i>
      <x v="32"/>
    </i>
    <i>
      <x v="36"/>
    </i>
    <i>
      <x v="24"/>
    </i>
    <i>
      <x v="16"/>
    </i>
  </rowItems>
  <colItems count="1">
    <i/>
  </colItems>
  <dataFields count="1">
    <dataField name="Sum of Count"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at" displayName="Stat" ref="A1:F2928" totalsRowShown="0">
  <autoFilter ref="A1:F2928" xr:uid="{00000000-0009-0000-0100-000001000000}"/>
  <sortState ref="A2:F2928">
    <sortCondition ref="A2:A2928"/>
    <sortCondition ref="B2:B2928"/>
    <sortCondition descending="1" ref="D2:D2928"/>
  </sortState>
  <tableColumns count="6">
    <tableColumn id="1" xr3:uid="{00000000-0010-0000-0000-000001000000}" name="Parent"/>
    <tableColumn id="2" xr3:uid="{00000000-0010-0000-0000-000002000000}" name="Child"/>
    <tableColumn id="3" xr3:uid="{00000000-0010-0000-0000-000003000000}" name="Dependancy"/>
    <tableColumn id="4" xr3:uid="{00000000-0010-0000-0000-000004000000}" name="Count"/>
    <tableColumn id="5" xr3:uid="{BEE4DF09-F557-784F-92DA-47FB8470B9FA}" name="Dist"/>
    <tableColumn id="6" xr3:uid="{2E0AECF7-3B3E-5345-8E99-F3A987499DDD}" name="Avg dist" dataDxfId="0">
      <calculatedColumnFormula>Stat[[#This Row],[Dist]]/Stat[[#This Row],[Count]]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universaldependencies.org/u/pos/INTJ.html" TargetMode="External"/><Relationship Id="rId13" Type="http://schemas.openxmlformats.org/officeDocument/2006/relationships/hyperlink" Target="http://universaldependencies.org/u/pos/PROPN.html" TargetMode="External"/><Relationship Id="rId18" Type="http://schemas.openxmlformats.org/officeDocument/2006/relationships/hyperlink" Target="http://universaldependencies.org/u/pos/X.html" TargetMode="External"/><Relationship Id="rId3" Type="http://schemas.openxmlformats.org/officeDocument/2006/relationships/hyperlink" Target="http://universaldependencies.org/u/pos/ADP.html" TargetMode="External"/><Relationship Id="rId7" Type="http://schemas.openxmlformats.org/officeDocument/2006/relationships/hyperlink" Target="http://universaldependencies.org/u/pos/DET.html" TargetMode="External"/><Relationship Id="rId12" Type="http://schemas.openxmlformats.org/officeDocument/2006/relationships/hyperlink" Target="http://universaldependencies.org/u/pos/PRON.html" TargetMode="External"/><Relationship Id="rId17" Type="http://schemas.openxmlformats.org/officeDocument/2006/relationships/hyperlink" Target="http://universaldependencies.org/u/pos/VERB.html" TargetMode="External"/><Relationship Id="rId2" Type="http://schemas.openxmlformats.org/officeDocument/2006/relationships/hyperlink" Target="http://universaldependencies.org/u/pos/ADJ.html" TargetMode="External"/><Relationship Id="rId16" Type="http://schemas.openxmlformats.org/officeDocument/2006/relationships/hyperlink" Target="http://universaldependencies.org/u/pos/SYM.html" TargetMode="External"/><Relationship Id="rId1" Type="http://schemas.openxmlformats.org/officeDocument/2006/relationships/hyperlink" Target="http://universaldependencies.org/en/pos/index.html" TargetMode="External"/><Relationship Id="rId6" Type="http://schemas.openxmlformats.org/officeDocument/2006/relationships/hyperlink" Target="http://universaldependencies.org/u/pos/CONJ.html" TargetMode="External"/><Relationship Id="rId11" Type="http://schemas.openxmlformats.org/officeDocument/2006/relationships/hyperlink" Target="http://universaldependencies.org/u/pos/PART.html" TargetMode="External"/><Relationship Id="rId5" Type="http://schemas.openxmlformats.org/officeDocument/2006/relationships/hyperlink" Target="http://universaldependencies.org/u/pos/AUX_.html" TargetMode="External"/><Relationship Id="rId15" Type="http://schemas.openxmlformats.org/officeDocument/2006/relationships/hyperlink" Target="http://universaldependencies.org/u/pos/SCONJ.html" TargetMode="External"/><Relationship Id="rId10" Type="http://schemas.openxmlformats.org/officeDocument/2006/relationships/hyperlink" Target="http://universaldependencies.org/u/pos/NUM.html" TargetMode="External"/><Relationship Id="rId19" Type="http://schemas.openxmlformats.org/officeDocument/2006/relationships/hyperlink" Target="https://github.com/clir/clearnlp-guidelines/blob/master/md/specifications/dependency_labels.md" TargetMode="External"/><Relationship Id="rId4" Type="http://schemas.openxmlformats.org/officeDocument/2006/relationships/hyperlink" Target="http://universaldependencies.org/u/pos/ADV.html" TargetMode="External"/><Relationship Id="rId9" Type="http://schemas.openxmlformats.org/officeDocument/2006/relationships/hyperlink" Target="http://universaldependencies.org/u/pos/NOUN.html" TargetMode="External"/><Relationship Id="rId14" Type="http://schemas.openxmlformats.org/officeDocument/2006/relationships/hyperlink" Target="http://universaldependencies.org/u/pos/PUNCT.htm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N95"/>
  <sheetViews>
    <sheetView showGridLines="0" showRowColHeaders="0" zoomScaleNormal="100" workbookViewId="0">
      <selection activeCell="C2" sqref="C2"/>
    </sheetView>
  </sheetViews>
  <sheetFormatPr baseColWidth="10" defaultColWidth="7.3984375" defaultRowHeight="11" x14ac:dyDescent="0.15"/>
  <cols>
    <col min="1" max="1" width="2.59765625" style="1" customWidth="1"/>
    <col min="2" max="2" width="2.59765625" style="2" customWidth="1"/>
    <col min="3" max="3" width="2.59765625" style="1" customWidth="1"/>
    <col min="4" max="4" width="7.3984375" style="21"/>
    <col min="5" max="5" width="1.3984375" style="1" customWidth="1"/>
    <col min="6" max="6" width="7.3984375" style="1"/>
    <col min="7" max="7" width="3.796875" style="43" bestFit="1" customWidth="1"/>
    <col min="8" max="8" width="3.796875" style="1" bestFit="1" customWidth="1"/>
    <col min="9" max="9" width="0" style="1" hidden="1" customWidth="1"/>
    <col min="10" max="11" width="7.3984375" style="1"/>
    <col min="12" max="12" width="3.796875" style="19" bestFit="1" customWidth="1"/>
    <col min="13" max="13" width="3.796875" style="1" bestFit="1" customWidth="1"/>
    <col min="14" max="14" width="0" style="1" hidden="1" customWidth="1"/>
    <col min="15" max="16" width="7.3984375" style="1"/>
    <col min="17" max="17" width="3.796875" style="19" bestFit="1" customWidth="1"/>
    <col min="18" max="18" width="4.59765625" style="1" bestFit="1" customWidth="1"/>
    <col min="19" max="19" width="0" style="1" hidden="1" customWidth="1"/>
    <col min="20" max="21" width="7.3984375" style="1"/>
    <col min="22" max="22" width="3.796875" style="43" bestFit="1" customWidth="1"/>
    <col min="23" max="23" width="3.796875" style="1" bestFit="1" customWidth="1"/>
    <col min="24" max="24" width="0" style="1" hidden="1" customWidth="1"/>
    <col min="25" max="26" width="7.3984375" style="1"/>
    <col min="27" max="27" width="3.796875" style="19" bestFit="1" customWidth="1"/>
    <col min="28" max="28" width="3.796875" style="1" bestFit="1" customWidth="1"/>
    <col min="29" max="29" width="0" style="1" hidden="1" customWidth="1"/>
    <col min="30" max="31" width="7.3984375" style="1"/>
    <col min="32" max="32" width="3.796875" style="19" bestFit="1" customWidth="1"/>
    <col min="33" max="33" width="3.796875" style="1" bestFit="1" customWidth="1"/>
    <col min="34" max="34" width="0" style="1" hidden="1" customWidth="1"/>
    <col min="35" max="36" width="7.3984375" style="1"/>
    <col min="37" max="37" width="3.796875" style="19" bestFit="1" customWidth="1"/>
    <col min="38" max="38" width="3.796875" style="1" bestFit="1" customWidth="1"/>
    <col min="39" max="39" width="0" style="1" hidden="1" customWidth="1"/>
    <col min="40" max="41" width="7.3984375" style="1"/>
    <col min="42" max="42" width="3.796875" style="43" bestFit="1" customWidth="1"/>
    <col min="43" max="43" width="3.796875" style="1" bestFit="1" customWidth="1"/>
    <col min="44" max="44" width="0" style="1" hidden="1" customWidth="1"/>
    <col min="45" max="46" width="7.3984375" style="1"/>
    <col min="47" max="47" width="3.796875" style="19" bestFit="1" customWidth="1"/>
    <col min="48" max="48" width="4.59765625" style="1" bestFit="1" customWidth="1"/>
    <col min="49" max="49" width="0" style="1" hidden="1" customWidth="1"/>
    <col min="50" max="51" width="7.3984375" style="1"/>
    <col min="52" max="52" width="3.796875" style="43" bestFit="1" customWidth="1"/>
    <col min="53" max="53" width="3.796875" style="1" bestFit="1" customWidth="1"/>
    <col min="54" max="54" width="0" style="1" hidden="1" customWidth="1"/>
    <col min="55" max="56" width="7.3984375" style="1"/>
    <col min="57" max="57" width="3.796875" style="43" bestFit="1" customWidth="1"/>
    <col min="58" max="58" width="3.796875" style="1" bestFit="1" customWidth="1"/>
    <col min="59" max="59" width="0" style="1" hidden="1" customWidth="1"/>
    <col min="60" max="61" width="7.3984375" style="1"/>
    <col min="62" max="62" width="3.796875" style="43" bestFit="1" customWidth="1"/>
    <col min="63" max="63" width="4.59765625" style="1" bestFit="1" customWidth="1"/>
    <col min="64" max="64" width="0" style="1" hidden="1" customWidth="1"/>
    <col min="65" max="65" width="7.3984375" style="1"/>
    <col min="66" max="66" width="0" style="1" hidden="1" customWidth="1"/>
    <col min="67" max="16384" width="7.3984375" style="1"/>
  </cols>
  <sheetData>
    <row r="2" spans="2:66" x14ac:dyDescent="0.15">
      <c r="F2" s="3" t="s">
        <v>66</v>
      </c>
      <c r="G2" s="41"/>
      <c r="K2" s="3" t="s">
        <v>70</v>
      </c>
      <c r="L2" s="47"/>
      <c r="P2" s="3" t="s">
        <v>73</v>
      </c>
      <c r="Q2" s="47"/>
      <c r="U2" s="3" t="s">
        <v>71</v>
      </c>
      <c r="V2" s="41"/>
      <c r="Z2" s="3" t="s">
        <v>67</v>
      </c>
      <c r="AA2" s="47"/>
      <c r="AE2" s="3" t="s">
        <v>77</v>
      </c>
      <c r="AF2" s="47"/>
      <c r="AJ2" s="3" t="s">
        <v>65</v>
      </c>
      <c r="AK2" s="47"/>
      <c r="AO2" s="3" t="s">
        <v>68</v>
      </c>
      <c r="AP2" s="41"/>
      <c r="AT2" s="3" t="s">
        <v>69</v>
      </c>
      <c r="AU2" s="47"/>
      <c r="AY2" s="3"/>
      <c r="AZ2" s="41"/>
      <c r="BD2" s="3" t="s">
        <v>72</v>
      </c>
      <c r="BE2" s="41"/>
      <c r="BI2" s="3"/>
      <c r="BJ2" s="41"/>
    </row>
    <row r="3" spans="2:66" x14ac:dyDescent="0.15">
      <c r="F3" s="4" t="s">
        <v>6</v>
      </c>
      <c r="G3" s="42"/>
      <c r="K3" s="4" t="s">
        <v>13</v>
      </c>
      <c r="L3" s="48"/>
      <c r="P3" s="4" t="s">
        <v>0</v>
      </c>
      <c r="Q3" s="48"/>
      <c r="U3" s="4" t="s">
        <v>26</v>
      </c>
      <c r="V3" s="42"/>
      <c r="Z3" s="4" t="s">
        <v>20</v>
      </c>
      <c r="AA3" s="48"/>
      <c r="AE3" s="4" t="s">
        <v>11</v>
      </c>
      <c r="AF3" s="48"/>
      <c r="AJ3" s="4" t="s">
        <v>9</v>
      </c>
      <c r="AK3" s="48"/>
      <c r="AO3" s="4" t="s">
        <v>7</v>
      </c>
      <c r="AP3" s="42"/>
      <c r="AT3" s="4" t="s">
        <v>14</v>
      </c>
      <c r="AU3" s="48"/>
      <c r="AY3" s="4" t="s">
        <v>29</v>
      </c>
      <c r="AZ3" s="42"/>
      <c r="BD3" s="4" t="s">
        <v>17</v>
      </c>
      <c r="BE3" s="42"/>
      <c r="BI3" s="4" t="s">
        <v>3</v>
      </c>
      <c r="BJ3" s="42"/>
    </row>
    <row r="5" spans="2:66" x14ac:dyDescent="0.15">
      <c r="B5" s="1"/>
      <c r="D5" s="22" t="s">
        <v>6</v>
      </c>
      <c r="H5" s="17">
        <v>0.1930378316075404</v>
      </c>
      <c r="I5" s="1">
        <v>640442</v>
      </c>
      <c r="M5" s="17">
        <v>0.16195517258632633</v>
      </c>
      <c r="N5" s="1">
        <v>537319</v>
      </c>
      <c r="R5" s="17">
        <v>5.32329305043069E-2</v>
      </c>
      <c r="S5" s="1">
        <v>176611</v>
      </c>
      <c r="W5" s="17">
        <v>7.5150510805370704E-2</v>
      </c>
      <c r="X5" s="1">
        <v>249327</v>
      </c>
      <c r="AB5" s="17">
        <v>3.3553646469755269E-2</v>
      </c>
      <c r="AC5" s="1">
        <v>111321</v>
      </c>
      <c r="AG5" s="17">
        <v>0.13019614178729735</v>
      </c>
      <c r="AH5" s="1">
        <v>431952</v>
      </c>
      <c r="AL5" s="17">
        <v>8.0226916100361034E-2</v>
      </c>
      <c r="AM5" s="1">
        <v>266169</v>
      </c>
      <c r="AQ5" s="17">
        <v>3.1133597893963954E-2</v>
      </c>
      <c r="AR5" s="1">
        <v>103292</v>
      </c>
      <c r="AV5" s="17">
        <v>1.1147173555671968E-2</v>
      </c>
      <c r="AW5" s="1">
        <v>36983</v>
      </c>
      <c r="BA5" s="17">
        <v>3.0014751174156089E-3</v>
      </c>
      <c r="BB5" s="1">
        <v>9958</v>
      </c>
      <c r="BF5" s="17">
        <v>4.4409654634442755E-2</v>
      </c>
      <c r="BG5" s="1">
        <v>147338</v>
      </c>
      <c r="BK5" s="17">
        <v>0.18295494893754774</v>
      </c>
      <c r="BL5" s="1">
        <v>606990</v>
      </c>
      <c r="BN5" s="1">
        <f>SUM(I5,N5,S5,X5,AC5,AH5,AM5,AR5,AW5,BB5,BG5,BL5)</f>
        <v>3317702</v>
      </c>
    </row>
    <row r="6" spans="2:66" x14ac:dyDescent="0.15">
      <c r="D6" s="23" t="str">
        <f>D5</f>
        <v>VERB</v>
      </c>
      <c r="F6" s="25" t="s">
        <v>18</v>
      </c>
      <c r="G6" s="26">
        <v>-1.5342015343949456</v>
      </c>
      <c r="H6" s="27">
        <v>0.31484974439527702</v>
      </c>
      <c r="I6" s="6">
        <v>201643</v>
      </c>
      <c r="J6" s="28"/>
      <c r="K6" s="25" t="s">
        <v>27</v>
      </c>
      <c r="L6" s="26">
        <v>2.3886700232124758</v>
      </c>
      <c r="M6" s="27">
        <v>0.45540172597656142</v>
      </c>
      <c r="N6" s="5">
        <v>244696</v>
      </c>
      <c r="O6" s="28"/>
      <c r="P6" s="25" t="s">
        <v>16</v>
      </c>
      <c r="Q6" s="26">
        <v>-2.2320419660016002</v>
      </c>
      <c r="R6" s="27">
        <v>0.68648611921114766</v>
      </c>
      <c r="S6" s="5">
        <v>121241</v>
      </c>
      <c r="T6" s="28"/>
      <c r="U6" s="25" t="s">
        <v>16</v>
      </c>
      <c r="V6" s="26">
        <v>-1.5836470611424291</v>
      </c>
      <c r="W6" s="27">
        <v>0.81393511332507107</v>
      </c>
      <c r="X6" s="5">
        <v>202936</v>
      </c>
      <c r="Y6" s="28"/>
      <c r="Z6" s="25" t="s">
        <v>38</v>
      </c>
      <c r="AA6" s="26">
        <v>1.5163429654192326</v>
      </c>
      <c r="AB6" s="27">
        <v>0.45511628533699838</v>
      </c>
      <c r="AC6" s="5">
        <v>50664</v>
      </c>
      <c r="AD6" s="28"/>
      <c r="AE6" s="25" t="s">
        <v>24</v>
      </c>
      <c r="AF6" s="26">
        <v>1.0387115392543529</v>
      </c>
      <c r="AG6" s="27">
        <v>0.67386191058265732</v>
      </c>
      <c r="AH6" s="5">
        <v>291076</v>
      </c>
      <c r="AI6" s="28"/>
      <c r="AJ6" s="25" t="s">
        <v>10</v>
      </c>
      <c r="AK6" s="26">
        <v>-1.1418188960911413</v>
      </c>
      <c r="AL6" s="27">
        <v>0.72682393516900912</v>
      </c>
      <c r="AM6" s="5">
        <v>193458</v>
      </c>
      <c r="AN6" s="28"/>
      <c r="AO6" s="25" t="s">
        <v>8</v>
      </c>
      <c r="AP6" s="26">
        <v>4.0500324950272759</v>
      </c>
      <c r="AQ6" s="27">
        <v>0.98317391472718119</v>
      </c>
      <c r="AR6" s="5">
        <v>101554</v>
      </c>
      <c r="AS6" s="28"/>
      <c r="AT6" s="25" t="s">
        <v>16</v>
      </c>
      <c r="AU6" s="26">
        <v>-1.7624373956594324</v>
      </c>
      <c r="AV6" s="27">
        <v>0.64786523537841711</v>
      </c>
      <c r="AW6" s="5">
        <v>23960</v>
      </c>
      <c r="AX6" s="28"/>
      <c r="AY6" s="25" t="s">
        <v>27</v>
      </c>
      <c r="AZ6" s="26">
        <v>2.8291560102301792</v>
      </c>
      <c r="BA6" s="27">
        <v>0.39264912633058846</v>
      </c>
      <c r="BB6" s="5">
        <v>3910</v>
      </c>
      <c r="BC6" s="28"/>
      <c r="BD6" s="25" t="s">
        <v>18</v>
      </c>
      <c r="BE6" s="26">
        <v>-1.0699917092115023</v>
      </c>
      <c r="BF6" s="27">
        <v>0.77770161126118176</v>
      </c>
      <c r="BG6" s="5">
        <v>114585</v>
      </c>
      <c r="BH6" s="28"/>
      <c r="BI6" s="25" t="s">
        <v>4</v>
      </c>
      <c r="BJ6" s="26">
        <v>7.3172208477651326</v>
      </c>
      <c r="BK6" s="27">
        <v>0.99886324321652742</v>
      </c>
      <c r="BL6" s="5">
        <v>606300</v>
      </c>
      <c r="BM6" s="28"/>
    </row>
    <row r="7" spans="2:66" x14ac:dyDescent="0.15">
      <c r="D7" s="23" t="str">
        <f t="shared" ref="D7:D17" si="0">D6</f>
        <v>VERB</v>
      </c>
      <c r="F7" s="28" t="s">
        <v>28</v>
      </c>
      <c r="G7" s="19">
        <v>1.6967157724016759</v>
      </c>
      <c r="H7" s="7">
        <v>0.20795325728168984</v>
      </c>
      <c r="I7" s="1">
        <v>133182</v>
      </c>
      <c r="J7" s="28"/>
      <c r="K7" s="28" t="s">
        <v>16</v>
      </c>
      <c r="L7" s="19">
        <v>-2.9087798911598393</v>
      </c>
      <c r="M7" s="7">
        <v>0.31496931990121324</v>
      </c>
      <c r="N7" s="8">
        <v>169239</v>
      </c>
      <c r="O7" s="28"/>
      <c r="P7" s="28" t="s">
        <v>27</v>
      </c>
      <c r="Q7" s="19">
        <v>2.0755236692076102</v>
      </c>
      <c r="R7" s="7">
        <v>0.17678400552626961</v>
      </c>
      <c r="S7" s="8">
        <v>31222</v>
      </c>
      <c r="T7" s="28"/>
      <c r="U7" s="28" t="s">
        <v>27</v>
      </c>
      <c r="V7" s="19">
        <v>1.0142374300840487</v>
      </c>
      <c r="W7" s="7">
        <v>0.13409297829757708</v>
      </c>
      <c r="X7" s="8">
        <v>33433</v>
      </c>
      <c r="Y7" s="28"/>
      <c r="Z7" s="28" t="s">
        <v>16</v>
      </c>
      <c r="AA7" s="19">
        <v>-1.9017207805110679</v>
      </c>
      <c r="AB7" s="7">
        <v>0.22604001042031602</v>
      </c>
      <c r="AC7" s="8">
        <v>25163</v>
      </c>
      <c r="AD7" s="28"/>
      <c r="AE7" s="28" t="s">
        <v>12</v>
      </c>
      <c r="AF7" s="19">
        <v>-4.2748084462246263</v>
      </c>
      <c r="AG7" s="7">
        <v>0.27223163684853874</v>
      </c>
      <c r="AH7" s="8">
        <v>117591</v>
      </c>
      <c r="AI7" s="28"/>
      <c r="AJ7" s="28" t="s">
        <v>31</v>
      </c>
      <c r="AK7" s="19">
        <v>-0.75026760864911157</v>
      </c>
      <c r="AL7" s="7">
        <v>0.21058800987342627</v>
      </c>
      <c r="AM7" s="8">
        <v>56052</v>
      </c>
      <c r="AN7" s="28"/>
      <c r="AO7" s="28" t="s">
        <v>10</v>
      </c>
      <c r="AP7" s="19">
        <v>-3.7616731517509727</v>
      </c>
      <c r="AQ7" s="7">
        <v>9.9523680439917907E-3</v>
      </c>
      <c r="AR7" s="8">
        <v>1028</v>
      </c>
      <c r="AS7" s="28"/>
      <c r="AT7" s="28" t="s">
        <v>27</v>
      </c>
      <c r="AU7" s="19">
        <v>1.1294046172539489</v>
      </c>
      <c r="AV7" s="7">
        <v>0.17802774247627287</v>
      </c>
      <c r="AW7" s="8">
        <v>6584</v>
      </c>
      <c r="AX7" s="28"/>
      <c r="AY7" s="28" t="s">
        <v>16</v>
      </c>
      <c r="AZ7" s="19">
        <v>-5.38288860652266</v>
      </c>
      <c r="BA7" s="7">
        <v>0.23709580236995381</v>
      </c>
      <c r="BB7" s="8">
        <v>2361</v>
      </c>
      <c r="BC7" s="28"/>
      <c r="BD7" s="28" t="s">
        <v>44</v>
      </c>
      <c r="BE7" s="19">
        <v>1.1536645562828629</v>
      </c>
      <c r="BF7" s="7">
        <v>0.18974738356703633</v>
      </c>
      <c r="BG7" s="8">
        <v>27957</v>
      </c>
      <c r="BH7" s="28"/>
      <c r="BI7" s="28"/>
      <c r="BJ7" s="19"/>
      <c r="BK7" s="7"/>
      <c r="BL7" s="8"/>
      <c r="BM7" s="28"/>
    </row>
    <row r="8" spans="2:66" x14ac:dyDescent="0.15">
      <c r="D8" s="23" t="str">
        <f t="shared" si="0"/>
        <v>VERB</v>
      </c>
      <c r="F8" s="28" t="s">
        <v>19</v>
      </c>
      <c r="G8" s="19">
        <v>2.9057281257409979</v>
      </c>
      <c r="H8" s="7">
        <v>0.1382841849847449</v>
      </c>
      <c r="I8" s="1">
        <v>88563</v>
      </c>
      <c r="J8" s="28"/>
      <c r="K8" s="28" t="s">
        <v>30</v>
      </c>
      <c r="L8" s="19">
        <v>2.7545247680728164</v>
      </c>
      <c r="M8" s="7">
        <v>0.10632417614117498</v>
      </c>
      <c r="N8" s="8">
        <v>57130</v>
      </c>
      <c r="O8" s="28"/>
      <c r="P8" s="28" t="s">
        <v>47</v>
      </c>
      <c r="Q8" s="19">
        <v>-0.48090547779505788</v>
      </c>
      <c r="R8" s="7">
        <v>3.2766928447265461E-2</v>
      </c>
      <c r="S8" s="8">
        <v>5787</v>
      </c>
      <c r="T8" s="28"/>
      <c r="U8" s="28" t="s">
        <v>32</v>
      </c>
      <c r="V8" s="19">
        <v>-2.6500645438898451</v>
      </c>
      <c r="W8" s="7">
        <v>3.728436952275526E-2</v>
      </c>
      <c r="X8" s="8">
        <v>9296</v>
      </c>
      <c r="Y8" s="28"/>
      <c r="Z8" s="28" t="s">
        <v>27</v>
      </c>
      <c r="AA8" s="19">
        <v>-0.69469539031735006</v>
      </c>
      <c r="AB8" s="7">
        <v>7.7559490123157354E-2</v>
      </c>
      <c r="AC8" s="8">
        <v>8634</v>
      </c>
      <c r="AD8" s="28"/>
      <c r="AE8" s="28" t="s">
        <v>53</v>
      </c>
      <c r="AF8" s="19">
        <v>1.3897569444444444</v>
      </c>
      <c r="AG8" s="7">
        <v>2.6669629958884319E-2</v>
      </c>
      <c r="AH8" s="8">
        <v>11520</v>
      </c>
      <c r="AI8" s="28"/>
      <c r="AJ8" s="28" t="s">
        <v>42</v>
      </c>
      <c r="AK8" s="19">
        <v>-1.1474358974358974</v>
      </c>
      <c r="AL8" s="7">
        <v>3.9854378233378042E-2</v>
      </c>
      <c r="AM8" s="8">
        <v>10608</v>
      </c>
      <c r="AN8" s="28"/>
      <c r="AO8" s="28"/>
      <c r="AP8" s="19"/>
      <c r="AQ8" s="7"/>
      <c r="AR8" s="8"/>
      <c r="AS8" s="28"/>
      <c r="AT8" s="28" t="s">
        <v>15</v>
      </c>
      <c r="AU8" s="19">
        <v>-2.8585386576040781</v>
      </c>
      <c r="AV8" s="7">
        <v>6.36508666143904E-2</v>
      </c>
      <c r="AW8" s="8">
        <v>2354</v>
      </c>
      <c r="AX8" s="28"/>
      <c r="AY8" s="28" t="s">
        <v>30</v>
      </c>
      <c r="AZ8" s="19">
        <v>1.8009569377990431</v>
      </c>
      <c r="BA8" s="7">
        <v>0.20988150230970073</v>
      </c>
      <c r="BB8" s="8">
        <v>2090</v>
      </c>
      <c r="BC8" s="28"/>
      <c r="BD8" s="28" t="s">
        <v>24</v>
      </c>
      <c r="BE8" s="19">
        <v>0.877</v>
      </c>
      <c r="BF8" s="7">
        <v>1.3574230680476184E-2</v>
      </c>
      <c r="BG8" s="8">
        <v>2000</v>
      </c>
      <c r="BH8" s="28"/>
      <c r="BI8" s="28"/>
      <c r="BJ8" s="19"/>
      <c r="BK8" s="7"/>
      <c r="BL8" s="8"/>
      <c r="BM8" s="28"/>
    </row>
    <row r="9" spans="2:66" x14ac:dyDescent="0.15">
      <c r="D9" s="23" t="str">
        <f t="shared" si="0"/>
        <v>VERB</v>
      </c>
      <c r="F9" s="28" t="s">
        <v>23</v>
      </c>
      <c r="G9" s="19">
        <v>10.417477801082629</v>
      </c>
      <c r="H9" s="7">
        <v>0.12432195265145009</v>
      </c>
      <c r="I9" s="1">
        <v>79621</v>
      </c>
      <c r="J9" s="28"/>
      <c r="K9" s="28" t="s">
        <v>47</v>
      </c>
      <c r="L9" s="19">
        <v>0.90324418781340221</v>
      </c>
      <c r="M9" s="7">
        <v>4.8991381283743918E-2</v>
      </c>
      <c r="N9" s="8">
        <v>26324</v>
      </c>
      <c r="O9" s="28"/>
      <c r="P9" s="28" t="s">
        <v>32</v>
      </c>
      <c r="Q9" s="19">
        <v>-3.8198401311744208</v>
      </c>
      <c r="R9" s="7">
        <v>2.762568582930848E-2</v>
      </c>
      <c r="S9" s="8">
        <v>4879</v>
      </c>
      <c r="T9" s="28"/>
      <c r="U9" s="28" t="s">
        <v>50</v>
      </c>
      <c r="V9" s="19">
        <v>0.99485420240137223</v>
      </c>
      <c r="W9" s="7">
        <v>1.1691473446518027E-2</v>
      </c>
      <c r="X9" s="8">
        <v>2915</v>
      </c>
      <c r="Y9" s="28"/>
      <c r="Z9" s="28" t="s">
        <v>10</v>
      </c>
      <c r="AA9" s="19">
        <v>-1.9596429957314709E-2</v>
      </c>
      <c r="AB9" s="7">
        <v>4.629854205405988E-2</v>
      </c>
      <c r="AC9" s="8">
        <v>5154</v>
      </c>
      <c r="AD9" s="28"/>
      <c r="AE9" s="28" t="s">
        <v>50</v>
      </c>
      <c r="AF9" s="19">
        <v>3.0009077155824508</v>
      </c>
      <c r="AG9" s="7">
        <v>7.6513131088639481E-3</v>
      </c>
      <c r="AH9" s="8">
        <v>3305</v>
      </c>
      <c r="AI9" s="28"/>
      <c r="AJ9" s="28"/>
      <c r="AL9" s="7"/>
      <c r="AM9" s="8"/>
      <c r="AN9" s="28"/>
      <c r="AO9" s="28"/>
      <c r="AP9" s="19"/>
      <c r="AQ9" s="7"/>
      <c r="AR9" s="8"/>
      <c r="AS9" s="28"/>
      <c r="AT9" s="28"/>
      <c r="AV9" s="7"/>
      <c r="AW9" s="8"/>
      <c r="AX9" s="28"/>
      <c r="AY9" s="28"/>
      <c r="AZ9" s="19"/>
      <c r="BA9" s="7"/>
      <c r="BB9" s="8"/>
      <c r="BC9" s="28"/>
      <c r="BD9" s="28" t="s">
        <v>10</v>
      </c>
      <c r="BE9" s="19">
        <v>1.5677189409368635</v>
      </c>
      <c r="BF9" s="7">
        <v>1.3329894528227613E-2</v>
      </c>
      <c r="BG9" s="8">
        <v>1964</v>
      </c>
      <c r="BH9" s="28"/>
      <c r="BI9" s="28"/>
      <c r="BJ9" s="19"/>
      <c r="BK9" s="7"/>
      <c r="BL9" s="8"/>
      <c r="BM9" s="28"/>
    </row>
    <row r="10" spans="2:66" x14ac:dyDescent="0.15">
      <c r="D10" s="23" t="str">
        <f t="shared" si="0"/>
        <v>VERB</v>
      </c>
      <c r="F10" s="28" t="s">
        <v>35</v>
      </c>
      <c r="G10" s="19">
        <v>2.636331014684774</v>
      </c>
      <c r="H10" s="7">
        <v>0.11313436657808201</v>
      </c>
      <c r="I10" s="1">
        <v>72456</v>
      </c>
      <c r="J10" s="28"/>
      <c r="K10" s="28" t="s">
        <v>32</v>
      </c>
      <c r="L10" s="19">
        <v>-4.2812536006452353</v>
      </c>
      <c r="M10" s="7">
        <v>3.230483195271338E-2</v>
      </c>
      <c r="N10" s="8">
        <v>17358</v>
      </c>
      <c r="O10" s="28"/>
      <c r="P10" s="28" t="s">
        <v>30</v>
      </c>
      <c r="Q10" s="19">
        <v>2.6115167953265179</v>
      </c>
      <c r="R10" s="7">
        <v>2.7138739942585682E-2</v>
      </c>
      <c r="S10" s="8">
        <v>4793</v>
      </c>
      <c r="T10" s="28"/>
      <c r="U10" s="28"/>
      <c r="V10" s="19"/>
      <c r="W10" s="7"/>
      <c r="X10" s="8"/>
      <c r="Y10" s="28"/>
      <c r="Z10" s="28" t="s">
        <v>28</v>
      </c>
      <c r="AA10" s="19">
        <v>3.0505559051814557</v>
      </c>
      <c r="AB10" s="7">
        <v>4.2822109036030939E-2</v>
      </c>
      <c r="AC10" s="8">
        <v>4767</v>
      </c>
      <c r="AD10" s="28"/>
      <c r="AE10" s="28"/>
      <c r="AG10" s="7"/>
      <c r="AH10" s="8"/>
      <c r="AI10" s="28"/>
      <c r="AJ10" s="28"/>
      <c r="AL10" s="7"/>
      <c r="AM10" s="8"/>
      <c r="AN10" s="28"/>
      <c r="AO10" s="28"/>
      <c r="AP10" s="19"/>
      <c r="AQ10" s="7"/>
      <c r="AR10" s="8"/>
      <c r="AS10" s="28"/>
      <c r="AT10" s="28"/>
      <c r="AV10" s="7"/>
      <c r="AW10" s="8"/>
      <c r="AX10" s="28"/>
      <c r="AY10" s="28"/>
      <c r="AZ10" s="19"/>
      <c r="BA10" s="7"/>
      <c r="BB10" s="8"/>
      <c r="BC10" s="28"/>
      <c r="BD10" s="28"/>
      <c r="BE10" s="19"/>
      <c r="BF10" s="7"/>
      <c r="BG10" s="8"/>
      <c r="BH10" s="28"/>
      <c r="BI10" s="28"/>
      <c r="BJ10" s="19"/>
      <c r="BK10" s="7"/>
      <c r="BL10" s="8"/>
      <c r="BM10" s="28"/>
    </row>
    <row r="11" spans="2:66" x14ac:dyDescent="0.15">
      <c r="D11" s="23" t="str">
        <f t="shared" si="0"/>
        <v>VERB</v>
      </c>
      <c r="F11" s="28" t="s">
        <v>33</v>
      </c>
      <c r="G11" s="19">
        <v>-1.1891688604738624</v>
      </c>
      <c r="H11" s="7">
        <v>6.6429122387351242E-2</v>
      </c>
      <c r="I11" s="1">
        <v>42544</v>
      </c>
      <c r="J11" s="28"/>
      <c r="K11" s="28" t="s">
        <v>23</v>
      </c>
      <c r="L11" s="19">
        <v>10.509398932466929</v>
      </c>
      <c r="M11" s="7">
        <v>8.0194446874203226E-3</v>
      </c>
      <c r="N11" s="8">
        <v>4309</v>
      </c>
      <c r="O11" s="28"/>
      <c r="P11" s="28" t="s">
        <v>1</v>
      </c>
      <c r="Q11" s="19">
        <v>-1.3107638888888888</v>
      </c>
      <c r="R11" s="7">
        <v>9.7842150262441186E-3</v>
      </c>
      <c r="S11" s="8">
        <v>1728</v>
      </c>
      <c r="T11" s="28"/>
      <c r="U11" s="28"/>
      <c r="V11" s="19"/>
      <c r="W11" s="7"/>
      <c r="X11" s="8"/>
      <c r="Y11" s="28"/>
      <c r="Z11" s="28" t="s">
        <v>49</v>
      </c>
      <c r="AA11" s="19">
        <v>2.1131852551984878</v>
      </c>
      <c r="AB11" s="7">
        <v>3.8016187421959918E-2</v>
      </c>
      <c r="AC11" s="8">
        <v>4232</v>
      </c>
      <c r="AD11" s="28"/>
      <c r="AE11" s="28"/>
      <c r="AG11" s="7"/>
      <c r="AH11" s="8"/>
      <c r="AI11" s="28"/>
      <c r="AJ11" s="28"/>
      <c r="AL11" s="7"/>
      <c r="AM11" s="8"/>
      <c r="AN11" s="28"/>
      <c r="AO11" s="28"/>
      <c r="AP11" s="19"/>
      <c r="AQ11" s="7"/>
      <c r="AR11" s="8"/>
      <c r="AS11" s="28"/>
      <c r="AT11" s="28"/>
      <c r="AV11" s="7"/>
      <c r="AW11" s="8"/>
      <c r="AX11" s="28"/>
      <c r="AY11" s="28"/>
      <c r="AZ11" s="19"/>
      <c r="BA11" s="7"/>
      <c r="BB11" s="8"/>
      <c r="BC11" s="28"/>
      <c r="BD11" s="28"/>
      <c r="BE11" s="19"/>
      <c r="BF11" s="7"/>
      <c r="BG11" s="8"/>
      <c r="BH11" s="28"/>
      <c r="BI11" s="28"/>
      <c r="BJ11" s="19"/>
      <c r="BK11" s="7"/>
      <c r="BL11" s="8"/>
      <c r="BM11" s="28"/>
    </row>
    <row r="12" spans="2:66" x14ac:dyDescent="0.15">
      <c r="D12" s="23" t="str">
        <f t="shared" si="0"/>
        <v>VERB</v>
      </c>
      <c r="F12" s="28" t="s">
        <v>41</v>
      </c>
      <c r="G12" s="19">
        <v>-6.9308275983765659</v>
      </c>
      <c r="H12" s="7">
        <v>8.8485764518879146E-3</v>
      </c>
      <c r="I12" s="1">
        <v>5667</v>
      </c>
      <c r="J12" s="28"/>
      <c r="K12" s="28" t="s">
        <v>28</v>
      </c>
      <c r="L12" s="19">
        <v>2.8745480838756325</v>
      </c>
      <c r="M12" s="7">
        <v>5.147779996612813E-3</v>
      </c>
      <c r="N12" s="8">
        <v>2766</v>
      </c>
      <c r="O12" s="28"/>
      <c r="P12" s="28" t="s">
        <v>43</v>
      </c>
      <c r="Q12" s="19">
        <v>-4.5073431241655539</v>
      </c>
      <c r="R12" s="7">
        <v>8.4819178873343105E-3</v>
      </c>
      <c r="S12" s="8">
        <v>1498</v>
      </c>
      <c r="T12" s="28"/>
      <c r="U12" s="28"/>
      <c r="V12" s="19"/>
      <c r="W12" s="7"/>
      <c r="X12" s="8"/>
      <c r="Y12" s="28"/>
      <c r="Z12" s="28" t="s">
        <v>32</v>
      </c>
      <c r="AA12" s="19">
        <v>-3.199170124481328</v>
      </c>
      <c r="AB12" s="7">
        <v>2.5978925809146521E-2</v>
      </c>
      <c r="AC12" s="8">
        <v>2892</v>
      </c>
      <c r="AD12" s="28"/>
      <c r="AE12" s="28"/>
      <c r="AG12" s="7"/>
      <c r="AH12" s="8"/>
      <c r="AI12" s="28"/>
      <c r="AJ12" s="28"/>
      <c r="AL12" s="7"/>
      <c r="AM12" s="8"/>
      <c r="AN12" s="28"/>
      <c r="AO12" s="28"/>
      <c r="AP12" s="19"/>
      <c r="AQ12" s="7"/>
      <c r="AR12" s="8"/>
      <c r="AS12" s="28"/>
      <c r="AT12" s="28"/>
      <c r="AV12" s="7"/>
      <c r="AW12" s="8"/>
      <c r="AX12" s="28"/>
      <c r="AY12" s="28"/>
      <c r="AZ12" s="19"/>
      <c r="BA12" s="7"/>
      <c r="BB12" s="8"/>
      <c r="BC12" s="28"/>
      <c r="BD12" s="28"/>
      <c r="BE12" s="19"/>
      <c r="BF12" s="7"/>
      <c r="BG12" s="8"/>
      <c r="BH12" s="28"/>
      <c r="BI12" s="28"/>
      <c r="BJ12" s="19"/>
      <c r="BK12" s="7"/>
      <c r="BL12" s="8"/>
      <c r="BM12" s="28"/>
    </row>
    <row r="13" spans="2:66" x14ac:dyDescent="0.15">
      <c r="D13" s="23" t="str">
        <f t="shared" si="0"/>
        <v>VERB</v>
      </c>
      <c r="F13" s="28" t="s">
        <v>24</v>
      </c>
      <c r="G13" s="19">
        <v>-0.35637285986049461</v>
      </c>
      <c r="H13" s="7">
        <v>7.3870857938736064E-3</v>
      </c>
      <c r="I13" s="1">
        <v>4731</v>
      </c>
      <c r="J13" s="28"/>
      <c r="K13" s="28"/>
      <c r="M13" s="7"/>
      <c r="N13" s="8"/>
      <c r="O13" s="28"/>
      <c r="P13" s="28" t="s">
        <v>50</v>
      </c>
      <c r="Q13" s="19">
        <v>1.6430446194225721</v>
      </c>
      <c r="R13" s="7">
        <v>6.4718505642343905E-3</v>
      </c>
      <c r="S13" s="8">
        <v>1143</v>
      </c>
      <c r="T13" s="28"/>
      <c r="U13" s="28"/>
      <c r="V13" s="19"/>
      <c r="W13" s="7"/>
      <c r="X13" s="8"/>
      <c r="Y13" s="28"/>
      <c r="Z13" s="28" t="s">
        <v>30</v>
      </c>
      <c r="AA13" s="19">
        <v>2.0038944180008653</v>
      </c>
      <c r="AB13" s="7">
        <v>2.0759784766575938E-2</v>
      </c>
      <c r="AC13" s="8">
        <v>2311</v>
      </c>
      <c r="AD13" s="28"/>
      <c r="AE13" s="28"/>
      <c r="AG13" s="7"/>
      <c r="AH13" s="8"/>
      <c r="AI13" s="28"/>
      <c r="AJ13" s="28"/>
      <c r="AL13" s="7"/>
      <c r="AM13" s="8"/>
      <c r="AN13" s="28"/>
      <c r="AO13" s="28"/>
      <c r="AP13" s="19"/>
      <c r="AQ13" s="7"/>
      <c r="AR13" s="8"/>
      <c r="AS13" s="28"/>
      <c r="AT13" s="28"/>
      <c r="AV13" s="7"/>
      <c r="AW13" s="8"/>
      <c r="AX13" s="28"/>
      <c r="AY13" s="28"/>
      <c r="AZ13" s="19"/>
      <c r="BA13" s="7"/>
      <c r="BB13" s="8"/>
      <c r="BC13" s="28"/>
      <c r="BD13" s="28"/>
      <c r="BE13" s="19"/>
      <c r="BF13" s="7"/>
      <c r="BG13" s="8"/>
      <c r="BH13" s="28"/>
      <c r="BI13" s="28"/>
      <c r="BJ13" s="19"/>
      <c r="BK13" s="7"/>
      <c r="BL13" s="8"/>
      <c r="BM13" s="28"/>
    </row>
    <row r="14" spans="2:66" x14ac:dyDescent="0.15">
      <c r="D14" s="23" t="str">
        <f t="shared" si="0"/>
        <v>VERB</v>
      </c>
      <c r="F14" s="28" t="s">
        <v>58</v>
      </c>
      <c r="G14" s="19">
        <v>1.1761006289308176</v>
      </c>
      <c r="H14" s="7">
        <v>5.2135868665702748E-3</v>
      </c>
      <c r="I14" s="1">
        <v>3339</v>
      </c>
      <c r="J14" s="28"/>
      <c r="K14" s="28"/>
      <c r="M14" s="7"/>
      <c r="N14" s="8"/>
      <c r="O14" s="28"/>
      <c r="P14" s="28" t="s">
        <v>49</v>
      </c>
      <c r="Q14" s="19">
        <v>2.9061895551257253</v>
      </c>
      <c r="R14" s="7">
        <v>5.8546749636206128E-3</v>
      </c>
      <c r="S14" s="8">
        <v>1034</v>
      </c>
      <c r="T14" s="28"/>
      <c r="U14" s="28"/>
      <c r="V14" s="19"/>
      <c r="W14" s="7"/>
      <c r="X14" s="8"/>
      <c r="Y14" s="28"/>
      <c r="Z14" s="28" t="s">
        <v>12</v>
      </c>
      <c r="AA14" s="19">
        <v>-4.3009313154831199</v>
      </c>
      <c r="AB14" s="7">
        <v>1.5432847351353293E-2</v>
      </c>
      <c r="AC14" s="8">
        <v>1718</v>
      </c>
      <c r="AD14" s="28"/>
      <c r="AE14" s="28"/>
      <c r="AG14" s="7"/>
      <c r="AH14" s="8"/>
      <c r="AI14" s="28"/>
      <c r="AJ14" s="28"/>
      <c r="AL14" s="7"/>
      <c r="AM14" s="8"/>
      <c r="AN14" s="28"/>
      <c r="AO14" s="28"/>
      <c r="AP14" s="19"/>
      <c r="AQ14" s="7"/>
      <c r="AR14" s="8"/>
      <c r="AS14" s="28"/>
      <c r="AT14" s="28"/>
      <c r="AV14" s="7"/>
      <c r="AW14" s="8"/>
      <c r="AX14" s="28"/>
      <c r="AY14" s="28"/>
      <c r="AZ14" s="19"/>
      <c r="BA14" s="7"/>
      <c r="BB14" s="8"/>
      <c r="BC14" s="28"/>
      <c r="BD14" s="28"/>
      <c r="BE14" s="19"/>
      <c r="BF14" s="7"/>
      <c r="BG14" s="8"/>
      <c r="BH14" s="28"/>
      <c r="BI14" s="28"/>
      <c r="BJ14" s="19"/>
      <c r="BK14" s="7"/>
      <c r="BL14" s="8"/>
      <c r="BM14" s="28"/>
    </row>
    <row r="15" spans="2:66" x14ac:dyDescent="0.15">
      <c r="D15" s="23" t="str">
        <f t="shared" si="0"/>
        <v>VERB</v>
      </c>
      <c r="F15" s="28"/>
      <c r="H15" s="7"/>
      <c r="J15" s="28"/>
      <c r="K15" s="28"/>
      <c r="M15" s="7"/>
      <c r="N15" s="8"/>
      <c r="O15" s="28"/>
      <c r="P15" s="28"/>
      <c r="R15" s="7"/>
      <c r="S15" s="8"/>
      <c r="T15" s="28"/>
      <c r="U15" s="28"/>
      <c r="W15" s="7"/>
      <c r="X15" s="8"/>
      <c r="Y15" s="28"/>
      <c r="Z15" s="28" t="s">
        <v>23</v>
      </c>
      <c r="AA15" s="19">
        <v>8.0965794768611676</v>
      </c>
      <c r="AB15" s="7">
        <v>1.3393699302018487E-2</v>
      </c>
      <c r="AC15" s="8">
        <v>1491</v>
      </c>
      <c r="AD15" s="28"/>
      <c r="AE15" s="28"/>
      <c r="AG15" s="7"/>
      <c r="AH15" s="8"/>
      <c r="AI15" s="28"/>
      <c r="AJ15" s="28"/>
      <c r="AL15" s="7"/>
      <c r="AM15" s="8"/>
      <c r="AN15" s="28"/>
      <c r="AO15" s="28"/>
      <c r="AQ15" s="7"/>
      <c r="AR15" s="8"/>
      <c r="AS15" s="28"/>
      <c r="AT15" s="28"/>
      <c r="AV15" s="7"/>
      <c r="AW15" s="8"/>
      <c r="AX15" s="28"/>
      <c r="AY15" s="28"/>
      <c r="BA15" s="7"/>
      <c r="BB15" s="8"/>
      <c r="BC15" s="28"/>
      <c r="BD15" s="28"/>
      <c r="BF15" s="7"/>
      <c r="BG15" s="8"/>
      <c r="BH15" s="28"/>
      <c r="BI15" s="28"/>
      <c r="BK15" s="7"/>
      <c r="BL15" s="8"/>
      <c r="BM15" s="28"/>
    </row>
    <row r="16" spans="2:66" x14ac:dyDescent="0.15">
      <c r="D16" s="23" t="str">
        <f t="shared" si="0"/>
        <v>VERB</v>
      </c>
      <c r="F16" s="28"/>
      <c r="H16" s="7"/>
      <c r="J16" s="28"/>
      <c r="K16" s="28"/>
      <c r="M16" s="7"/>
      <c r="N16" s="8"/>
      <c r="O16" s="28"/>
      <c r="P16" s="28"/>
      <c r="R16" s="7"/>
      <c r="S16" s="8"/>
      <c r="T16" s="28"/>
      <c r="U16" s="28"/>
      <c r="W16" s="7"/>
      <c r="X16" s="8"/>
      <c r="Y16" s="28"/>
      <c r="Z16" s="28" t="s">
        <v>19</v>
      </c>
      <c r="AA16" s="19">
        <v>-0.60231923601637105</v>
      </c>
      <c r="AB16" s="7">
        <v>1.3169123525660029E-2</v>
      </c>
      <c r="AC16" s="8">
        <v>1466</v>
      </c>
      <c r="AD16" s="28"/>
      <c r="AE16" s="28"/>
      <c r="AG16" s="7"/>
      <c r="AH16" s="8"/>
      <c r="AI16" s="28"/>
      <c r="AJ16" s="28"/>
      <c r="AL16" s="7"/>
      <c r="AM16" s="8"/>
      <c r="AN16" s="28"/>
      <c r="AO16" s="28"/>
      <c r="AQ16" s="7"/>
      <c r="AR16" s="8"/>
      <c r="AS16" s="28"/>
      <c r="AT16" s="28"/>
      <c r="AV16" s="7"/>
      <c r="AW16" s="8"/>
      <c r="AX16" s="28"/>
      <c r="AY16" s="28"/>
      <c r="BA16" s="7"/>
      <c r="BB16" s="8"/>
      <c r="BC16" s="28"/>
      <c r="BD16" s="28"/>
      <c r="BF16" s="7"/>
      <c r="BG16" s="8"/>
      <c r="BH16" s="28"/>
      <c r="BI16" s="28"/>
      <c r="BK16" s="7"/>
      <c r="BL16" s="8"/>
      <c r="BM16" s="28"/>
    </row>
    <row r="17" spans="2:66" x14ac:dyDescent="0.15">
      <c r="D17" s="23" t="str">
        <f t="shared" si="0"/>
        <v>VERB</v>
      </c>
      <c r="F17" s="28"/>
      <c r="J17" s="28"/>
      <c r="K17" s="28"/>
      <c r="N17" s="8"/>
      <c r="O17" s="28"/>
      <c r="P17" s="28"/>
      <c r="S17" s="8"/>
      <c r="T17" s="28"/>
      <c r="U17" s="28"/>
      <c r="X17" s="8"/>
      <c r="Y17" s="28"/>
      <c r="Z17" s="28" t="s">
        <v>21</v>
      </c>
      <c r="AA17" s="19">
        <v>-1.6750380517503805</v>
      </c>
      <c r="AB17" s="17">
        <v>1.1803702805400598E-2</v>
      </c>
      <c r="AC17" s="8">
        <v>1314</v>
      </c>
      <c r="AD17" s="28"/>
      <c r="AE17" s="28"/>
      <c r="AH17" s="8"/>
      <c r="AI17" s="28"/>
      <c r="AJ17" s="28"/>
      <c r="AM17" s="8"/>
      <c r="AN17" s="28"/>
      <c r="AO17" s="28"/>
      <c r="AR17" s="8"/>
      <c r="AS17" s="28"/>
      <c r="AT17" s="28"/>
      <c r="AW17" s="8"/>
      <c r="AX17" s="28"/>
      <c r="AY17" s="28"/>
      <c r="BB17" s="8"/>
      <c r="BC17" s="28"/>
      <c r="BD17" s="28"/>
      <c r="BG17" s="8"/>
      <c r="BH17" s="28"/>
      <c r="BI17" s="28"/>
      <c r="BL17" s="8"/>
      <c r="BM17" s="28"/>
    </row>
    <row r="18" spans="2:66" x14ac:dyDescent="0.15">
      <c r="D18" s="23" t="e">
        <f>#REF!</f>
        <v>#REF!</v>
      </c>
      <c r="F18" s="29"/>
      <c r="G18" s="44"/>
      <c r="H18" s="30"/>
      <c r="I18" s="9"/>
      <c r="J18" s="28"/>
      <c r="K18" s="29"/>
      <c r="L18" s="34"/>
      <c r="M18" s="30"/>
      <c r="N18" s="10"/>
      <c r="O18" s="28"/>
      <c r="P18" s="29"/>
      <c r="Q18" s="34"/>
      <c r="R18" s="30"/>
      <c r="S18" s="10"/>
      <c r="T18" s="28"/>
      <c r="U18" s="29"/>
      <c r="V18" s="44"/>
      <c r="W18" s="30"/>
      <c r="X18" s="10"/>
      <c r="Y18" s="28"/>
      <c r="Z18" s="29"/>
      <c r="AA18" s="34"/>
      <c r="AB18" s="30"/>
      <c r="AC18" s="10"/>
      <c r="AD18" s="28"/>
      <c r="AE18" s="29"/>
      <c r="AF18" s="34"/>
      <c r="AG18" s="30"/>
      <c r="AH18" s="10"/>
      <c r="AI18" s="28"/>
      <c r="AJ18" s="29"/>
      <c r="AK18" s="34"/>
      <c r="AL18" s="30"/>
      <c r="AM18" s="10"/>
      <c r="AN18" s="28"/>
      <c r="AO18" s="29"/>
      <c r="AP18" s="44"/>
      <c r="AQ18" s="30"/>
      <c r="AR18" s="10"/>
      <c r="AS18" s="28"/>
      <c r="AT18" s="29"/>
      <c r="AU18" s="34"/>
      <c r="AV18" s="30"/>
      <c r="AW18" s="10"/>
      <c r="AX18" s="28"/>
      <c r="AY18" s="29"/>
      <c r="AZ18" s="44"/>
      <c r="BA18" s="30"/>
      <c r="BB18" s="10"/>
      <c r="BC18" s="28"/>
      <c r="BD18" s="29"/>
      <c r="BE18" s="44"/>
      <c r="BF18" s="30"/>
      <c r="BG18" s="10"/>
      <c r="BH18" s="28"/>
      <c r="BI18" s="29"/>
      <c r="BJ18" s="44"/>
      <c r="BK18" s="30"/>
      <c r="BL18" s="10"/>
      <c r="BM18" s="28"/>
    </row>
    <row r="20" spans="2:66" x14ac:dyDescent="0.15">
      <c r="B20" s="1"/>
      <c r="D20" s="22" t="s">
        <v>13</v>
      </c>
      <c r="H20" s="17">
        <v>7.518696741802218E-2</v>
      </c>
      <c r="I20" s="1">
        <v>143795</v>
      </c>
      <c r="M20" s="17">
        <v>0.10352737439339837</v>
      </c>
      <c r="N20" s="1">
        <v>197996</v>
      </c>
      <c r="R20" s="17">
        <v>5.3477675021006546E-2</v>
      </c>
      <c r="S20" s="1">
        <v>102276</v>
      </c>
      <c r="W20" s="20">
        <v>1.6690204805335845E-3</v>
      </c>
      <c r="X20" s="1">
        <v>3192</v>
      </c>
      <c r="AB20" s="17">
        <v>0.21189710425992381</v>
      </c>
      <c r="AC20" s="1">
        <v>405253</v>
      </c>
      <c r="AG20" s="17">
        <v>0.14063955066120296</v>
      </c>
      <c r="AH20" s="1">
        <v>268973</v>
      </c>
      <c r="AL20" s="17">
        <v>1.0869025290993616E-2</v>
      </c>
      <c r="AM20" s="1">
        <v>20787</v>
      </c>
      <c r="AQ20" s="17">
        <v>2.2935959705076971E-2</v>
      </c>
      <c r="AR20" s="1">
        <v>43865</v>
      </c>
      <c r="AV20" s="17">
        <v>0.26234314370883333</v>
      </c>
      <c r="AW20" s="1">
        <v>501731</v>
      </c>
      <c r="BA20" s="17">
        <v>2.6073739123523725E-2</v>
      </c>
      <c r="BB20" s="1">
        <v>49866</v>
      </c>
      <c r="BF20" s="17">
        <v>7.4311149966614365E-3</v>
      </c>
      <c r="BG20" s="1">
        <v>14212</v>
      </c>
      <c r="BK20" s="17">
        <v>8.3949324940823494E-2</v>
      </c>
      <c r="BL20" s="1">
        <v>160553</v>
      </c>
      <c r="BN20" s="1">
        <f>SUM(I20,N20,S20,X20,AC20,AH20,AM20,AR20,AW20,BB20,BG20,BL20)</f>
        <v>1912499</v>
      </c>
    </row>
    <row r="21" spans="2:66" x14ac:dyDescent="0.15">
      <c r="D21" s="23" t="str">
        <f t="shared" ref="D21:D29" si="1">D20</f>
        <v>NOUN</v>
      </c>
      <c r="F21" s="25" t="s">
        <v>34</v>
      </c>
      <c r="G21" s="26">
        <v>3.9154660596152966</v>
      </c>
      <c r="H21" s="31">
        <v>0.45518272540769844</v>
      </c>
      <c r="I21" s="6">
        <v>65453</v>
      </c>
      <c r="J21" s="28"/>
      <c r="K21" s="25" t="s">
        <v>1</v>
      </c>
      <c r="L21" s="26">
        <v>-1.1062807399347117</v>
      </c>
      <c r="M21" s="31">
        <v>0.58018848865633654</v>
      </c>
      <c r="N21" s="5">
        <v>114875</v>
      </c>
      <c r="O21" s="28"/>
      <c r="P21" s="25" t="s">
        <v>1</v>
      </c>
      <c r="Q21" s="26">
        <v>-1.176808426073132</v>
      </c>
      <c r="R21" s="31">
        <v>0.49200203371269896</v>
      </c>
      <c r="S21" s="5">
        <v>50320</v>
      </c>
      <c r="T21" s="28"/>
      <c r="U21" s="49" t="s">
        <v>16</v>
      </c>
      <c r="V21" s="50">
        <v>-2.4458438287153652</v>
      </c>
      <c r="W21" s="51">
        <v>0.4974937343358396</v>
      </c>
      <c r="X21" s="5">
        <v>1588</v>
      </c>
      <c r="Y21" s="28"/>
      <c r="Z21" s="25" t="s">
        <v>21</v>
      </c>
      <c r="AA21" s="26">
        <v>-1.3059480580991474</v>
      </c>
      <c r="AB21" s="31">
        <v>0.75022763557580074</v>
      </c>
      <c r="AC21" s="5">
        <v>304032</v>
      </c>
      <c r="AD21" s="28"/>
      <c r="AE21" s="25" t="s">
        <v>24</v>
      </c>
      <c r="AF21" s="26">
        <v>1.2407597107453694</v>
      </c>
      <c r="AG21" s="31">
        <v>0.97992735330311964</v>
      </c>
      <c r="AH21" s="5">
        <v>263574</v>
      </c>
      <c r="AI21" s="28"/>
      <c r="AJ21" s="25" t="s">
        <v>10</v>
      </c>
      <c r="AK21" s="26">
        <v>-0.68600200223779517</v>
      </c>
      <c r="AL21" s="31">
        <v>0.8169047962668976</v>
      </c>
      <c r="AM21" s="5">
        <v>16981</v>
      </c>
      <c r="AN21" s="28"/>
      <c r="AO21" s="25" t="s">
        <v>8</v>
      </c>
      <c r="AP21" s="26">
        <v>1.8222677150700228</v>
      </c>
      <c r="AQ21" s="31">
        <v>0.97996124472814317</v>
      </c>
      <c r="AR21" s="5">
        <v>42986</v>
      </c>
      <c r="AS21" s="28"/>
      <c r="AT21" s="25" t="s">
        <v>15</v>
      </c>
      <c r="AU21" s="26">
        <v>-1.6692400868929755</v>
      </c>
      <c r="AV21" s="27">
        <v>0.99548363565336806</v>
      </c>
      <c r="AW21" s="5">
        <v>499465</v>
      </c>
      <c r="AX21" s="28"/>
      <c r="AY21" s="25" t="s">
        <v>39</v>
      </c>
      <c r="AZ21" s="26">
        <v>-1.2778665038282682</v>
      </c>
      <c r="BA21" s="31">
        <v>0.85384831348012669</v>
      </c>
      <c r="BB21" s="5">
        <v>42578</v>
      </c>
      <c r="BC21" s="28"/>
      <c r="BD21" s="25" t="s">
        <v>37</v>
      </c>
      <c r="BE21" s="26">
        <v>1.0041760359781562</v>
      </c>
      <c r="BF21" s="31">
        <v>0.87616099071207432</v>
      </c>
      <c r="BG21" s="5">
        <v>12452</v>
      </c>
      <c r="BH21" s="28"/>
      <c r="BI21" s="25" t="s">
        <v>4</v>
      </c>
      <c r="BJ21" s="26">
        <v>2.1240095609131799</v>
      </c>
      <c r="BK21" s="31">
        <v>0.99281234234178117</v>
      </c>
      <c r="BL21" s="5">
        <v>159399</v>
      </c>
      <c r="BM21" s="28"/>
    </row>
    <row r="22" spans="2:66" x14ac:dyDescent="0.15">
      <c r="D22" s="23" t="str">
        <f t="shared" si="1"/>
        <v>NOUN</v>
      </c>
      <c r="F22" s="28" t="s">
        <v>46</v>
      </c>
      <c r="G22" s="19">
        <v>3.3762525275219053</v>
      </c>
      <c r="H22" s="7">
        <v>0.30953788379289959</v>
      </c>
      <c r="I22" s="1">
        <v>44510</v>
      </c>
      <c r="J22" s="28"/>
      <c r="K22" s="28" t="s">
        <v>23</v>
      </c>
      <c r="L22" s="19">
        <v>3.7876484893835936</v>
      </c>
      <c r="M22" s="7">
        <v>0.2159841612961878</v>
      </c>
      <c r="N22" s="8">
        <v>42764</v>
      </c>
      <c r="O22" s="28"/>
      <c r="P22" s="28" t="s">
        <v>36</v>
      </c>
      <c r="Q22" s="19">
        <v>-2.6878071889619233</v>
      </c>
      <c r="R22" s="7">
        <v>0.33022409949548281</v>
      </c>
      <c r="S22" s="8">
        <v>33774</v>
      </c>
      <c r="T22" s="28"/>
      <c r="U22" s="28"/>
      <c r="V22" s="19"/>
      <c r="W22" s="7"/>
      <c r="X22" s="8"/>
      <c r="Y22" s="28"/>
      <c r="Z22" s="28" t="s">
        <v>36</v>
      </c>
      <c r="AA22" s="19">
        <v>-1.5038524913551021</v>
      </c>
      <c r="AB22" s="7">
        <v>0.21265234310418429</v>
      </c>
      <c r="AC22" s="8">
        <v>86178</v>
      </c>
      <c r="AD22" s="28"/>
      <c r="AE22" s="28" t="s">
        <v>12</v>
      </c>
      <c r="AF22" s="19">
        <v>-3.9595176571920758</v>
      </c>
      <c r="AG22" s="7">
        <v>4.3164183765656778E-3</v>
      </c>
      <c r="AH22" s="8">
        <v>1161</v>
      </c>
      <c r="AI22" s="28"/>
      <c r="AJ22" s="28" t="s">
        <v>31</v>
      </c>
      <c r="AK22" s="19">
        <v>-0.74910820451843041</v>
      </c>
      <c r="AL22" s="7">
        <v>8.0915957088564971E-2</v>
      </c>
      <c r="AM22" s="8">
        <v>1682</v>
      </c>
      <c r="AN22" s="28"/>
      <c r="AO22" s="28"/>
      <c r="AP22" s="19"/>
      <c r="AQ22" s="7"/>
      <c r="AR22" s="8"/>
      <c r="AS22" s="28"/>
      <c r="AT22" s="28"/>
      <c r="AV22" s="7"/>
      <c r="AW22" s="8"/>
      <c r="AX22" s="28"/>
      <c r="AY22" s="28" t="s">
        <v>22</v>
      </c>
      <c r="AZ22" s="19">
        <v>3.5146783260462211</v>
      </c>
      <c r="BA22" s="7">
        <v>6.4212088396903705E-2</v>
      </c>
      <c r="BB22" s="8">
        <v>3202</v>
      </c>
      <c r="BC22" s="28"/>
      <c r="BD22" s="28"/>
      <c r="BE22" s="19"/>
      <c r="BF22" s="7"/>
      <c r="BG22" s="8"/>
      <c r="BH22" s="28"/>
      <c r="BI22" s="28"/>
      <c r="BJ22" s="19"/>
      <c r="BK22" s="7"/>
      <c r="BL22" s="8"/>
      <c r="BM22" s="28"/>
    </row>
    <row r="23" spans="2:66" x14ac:dyDescent="0.15">
      <c r="D23" s="23" t="str">
        <f t="shared" si="1"/>
        <v>NOUN</v>
      </c>
      <c r="F23" s="28" t="s">
        <v>21</v>
      </c>
      <c r="G23" s="19">
        <v>-1.4944469346082971</v>
      </c>
      <c r="H23" s="7">
        <v>0.13963628777078479</v>
      </c>
      <c r="I23" s="1">
        <v>20079</v>
      </c>
      <c r="J23" s="28"/>
      <c r="K23" s="28" t="s">
        <v>36</v>
      </c>
      <c r="L23" s="19">
        <v>-2.6292977165015081</v>
      </c>
      <c r="M23" s="7">
        <v>5.8612295197882788E-2</v>
      </c>
      <c r="N23" s="8">
        <v>11605</v>
      </c>
      <c r="O23" s="28"/>
      <c r="P23" s="28" t="s">
        <v>22</v>
      </c>
      <c r="Q23" s="19">
        <v>3.8017109295199183</v>
      </c>
      <c r="R23" s="7">
        <v>7.6577105088192737E-2</v>
      </c>
      <c r="S23" s="8">
        <v>7832</v>
      </c>
      <c r="T23" s="28"/>
      <c r="U23" s="28"/>
      <c r="V23" s="19"/>
      <c r="W23" s="7"/>
      <c r="X23" s="8"/>
      <c r="Y23" s="28"/>
      <c r="Z23" s="28" t="s">
        <v>1</v>
      </c>
      <c r="AA23" s="19">
        <v>-1.25579824363882</v>
      </c>
      <c r="AB23" s="7">
        <v>1.095858636456732E-2</v>
      </c>
      <c r="AC23" s="8">
        <v>4441</v>
      </c>
      <c r="AD23" s="28"/>
      <c r="AE23" s="28"/>
      <c r="AG23" s="7"/>
      <c r="AH23" s="8"/>
      <c r="AI23" s="28"/>
      <c r="AJ23" s="28"/>
      <c r="AL23" s="7"/>
      <c r="AM23" s="8"/>
      <c r="AN23" s="28"/>
      <c r="AO23" s="28"/>
      <c r="AP23" s="19"/>
      <c r="AQ23" s="7"/>
      <c r="AR23" s="8"/>
      <c r="AS23" s="28"/>
      <c r="AT23" s="28"/>
      <c r="AV23" s="7"/>
      <c r="AW23" s="8"/>
      <c r="AX23" s="28"/>
      <c r="AY23" s="28" t="s">
        <v>47</v>
      </c>
      <c r="AZ23" s="19">
        <v>2.9686377000980073</v>
      </c>
      <c r="BA23" s="7">
        <v>6.1384510488108127E-2</v>
      </c>
      <c r="BB23" s="8">
        <v>3061</v>
      </c>
      <c r="BC23" s="28"/>
      <c r="BD23" s="28"/>
      <c r="BE23" s="19"/>
      <c r="BF23" s="7"/>
      <c r="BG23" s="8"/>
      <c r="BH23" s="28"/>
      <c r="BI23" s="28"/>
      <c r="BJ23" s="19"/>
      <c r="BK23" s="7"/>
      <c r="BL23" s="8"/>
      <c r="BM23" s="28"/>
    </row>
    <row r="24" spans="2:66" x14ac:dyDescent="0.15">
      <c r="D24" s="23" t="str">
        <f t="shared" si="1"/>
        <v>NOUN</v>
      </c>
      <c r="F24" s="28" t="s">
        <v>23</v>
      </c>
      <c r="G24" s="19">
        <v>7.4373201808466911</v>
      </c>
      <c r="H24" s="7">
        <v>1.6919920720470112E-2</v>
      </c>
      <c r="I24" s="1">
        <v>2433</v>
      </c>
      <c r="J24" s="28"/>
      <c r="K24" s="28" t="s">
        <v>22</v>
      </c>
      <c r="L24" s="19">
        <v>5.9624280481423337</v>
      </c>
      <c r="M24" s="7">
        <v>4.8258550677791473E-2</v>
      </c>
      <c r="N24" s="8">
        <v>9555</v>
      </c>
      <c r="O24" s="28"/>
      <c r="P24" s="28" t="s">
        <v>52</v>
      </c>
      <c r="Q24" s="19">
        <v>-2.9351718460588598</v>
      </c>
      <c r="R24" s="7">
        <v>4.7508701943760022E-2</v>
      </c>
      <c r="S24" s="8">
        <v>4859</v>
      </c>
      <c r="T24" s="28"/>
      <c r="U24" s="28"/>
      <c r="V24" s="19"/>
      <c r="W24" s="7"/>
      <c r="X24" s="8"/>
      <c r="Y24" s="28"/>
      <c r="Z24" s="28" t="s">
        <v>48</v>
      </c>
      <c r="AA24" s="19">
        <v>-2.4953007518796992</v>
      </c>
      <c r="AB24" s="7">
        <v>1.0502081415806915E-2</v>
      </c>
      <c r="AC24" s="8">
        <v>4256</v>
      </c>
      <c r="AD24" s="28"/>
      <c r="AE24" s="28"/>
      <c r="AG24" s="7"/>
      <c r="AH24" s="8"/>
      <c r="AI24" s="28"/>
      <c r="AJ24" s="28"/>
      <c r="AL24" s="7"/>
      <c r="AM24" s="8"/>
      <c r="AN24" s="28"/>
      <c r="AO24" s="28"/>
      <c r="AP24" s="19"/>
      <c r="AQ24" s="7"/>
      <c r="AR24" s="8"/>
      <c r="AS24" s="28"/>
      <c r="AT24" s="28"/>
      <c r="AV24" s="7"/>
      <c r="AW24" s="8"/>
      <c r="AX24" s="28"/>
      <c r="AY24" s="28"/>
      <c r="AZ24" s="19"/>
      <c r="BA24" s="7"/>
      <c r="BB24" s="8"/>
      <c r="BC24" s="28"/>
      <c r="BD24" s="28"/>
      <c r="BE24" s="19"/>
      <c r="BF24" s="7"/>
      <c r="BG24" s="8"/>
      <c r="BH24" s="28"/>
      <c r="BI24" s="28"/>
      <c r="BJ24" s="19"/>
      <c r="BK24" s="7"/>
      <c r="BL24" s="8"/>
      <c r="BM24" s="28"/>
    </row>
    <row r="25" spans="2:66" x14ac:dyDescent="0.15">
      <c r="D25" s="23" t="str">
        <f t="shared" si="1"/>
        <v>NOUN</v>
      </c>
      <c r="F25" s="28" t="s">
        <v>19</v>
      </c>
      <c r="G25" s="19">
        <v>5.0859341598973922</v>
      </c>
      <c r="H25" s="7">
        <v>1.6266212316144512E-2</v>
      </c>
      <c r="I25" s="1">
        <v>2339</v>
      </c>
      <c r="J25" s="28"/>
      <c r="K25" s="28" t="s">
        <v>52</v>
      </c>
      <c r="L25" s="19">
        <v>-3.0445739257101239</v>
      </c>
      <c r="M25" s="7">
        <v>3.4672417624598474E-2</v>
      </c>
      <c r="N25" s="8">
        <v>6865</v>
      </c>
      <c r="O25" s="28"/>
      <c r="P25" s="28" t="s">
        <v>23</v>
      </c>
      <c r="Q25" s="19">
        <v>4.2038379530916847</v>
      </c>
      <c r="R25" s="7">
        <v>2.2928155187922874E-2</v>
      </c>
      <c r="S25" s="8">
        <v>2345</v>
      </c>
      <c r="T25" s="28"/>
      <c r="U25" s="28"/>
      <c r="V25" s="19"/>
      <c r="W25" s="7"/>
      <c r="X25" s="8"/>
      <c r="Y25" s="28"/>
      <c r="Z25" s="28"/>
      <c r="AB25" s="7"/>
      <c r="AC25" s="8"/>
      <c r="AD25" s="28"/>
      <c r="AE25" s="28"/>
      <c r="AG25" s="7"/>
      <c r="AH25" s="8"/>
      <c r="AI25" s="28"/>
      <c r="AJ25" s="28"/>
      <c r="AL25" s="7"/>
      <c r="AM25" s="8"/>
      <c r="AN25" s="28"/>
      <c r="AO25" s="28"/>
      <c r="AP25" s="19"/>
      <c r="AQ25" s="7"/>
      <c r="AR25" s="8"/>
      <c r="AS25" s="28"/>
      <c r="AT25" s="28"/>
      <c r="AV25" s="7"/>
      <c r="AW25" s="8"/>
      <c r="AX25" s="28"/>
      <c r="AY25" s="28"/>
      <c r="AZ25" s="19"/>
      <c r="BA25" s="7"/>
      <c r="BB25" s="8"/>
      <c r="BC25" s="28"/>
      <c r="BD25" s="28"/>
      <c r="BE25" s="19"/>
      <c r="BF25" s="7"/>
      <c r="BG25" s="8"/>
      <c r="BH25" s="28"/>
      <c r="BI25" s="28"/>
      <c r="BJ25" s="19"/>
      <c r="BK25" s="7"/>
      <c r="BL25" s="8"/>
      <c r="BM25" s="28"/>
    </row>
    <row r="26" spans="2:66" x14ac:dyDescent="0.15">
      <c r="D26" s="23" t="str">
        <f t="shared" si="1"/>
        <v>NOUN</v>
      </c>
      <c r="F26" s="28" t="s">
        <v>1</v>
      </c>
      <c r="G26" s="19">
        <v>-1.2112029384756657</v>
      </c>
      <c r="H26" s="7">
        <v>1.5146562815118746E-2</v>
      </c>
      <c r="I26" s="1">
        <v>2178</v>
      </c>
      <c r="J26" s="28"/>
      <c r="K26" s="28" t="s">
        <v>21</v>
      </c>
      <c r="L26" s="19">
        <v>-1.6592222806095638</v>
      </c>
      <c r="M26" s="7">
        <v>1.9222610557789045E-2</v>
      </c>
      <c r="N26" s="8">
        <v>3806</v>
      </c>
      <c r="O26" s="28"/>
      <c r="P26" s="28" t="s">
        <v>16</v>
      </c>
      <c r="Q26" s="19">
        <v>-2.5378787878787881</v>
      </c>
      <c r="R26" s="7">
        <v>1.1615628299894404E-2</v>
      </c>
      <c r="S26" s="8">
        <v>1188</v>
      </c>
      <c r="T26" s="28"/>
      <c r="U26" s="28"/>
      <c r="V26" s="19"/>
      <c r="W26" s="7"/>
      <c r="X26" s="8"/>
      <c r="Y26" s="28"/>
      <c r="Z26" s="28"/>
      <c r="AB26" s="7"/>
      <c r="AC26" s="8"/>
      <c r="AD26" s="28"/>
      <c r="AE26" s="28"/>
      <c r="AG26" s="7"/>
      <c r="AH26" s="8"/>
      <c r="AI26" s="28"/>
      <c r="AJ26" s="28"/>
      <c r="AL26" s="7"/>
      <c r="AM26" s="8"/>
      <c r="AN26" s="28"/>
      <c r="AO26" s="28"/>
      <c r="AP26" s="19"/>
      <c r="AQ26" s="7"/>
      <c r="AR26" s="8"/>
      <c r="AS26" s="28"/>
      <c r="AT26" s="28"/>
      <c r="AV26" s="7"/>
      <c r="AW26" s="8"/>
      <c r="AX26" s="28"/>
      <c r="AY26" s="28"/>
      <c r="AZ26" s="19"/>
      <c r="BA26" s="7"/>
      <c r="BB26" s="8"/>
      <c r="BC26" s="28"/>
      <c r="BD26" s="28"/>
      <c r="BE26" s="19"/>
      <c r="BF26" s="7"/>
      <c r="BG26" s="8"/>
      <c r="BH26" s="28"/>
      <c r="BI26" s="28"/>
      <c r="BJ26" s="19"/>
      <c r="BK26" s="7"/>
      <c r="BL26" s="8"/>
      <c r="BM26" s="28"/>
    </row>
    <row r="27" spans="2:66" x14ac:dyDescent="0.15">
      <c r="D27" s="23" t="str">
        <f t="shared" si="1"/>
        <v>NOUN</v>
      </c>
      <c r="F27" s="28" t="s">
        <v>24</v>
      </c>
      <c r="G27" s="19">
        <v>3.4013224821973549</v>
      </c>
      <c r="H27" s="7">
        <v>1.3672241733022707E-2</v>
      </c>
      <c r="I27" s="1">
        <v>1966</v>
      </c>
      <c r="J27" s="28"/>
      <c r="K27" s="28" t="s">
        <v>47</v>
      </c>
      <c r="L27" s="19">
        <v>2.529568697198755</v>
      </c>
      <c r="M27" s="7">
        <v>1.1358815329602619E-2</v>
      </c>
      <c r="N27" s="8">
        <v>2249</v>
      </c>
      <c r="O27" s="28"/>
      <c r="P27" s="28"/>
      <c r="R27" s="7"/>
      <c r="S27" s="8"/>
      <c r="T27" s="28"/>
      <c r="U27" s="28"/>
      <c r="V27" s="19"/>
      <c r="W27" s="7"/>
      <c r="X27" s="8"/>
      <c r="Y27" s="28"/>
      <c r="Z27" s="28"/>
      <c r="AB27" s="7"/>
      <c r="AC27" s="8"/>
      <c r="AD27" s="28"/>
      <c r="AE27" s="28"/>
      <c r="AG27" s="7"/>
      <c r="AH27" s="8"/>
      <c r="AI27" s="28"/>
      <c r="AJ27" s="28"/>
      <c r="AL27" s="7"/>
      <c r="AM27" s="8"/>
      <c r="AN27" s="28"/>
      <c r="AO27" s="28"/>
      <c r="AP27" s="19"/>
      <c r="AQ27" s="7"/>
      <c r="AR27" s="8"/>
      <c r="AS27" s="28"/>
      <c r="AT27" s="28"/>
      <c r="AV27" s="7"/>
      <c r="AW27" s="8"/>
      <c r="AX27" s="28"/>
      <c r="AY27" s="28"/>
      <c r="AZ27" s="19"/>
      <c r="BA27" s="7"/>
      <c r="BB27" s="8"/>
      <c r="BC27" s="28"/>
      <c r="BD27" s="28"/>
      <c r="BE27" s="19"/>
      <c r="BF27" s="7"/>
      <c r="BG27" s="8"/>
      <c r="BH27" s="28"/>
      <c r="BI27" s="28"/>
      <c r="BJ27" s="19"/>
      <c r="BK27" s="7"/>
      <c r="BL27" s="8"/>
      <c r="BM27" s="28"/>
    </row>
    <row r="28" spans="2:66" x14ac:dyDescent="0.15">
      <c r="D28" s="23" t="str">
        <f t="shared" si="1"/>
        <v>NOUN</v>
      </c>
      <c r="F28" s="28" t="s">
        <v>28</v>
      </c>
      <c r="G28" s="19">
        <v>0.27688953488372092</v>
      </c>
      <c r="H28" s="7">
        <v>9.5691783441705213E-3</v>
      </c>
      <c r="I28" s="1">
        <v>1376</v>
      </c>
      <c r="J28" s="28"/>
      <c r="K28" s="28" t="s">
        <v>16</v>
      </c>
      <c r="L28" s="19">
        <v>-2.9917081260364844</v>
      </c>
      <c r="M28" s="7">
        <v>9.1365482130952146E-3</v>
      </c>
      <c r="N28" s="8">
        <v>1809</v>
      </c>
      <c r="O28" s="28"/>
      <c r="P28" s="28"/>
      <c r="R28" s="7"/>
      <c r="S28" s="8"/>
      <c r="T28" s="28"/>
      <c r="U28" s="28"/>
      <c r="V28" s="19"/>
      <c r="W28" s="7"/>
      <c r="X28" s="8"/>
      <c r="Y28" s="28"/>
      <c r="Z28" s="28"/>
      <c r="AB28" s="7"/>
      <c r="AC28" s="8"/>
      <c r="AD28" s="28"/>
      <c r="AE28" s="28"/>
      <c r="AG28" s="7"/>
      <c r="AH28" s="8"/>
      <c r="AI28" s="28"/>
      <c r="AJ28" s="28"/>
      <c r="AL28" s="7"/>
      <c r="AM28" s="8"/>
      <c r="AN28" s="28"/>
      <c r="AO28" s="28"/>
      <c r="AP28" s="19"/>
      <c r="AQ28" s="7"/>
      <c r="AR28" s="8"/>
      <c r="AS28" s="28"/>
      <c r="AT28" s="28"/>
      <c r="AV28" s="7"/>
      <c r="AW28" s="8"/>
      <c r="AX28" s="28"/>
      <c r="AY28" s="28"/>
      <c r="AZ28" s="19"/>
      <c r="BA28" s="7"/>
      <c r="BB28" s="8"/>
      <c r="BC28" s="28"/>
      <c r="BD28" s="28"/>
      <c r="BE28" s="19"/>
      <c r="BF28" s="7"/>
      <c r="BG28" s="8"/>
      <c r="BH28" s="28"/>
      <c r="BI28" s="28"/>
      <c r="BJ28" s="19"/>
      <c r="BK28" s="7"/>
      <c r="BL28" s="8"/>
      <c r="BM28" s="28"/>
    </row>
    <row r="29" spans="2:66" x14ac:dyDescent="0.15">
      <c r="D29" s="23" t="str">
        <f t="shared" si="1"/>
        <v>NOUN</v>
      </c>
      <c r="F29" s="29"/>
      <c r="G29" s="44"/>
      <c r="H29" s="30"/>
      <c r="I29" s="9"/>
      <c r="J29" s="28"/>
      <c r="K29" s="29" t="s">
        <v>27</v>
      </c>
      <c r="L29" s="34">
        <v>2.178205128205128</v>
      </c>
      <c r="M29" s="40">
        <v>7.878947049435342E-3</v>
      </c>
      <c r="N29" s="10">
        <v>1560</v>
      </c>
      <c r="O29" s="28"/>
      <c r="P29" s="29"/>
      <c r="Q29" s="34"/>
      <c r="R29" s="30"/>
      <c r="S29" s="10"/>
      <c r="T29" s="28"/>
      <c r="U29" s="29"/>
      <c r="V29" s="44"/>
      <c r="W29" s="30"/>
      <c r="X29" s="10"/>
      <c r="Y29" s="28"/>
      <c r="Z29" s="29"/>
      <c r="AA29" s="34"/>
      <c r="AB29" s="30"/>
      <c r="AC29" s="10"/>
      <c r="AD29" s="28"/>
      <c r="AE29" s="29"/>
      <c r="AF29" s="34"/>
      <c r="AG29" s="30"/>
      <c r="AH29" s="10"/>
      <c r="AI29" s="28"/>
      <c r="AJ29" s="29"/>
      <c r="AK29" s="34"/>
      <c r="AL29" s="30"/>
      <c r="AM29" s="10"/>
      <c r="AN29" s="28"/>
      <c r="AO29" s="29"/>
      <c r="AP29" s="44"/>
      <c r="AQ29" s="30"/>
      <c r="AR29" s="10"/>
      <c r="AS29" s="28"/>
      <c r="AT29" s="29"/>
      <c r="AU29" s="34"/>
      <c r="AV29" s="30"/>
      <c r="AW29" s="10"/>
      <c r="AX29" s="28"/>
      <c r="AY29" s="29"/>
      <c r="AZ29" s="44"/>
      <c r="BA29" s="30"/>
      <c r="BB29" s="10"/>
      <c r="BC29" s="28"/>
      <c r="BD29" s="29"/>
      <c r="BE29" s="44"/>
      <c r="BF29" s="30"/>
      <c r="BG29" s="10"/>
      <c r="BH29" s="28"/>
      <c r="BI29" s="29"/>
      <c r="BJ29" s="44"/>
      <c r="BK29" s="30"/>
      <c r="BL29" s="10"/>
      <c r="BM29" s="28"/>
    </row>
    <row r="31" spans="2:66" x14ac:dyDescent="0.15">
      <c r="B31" s="1"/>
      <c r="D31" s="22" t="s">
        <v>0</v>
      </c>
      <c r="H31" s="17">
        <v>2.5985348628078872E-2</v>
      </c>
      <c r="I31" s="1">
        <v>14217</v>
      </c>
      <c r="M31" s="17">
        <v>4.8508908531280384E-2</v>
      </c>
      <c r="N31" s="1">
        <v>26540</v>
      </c>
      <c r="R31" s="17">
        <v>0.42798419347999328</v>
      </c>
      <c r="S31" s="1">
        <v>234157</v>
      </c>
      <c r="W31" s="20">
        <v>3.5001718100000729E-3</v>
      </c>
      <c r="X31" s="1">
        <v>1915</v>
      </c>
      <c r="AB31" s="17">
        <v>3.0063094480877912E-2</v>
      </c>
      <c r="AC31" s="1">
        <v>16448</v>
      </c>
      <c r="AG31" s="17">
        <v>3.5040101185123448E-2</v>
      </c>
      <c r="AH31" s="1">
        <v>19171</v>
      </c>
      <c r="AL31" s="17">
        <v>5.6331746832481598E-3</v>
      </c>
      <c r="AM31" s="1">
        <v>3082</v>
      </c>
      <c r="AQ31" s="17">
        <v>4.5829403636523151E-2</v>
      </c>
      <c r="AR31" s="1">
        <v>25074</v>
      </c>
      <c r="AV31" s="17">
        <v>0.1258782415429269</v>
      </c>
      <c r="AW31" s="1">
        <v>68870</v>
      </c>
      <c r="BA31" s="17">
        <v>1.9939098838271958E-2</v>
      </c>
      <c r="BB31" s="1">
        <v>10909</v>
      </c>
      <c r="BF31" s="17">
        <v>7.352371343554201E-2</v>
      </c>
      <c r="BG31" s="1">
        <v>40226</v>
      </c>
      <c r="BK31" s="17">
        <v>0.15811454974813385</v>
      </c>
      <c r="BL31" s="1">
        <v>86507</v>
      </c>
      <c r="BN31" s="1">
        <f>SUM(I31,N31,S31,X31,AC31,AH31,AM31,AR31,AW31,BB31,BG31,BL31)</f>
        <v>547116</v>
      </c>
    </row>
    <row r="32" spans="2:66" x14ac:dyDescent="0.15">
      <c r="D32" s="23" t="str">
        <f t="shared" ref="D32:D36" si="2">D31</f>
        <v>PROPN</v>
      </c>
      <c r="F32" s="25" t="s">
        <v>34</v>
      </c>
      <c r="G32" s="26">
        <v>4.7933088328475479</v>
      </c>
      <c r="H32" s="31">
        <v>0.55503974115495536</v>
      </c>
      <c r="I32" s="6">
        <v>7891</v>
      </c>
      <c r="J32" s="28"/>
      <c r="K32" s="25" t="s">
        <v>1</v>
      </c>
      <c r="L32" s="26">
        <v>-1.8223979482795469</v>
      </c>
      <c r="M32" s="31">
        <v>0.35259984928409949</v>
      </c>
      <c r="N32" s="5">
        <v>9358</v>
      </c>
      <c r="O32" s="28"/>
      <c r="P32" s="25" t="s">
        <v>1</v>
      </c>
      <c r="Q32" s="26">
        <v>-1.2279731815037513</v>
      </c>
      <c r="R32" s="31">
        <v>0.8025811741694675</v>
      </c>
      <c r="S32" s="5">
        <v>187930</v>
      </c>
      <c r="T32" s="28"/>
      <c r="U32" s="49" t="s">
        <v>22</v>
      </c>
      <c r="V32" s="50">
        <v>1.1199388846447671</v>
      </c>
      <c r="W32" s="51">
        <v>0.68355091383812006</v>
      </c>
      <c r="X32" s="5">
        <v>1309</v>
      </c>
      <c r="Y32" s="28"/>
      <c r="Z32" s="25" t="s">
        <v>21</v>
      </c>
      <c r="AA32" s="26">
        <v>-1.5285064707939839</v>
      </c>
      <c r="AB32" s="31">
        <v>0.69528210116731515</v>
      </c>
      <c r="AC32" s="5">
        <v>11436</v>
      </c>
      <c r="AD32" s="28"/>
      <c r="AE32" s="25" t="s">
        <v>24</v>
      </c>
      <c r="AF32" s="26">
        <v>1.3346246180707115</v>
      </c>
      <c r="AG32" s="31">
        <v>0.9560273329508111</v>
      </c>
      <c r="AH32" s="5">
        <v>18328</v>
      </c>
      <c r="AI32" s="28"/>
      <c r="AJ32" s="25" t="s">
        <v>10</v>
      </c>
      <c r="AK32" s="26">
        <v>-0.84828201695671579</v>
      </c>
      <c r="AL32" s="31">
        <v>0.72712524334847506</v>
      </c>
      <c r="AM32" s="5">
        <v>2241</v>
      </c>
      <c r="AN32" s="28"/>
      <c r="AO32" s="25" t="s">
        <v>8</v>
      </c>
      <c r="AP32" s="26">
        <v>1.4415712756320513</v>
      </c>
      <c r="AQ32" s="31">
        <v>0.9685730238494058</v>
      </c>
      <c r="AR32" s="5">
        <v>24286</v>
      </c>
      <c r="AS32" s="28"/>
      <c r="AT32" s="25" t="s">
        <v>15</v>
      </c>
      <c r="AU32" s="26">
        <v>-1.7725985592088853</v>
      </c>
      <c r="AV32" s="31">
        <v>0.98964716131842601</v>
      </c>
      <c r="AW32" s="5">
        <v>68157</v>
      </c>
      <c r="AX32" s="28"/>
      <c r="AY32" s="25" t="s">
        <v>39</v>
      </c>
      <c r="AZ32" s="26">
        <v>0.60040080160320641</v>
      </c>
      <c r="BA32" s="31">
        <v>0.68613071775598133</v>
      </c>
      <c r="BB32" s="5">
        <v>7485</v>
      </c>
      <c r="BC32" s="28"/>
      <c r="BD32" s="25" t="s">
        <v>37</v>
      </c>
      <c r="BE32" s="26">
        <v>1.0030056355666876</v>
      </c>
      <c r="BF32" s="31">
        <v>0.99251727738278728</v>
      </c>
      <c r="BG32" s="5">
        <v>39925</v>
      </c>
      <c r="BH32" s="28"/>
      <c r="BI32" s="25" t="s">
        <v>4</v>
      </c>
      <c r="BJ32" s="26">
        <v>2.011648515659616</v>
      </c>
      <c r="BK32" s="31">
        <v>0.99138798016345497</v>
      </c>
      <c r="BL32" s="5">
        <v>85762</v>
      </c>
      <c r="BM32" s="28"/>
    </row>
    <row r="33" spans="2:66" x14ac:dyDescent="0.15">
      <c r="D33" s="23" t="str">
        <f t="shared" si="2"/>
        <v>PROPN</v>
      </c>
      <c r="F33" s="28" t="s">
        <v>46</v>
      </c>
      <c r="G33" s="19">
        <v>4.2627848101265826</v>
      </c>
      <c r="H33" s="7">
        <v>0.13891819652528664</v>
      </c>
      <c r="I33" s="1">
        <v>1975</v>
      </c>
      <c r="J33" s="28"/>
      <c r="K33" s="28" t="s">
        <v>22</v>
      </c>
      <c r="L33" s="19">
        <v>4.9746613731900977</v>
      </c>
      <c r="M33" s="7">
        <v>0.3226827430293896</v>
      </c>
      <c r="N33" s="8">
        <v>8564</v>
      </c>
      <c r="O33" s="28"/>
      <c r="P33" s="28" t="s">
        <v>23</v>
      </c>
      <c r="Q33" s="19">
        <v>3.1321611655724437</v>
      </c>
      <c r="R33" s="7">
        <v>9.4970468531797039E-2</v>
      </c>
      <c r="S33" s="8">
        <v>22238</v>
      </c>
      <c r="T33" s="28"/>
      <c r="U33" s="28"/>
      <c r="V33" s="19"/>
      <c r="W33" s="7"/>
      <c r="X33" s="8"/>
      <c r="Y33" s="28"/>
      <c r="Z33" s="28" t="s">
        <v>1</v>
      </c>
      <c r="AA33" s="19">
        <v>-1.4402985074626866</v>
      </c>
      <c r="AB33" s="7">
        <v>0.12220330739299611</v>
      </c>
      <c r="AC33" s="8">
        <v>2010</v>
      </c>
      <c r="AD33" s="28"/>
      <c r="AE33" s="28"/>
      <c r="AG33" s="7"/>
      <c r="AH33" s="8"/>
      <c r="AI33" s="28"/>
      <c r="AJ33" s="28"/>
      <c r="AL33" s="7"/>
      <c r="AM33" s="8"/>
      <c r="AN33" s="28"/>
      <c r="AO33" s="28"/>
      <c r="AP33" s="19"/>
      <c r="AQ33" s="7"/>
      <c r="AR33" s="8"/>
      <c r="AS33" s="28"/>
      <c r="AT33" s="28"/>
      <c r="AV33" s="7"/>
      <c r="AW33" s="8"/>
      <c r="AX33" s="28"/>
      <c r="AY33" s="28" t="s">
        <v>22</v>
      </c>
      <c r="AZ33" s="19">
        <v>2.9583969465648856</v>
      </c>
      <c r="BA33" s="7">
        <v>0.24016866807223394</v>
      </c>
      <c r="BB33" s="8">
        <v>2620</v>
      </c>
      <c r="BC33" s="28"/>
      <c r="BD33" s="28"/>
      <c r="BE33" s="19"/>
      <c r="BF33" s="7"/>
      <c r="BG33" s="8"/>
      <c r="BH33" s="28"/>
      <c r="BI33" s="28"/>
      <c r="BJ33" s="19"/>
      <c r="BK33" s="7"/>
      <c r="BL33" s="8"/>
      <c r="BM33" s="28"/>
    </row>
    <row r="34" spans="2:66" x14ac:dyDescent="0.15">
      <c r="D34" s="23" t="str">
        <f t="shared" si="2"/>
        <v>PROPN</v>
      </c>
      <c r="F34" s="28" t="s">
        <v>21</v>
      </c>
      <c r="G34" s="19">
        <v>-1.7963354474982383</v>
      </c>
      <c r="H34" s="7">
        <v>9.9810086516142649E-2</v>
      </c>
      <c r="I34" s="1">
        <v>1419</v>
      </c>
      <c r="J34" s="28"/>
      <c r="K34" s="28" t="s">
        <v>23</v>
      </c>
      <c r="L34" s="19">
        <v>4.2304779933743495</v>
      </c>
      <c r="M34" s="7">
        <v>0.23884702336096458</v>
      </c>
      <c r="N34" s="8">
        <v>6339</v>
      </c>
      <c r="O34" s="28"/>
      <c r="P34" s="28" t="s">
        <v>22</v>
      </c>
      <c r="Q34" s="19">
        <v>3.7534918523445295</v>
      </c>
      <c r="R34" s="7">
        <v>5.1367245053532462E-2</v>
      </c>
      <c r="S34" s="8">
        <v>12028</v>
      </c>
      <c r="T34" s="28"/>
      <c r="U34" s="28"/>
      <c r="V34" s="19"/>
      <c r="W34" s="7"/>
      <c r="X34" s="8"/>
      <c r="Y34" s="28"/>
      <c r="Z34" s="28" t="s">
        <v>36</v>
      </c>
      <c r="AA34" s="19">
        <v>-1.9459459459459461</v>
      </c>
      <c r="AB34" s="7">
        <v>0.11922422178988328</v>
      </c>
      <c r="AC34" s="8">
        <v>1961</v>
      </c>
      <c r="AD34" s="28"/>
      <c r="AE34" s="28"/>
      <c r="AG34" s="7"/>
      <c r="AH34" s="8"/>
      <c r="AI34" s="28"/>
      <c r="AJ34" s="28"/>
      <c r="AL34" s="7"/>
      <c r="AM34" s="8"/>
      <c r="AN34" s="28"/>
      <c r="AO34" s="28"/>
      <c r="AP34" s="19"/>
      <c r="AQ34" s="7"/>
      <c r="AR34" s="8"/>
      <c r="AS34" s="28"/>
      <c r="AT34" s="28"/>
      <c r="AV34" s="7"/>
      <c r="AW34" s="8"/>
      <c r="AX34" s="28"/>
      <c r="AY34" s="28"/>
      <c r="AZ34" s="19"/>
      <c r="BA34" s="7"/>
      <c r="BB34" s="8"/>
      <c r="BC34" s="28"/>
      <c r="BD34" s="28"/>
      <c r="BE34" s="19"/>
      <c r="BF34" s="7"/>
      <c r="BG34" s="8"/>
      <c r="BH34" s="28"/>
      <c r="BI34" s="28"/>
      <c r="BJ34" s="19"/>
      <c r="BK34" s="7"/>
      <c r="BL34" s="8"/>
      <c r="BM34" s="28"/>
    </row>
    <row r="35" spans="2:66" x14ac:dyDescent="0.15">
      <c r="D35" s="23" t="str">
        <f t="shared" si="2"/>
        <v>PROPN</v>
      </c>
      <c r="F35" s="28"/>
      <c r="J35" s="28"/>
      <c r="K35" s="28"/>
      <c r="N35" s="8"/>
      <c r="O35" s="28"/>
      <c r="P35" s="28" t="s">
        <v>36</v>
      </c>
      <c r="Q35" s="19">
        <v>-3.0361417507627317</v>
      </c>
      <c r="R35" s="17">
        <v>1.8197192481967227E-2</v>
      </c>
      <c r="S35" s="8">
        <v>4261</v>
      </c>
      <c r="T35" s="28"/>
      <c r="U35" s="28"/>
      <c r="X35" s="8"/>
      <c r="Y35" s="28"/>
      <c r="Z35" s="28"/>
      <c r="AC35" s="8"/>
      <c r="AD35" s="28"/>
      <c r="AE35" s="28"/>
      <c r="AH35" s="8"/>
      <c r="AI35" s="28"/>
      <c r="AJ35" s="28"/>
      <c r="AM35" s="8"/>
      <c r="AN35" s="28"/>
      <c r="AO35" s="28"/>
      <c r="AR35" s="8"/>
      <c r="AS35" s="28"/>
      <c r="AT35" s="28"/>
      <c r="AW35" s="8"/>
      <c r="AX35" s="28"/>
      <c r="AY35" s="28"/>
      <c r="BB35" s="8"/>
      <c r="BC35" s="28"/>
      <c r="BD35" s="28"/>
      <c r="BG35" s="8"/>
      <c r="BH35" s="28"/>
      <c r="BI35" s="28"/>
      <c r="BL35" s="8"/>
      <c r="BM35" s="28"/>
    </row>
    <row r="36" spans="2:66" x14ac:dyDescent="0.15">
      <c r="D36" s="23" t="str">
        <f t="shared" si="2"/>
        <v>PROPN</v>
      </c>
      <c r="F36" s="29"/>
      <c r="G36" s="44"/>
      <c r="H36" s="30"/>
      <c r="I36" s="9"/>
      <c r="J36" s="28"/>
      <c r="K36" s="29"/>
      <c r="L36" s="34"/>
      <c r="M36" s="30"/>
      <c r="N36" s="10"/>
      <c r="O36" s="28"/>
      <c r="P36" s="29" t="s">
        <v>52</v>
      </c>
      <c r="Q36" s="34">
        <v>-2.6876345371920594</v>
      </c>
      <c r="R36" s="40">
        <v>1.7855541367543998E-2</v>
      </c>
      <c r="S36" s="10">
        <v>4181</v>
      </c>
      <c r="T36" s="28"/>
      <c r="U36" s="29"/>
      <c r="V36" s="44"/>
      <c r="W36" s="30"/>
      <c r="X36" s="10"/>
      <c r="Y36" s="28"/>
      <c r="Z36" s="29"/>
      <c r="AA36" s="34"/>
      <c r="AB36" s="30"/>
      <c r="AC36" s="10"/>
      <c r="AD36" s="28"/>
      <c r="AE36" s="29"/>
      <c r="AF36" s="34"/>
      <c r="AG36" s="30"/>
      <c r="AH36" s="10"/>
      <c r="AI36" s="28"/>
      <c r="AJ36" s="29"/>
      <c r="AK36" s="34"/>
      <c r="AL36" s="30"/>
      <c r="AM36" s="10"/>
      <c r="AN36" s="28"/>
      <c r="AO36" s="29"/>
      <c r="AP36" s="44"/>
      <c r="AQ36" s="30"/>
      <c r="AR36" s="10"/>
      <c r="AS36" s="28"/>
      <c r="AT36" s="29"/>
      <c r="AU36" s="34"/>
      <c r="AV36" s="30"/>
      <c r="AW36" s="10"/>
      <c r="AX36" s="28"/>
      <c r="AY36" s="29"/>
      <c r="AZ36" s="44"/>
      <c r="BA36" s="30"/>
      <c r="BB36" s="10"/>
      <c r="BC36" s="28"/>
      <c r="BD36" s="29"/>
      <c r="BE36" s="44"/>
      <c r="BF36" s="30"/>
      <c r="BG36" s="10"/>
      <c r="BH36" s="28"/>
      <c r="BI36" s="29"/>
      <c r="BJ36" s="44"/>
      <c r="BK36" s="30"/>
      <c r="BL36" s="10"/>
      <c r="BM36" s="28"/>
    </row>
    <row r="38" spans="2:66" x14ac:dyDescent="0.15">
      <c r="B38" s="1"/>
      <c r="D38" s="22" t="s">
        <v>26</v>
      </c>
      <c r="H38" s="17"/>
      <c r="M38" s="17"/>
      <c r="R38" s="17"/>
      <c r="W38" s="17"/>
      <c r="AB38" s="17"/>
      <c r="AG38" s="17"/>
      <c r="AL38" s="17"/>
      <c r="AQ38" s="17">
        <v>0.57776934749620634</v>
      </c>
      <c r="AR38" s="1">
        <v>1523</v>
      </c>
      <c r="AV38" s="17">
        <v>0.4222306525037936</v>
      </c>
      <c r="AW38" s="1">
        <v>1113</v>
      </c>
      <c r="BA38" s="17"/>
      <c r="BF38" s="17"/>
      <c r="BK38" s="17"/>
      <c r="BN38" s="1">
        <f>SUM(I38,N38,S38,X38,AC38,AH38,AM38,AR38,AW38,BB38,BG38,BL38)</f>
        <v>2636</v>
      </c>
    </row>
    <row r="39" spans="2:66" x14ac:dyDescent="0.15">
      <c r="D39" s="23" t="str">
        <f>D38</f>
        <v>PRON</v>
      </c>
      <c r="F39" s="32"/>
      <c r="G39" s="45"/>
      <c r="H39" s="33"/>
      <c r="I39" s="11"/>
      <c r="J39" s="28"/>
      <c r="K39" s="32"/>
      <c r="L39" s="36"/>
      <c r="M39" s="33"/>
      <c r="N39" s="12"/>
      <c r="O39" s="28"/>
      <c r="P39" s="32"/>
      <c r="Q39" s="36"/>
      <c r="R39" s="33"/>
      <c r="S39" s="12"/>
      <c r="T39" s="28"/>
      <c r="U39" s="32"/>
      <c r="V39" s="45"/>
      <c r="W39" s="33"/>
      <c r="X39" s="12"/>
      <c r="Y39" s="28"/>
      <c r="Z39" s="32"/>
      <c r="AA39" s="36"/>
      <c r="AB39" s="33"/>
      <c r="AC39" s="12"/>
      <c r="AD39" s="28"/>
      <c r="AE39" s="32"/>
      <c r="AF39" s="36"/>
      <c r="AG39" s="33"/>
      <c r="AH39" s="12"/>
      <c r="AI39" s="28"/>
      <c r="AJ39" s="32"/>
      <c r="AK39" s="36"/>
      <c r="AL39" s="33"/>
      <c r="AM39" s="12"/>
      <c r="AN39" s="28"/>
      <c r="AO39" s="32" t="s">
        <v>8</v>
      </c>
      <c r="AP39" s="45">
        <v>1.1049424509140149</v>
      </c>
      <c r="AQ39" s="39">
        <v>0.96979645436638218</v>
      </c>
      <c r="AR39" s="12">
        <v>1477</v>
      </c>
      <c r="AS39" s="28"/>
      <c r="AT39" s="32" t="s">
        <v>22</v>
      </c>
      <c r="AU39" s="36">
        <v>1.0605759682224429</v>
      </c>
      <c r="AV39" s="39">
        <v>0.90476190476190477</v>
      </c>
      <c r="AW39" s="12">
        <v>1007</v>
      </c>
      <c r="AX39" s="28"/>
      <c r="AY39" s="32"/>
      <c r="AZ39" s="45"/>
      <c r="BA39" s="33"/>
      <c r="BB39" s="12"/>
      <c r="BC39" s="28"/>
      <c r="BD39" s="32"/>
      <c r="BE39" s="45"/>
      <c r="BF39" s="33"/>
      <c r="BG39" s="12"/>
      <c r="BH39" s="28"/>
      <c r="BI39" s="32"/>
      <c r="BJ39" s="45"/>
      <c r="BK39" s="33"/>
      <c r="BL39" s="12"/>
      <c r="BM39" s="28"/>
    </row>
    <row r="41" spans="2:66" x14ac:dyDescent="0.15">
      <c r="B41" s="1"/>
      <c r="D41" s="22" t="s">
        <v>20</v>
      </c>
      <c r="H41" s="17">
        <v>0.11642427095463442</v>
      </c>
      <c r="I41" s="1">
        <v>18796</v>
      </c>
      <c r="M41" s="17">
        <v>5.491068110304502E-2</v>
      </c>
      <c r="N41" s="1">
        <v>8865</v>
      </c>
      <c r="R41" s="17"/>
      <c r="W41" s="17">
        <v>1.6928470553256858E-2</v>
      </c>
      <c r="X41" s="1">
        <v>2733</v>
      </c>
      <c r="AB41" s="17">
        <v>9.3146849681623345E-2</v>
      </c>
      <c r="AC41" s="1">
        <v>15038</v>
      </c>
      <c r="AG41" s="17">
        <v>0.1970280716533287</v>
      </c>
      <c r="AH41" s="1">
        <v>31809</v>
      </c>
      <c r="AL41" s="17">
        <v>0.27134486261490054</v>
      </c>
      <c r="AM41" s="1">
        <v>43807</v>
      </c>
      <c r="AQ41" s="17">
        <v>6.7534253363395358E-2</v>
      </c>
      <c r="AR41" s="1">
        <v>10903</v>
      </c>
      <c r="AV41" s="17">
        <v>6.1656054111642426E-2</v>
      </c>
      <c r="AW41" s="1">
        <v>9954</v>
      </c>
      <c r="BA41" s="17"/>
      <c r="BF41" s="17"/>
      <c r="BK41" s="17">
        <v>0.12102648596417334</v>
      </c>
      <c r="BL41" s="1">
        <v>19539</v>
      </c>
      <c r="BN41" s="1">
        <f>SUM(I41,N41,S41,X41,AC41,AH41,AM41,AR41,AW41,BB41,BG41,BL41)</f>
        <v>161444</v>
      </c>
    </row>
    <row r="42" spans="2:66" x14ac:dyDescent="0.15">
      <c r="D42" s="23" t="str">
        <f t="shared" ref="D42:D45" si="3">D41</f>
        <v>ADJ</v>
      </c>
      <c r="F42" s="25" t="s">
        <v>35</v>
      </c>
      <c r="G42" s="26">
        <v>2.1050058207217694</v>
      </c>
      <c r="H42" s="31">
        <v>0.45701213024047671</v>
      </c>
      <c r="I42" s="6">
        <v>8590</v>
      </c>
      <c r="J42" s="28"/>
      <c r="K42" s="25" t="s">
        <v>47</v>
      </c>
      <c r="L42" s="26">
        <v>-1.2377139701822197</v>
      </c>
      <c r="M42" s="31">
        <v>0.40857304004512124</v>
      </c>
      <c r="N42" s="5">
        <v>3622</v>
      </c>
      <c r="O42" s="28"/>
      <c r="P42" s="25"/>
      <c r="Q42" s="26"/>
      <c r="R42" s="31"/>
      <c r="S42" s="5"/>
      <c r="T42" s="28"/>
      <c r="U42" s="25" t="s">
        <v>16</v>
      </c>
      <c r="V42" s="26">
        <v>-1.8535139712108382</v>
      </c>
      <c r="W42" s="31">
        <v>0.86425173801683131</v>
      </c>
      <c r="X42" s="5">
        <v>2362</v>
      </c>
      <c r="Y42" s="28"/>
      <c r="Z42" s="25" t="s">
        <v>23</v>
      </c>
      <c r="AA42" s="26">
        <v>2.4188437348814706</v>
      </c>
      <c r="AB42" s="31">
        <v>0.54980715520680945</v>
      </c>
      <c r="AC42" s="5">
        <v>8268</v>
      </c>
      <c r="AD42" s="28"/>
      <c r="AE42" s="25" t="s">
        <v>24</v>
      </c>
      <c r="AF42" s="26">
        <v>1.0882585278276482</v>
      </c>
      <c r="AG42" s="31">
        <v>0.87553836964381149</v>
      </c>
      <c r="AH42" s="5">
        <v>27850</v>
      </c>
      <c r="AI42" s="28"/>
      <c r="AJ42" s="25" t="s">
        <v>10</v>
      </c>
      <c r="AK42" s="26">
        <v>-1.0536471485063605</v>
      </c>
      <c r="AL42" s="31">
        <v>0.95824868171753375</v>
      </c>
      <c r="AM42" s="5">
        <v>41978</v>
      </c>
      <c r="AN42" s="28"/>
      <c r="AO42" s="25" t="s">
        <v>8</v>
      </c>
      <c r="AP42" s="26">
        <v>1.3344265367316341</v>
      </c>
      <c r="AQ42" s="31">
        <v>0.97881317068696694</v>
      </c>
      <c r="AR42" s="5">
        <v>10672</v>
      </c>
      <c r="AS42" s="28"/>
      <c r="AT42" s="25" t="s">
        <v>15</v>
      </c>
      <c r="AU42" s="26">
        <v>-1.3376178234790059</v>
      </c>
      <c r="AV42" s="31">
        <v>0.82067510548523204</v>
      </c>
      <c r="AW42" s="5">
        <v>8169</v>
      </c>
      <c r="AX42" s="28"/>
      <c r="AY42" s="25"/>
      <c r="AZ42" s="26"/>
      <c r="BA42" s="31"/>
      <c r="BB42" s="5"/>
      <c r="BC42" s="28"/>
      <c r="BD42" s="25"/>
      <c r="BE42" s="26"/>
      <c r="BF42" s="31"/>
      <c r="BG42" s="5"/>
      <c r="BH42" s="28"/>
      <c r="BI42" s="25" t="s">
        <v>4</v>
      </c>
      <c r="BJ42" s="26">
        <v>1.1006363543056554</v>
      </c>
      <c r="BK42" s="31">
        <v>0.99728747632939252</v>
      </c>
      <c r="BL42" s="5">
        <v>19486</v>
      </c>
      <c r="BM42" s="28"/>
    </row>
    <row r="43" spans="2:66" x14ac:dyDescent="0.15">
      <c r="D43" s="23" t="str">
        <f t="shared" si="3"/>
        <v>ADJ</v>
      </c>
      <c r="F43" s="28" t="s">
        <v>28</v>
      </c>
      <c r="G43" s="19">
        <v>4.5653038046564456</v>
      </c>
      <c r="H43" s="7">
        <v>0.18738029367950629</v>
      </c>
      <c r="I43" s="1">
        <v>3522</v>
      </c>
      <c r="J43" s="28"/>
      <c r="K43" s="28" t="s">
        <v>16</v>
      </c>
      <c r="L43" s="19">
        <v>-2.2449551569506725</v>
      </c>
      <c r="M43" s="7">
        <v>0.20124083474337282</v>
      </c>
      <c r="N43" s="8">
        <v>1784</v>
      </c>
      <c r="O43" s="28"/>
      <c r="P43" s="28"/>
      <c r="R43" s="7"/>
      <c r="S43" s="8"/>
      <c r="T43" s="28"/>
      <c r="U43" s="28"/>
      <c r="V43" s="19"/>
      <c r="W43" s="7"/>
      <c r="X43" s="8"/>
      <c r="Y43" s="28"/>
      <c r="Z43" s="28" t="s">
        <v>21</v>
      </c>
      <c r="AA43" s="19">
        <v>-1.8266790467347571</v>
      </c>
      <c r="AB43" s="7">
        <v>0.21485569889612979</v>
      </c>
      <c r="AC43" s="8">
        <v>3231</v>
      </c>
      <c r="AD43" s="28"/>
      <c r="AE43" s="28" t="s">
        <v>10</v>
      </c>
      <c r="AF43" s="19">
        <v>-1.0283135002051702</v>
      </c>
      <c r="AG43" s="7">
        <v>7.6613537049262784E-2</v>
      </c>
      <c r="AH43" s="8">
        <v>2437</v>
      </c>
      <c r="AI43" s="28"/>
      <c r="AJ43" s="28" t="s">
        <v>31</v>
      </c>
      <c r="AK43" s="19">
        <v>-1.3490099009900991</v>
      </c>
      <c r="AL43" s="7">
        <v>2.7666811240212752E-2</v>
      </c>
      <c r="AM43" s="8">
        <v>1212</v>
      </c>
      <c r="AN43" s="28"/>
      <c r="AO43" s="28"/>
      <c r="AP43" s="19"/>
      <c r="AQ43" s="7"/>
      <c r="AR43" s="8"/>
      <c r="AS43" s="28"/>
      <c r="AT43" s="28"/>
      <c r="AV43" s="7"/>
      <c r="AW43" s="8"/>
      <c r="AX43" s="28"/>
      <c r="AY43" s="28"/>
      <c r="AZ43" s="19"/>
      <c r="BA43" s="7"/>
      <c r="BB43" s="8"/>
      <c r="BC43" s="28"/>
      <c r="BD43" s="28"/>
      <c r="BE43" s="19"/>
      <c r="BF43" s="7"/>
      <c r="BG43" s="8"/>
      <c r="BH43" s="28"/>
      <c r="BI43" s="28"/>
      <c r="BJ43" s="19"/>
      <c r="BK43" s="7"/>
      <c r="BL43" s="8"/>
      <c r="BM43" s="28"/>
    </row>
    <row r="44" spans="2:66" x14ac:dyDescent="0.15">
      <c r="D44" s="23" t="str">
        <f t="shared" si="3"/>
        <v>ADJ</v>
      </c>
      <c r="F44" s="28" t="s">
        <v>19</v>
      </c>
      <c r="G44" s="19">
        <v>4.3334618350038552</v>
      </c>
      <c r="H44" s="7">
        <v>0.13800808682698446</v>
      </c>
      <c r="I44" s="1">
        <v>2594</v>
      </c>
      <c r="J44" s="28"/>
      <c r="K44" s="28" t="s">
        <v>23</v>
      </c>
      <c r="L44" s="19">
        <v>3.8844317096466092</v>
      </c>
      <c r="M44" s="7">
        <v>0.11810490693739424</v>
      </c>
      <c r="N44" s="8">
        <v>1047</v>
      </c>
      <c r="O44" s="28"/>
      <c r="P44" s="28"/>
      <c r="R44" s="7"/>
      <c r="S44" s="8"/>
      <c r="T44" s="28"/>
      <c r="U44" s="28"/>
      <c r="V44" s="19"/>
      <c r="W44" s="7"/>
      <c r="X44" s="8"/>
      <c r="Y44" s="28"/>
      <c r="Z44" s="28" t="s">
        <v>10</v>
      </c>
      <c r="AA44" s="19">
        <v>-1.2222222222222223</v>
      </c>
      <c r="AB44" s="7">
        <v>9.3961963026998274E-2</v>
      </c>
      <c r="AC44" s="8">
        <v>1413</v>
      </c>
      <c r="AD44" s="28"/>
      <c r="AE44" s="28"/>
      <c r="AG44" s="7"/>
      <c r="AH44" s="8"/>
      <c r="AI44" s="28"/>
      <c r="AJ44" s="28"/>
      <c r="AL44" s="7"/>
      <c r="AM44" s="8"/>
      <c r="AN44" s="28"/>
      <c r="AO44" s="28"/>
      <c r="AP44" s="19"/>
      <c r="AQ44" s="7"/>
      <c r="AR44" s="8"/>
      <c r="AS44" s="28"/>
      <c r="AT44" s="28"/>
      <c r="AV44" s="7"/>
      <c r="AW44" s="8"/>
      <c r="AX44" s="28"/>
      <c r="AY44" s="28"/>
      <c r="AZ44" s="19"/>
      <c r="BA44" s="7"/>
      <c r="BB44" s="8"/>
      <c r="BC44" s="28"/>
      <c r="BD44" s="28"/>
      <c r="BE44" s="19"/>
      <c r="BF44" s="7"/>
      <c r="BG44" s="8"/>
      <c r="BH44" s="28"/>
      <c r="BI44" s="28"/>
      <c r="BJ44" s="19"/>
      <c r="BK44" s="7"/>
      <c r="BL44" s="8"/>
      <c r="BM44" s="28"/>
    </row>
    <row r="45" spans="2:66" x14ac:dyDescent="0.15">
      <c r="D45" s="23" t="str">
        <f t="shared" si="3"/>
        <v>ADJ</v>
      </c>
      <c r="F45" s="29" t="s">
        <v>23</v>
      </c>
      <c r="G45" s="34">
        <v>5.7698412698412698</v>
      </c>
      <c r="H45" s="35">
        <v>6.0331985528835924E-2</v>
      </c>
      <c r="I45" s="9">
        <v>1134</v>
      </c>
      <c r="J45" s="28"/>
      <c r="K45" s="29"/>
      <c r="L45" s="34"/>
      <c r="M45" s="35"/>
      <c r="N45" s="10"/>
      <c r="O45" s="28"/>
      <c r="P45" s="29"/>
      <c r="Q45" s="34"/>
      <c r="R45" s="35"/>
      <c r="S45" s="10"/>
      <c r="T45" s="28"/>
      <c r="U45" s="29"/>
      <c r="V45" s="34"/>
      <c r="W45" s="35"/>
      <c r="X45" s="10"/>
      <c r="Y45" s="28"/>
      <c r="Z45" s="29"/>
      <c r="AA45" s="34"/>
      <c r="AB45" s="35"/>
      <c r="AC45" s="10"/>
      <c r="AD45" s="28"/>
      <c r="AE45" s="29"/>
      <c r="AF45" s="34"/>
      <c r="AG45" s="35"/>
      <c r="AH45" s="10"/>
      <c r="AI45" s="28"/>
      <c r="AJ45" s="29"/>
      <c r="AK45" s="34"/>
      <c r="AL45" s="35"/>
      <c r="AM45" s="10"/>
      <c r="AN45" s="28"/>
      <c r="AO45" s="29"/>
      <c r="AP45" s="34"/>
      <c r="AQ45" s="35"/>
      <c r="AR45" s="10"/>
      <c r="AS45" s="28"/>
      <c r="AT45" s="29"/>
      <c r="AU45" s="34"/>
      <c r="AV45" s="35"/>
      <c r="AW45" s="10"/>
      <c r="AX45" s="28"/>
      <c r="AY45" s="29"/>
      <c r="AZ45" s="34"/>
      <c r="BA45" s="35"/>
      <c r="BB45" s="10"/>
      <c r="BC45" s="28"/>
      <c r="BD45" s="29"/>
      <c r="BE45" s="34"/>
      <c r="BF45" s="35"/>
      <c r="BG45" s="10"/>
      <c r="BH45" s="28"/>
      <c r="BI45" s="29"/>
      <c r="BJ45" s="34"/>
      <c r="BK45" s="35"/>
      <c r="BL45" s="10"/>
      <c r="BM45" s="28"/>
    </row>
    <row r="47" spans="2:66" x14ac:dyDescent="0.15">
      <c r="B47" s="1"/>
      <c r="D47" s="22" t="s">
        <v>11</v>
      </c>
      <c r="H47" s="17">
        <v>6.1887850629062366E-2</v>
      </c>
      <c r="I47" s="1">
        <v>42904</v>
      </c>
      <c r="M47" s="17">
        <v>0.60852010951253077</v>
      </c>
      <c r="N47" s="1">
        <v>421859</v>
      </c>
      <c r="R47" s="17">
        <v>0.18757482827361976</v>
      </c>
      <c r="S47" s="1">
        <v>130037</v>
      </c>
      <c r="W47" s="17">
        <v>2.5999128746462336E-2</v>
      </c>
      <c r="X47" s="1">
        <v>18024</v>
      </c>
      <c r="AB47" s="17">
        <v>1.7921281377388375E-2</v>
      </c>
      <c r="AC47" s="1">
        <v>12424</v>
      </c>
      <c r="AG47" s="17">
        <v>1.9861407218710603E-2</v>
      </c>
      <c r="AH47" s="1">
        <v>13769</v>
      </c>
      <c r="AL47" s="17">
        <v>2.4298453380723371E-2</v>
      </c>
      <c r="AM47" s="1">
        <v>16845</v>
      </c>
      <c r="AQ47" s="17">
        <v>5.3631136639673196E-3</v>
      </c>
      <c r="AR47" s="1">
        <v>3718</v>
      </c>
      <c r="AV47" s="17">
        <v>1.376984481878215E-2</v>
      </c>
      <c r="AW47" s="1">
        <v>9546</v>
      </c>
      <c r="BA47" s="17">
        <v>1.861943818571548E-2</v>
      </c>
      <c r="BB47" s="1">
        <v>12908</v>
      </c>
      <c r="BF47" s="17"/>
      <c r="BK47" s="17">
        <v>1.6184544193037474E-2</v>
      </c>
      <c r="BL47" s="1">
        <v>11220</v>
      </c>
      <c r="BN47" s="1">
        <f>SUM(I47,N47,S47,X47,AC47,AH47,AM47,AR47,AW47,BB47,BG47,BL47)</f>
        <v>693254</v>
      </c>
    </row>
    <row r="48" spans="2:66" x14ac:dyDescent="0.15">
      <c r="D48" s="23" t="str">
        <f t="shared" ref="D48:D50" si="4">D47</f>
        <v>ADP</v>
      </c>
      <c r="F48" s="25" t="s">
        <v>40</v>
      </c>
      <c r="G48" s="26">
        <v>1.9268765743073049</v>
      </c>
      <c r="H48" s="31">
        <v>0.92532164833115793</v>
      </c>
      <c r="I48" s="6">
        <v>39700</v>
      </c>
      <c r="J48" s="28"/>
      <c r="K48" s="25" t="s">
        <v>25</v>
      </c>
      <c r="L48" s="26">
        <v>2.383901638092329</v>
      </c>
      <c r="M48" s="31">
        <v>0.99327974512811157</v>
      </c>
      <c r="N48" s="5">
        <v>419024</v>
      </c>
      <c r="O48" s="28"/>
      <c r="P48" s="25" t="s">
        <v>25</v>
      </c>
      <c r="Q48" s="26">
        <v>1.8595757164031621</v>
      </c>
      <c r="R48" s="27">
        <v>0.9961472503979637</v>
      </c>
      <c r="S48" s="5">
        <v>129536</v>
      </c>
      <c r="T48" s="28"/>
      <c r="U48" s="25" t="s">
        <v>25</v>
      </c>
      <c r="V48" s="26">
        <v>1.0114640420534615</v>
      </c>
      <c r="W48" s="31">
        <v>0.99212161562361301</v>
      </c>
      <c r="X48" s="5">
        <v>17882</v>
      </c>
      <c r="Y48" s="28"/>
      <c r="Z48" s="25" t="s">
        <v>25</v>
      </c>
      <c r="AA48" s="26">
        <v>1.3905318091451293</v>
      </c>
      <c r="AB48" s="31">
        <v>0.64777849323889247</v>
      </c>
      <c r="AC48" s="5">
        <v>8048</v>
      </c>
      <c r="AD48" s="28"/>
      <c r="AE48" s="25" t="s">
        <v>24</v>
      </c>
      <c r="AF48" s="26">
        <v>1.4123946229209388</v>
      </c>
      <c r="AG48" s="31">
        <v>0.63751906456532792</v>
      </c>
      <c r="AH48" s="5">
        <v>8778</v>
      </c>
      <c r="AI48" s="28"/>
      <c r="AJ48" s="25" t="s">
        <v>10</v>
      </c>
      <c r="AK48" s="26">
        <v>-1.0244514614201279</v>
      </c>
      <c r="AL48" s="31">
        <v>0.73321460373998215</v>
      </c>
      <c r="AM48" s="5">
        <v>12351</v>
      </c>
      <c r="AN48" s="28"/>
      <c r="AO48" s="25" t="s">
        <v>8</v>
      </c>
      <c r="AP48" s="26">
        <v>3.9514204545454548</v>
      </c>
      <c r="AQ48" s="31">
        <v>0.94674556213017746</v>
      </c>
      <c r="AR48" s="5">
        <v>3520</v>
      </c>
      <c r="AS48" s="28"/>
      <c r="AT48" s="25" t="s">
        <v>25</v>
      </c>
      <c r="AU48" s="26">
        <v>1.0324897778760085</v>
      </c>
      <c r="AV48" s="31">
        <v>0.94793630840142473</v>
      </c>
      <c r="AW48" s="5">
        <v>9049</v>
      </c>
      <c r="AX48" s="28"/>
      <c r="AY48" s="25" t="s">
        <v>25</v>
      </c>
      <c r="AZ48" s="26">
        <v>1.4018275538894096</v>
      </c>
      <c r="BA48" s="31">
        <v>0.99194298109699408</v>
      </c>
      <c r="BB48" s="5">
        <v>12804</v>
      </c>
      <c r="BC48" s="28"/>
      <c r="BD48" s="25"/>
      <c r="BE48" s="26"/>
      <c r="BF48" s="31"/>
      <c r="BG48" s="5"/>
      <c r="BH48" s="28"/>
      <c r="BI48" s="25" t="s">
        <v>4</v>
      </c>
      <c r="BJ48" s="26">
        <v>3.4662785490371699</v>
      </c>
      <c r="BK48" s="31">
        <v>0.99509803921568629</v>
      </c>
      <c r="BL48" s="5">
        <v>11165</v>
      </c>
      <c r="BM48" s="28"/>
    </row>
    <row r="49" spans="2:66" x14ac:dyDescent="0.15">
      <c r="D49" s="23" t="str">
        <f t="shared" si="4"/>
        <v>ADP</v>
      </c>
      <c r="F49" s="28" t="s">
        <v>25</v>
      </c>
      <c r="G49" s="19">
        <v>3.1480472297910991</v>
      </c>
      <c r="H49" s="7">
        <v>5.1323885884765989E-2</v>
      </c>
      <c r="I49" s="1">
        <v>2202</v>
      </c>
      <c r="J49" s="28"/>
      <c r="K49" s="28"/>
      <c r="M49" s="7"/>
      <c r="N49" s="8"/>
      <c r="O49" s="28"/>
      <c r="P49" s="28"/>
      <c r="R49" s="7"/>
      <c r="S49" s="8"/>
      <c r="T49" s="28"/>
      <c r="U49" s="28"/>
      <c r="V49" s="19"/>
      <c r="W49" s="7"/>
      <c r="X49" s="8"/>
      <c r="Y49" s="28"/>
      <c r="Z49" s="28" t="s">
        <v>21</v>
      </c>
      <c r="AA49" s="19">
        <v>0.68152671755725192</v>
      </c>
      <c r="AB49" s="7">
        <v>0.26360270444301354</v>
      </c>
      <c r="AC49" s="8">
        <v>3275</v>
      </c>
      <c r="AD49" s="28"/>
      <c r="AE49" s="28" t="s">
        <v>23</v>
      </c>
      <c r="AF49" s="19">
        <v>5.2078925956061841</v>
      </c>
      <c r="AG49" s="7">
        <v>0.17851695838477741</v>
      </c>
      <c r="AH49" s="8">
        <v>2458</v>
      </c>
      <c r="AI49" s="28"/>
      <c r="AJ49" s="28" t="s">
        <v>40</v>
      </c>
      <c r="AK49" s="19">
        <v>1.4887892376681615</v>
      </c>
      <c r="AL49" s="7">
        <v>0.13238349658652418</v>
      </c>
      <c r="AM49" s="8">
        <v>2230</v>
      </c>
      <c r="AN49" s="28"/>
      <c r="AO49" s="28"/>
      <c r="AP49" s="19"/>
      <c r="AQ49" s="7"/>
      <c r="AR49" s="8"/>
      <c r="AS49" s="28"/>
      <c r="AT49" s="28"/>
      <c r="AV49" s="7"/>
      <c r="AW49" s="8"/>
      <c r="AX49" s="28"/>
      <c r="AY49" s="28"/>
      <c r="AZ49" s="19"/>
      <c r="BA49" s="7"/>
      <c r="BB49" s="8"/>
      <c r="BC49" s="28"/>
      <c r="BD49" s="28"/>
      <c r="BE49" s="19"/>
      <c r="BF49" s="7"/>
      <c r="BG49" s="8"/>
      <c r="BH49" s="28"/>
      <c r="BI49" s="28"/>
      <c r="BJ49" s="19"/>
      <c r="BK49" s="7"/>
      <c r="BL49" s="8"/>
      <c r="BM49" s="28"/>
    </row>
    <row r="50" spans="2:66" x14ac:dyDescent="0.15">
      <c r="D50" s="23" t="str">
        <f t="shared" si="4"/>
        <v>ADP</v>
      </c>
      <c r="F50" s="29"/>
      <c r="G50" s="44"/>
      <c r="H50" s="30"/>
      <c r="I50" s="9"/>
      <c r="J50" s="28"/>
      <c r="K50" s="29"/>
      <c r="L50" s="34"/>
      <c r="M50" s="30"/>
      <c r="N50" s="10"/>
      <c r="O50" s="28"/>
      <c r="P50" s="29"/>
      <c r="Q50" s="34"/>
      <c r="R50" s="30"/>
      <c r="S50" s="10"/>
      <c r="T50" s="28"/>
      <c r="U50" s="29"/>
      <c r="V50" s="44"/>
      <c r="W50" s="30"/>
      <c r="X50" s="10"/>
      <c r="Y50" s="28"/>
      <c r="Z50" s="29"/>
      <c r="AA50" s="34"/>
      <c r="AB50" s="30"/>
      <c r="AC50" s="10"/>
      <c r="AD50" s="28"/>
      <c r="AE50" s="29" t="s">
        <v>40</v>
      </c>
      <c r="AF50" s="34">
        <v>1.0612716763005781</v>
      </c>
      <c r="AG50" s="40">
        <v>0.12564456387537221</v>
      </c>
      <c r="AH50" s="10">
        <v>1730</v>
      </c>
      <c r="AI50" s="28"/>
      <c r="AJ50" s="29" t="s">
        <v>31</v>
      </c>
      <c r="AK50" s="34">
        <v>-0.89030803906836964</v>
      </c>
      <c r="AL50" s="40">
        <v>7.9014544375185514E-2</v>
      </c>
      <c r="AM50" s="10">
        <v>1331</v>
      </c>
      <c r="AN50" s="28"/>
      <c r="AO50" s="29"/>
      <c r="AP50" s="44"/>
      <c r="AQ50" s="30"/>
      <c r="AR50" s="10"/>
      <c r="AS50" s="28"/>
      <c r="AT50" s="29"/>
      <c r="AU50" s="34"/>
      <c r="AV50" s="30"/>
      <c r="AW50" s="10"/>
      <c r="AX50" s="28"/>
      <c r="AY50" s="29"/>
      <c r="AZ50" s="44"/>
      <c r="BA50" s="30"/>
      <c r="BB50" s="10"/>
      <c r="BC50" s="28"/>
      <c r="BD50" s="29"/>
      <c r="BE50" s="44"/>
      <c r="BF50" s="30"/>
      <c r="BG50" s="10"/>
      <c r="BH50" s="28"/>
      <c r="BI50" s="29"/>
      <c r="BJ50" s="44"/>
      <c r="BK50" s="30"/>
      <c r="BL50" s="10"/>
      <c r="BM50" s="28"/>
    </row>
    <row r="52" spans="2:66" x14ac:dyDescent="0.15">
      <c r="B52" s="1"/>
      <c r="D52" s="22" t="s">
        <v>9</v>
      </c>
      <c r="H52" s="17">
        <v>5.9475965327029159E-2</v>
      </c>
      <c r="I52" s="1">
        <v>3019</v>
      </c>
      <c r="M52" s="17">
        <v>0.10281717888100866</v>
      </c>
      <c r="N52" s="1">
        <v>5219</v>
      </c>
      <c r="R52" s="17"/>
      <c r="W52" s="17"/>
      <c r="AB52" s="17"/>
      <c r="AG52" s="17">
        <v>0.20620567375886525</v>
      </c>
      <c r="AH52" s="1">
        <v>10467</v>
      </c>
      <c r="AL52" s="17">
        <v>0.51394799054373519</v>
      </c>
      <c r="AM52" s="1">
        <v>26088</v>
      </c>
      <c r="AQ52" s="17">
        <v>4.5330969267139483E-2</v>
      </c>
      <c r="AR52" s="1">
        <v>2301</v>
      </c>
      <c r="AV52" s="17"/>
      <c r="BA52" s="17"/>
      <c r="BF52" s="17"/>
      <c r="BK52" s="17">
        <v>7.2222222222222215E-2</v>
      </c>
      <c r="BL52" s="1">
        <v>3666</v>
      </c>
      <c r="BN52" s="1">
        <f>SUM(I52,N52,S52,X52,AC52,AH52,AM52,AR52,AW52,BB52,BG52,BL52)</f>
        <v>50760</v>
      </c>
    </row>
    <row r="53" spans="2:66" x14ac:dyDescent="0.15">
      <c r="D53" s="23" t="str">
        <f t="shared" ref="D53:D55" si="5">D52</f>
        <v>ADV</v>
      </c>
      <c r="F53" s="25" t="s">
        <v>19</v>
      </c>
      <c r="G53" s="26">
        <v>4.0509042196918958</v>
      </c>
      <c r="H53" s="31">
        <v>0.49453461411063265</v>
      </c>
      <c r="I53" s="6">
        <v>1493</v>
      </c>
      <c r="J53" s="28"/>
      <c r="K53" s="25" t="s">
        <v>47</v>
      </c>
      <c r="L53" s="26">
        <v>-0.90853080568720379</v>
      </c>
      <c r="M53" s="31">
        <v>0.80858401992718909</v>
      </c>
      <c r="N53" s="5">
        <v>4220</v>
      </c>
      <c r="O53" s="28"/>
      <c r="P53" s="25"/>
      <c r="Q53" s="26"/>
      <c r="R53" s="31"/>
      <c r="S53" s="5"/>
      <c r="T53" s="28"/>
      <c r="U53" s="25"/>
      <c r="V53" s="26"/>
      <c r="W53" s="31"/>
      <c r="X53" s="5"/>
      <c r="Y53" s="28"/>
      <c r="Z53" s="25"/>
      <c r="AA53" s="26"/>
      <c r="AB53" s="31"/>
      <c r="AC53" s="5"/>
      <c r="AD53" s="28"/>
      <c r="AE53" s="25" t="s">
        <v>24</v>
      </c>
      <c r="AF53" s="26">
        <v>1.0680383191813629</v>
      </c>
      <c r="AG53" s="31">
        <v>0.87761536256807104</v>
      </c>
      <c r="AH53" s="5">
        <v>9186</v>
      </c>
      <c r="AI53" s="28"/>
      <c r="AJ53" s="25" t="s">
        <v>10</v>
      </c>
      <c r="AK53" s="26">
        <v>-0.91541699552749278</v>
      </c>
      <c r="AL53" s="31">
        <v>0.87419503219871209</v>
      </c>
      <c r="AM53" s="5">
        <v>22806</v>
      </c>
      <c r="AN53" s="28"/>
      <c r="AO53" s="25" t="s">
        <v>8</v>
      </c>
      <c r="AP53" s="26">
        <v>1.1539846915803691</v>
      </c>
      <c r="AQ53" s="31">
        <v>0.96523250760538892</v>
      </c>
      <c r="AR53" s="5">
        <v>2221</v>
      </c>
      <c r="AS53" s="28"/>
      <c r="AT53" s="25"/>
      <c r="AU53" s="26"/>
      <c r="AV53" s="31"/>
      <c r="AW53" s="5"/>
      <c r="AX53" s="28"/>
      <c r="AY53" s="25"/>
      <c r="AZ53" s="26"/>
      <c r="BA53" s="31"/>
      <c r="BB53" s="5"/>
      <c r="BC53" s="28"/>
      <c r="BD53" s="25"/>
      <c r="BE53" s="26"/>
      <c r="BF53" s="31"/>
      <c r="BG53" s="5"/>
      <c r="BH53" s="28"/>
      <c r="BI53" s="25" t="s">
        <v>4</v>
      </c>
      <c r="BJ53" s="26">
        <v>2.22056338028169</v>
      </c>
      <c r="BK53" s="31">
        <v>0.9683578832515003</v>
      </c>
      <c r="BL53" s="5">
        <v>3550</v>
      </c>
      <c r="BM53" s="28"/>
    </row>
    <row r="54" spans="2:66" x14ac:dyDescent="0.15">
      <c r="D54" s="23" t="str">
        <f t="shared" si="5"/>
        <v>ADV</v>
      </c>
      <c r="F54" s="28"/>
      <c r="J54" s="28"/>
      <c r="K54" s="28"/>
      <c r="N54" s="8"/>
      <c r="O54" s="28"/>
      <c r="P54" s="28"/>
      <c r="S54" s="8"/>
      <c r="T54" s="28"/>
      <c r="U54" s="28"/>
      <c r="X54" s="8"/>
      <c r="Y54" s="28"/>
      <c r="Z54" s="28"/>
      <c r="AC54" s="8"/>
      <c r="AD54" s="28"/>
      <c r="AE54" s="28"/>
      <c r="AH54" s="8"/>
      <c r="AI54" s="28"/>
      <c r="AJ54" s="28" t="s">
        <v>31</v>
      </c>
      <c r="AK54" s="19">
        <v>-1.0586979722518677</v>
      </c>
      <c r="AL54" s="17">
        <v>7.1833793314934072E-2</v>
      </c>
      <c r="AM54" s="8">
        <v>1874</v>
      </c>
      <c r="AN54" s="28"/>
      <c r="AO54" s="28"/>
      <c r="AR54" s="8"/>
      <c r="AS54" s="28"/>
      <c r="AT54" s="28"/>
      <c r="AW54" s="8"/>
      <c r="AX54" s="28"/>
      <c r="AY54" s="28"/>
      <c r="BB54" s="8"/>
      <c r="BC54" s="28"/>
      <c r="BD54" s="28"/>
      <c r="BG54" s="8"/>
      <c r="BH54" s="28"/>
      <c r="BI54" s="28"/>
      <c r="BL54" s="8"/>
      <c r="BM54" s="28"/>
    </row>
    <row r="55" spans="2:66" x14ac:dyDescent="0.15">
      <c r="D55" s="23" t="str">
        <f t="shared" si="5"/>
        <v>ADV</v>
      </c>
      <c r="F55" s="29"/>
      <c r="G55" s="44"/>
      <c r="H55" s="30"/>
      <c r="I55" s="9"/>
      <c r="J55" s="28"/>
      <c r="K55" s="29"/>
      <c r="L55" s="34"/>
      <c r="M55" s="30"/>
      <c r="N55" s="10"/>
      <c r="O55" s="28"/>
      <c r="P55" s="29"/>
      <c r="Q55" s="34"/>
      <c r="R55" s="30"/>
      <c r="S55" s="10"/>
      <c r="T55" s="28"/>
      <c r="U55" s="29"/>
      <c r="V55" s="44"/>
      <c r="W55" s="30"/>
      <c r="X55" s="10"/>
      <c r="Y55" s="28"/>
      <c r="Z55" s="29"/>
      <c r="AA55" s="34"/>
      <c r="AB55" s="30"/>
      <c r="AC55" s="10"/>
      <c r="AD55" s="28"/>
      <c r="AE55" s="29"/>
      <c r="AF55" s="34"/>
      <c r="AG55" s="30"/>
      <c r="AH55" s="10"/>
      <c r="AI55" s="28"/>
      <c r="AJ55" s="29" t="s">
        <v>23</v>
      </c>
      <c r="AK55" s="34">
        <v>2.2664233576642334</v>
      </c>
      <c r="AL55" s="40">
        <v>4.2011652867218648E-2</v>
      </c>
      <c r="AM55" s="10">
        <v>1096</v>
      </c>
      <c r="AN55" s="28"/>
      <c r="AO55" s="29"/>
      <c r="AP55" s="44"/>
      <c r="AQ55" s="30"/>
      <c r="AR55" s="10"/>
      <c r="AS55" s="28"/>
      <c r="AT55" s="29"/>
      <c r="AU55" s="34"/>
      <c r="AV55" s="30"/>
      <c r="AW55" s="10"/>
      <c r="AX55" s="28"/>
      <c r="AY55" s="29"/>
      <c r="AZ55" s="44"/>
      <c r="BA55" s="30"/>
      <c r="BB55" s="10"/>
      <c r="BC55" s="28"/>
      <c r="BD55" s="29"/>
      <c r="BE55" s="44"/>
      <c r="BF55" s="30"/>
      <c r="BG55" s="10"/>
      <c r="BH55" s="28"/>
      <c r="BI55" s="29"/>
      <c r="BJ55" s="44"/>
      <c r="BK55" s="30"/>
      <c r="BL55" s="10"/>
      <c r="BM55" s="28"/>
    </row>
    <row r="57" spans="2:66" x14ac:dyDescent="0.15">
      <c r="B57" s="1"/>
      <c r="D57" s="22" t="s">
        <v>14</v>
      </c>
      <c r="H57" s="17">
        <v>0.31777797720542045</v>
      </c>
      <c r="I57" s="1">
        <v>3541</v>
      </c>
      <c r="M57" s="17"/>
      <c r="R57" s="17"/>
      <c r="W57" s="17"/>
      <c r="AB57" s="17"/>
      <c r="AG57" s="17">
        <v>0.5904155074934937</v>
      </c>
      <c r="AH57" s="1">
        <v>6579</v>
      </c>
      <c r="AL57" s="17"/>
      <c r="AQ57" s="17"/>
      <c r="AV57" s="17"/>
      <c r="BA57" s="17"/>
      <c r="BF57" s="17"/>
      <c r="BK57" s="17">
        <v>9.1806515301085884E-2</v>
      </c>
      <c r="BL57" s="1">
        <v>1023</v>
      </c>
      <c r="BN57" s="1">
        <f>SUM(I57,N57,S57,X57,AC57,AH57,AM57,AR57,AW57,BB57,BG57,BL57)</f>
        <v>11143</v>
      </c>
    </row>
    <row r="58" spans="2:66" x14ac:dyDescent="0.15">
      <c r="D58" s="23" t="str">
        <f>D57</f>
        <v>DET</v>
      </c>
      <c r="F58" s="32" t="s">
        <v>34</v>
      </c>
      <c r="G58" s="36">
        <v>3</v>
      </c>
      <c r="H58" s="37">
        <v>0.75374188082462579</v>
      </c>
      <c r="I58" s="11">
        <v>2669</v>
      </c>
      <c r="J58" s="28"/>
      <c r="K58" s="32"/>
      <c r="L58" s="36"/>
      <c r="M58" s="37"/>
      <c r="N58" s="12"/>
      <c r="O58" s="28"/>
      <c r="P58" s="32"/>
      <c r="Q58" s="36"/>
      <c r="R58" s="37"/>
      <c r="S58" s="12"/>
      <c r="T58" s="28"/>
      <c r="U58" s="32"/>
      <c r="V58" s="36"/>
      <c r="W58" s="37"/>
      <c r="X58" s="12"/>
      <c r="Y58" s="28"/>
      <c r="Z58" s="32"/>
      <c r="AA58" s="36"/>
      <c r="AB58" s="37"/>
      <c r="AC58" s="12"/>
      <c r="AD58" s="28"/>
      <c r="AE58" s="32" t="s">
        <v>24</v>
      </c>
      <c r="AF58" s="36">
        <v>1.1207596169453011</v>
      </c>
      <c r="AG58" s="37">
        <v>0.93646450828393368</v>
      </c>
      <c r="AH58" s="12">
        <v>6161</v>
      </c>
      <c r="AI58" s="28"/>
      <c r="AJ58" s="32"/>
      <c r="AK58" s="36"/>
      <c r="AL58" s="37"/>
      <c r="AM58" s="12"/>
      <c r="AN58" s="28"/>
      <c r="AO58" s="32"/>
      <c r="AP58" s="36"/>
      <c r="AQ58" s="37"/>
      <c r="AR58" s="12"/>
      <c r="AS58" s="28"/>
      <c r="AT58" s="32"/>
      <c r="AU58" s="36"/>
      <c r="AV58" s="37"/>
      <c r="AW58" s="12"/>
      <c r="AX58" s="28"/>
      <c r="AY58" s="32"/>
      <c r="AZ58" s="36"/>
      <c r="BA58" s="37"/>
      <c r="BB58" s="12"/>
      <c r="BC58" s="28"/>
      <c r="BD58" s="32"/>
      <c r="BE58" s="36"/>
      <c r="BF58" s="37"/>
      <c r="BG58" s="12"/>
      <c r="BH58" s="28"/>
      <c r="BI58" s="32" t="s">
        <v>4</v>
      </c>
      <c r="BJ58" s="36">
        <v>4.9469548133595289</v>
      </c>
      <c r="BK58" s="37">
        <v>0.99511241446725318</v>
      </c>
      <c r="BL58" s="12">
        <v>1018</v>
      </c>
      <c r="BM58" s="28"/>
    </row>
    <row r="60" spans="2:66" x14ac:dyDescent="0.15">
      <c r="B60" s="1"/>
      <c r="D60" s="22" t="s">
        <v>56</v>
      </c>
      <c r="H60" s="17"/>
      <c r="M60" s="17"/>
      <c r="R60" s="17"/>
      <c r="W60" s="17"/>
      <c r="AB60" s="17"/>
      <c r="AG60" s="17"/>
      <c r="AL60" s="17"/>
      <c r="AQ60" s="17"/>
      <c r="AV60" s="17"/>
      <c r="BA60" s="17"/>
      <c r="BF60" s="17"/>
      <c r="BK60" s="17">
        <v>1</v>
      </c>
      <c r="BL60" s="1">
        <v>2446</v>
      </c>
      <c r="BN60" s="1">
        <f>SUM(I60,N60,S60,X60,AC60,AH60,AM60,AR60,AW60,BB60,BG60,BL60)</f>
        <v>2446</v>
      </c>
    </row>
    <row r="61" spans="2:66" x14ac:dyDescent="0.15">
      <c r="D61" s="23" t="str">
        <f>D60</f>
        <v>INTJ</v>
      </c>
      <c r="F61" s="32"/>
      <c r="G61" s="45"/>
      <c r="H61" s="33"/>
      <c r="I61" s="11"/>
      <c r="J61" s="28"/>
      <c r="K61" s="32"/>
      <c r="L61" s="36"/>
      <c r="M61" s="33"/>
      <c r="N61" s="12"/>
      <c r="O61" s="28"/>
      <c r="P61" s="32"/>
      <c r="Q61" s="36"/>
      <c r="R61" s="33"/>
      <c r="S61" s="12"/>
      <c r="T61" s="28"/>
      <c r="U61" s="32"/>
      <c r="V61" s="45"/>
      <c r="W61" s="33"/>
      <c r="X61" s="12"/>
      <c r="Y61" s="28"/>
      <c r="Z61" s="32"/>
      <c r="AA61" s="36"/>
      <c r="AB61" s="33"/>
      <c r="AC61" s="12"/>
      <c r="AD61" s="28"/>
      <c r="AE61" s="32"/>
      <c r="AF61" s="36"/>
      <c r="AG61" s="33"/>
      <c r="AH61" s="12"/>
      <c r="AI61" s="28"/>
      <c r="AJ61" s="32"/>
      <c r="AK61" s="36"/>
      <c r="AL61" s="33"/>
      <c r="AM61" s="12"/>
      <c r="AN61" s="28"/>
      <c r="AO61" s="32"/>
      <c r="AP61" s="45"/>
      <c r="AQ61" s="33"/>
      <c r="AR61" s="12"/>
      <c r="AS61" s="28"/>
      <c r="AT61" s="32"/>
      <c r="AU61" s="36"/>
      <c r="AV61" s="33"/>
      <c r="AW61" s="12"/>
      <c r="AX61" s="28"/>
      <c r="AY61" s="32"/>
      <c r="AZ61" s="45"/>
      <c r="BA61" s="33"/>
      <c r="BB61" s="12"/>
      <c r="BC61" s="28"/>
      <c r="BD61" s="32"/>
      <c r="BE61" s="45"/>
      <c r="BF61" s="33"/>
      <c r="BG61" s="12"/>
      <c r="BH61" s="28"/>
      <c r="BI61" s="32" t="s">
        <v>4</v>
      </c>
      <c r="BJ61" s="36">
        <v>1.4376026272577997</v>
      </c>
      <c r="BK61" s="39">
        <v>0.99591169255928047</v>
      </c>
      <c r="BL61" s="12">
        <v>2436</v>
      </c>
      <c r="BM61" s="28"/>
    </row>
    <row r="63" spans="2:66" x14ac:dyDescent="0.15">
      <c r="B63" s="1"/>
      <c r="D63" s="22" t="s">
        <v>29</v>
      </c>
      <c r="H63" s="17"/>
      <c r="M63" s="17"/>
      <c r="R63" s="17"/>
      <c r="W63" s="17"/>
      <c r="AB63" s="17">
        <v>8.2898246734000591E-2</v>
      </c>
      <c r="AC63" s="1">
        <v>3636</v>
      </c>
      <c r="AG63" s="17">
        <v>0.23902783794259136</v>
      </c>
      <c r="AH63" s="1">
        <v>10484</v>
      </c>
      <c r="AL63" s="17">
        <v>0.11214974578782974</v>
      </c>
      <c r="AM63" s="1">
        <v>4919</v>
      </c>
      <c r="AQ63" s="17">
        <v>3.8416816762043726E-2</v>
      </c>
      <c r="AR63" s="1">
        <v>1685</v>
      </c>
      <c r="AV63" s="17">
        <v>7.4074918492510425E-2</v>
      </c>
      <c r="AW63" s="1">
        <v>3249</v>
      </c>
      <c r="BA63" s="17">
        <v>0.22605503750484485</v>
      </c>
      <c r="BB63" s="1">
        <v>9915</v>
      </c>
      <c r="BF63" s="17"/>
      <c r="BK63" s="17">
        <v>0.2273773967761793</v>
      </c>
      <c r="BL63" s="1">
        <v>9973</v>
      </c>
      <c r="BN63" s="1">
        <f>SUM(I63,N63,S63,X63,AC63,AH63,AM63,AR63,AW63,BB63,BG63,BL63)</f>
        <v>43861</v>
      </c>
    </row>
    <row r="64" spans="2:66" x14ac:dyDescent="0.15">
      <c r="D64" s="23" t="str">
        <f t="shared" ref="D64:D67" si="6">D63</f>
        <v>NUM</v>
      </c>
      <c r="F64" s="25"/>
      <c r="G64" s="46"/>
      <c r="H64" s="38"/>
      <c r="I64" s="6"/>
      <c r="J64" s="28"/>
      <c r="K64" s="25"/>
      <c r="L64" s="26"/>
      <c r="M64" s="38"/>
      <c r="N64" s="5"/>
      <c r="O64" s="28"/>
      <c r="P64" s="25"/>
      <c r="Q64" s="26"/>
      <c r="R64" s="38"/>
      <c r="S64" s="5"/>
      <c r="T64" s="28"/>
      <c r="U64" s="25"/>
      <c r="V64" s="46"/>
      <c r="W64" s="38"/>
      <c r="X64" s="5"/>
      <c r="Y64" s="28"/>
      <c r="Z64" s="25" t="s">
        <v>21</v>
      </c>
      <c r="AA64" s="26">
        <v>-1.7435109289617485</v>
      </c>
      <c r="AB64" s="27">
        <v>0.80528052805280526</v>
      </c>
      <c r="AC64" s="5">
        <v>2928</v>
      </c>
      <c r="AD64" s="28"/>
      <c r="AE64" s="25" t="s">
        <v>24</v>
      </c>
      <c r="AF64" s="26">
        <v>1.1272089761570827</v>
      </c>
      <c r="AG64" s="27">
        <v>0.6800839374284624</v>
      </c>
      <c r="AH64" s="5">
        <v>7130</v>
      </c>
      <c r="AI64" s="28"/>
      <c r="AJ64" s="25" t="s">
        <v>10</v>
      </c>
      <c r="AK64" s="26">
        <v>-1.2798175598631698</v>
      </c>
      <c r="AL64" s="27">
        <v>0.89144134986785928</v>
      </c>
      <c r="AM64" s="5">
        <v>4385</v>
      </c>
      <c r="AN64" s="28"/>
      <c r="AO64" s="25" t="s">
        <v>8</v>
      </c>
      <c r="AP64" s="26">
        <v>1.9379144062688367</v>
      </c>
      <c r="AQ64" s="27">
        <v>0.98456973293768546</v>
      </c>
      <c r="AR64" s="5">
        <v>1659</v>
      </c>
      <c r="AS64" s="28"/>
      <c r="AT64" s="25" t="s">
        <v>15</v>
      </c>
      <c r="AU64" s="26">
        <v>-1.6281085154483799</v>
      </c>
      <c r="AV64" s="27">
        <v>0.81686672822406892</v>
      </c>
      <c r="AW64" s="5">
        <v>2654</v>
      </c>
      <c r="AX64" s="28"/>
      <c r="AY64" s="25" t="s">
        <v>1</v>
      </c>
      <c r="AZ64" s="26">
        <v>-1.1000218866272706</v>
      </c>
      <c r="BA64" s="27">
        <v>0.46081694402420575</v>
      </c>
      <c r="BB64" s="5">
        <v>4569</v>
      </c>
      <c r="BC64" s="28"/>
      <c r="BD64" s="25"/>
      <c r="BE64" s="46"/>
      <c r="BF64" s="38"/>
      <c r="BG64" s="5"/>
      <c r="BH64" s="28"/>
      <c r="BI64" s="25" t="s">
        <v>4</v>
      </c>
      <c r="BJ64" s="26">
        <v>0.93941293220516031</v>
      </c>
      <c r="BK64" s="27">
        <v>0.95989170761054843</v>
      </c>
      <c r="BL64" s="5">
        <v>9573</v>
      </c>
      <c r="BM64" s="28"/>
    </row>
    <row r="65" spans="1:65" x14ac:dyDescent="0.15">
      <c r="D65" s="23" t="str">
        <f t="shared" si="6"/>
        <v>NUM</v>
      </c>
      <c r="F65" s="28"/>
      <c r="J65" s="28"/>
      <c r="K65" s="28"/>
      <c r="N65" s="8"/>
      <c r="O65" s="28"/>
      <c r="P65" s="28"/>
      <c r="S65" s="8"/>
      <c r="T65" s="28"/>
      <c r="U65" s="28"/>
      <c r="X65" s="8"/>
      <c r="Y65" s="28"/>
      <c r="Z65" s="28"/>
      <c r="AC65" s="8"/>
      <c r="AD65" s="28"/>
      <c r="AE65" s="28" t="s">
        <v>51</v>
      </c>
      <c r="AF65" s="19">
        <v>-1.5151515151515151</v>
      </c>
      <c r="AG65" s="17">
        <v>0.2958794353300267</v>
      </c>
      <c r="AH65" s="8">
        <v>3102</v>
      </c>
      <c r="AI65" s="28"/>
      <c r="AJ65" s="28"/>
      <c r="AM65" s="8"/>
      <c r="AN65" s="28"/>
      <c r="AO65" s="28"/>
      <c r="AR65" s="8"/>
      <c r="AS65" s="28"/>
      <c r="AT65" s="28"/>
      <c r="AW65" s="8"/>
      <c r="AX65" s="28"/>
      <c r="AY65" s="28" t="s">
        <v>24</v>
      </c>
      <c r="AZ65" s="19">
        <v>2.0764925373134329</v>
      </c>
      <c r="BA65" s="17">
        <v>0.162178517397882</v>
      </c>
      <c r="BB65" s="8">
        <v>1608</v>
      </c>
      <c r="BC65" s="28"/>
      <c r="BD65" s="28"/>
      <c r="BG65" s="8"/>
      <c r="BH65" s="28"/>
      <c r="BI65" s="28"/>
      <c r="BL65" s="8"/>
      <c r="BM65" s="28"/>
    </row>
    <row r="66" spans="1:65" x14ac:dyDescent="0.15">
      <c r="D66" s="23" t="str">
        <f t="shared" si="6"/>
        <v>NUM</v>
      </c>
      <c r="F66" s="28"/>
      <c r="J66" s="28"/>
      <c r="K66" s="28"/>
      <c r="N66" s="8"/>
      <c r="O66" s="28"/>
      <c r="P66" s="28"/>
      <c r="S66" s="8"/>
      <c r="T66" s="28"/>
      <c r="U66" s="28"/>
      <c r="X66" s="8"/>
      <c r="Y66" s="28"/>
      <c r="Z66" s="28"/>
      <c r="AC66" s="8"/>
      <c r="AD66" s="28"/>
      <c r="AE66" s="28"/>
      <c r="AH66" s="8"/>
      <c r="AI66" s="28"/>
      <c r="AJ66" s="28"/>
      <c r="AM66" s="8"/>
      <c r="AN66" s="28"/>
      <c r="AO66" s="28"/>
      <c r="AR66" s="8"/>
      <c r="AS66" s="28"/>
      <c r="AT66" s="28"/>
      <c r="AW66" s="8"/>
      <c r="AX66" s="28"/>
      <c r="AY66" s="28" t="s">
        <v>39</v>
      </c>
      <c r="AZ66" s="19">
        <v>-0.21072796934865901</v>
      </c>
      <c r="BA66" s="17">
        <v>0.15794251134644477</v>
      </c>
      <c r="BB66" s="8">
        <v>1566</v>
      </c>
      <c r="BC66" s="28"/>
      <c r="BD66" s="28"/>
      <c r="BG66" s="8"/>
      <c r="BH66" s="28"/>
      <c r="BI66" s="28"/>
      <c r="BL66" s="8"/>
      <c r="BM66" s="28"/>
    </row>
    <row r="67" spans="1:65" x14ac:dyDescent="0.15">
      <c r="D67" s="23" t="str">
        <f t="shared" si="6"/>
        <v>NUM</v>
      </c>
      <c r="F67" s="29"/>
      <c r="G67" s="44"/>
      <c r="H67" s="30"/>
      <c r="I67" s="9"/>
      <c r="J67" s="28"/>
      <c r="K67" s="29"/>
      <c r="L67" s="34"/>
      <c r="M67" s="30"/>
      <c r="N67" s="10"/>
      <c r="O67" s="28"/>
      <c r="P67" s="29"/>
      <c r="Q67" s="34"/>
      <c r="R67" s="30"/>
      <c r="S67" s="10"/>
      <c r="T67" s="28"/>
      <c r="U67" s="29"/>
      <c r="V67" s="44"/>
      <c r="W67" s="30"/>
      <c r="X67" s="10"/>
      <c r="Y67" s="28"/>
      <c r="Z67" s="29"/>
      <c r="AA67" s="34"/>
      <c r="AB67" s="30"/>
      <c r="AC67" s="10"/>
      <c r="AD67" s="28"/>
      <c r="AE67" s="29"/>
      <c r="AF67" s="34"/>
      <c r="AG67" s="30"/>
      <c r="AH67" s="10"/>
      <c r="AI67" s="28"/>
      <c r="AJ67" s="29"/>
      <c r="AK67" s="34"/>
      <c r="AL67" s="30"/>
      <c r="AM67" s="10"/>
      <c r="AN67" s="28"/>
      <c r="AO67" s="29"/>
      <c r="AP67" s="44"/>
      <c r="AQ67" s="30"/>
      <c r="AR67" s="10"/>
      <c r="AS67" s="28"/>
      <c r="AT67" s="29"/>
      <c r="AU67" s="34"/>
      <c r="AV67" s="30"/>
      <c r="AW67" s="10"/>
      <c r="AX67" s="28"/>
      <c r="AY67" s="29" t="s">
        <v>23</v>
      </c>
      <c r="AZ67" s="34">
        <v>2.9345238095238093</v>
      </c>
      <c r="BA67" s="40">
        <v>0.10166414523449319</v>
      </c>
      <c r="BB67" s="10">
        <v>1008</v>
      </c>
      <c r="BC67" s="28"/>
      <c r="BD67" s="29"/>
      <c r="BE67" s="44"/>
      <c r="BF67" s="30"/>
      <c r="BG67" s="10"/>
      <c r="BH67" s="28"/>
      <c r="BI67" s="29"/>
      <c r="BJ67" s="44"/>
      <c r="BK67" s="30"/>
      <c r="BL67" s="10"/>
      <c r="BM67" s="28"/>
    </row>
    <row r="72" spans="1:65" x14ac:dyDescent="0.15">
      <c r="A72" s="9" t="s">
        <v>61</v>
      </c>
      <c r="B72" s="13" t="s">
        <v>62</v>
      </c>
      <c r="C72" s="9" t="s">
        <v>63</v>
      </c>
      <c r="D72" s="14" t="s">
        <v>64</v>
      </c>
    </row>
    <row r="73" spans="1:65" x14ac:dyDescent="0.15">
      <c r="A73" s="15" t="s">
        <v>20</v>
      </c>
      <c r="B73" s="16" t="s">
        <v>20</v>
      </c>
      <c r="C73" s="15" t="s">
        <v>2</v>
      </c>
      <c r="D73" s="24">
        <v>2943</v>
      </c>
    </row>
    <row r="74" spans="1:65" x14ac:dyDescent="0.15">
      <c r="A74" s="15" t="s">
        <v>11</v>
      </c>
      <c r="B74" s="16" t="s">
        <v>11</v>
      </c>
      <c r="C74" s="15" t="s">
        <v>2</v>
      </c>
      <c r="D74" s="24">
        <v>3097</v>
      </c>
    </row>
    <row r="75" spans="1:65" x14ac:dyDescent="0.15">
      <c r="A75" s="15" t="s">
        <v>9</v>
      </c>
      <c r="B75" s="16" t="s">
        <v>9</v>
      </c>
      <c r="C75" s="15" t="s">
        <v>2</v>
      </c>
      <c r="D75" s="24">
        <v>1565</v>
      </c>
    </row>
    <row r="76" spans="1:65" x14ac:dyDescent="0.15">
      <c r="A76" s="15" t="s">
        <v>14</v>
      </c>
      <c r="B76" s="16" t="s">
        <v>14</v>
      </c>
      <c r="C76" s="15" t="s">
        <v>2</v>
      </c>
      <c r="D76" s="24">
        <v>660</v>
      </c>
    </row>
    <row r="77" spans="1:65" x14ac:dyDescent="0.15">
      <c r="A77" s="15" t="s">
        <v>56</v>
      </c>
      <c r="B77" s="16" t="s">
        <v>56</v>
      </c>
      <c r="C77" s="15" t="s">
        <v>2</v>
      </c>
      <c r="D77" s="24">
        <v>1076</v>
      </c>
    </row>
    <row r="78" spans="1:65" x14ac:dyDescent="0.15">
      <c r="A78" s="15" t="s">
        <v>13</v>
      </c>
      <c r="B78" s="16" t="s">
        <v>13</v>
      </c>
      <c r="C78" s="15" t="s">
        <v>2</v>
      </c>
      <c r="D78" s="24">
        <v>22322</v>
      </c>
    </row>
    <row r="79" spans="1:65" x14ac:dyDescent="0.15">
      <c r="A79" s="15" t="s">
        <v>29</v>
      </c>
      <c r="B79" s="16" t="s">
        <v>29</v>
      </c>
      <c r="C79" s="15" t="s">
        <v>2</v>
      </c>
      <c r="D79" s="24">
        <v>1304</v>
      </c>
    </row>
    <row r="80" spans="1:65" x14ac:dyDescent="0.15">
      <c r="A80" s="15" t="s">
        <v>26</v>
      </c>
      <c r="B80" s="16" t="s">
        <v>26</v>
      </c>
      <c r="C80" s="15" t="s">
        <v>2</v>
      </c>
      <c r="D80" s="24">
        <v>202</v>
      </c>
    </row>
    <row r="81" spans="1:4" x14ac:dyDescent="0.15">
      <c r="A81" s="1" t="s">
        <v>0</v>
      </c>
      <c r="B81" s="2" t="s">
        <v>0</v>
      </c>
      <c r="C81" s="1" t="s">
        <v>2</v>
      </c>
      <c r="D81" s="21">
        <v>17254</v>
      </c>
    </row>
    <row r="82" spans="1:4" x14ac:dyDescent="0.15">
      <c r="A82" s="1" t="s">
        <v>6</v>
      </c>
      <c r="B82" s="2" t="s">
        <v>6</v>
      </c>
      <c r="C82" s="1" t="s">
        <v>2</v>
      </c>
      <c r="D82" s="21">
        <v>280127</v>
      </c>
    </row>
    <row r="85" spans="1:4" x14ac:dyDescent="0.15">
      <c r="A85" s="9" t="s">
        <v>61</v>
      </c>
      <c r="B85" s="13"/>
      <c r="C85" s="9"/>
      <c r="D85" s="14" t="s">
        <v>74</v>
      </c>
    </row>
    <row r="86" spans="1:4" x14ac:dyDescent="0.15">
      <c r="A86" s="15" t="s">
        <v>20</v>
      </c>
      <c r="B86" s="16"/>
      <c r="C86" s="15"/>
      <c r="D86" s="24">
        <f>SUMIFS(Stat[Count], Stat[Parent], $A86)-D73</f>
        <v>165294</v>
      </c>
    </row>
    <row r="87" spans="1:4" x14ac:dyDescent="0.15">
      <c r="A87" s="15" t="s">
        <v>11</v>
      </c>
      <c r="B87" s="16"/>
      <c r="C87" s="15"/>
      <c r="D87" s="24">
        <f>SUMIFS(Stat[Count], Stat[Parent], $A87)-D74</f>
        <v>694076</v>
      </c>
    </row>
    <row r="88" spans="1:4" x14ac:dyDescent="0.15">
      <c r="A88" s="15" t="s">
        <v>9</v>
      </c>
      <c r="B88" s="16"/>
      <c r="C88" s="15"/>
      <c r="D88" s="24">
        <f>SUMIFS(Stat[Count], Stat[Parent], $A88)-D75</f>
        <v>55065</v>
      </c>
    </row>
    <row r="89" spans="1:4" x14ac:dyDescent="0.15">
      <c r="A89" s="15" t="s">
        <v>14</v>
      </c>
      <c r="B89" s="16"/>
      <c r="C89" s="15"/>
      <c r="D89" s="24">
        <f>SUMIFS(Stat[Count], Stat[Parent], $A89)-D76</f>
        <v>15050</v>
      </c>
    </row>
    <row r="90" spans="1:4" x14ac:dyDescent="0.15">
      <c r="A90" s="15" t="s">
        <v>56</v>
      </c>
      <c r="B90" s="16"/>
      <c r="C90" s="15"/>
      <c r="D90" s="24">
        <f>SUMIFS(Stat[Count], Stat[Parent], $A90)-D77</f>
        <v>4319</v>
      </c>
    </row>
    <row r="91" spans="1:4" x14ac:dyDescent="0.15">
      <c r="A91" s="15" t="s">
        <v>13</v>
      </c>
      <c r="B91" s="16"/>
      <c r="C91" s="15"/>
      <c r="D91" s="24">
        <f>SUMIFS(Stat[Count], Stat[Parent], $A91)-D78</f>
        <v>1917770</v>
      </c>
    </row>
    <row r="92" spans="1:4" x14ac:dyDescent="0.15">
      <c r="A92" s="15" t="s">
        <v>29</v>
      </c>
      <c r="B92" s="16"/>
      <c r="C92" s="15"/>
      <c r="D92" s="24">
        <f>SUMIFS(Stat[Count], Stat[Parent], $A92)-D79</f>
        <v>59455</v>
      </c>
    </row>
    <row r="93" spans="1:4" x14ac:dyDescent="0.15">
      <c r="A93" s="15" t="s">
        <v>26</v>
      </c>
      <c r="B93" s="16"/>
      <c r="C93" s="15"/>
      <c r="D93" s="24">
        <f>SUMIFS(Stat[Count], Stat[Parent], $A93)-D80</f>
        <v>7015</v>
      </c>
    </row>
    <row r="94" spans="1:4" x14ac:dyDescent="0.15">
      <c r="A94" s="1" t="s">
        <v>0</v>
      </c>
      <c r="D94" s="24">
        <f>SUMIFS(Stat[Count], Stat[Parent], $A94)-D81</f>
        <v>553756</v>
      </c>
    </row>
    <row r="95" spans="1:4" x14ac:dyDescent="0.15">
      <c r="A95" s="1" t="s">
        <v>6</v>
      </c>
      <c r="D95" s="24">
        <f>SUMIFS(Stat[Count], Stat[Parent], $A95)-D82</f>
        <v>3325308</v>
      </c>
    </row>
  </sheetData>
  <conditionalFormatting sqref="H5 M5 R5 W5 AB5 AG5 AL5 AQ5 AV5 BA5 BF5 BK5">
    <cfRule type="colorScale" priority="10">
      <colorScale>
        <cfvo type="min"/>
        <cfvo type="max"/>
        <color rgb="FFFCFCFF"/>
        <color rgb="FFF8696B"/>
      </colorScale>
    </cfRule>
  </conditionalFormatting>
  <conditionalFormatting sqref="M20 H20 R20 W20 AB20 AG20 AL20 AQ20 AV20 BA20 BF20 BK20">
    <cfRule type="colorScale" priority="9">
      <colorScale>
        <cfvo type="min"/>
        <cfvo type="max"/>
        <color rgb="FFFCFCFF"/>
        <color rgb="FFF8696B"/>
      </colorScale>
    </cfRule>
  </conditionalFormatting>
  <conditionalFormatting sqref="M31 H31 R31 W31 AB31 AG31 AL31 AQ31 AV31 BA31 BF31 BK31">
    <cfRule type="colorScale" priority="8">
      <colorScale>
        <cfvo type="min"/>
        <cfvo type="max"/>
        <color rgb="FFFCFCFF"/>
        <color rgb="FFF8696B"/>
      </colorScale>
    </cfRule>
  </conditionalFormatting>
  <conditionalFormatting sqref="H38 M38 R38 W38 AB38 AG38 AL38 AQ38 AV38 BA38 BF38 BK38">
    <cfRule type="colorScale" priority="7">
      <colorScale>
        <cfvo type="min"/>
        <cfvo type="max"/>
        <color rgb="FFFCFCFF"/>
        <color rgb="FFF8696B"/>
      </colorScale>
    </cfRule>
  </conditionalFormatting>
  <conditionalFormatting sqref="M41 H41 R41 W41 AB41 AG41 AL41 AQ41 AV41 BA41 BF41 BK41">
    <cfRule type="colorScale" priority="6">
      <colorScale>
        <cfvo type="min"/>
        <cfvo type="max"/>
        <color rgb="FFFCFCFF"/>
        <color rgb="FFF8696B"/>
      </colorScale>
    </cfRule>
  </conditionalFormatting>
  <conditionalFormatting sqref="M47 H47 R47 W47 AB47 AG47 AL47 AQ47 AV47 BA47 BF47 BK47">
    <cfRule type="colorScale" priority="5">
      <colorScale>
        <cfvo type="min"/>
        <cfvo type="max"/>
        <color rgb="FFFCFCFF"/>
        <color rgb="FFF8696B"/>
      </colorScale>
    </cfRule>
  </conditionalFormatting>
  <conditionalFormatting sqref="H52 M52 R52 W52 AB52 AG52 AL52 AQ52 AV52 BA52 BF52 BK52">
    <cfRule type="colorScale" priority="4">
      <colorScale>
        <cfvo type="min"/>
        <cfvo type="max"/>
        <color rgb="FFFCFCFF"/>
        <color rgb="FFF8696B"/>
      </colorScale>
    </cfRule>
  </conditionalFormatting>
  <conditionalFormatting sqref="M57 H57 R57 W57 AB57 AG57 AL57 AQ57 AV57 BA57 BF57 BK57">
    <cfRule type="colorScale" priority="3">
      <colorScale>
        <cfvo type="min"/>
        <cfvo type="max"/>
        <color rgb="FFFCFCFF"/>
        <color rgb="FFF8696B"/>
      </colorScale>
    </cfRule>
  </conditionalFormatting>
  <conditionalFormatting sqref="H60 M60 R60 W60 AB60 AG60 AL60 AQ60 AV60 BA60 BF60 BK60">
    <cfRule type="colorScale" priority="2">
      <colorScale>
        <cfvo type="min"/>
        <cfvo type="max"/>
        <color rgb="FFFCFCFF"/>
        <color rgb="FFF8696B"/>
      </colorScale>
    </cfRule>
  </conditionalFormatting>
  <conditionalFormatting sqref="H63 M63 R63 W63 AB63 AG63 AL63 AQ63 AV63 BA63 BF63 BK63">
    <cfRule type="colorScale" priority="1">
      <colorScale>
        <cfvo type="min"/>
        <cfvo type="max"/>
        <color rgb="FFFCFCFF"/>
        <color rgb="FFF8696B"/>
      </colorScale>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3B2D3-433B-1344-A6A1-5593348C3295}">
  <dimension ref="B2:X79"/>
  <sheetViews>
    <sheetView showGridLines="0" tabSelected="1" workbookViewId="0">
      <selection activeCell="Z49" sqref="Z49"/>
    </sheetView>
  </sheetViews>
  <sheetFormatPr baseColWidth="10" defaultRowHeight="14" x14ac:dyDescent="0.2"/>
  <cols>
    <col min="2" max="2" width="5.796875" style="61" bestFit="1" customWidth="1"/>
    <col min="3" max="3" width="7.796875" style="60" customWidth="1"/>
    <col min="4" max="4" width="9.59765625" style="60" customWidth="1"/>
    <col min="5" max="5" width="7.796875" style="60" customWidth="1"/>
    <col min="6" max="6" width="5.796875" style="61" bestFit="1" customWidth="1"/>
    <col min="8" max="8" width="5.796875" style="61" bestFit="1" customWidth="1"/>
    <col min="9" max="9" width="7.796875" style="60" customWidth="1"/>
    <col min="10" max="10" width="9.59765625" style="60" customWidth="1"/>
    <col min="11" max="11" width="7.796875" style="60" customWidth="1"/>
    <col min="12" max="12" width="5.796875" style="61" bestFit="1" customWidth="1"/>
    <col min="14" max="14" width="5.796875" style="61" bestFit="1" customWidth="1"/>
    <col min="15" max="15" width="7.796875" style="60" customWidth="1"/>
    <col min="16" max="16" width="9.59765625" style="60" customWidth="1"/>
    <col min="17" max="17" width="7.796875" style="60" customWidth="1"/>
    <col min="18" max="18" width="5.796875" style="61" bestFit="1" customWidth="1"/>
    <col min="20" max="20" width="5.796875" style="61" bestFit="1" customWidth="1"/>
    <col min="21" max="21" width="7.796875" style="60" customWidth="1"/>
    <col min="22" max="22" width="9.59765625" style="60" customWidth="1"/>
    <col min="23" max="23" width="7.796875" style="60" customWidth="1"/>
    <col min="24" max="24" width="5.796875" style="61" bestFit="1" customWidth="1"/>
  </cols>
  <sheetData>
    <row r="2" spans="2:24" x14ac:dyDescent="0.2">
      <c r="D2" s="66">
        <v>0.12370259943835177</v>
      </c>
      <c r="H2" s="63"/>
      <c r="J2" s="66">
        <v>8.6893340121179968E-2</v>
      </c>
      <c r="P2" s="66">
        <v>8.1405975461478056E-2</v>
      </c>
      <c r="V2" s="66">
        <v>7.8653166314367043E-2</v>
      </c>
    </row>
    <row r="3" spans="2:24" x14ac:dyDescent="0.2">
      <c r="B3" s="62">
        <v>0.6592293211668141</v>
      </c>
      <c r="C3" s="60" t="s">
        <v>6</v>
      </c>
      <c r="D3" s="59" t="s">
        <v>4</v>
      </c>
      <c r="E3" s="60" t="s">
        <v>3</v>
      </c>
      <c r="F3" s="62">
        <v>0.9810981332494263</v>
      </c>
      <c r="H3" s="62">
        <v>0.46223306894447835</v>
      </c>
      <c r="I3" s="60" t="s">
        <v>6</v>
      </c>
      <c r="J3" s="59" t="s">
        <v>24</v>
      </c>
      <c r="K3" s="60" t="s">
        <v>11</v>
      </c>
      <c r="L3" s="62">
        <v>0.97834122380889865</v>
      </c>
      <c r="N3" s="62">
        <v>0.98873575688228432</v>
      </c>
      <c r="O3" s="60" t="s">
        <v>11</v>
      </c>
      <c r="P3" s="59" t="s">
        <v>25</v>
      </c>
      <c r="Q3" s="60" t="s">
        <v>13</v>
      </c>
      <c r="R3" s="62">
        <v>0.69787525905945547</v>
      </c>
      <c r="T3" s="62">
        <v>0.8579361138272148</v>
      </c>
      <c r="U3" s="60" t="s">
        <v>13</v>
      </c>
      <c r="V3" s="59" t="s">
        <v>15</v>
      </c>
      <c r="W3" s="60" t="s">
        <v>14</v>
      </c>
      <c r="X3" s="62">
        <v>0.99260764729672313</v>
      </c>
    </row>
    <row r="4" spans="2:24" x14ac:dyDescent="0.2">
      <c r="B4" s="62">
        <v>0.17556460931693529</v>
      </c>
      <c r="C4" s="60" t="s">
        <v>13</v>
      </c>
      <c r="H4" s="62">
        <v>0.41169901375491386</v>
      </c>
      <c r="I4" s="60" t="s">
        <v>13</v>
      </c>
      <c r="N4" s="62"/>
      <c r="P4" s="59"/>
      <c r="Q4" s="60" t="s">
        <v>0</v>
      </c>
      <c r="R4" s="62">
        <v>0.21558692938908958</v>
      </c>
      <c r="T4" s="62">
        <v>0.11739028789561971</v>
      </c>
      <c r="U4" s="60" t="s">
        <v>0</v>
      </c>
      <c r="X4" s="62"/>
    </row>
    <row r="5" spans="2:24" x14ac:dyDescent="0.2">
      <c r="B5" s="62">
        <v>9.5311152220733358E-2</v>
      </c>
      <c r="C5" s="60" t="s">
        <v>0</v>
      </c>
      <c r="H5" s="62"/>
      <c r="N5" s="62"/>
      <c r="T5" s="62"/>
    </row>
    <row r="6" spans="2:24" x14ac:dyDescent="0.2">
      <c r="B6" s="63"/>
      <c r="H6" s="63"/>
      <c r="N6" s="63"/>
      <c r="T6" s="63"/>
    </row>
    <row r="7" spans="2:24" x14ac:dyDescent="0.2">
      <c r="D7" s="66">
        <v>7.5132899210006862E-2</v>
      </c>
      <c r="J7" s="66">
        <v>5.171711000405204E-2</v>
      </c>
      <c r="P7" s="66">
        <v>4.7938070786789362E-2</v>
      </c>
      <c r="T7" s="62"/>
      <c r="V7" s="66">
        <v>4.5258813049362259E-2</v>
      </c>
      <c r="X7" s="62"/>
    </row>
    <row r="8" spans="2:24" x14ac:dyDescent="0.2">
      <c r="B8" s="62">
        <v>0.97701609373632281</v>
      </c>
      <c r="C8" s="60" t="s">
        <v>6</v>
      </c>
      <c r="D8" s="59" t="s">
        <v>16</v>
      </c>
      <c r="E8" s="60" t="s">
        <v>26</v>
      </c>
      <c r="F8" s="62">
        <v>0.37195663319536321</v>
      </c>
      <c r="H8" s="62">
        <v>0.52146256896829146</v>
      </c>
      <c r="I8" s="60" t="s">
        <v>0</v>
      </c>
      <c r="J8" s="59" t="s">
        <v>1</v>
      </c>
      <c r="K8" s="60" t="s">
        <v>0</v>
      </c>
      <c r="L8" s="62">
        <v>0.62609713434478176</v>
      </c>
      <c r="N8" s="62">
        <v>0.92384213502965007</v>
      </c>
      <c r="O8" s="60" t="s">
        <v>13</v>
      </c>
      <c r="P8" s="59" t="s">
        <v>21</v>
      </c>
      <c r="Q8" s="60" t="s">
        <v>20</v>
      </c>
      <c r="R8" s="62">
        <v>0.91555747187582248</v>
      </c>
      <c r="T8" s="62">
        <v>0.83073451085989491</v>
      </c>
      <c r="U8" s="60" t="s">
        <v>6</v>
      </c>
      <c r="V8" s="59" t="s">
        <v>2</v>
      </c>
      <c r="W8" s="60" t="s">
        <v>6</v>
      </c>
      <c r="X8" s="62">
        <v>0.83073451085989491</v>
      </c>
    </row>
    <row r="9" spans="2:24" x14ac:dyDescent="0.2">
      <c r="B9" s="62"/>
      <c r="D9" s="59"/>
      <c r="E9" s="60" t="s">
        <v>13</v>
      </c>
      <c r="F9" s="62">
        <v>0.30972358931943272</v>
      </c>
      <c r="H9" s="62">
        <v>0.44862738177420441</v>
      </c>
      <c r="I9" s="60" t="s">
        <v>13</v>
      </c>
      <c r="J9" s="59"/>
      <c r="K9" s="60" t="s">
        <v>13</v>
      </c>
      <c r="L9" s="62">
        <v>0.33051577641556934</v>
      </c>
      <c r="N9" s="62"/>
      <c r="P9" s="59"/>
      <c r="R9" s="62"/>
      <c r="T9" s="62"/>
      <c r="X9" s="62"/>
    </row>
    <row r="10" spans="2:24" x14ac:dyDescent="0.2">
      <c r="B10" s="62"/>
      <c r="D10" s="59"/>
      <c r="E10" s="60" t="s">
        <v>0</v>
      </c>
      <c r="F10" s="62">
        <v>0.2205265254571861</v>
      </c>
      <c r="H10" s="62"/>
      <c r="J10" s="59"/>
      <c r="L10" s="62"/>
      <c r="N10" s="62"/>
      <c r="P10" s="59"/>
      <c r="R10" s="62"/>
    </row>
    <row r="12" spans="2:24" x14ac:dyDescent="0.2">
      <c r="B12" s="62"/>
      <c r="D12" s="64">
        <v>4.5196401725451647E-2</v>
      </c>
      <c r="F12" s="62"/>
      <c r="J12" s="64">
        <v>4.2925703278312494E-2</v>
      </c>
      <c r="P12" s="64">
        <v>4.2715383827628781E-2</v>
      </c>
      <c r="T12" s="62"/>
      <c r="V12" s="64">
        <v>2.5765005125110544E-2</v>
      </c>
      <c r="X12" s="62"/>
    </row>
    <row r="13" spans="2:24" x14ac:dyDescent="0.2">
      <c r="B13" s="62">
        <v>0.98880735525139651</v>
      </c>
      <c r="C13" s="60" t="s">
        <v>6</v>
      </c>
      <c r="D13" s="59" t="s">
        <v>27</v>
      </c>
      <c r="E13" s="60" t="s">
        <v>13</v>
      </c>
      <c r="F13" s="62">
        <v>0.73372255663882113</v>
      </c>
      <c r="H13" s="62">
        <v>0.99166096034969564</v>
      </c>
      <c r="I13" s="60" t="s">
        <v>6</v>
      </c>
      <c r="J13" s="59" t="s">
        <v>18</v>
      </c>
      <c r="K13" s="60" t="s">
        <v>6</v>
      </c>
      <c r="L13" s="62">
        <v>0.63557114761069478</v>
      </c>
      <c r="N13" s="62">
        <v>0.64347030987827336</v>
      </c>
      <c r="O13" s="60" t="s">
        <v>6</v>
      </c>
      <c r="P13" s="59" t="s">
        <v>10</v>
      </c>
      <c r="Q13" s="60" t="s">
        <v>9</v>
      </c>
      <c r="R13" s="62">
        <v>0.93064030617054305</v>
      </c>
      <c r="T13" s="62">
        <v>0.5346940051259611</v>
      </c>
      <c r="U13" s="60" t="s">
        <v>6</v>
      </c>
      <c r="V13" s="59" t="s">
        <v>8</v>
      </c>
      <c r="W13" s="60" t="s">
        <v>7</v>
      </c>
      <c r="X13" s="62">
        <v>0.98594007209685153</v>
      </c>
    </row>
    <row r="14" spans="2:24" x14ac:dyDescent="0.2">
      <c r="B14" s="62"/>
      <c r="D14" s="59"/>
      <c r="E14" s="60" t="s">
        <v>26</v>
      </c>
      <c r="F14" s="62"/>
      <c r="H14" s="62"/>
      <c r="J14" s="59"/>
      <c r="K14" s="60" t="s">
        <v>17</v>
      </c>
      <c r="L14" s="62">
        <v>0.35964179963166898</v>
      </c>
      <c r="N14" s="62"/>
      <c r="P14" s="59"/>
      <c r="R14" s="62"/>
      <c r="T14" s="62">
        <v>0.22902210831197517</v>
      </c>
      <c r="U14" s="60" t="s">
        <v>13</v>
      </c>
      <c r="X14" s="62"/>
    </row>
    <row r="15" spans="2:24" x14ac:dyDescent="0.2">
      <c r="B15" s="62"/>
      <c r="D15" s="59"/>
      <c r="E15" s="60" t="s">
        <v>0</v>
      </c>
      <c r="F15" s="62"/>
      <c r="H15" s="62"/>
      <c r="J15" s="59"/>
      <c r="L15" s="62"/>
      <c r="N15" s="62"/>
      <c r="P15" s="59"/>
      <c r="R15" s="62"/>
      <c r="T15" s="62">
        <v>0.12782084140776395</v>
      </c>
      <c r="U15" s="60" t="s">
        <v>0</v>
      </c>
      <c r="X15" s="62"/>
    </row>
    <row r="17" spans="2:24" x14ac:dyDescent="0.2">
      <c r="J17" s="64"/>
      <c r="P17" s="64"/>
      <c r="V17" s="64"/>
    </row>
    <row r="18" spans="2:24" x14ac:dyDescent="0.2">
      <c r="B18" s="63"/>
      <c r="D18" s="64">
        <v>1.9858880614653563E-2</v>
      </c>
      <c r="H18" s="62"/>
      <c r="J18" s="64">
        <v>1.8948749028765716E-2</v>
      </c>
      <c r="L18" s="62"/>
      <c r="P18" s="64">
        <v>1.6605572915149726E-2</v>
      </c>
      <c r="T18" s="62"/>
      <c r="V18" s="64">
        <v>1.3329179736694006E-2</v>
      </c>
      <c r="X18" s="62"/>
    </row>
    <row r="19" spans="2:24" x14ac:dyDescent="0.2">
      <c r="B19" s="62">
        <v>0.95908353609083541</v>
      </c>
      <c r="C19" s="60" t="s">
        <v>6</v>
      </c>
      <c r="D19" s="59" t="s">
        <v>28</v>
      </c>
      <c r="E19" s="60" t="s">
        <v>6</v>
      </c>
      <c r="F19" s="62">
        <v>0.93992971073263043</v>
      </c>
      <c r="H19" s="62">
        <v>0.93479200164330389</v>
      </c>
      <c r="I19" s="60" t="s">
        <v>13</v>
      </c>
      <c r="J19" s="59" t="s">
        <v>36</v>
      </c>
      <c r="K19" s="60" t="s">
        <v>20</v>
      </c>
      <c r="L19" s="62">
        <v>0.63402489038738052</v>
      </c>
      <c r="N19" s="62">
        <v>0.97567106635090239</v>
      </c>
      <c r="O19" s="60" t="s">
        <v>6</v>
      </c>
      <c r="P19" s="59" t="s">
        <v>12</v>
      </c>
      <c r="Q19" s="60" t="s">
        <v>11</v>
      </c>
      <c r="R19" s="62">
        <v>0.974143435633401</v>
      </c>
      <c r="T19" s="62">
        <v>0.92610009062531462</v>
      </c>
      <c r="U19" s="60" t="s">
        <v>6</v>
      </c>
      <c r="V19" s="59" t="s">
        <v>19</v>
      </c>
      <c r="W19" s="60" t="s">
        <v>6</v>
      </c>
      <c r="X19" s="62">
        <v>0.96306514953176925</v>
      </c>
    </row>
    <row r="20" spans="2:24" x14ac:dyDescent="0.2">
      <c r="B20" s="62"/>
      <c r="F20" s="62"/>
      <c r="H20" s="62"/>
      <c r="J20" s="59"/>
      <c r="K20" s="60" t="s">
        <v>0</v>
      </c>
      <c r="L20" s="62">
        <v>0.27421217036528095</v>
      </c>
      <c r="N20" s="62"/>
      <c r="R20" s="62"/>
      <c r="T20" s="62"/>
      <c r="X20" s="62"/>
    </row>
    <row r="21" spans="2:24" x14ac:dyDescent="0.2">
      <c r="H21" s="62"/>
      <c r="J21" s="59"/>
      <c r="K21" s="60" t="s">
        <v>13</v>
      </c>
      <c r="L21" s="62">
        <v>8.7753844410287649E-2</v>
      </c>
      <c r="P21" s="64"/>
      <c r="V21" s="64"/>
    </row>
    <row r="22" spans="2:24" x14ac:dyDescent="0.2">
      <c r="H22" s="62"/>
      <c r="J22" s="59"/>
      <c r="L22" s="62"/>
      <c r="N22" s="62"/>
      <c r="P22" s="59"/>
      <c r="R22" s="62"/>
      <c r="T22" s="62"/>
      <c r="V22" s="59"/>
      <c r="X22" s="62"/>
    </row>
    <row r="23" spans="2:24" x14ac:dyDescent="0.2">
      <c r="B23" s="62"/>
      <c r="D23" s="64">
        <v>1.11498836800562E-2</v>
      </c>
      <c r="F23" s="62"/>
      <c r="H23" s="62"/>
      <c r="J23" s="64">
        <v>1.0676899797344392E-2</v>
      </c>
      <c r="L23" s="62"/>
      <c r="N23" s="62"/>
      <c r="P23" s="64">
        <v>9.163190311185546E-3</v>
      </c>
      <c r="R23" s="62"/>
      <c r="T23" s="62"/>
      <c r="V23" s="64">
        <v>8.500153880823362E-3</v>
      </c>
      <c r="X23" s="62"/>
    </row>
    <row r="24" spans="2:24" x14ac:dyDescent="0.2">
      <c r="B24" s="62">
        <v>0.88399359599388494</v>
      </c>
      <c r="C24" s="60" t="s">
        <v>6</v>
      </c>
      <c r="D24" s="59" t="s">
        <v>35</v>
      </c>
      <c r="E24" s="60" t="s">
        <v>6</v>
      </c>
      <c r="F24" s="62">
        <v>0.98673455876157112</v>
      </c>
      <c r="H24" s="62">
        <v>0.83107267218946812</v>
      </c>
      <c r="I24" s="60" t="s">
        <v>13</v>
      </c>
      <c r="J24" s="59" t="s">
        <v>34</v>
      </c>
      <c r="K24" s="60" t="s">
        <v>6</v>
      </c>
      <c r="L24" s="62">
        <v>0.98957875020427666</v>
      </c>
      <c r="N24" s="62">
        <v>0.99642600811471926</v>
      </c>
      <c r="O24" s="60" t="s">
        <v>6</v>
      </c>
      <c r="P24" s="59" t="s">
        <v>30</v>
      </c>
      <c r="Q24" s="60" t="s">
        <v>13</v>
      </c>
      <c r="R24" s="62">
        <v>0.8393607827628129</v>
      </c>
      <c r="T24" s="62">
        <v>0.88639055123083477</v>
      </c>
      <c r="U24" s="60" t="s">
        <v>6</v>
      </c>
      <c r="V24" s="59" t="s">
        <v>31</v>
      </c>
      <c r="W24" s="60" t="s">
        <v>9</v>
      </c>
      <c r="X24" s="62">
        <v>0.99431558004768594</v>
      </c>
    </row>
    <row r="25" spans="2:24" x14ac:dyDescent="0.2">
      <c r="B25" s="62"/>
      <c r="F25" s="62"/>
      <c r="H25" s="62"/>
      <c r="L25" s="62"/>
      <c r="N25" s="62"/>
      <c r="R25" s="62"/>
      <c r="T25" s="62"/>
      <c r="X25" s="62"/>
    </row>
    <row r="26" spans="2:24" x14ac:dyDescent="0.2">
      <c r="H26" s="62"/>
      <c r="J26" s="64"/>
      <c r="L26" s="62"/>
      <c r="N26" s="62"/>
      <c r="P26" s="64"/>
      <c r="R26" s="62"/>
      <c r="T26" s="62"/>
      <c r="V26" s="64"/>
      <c r="X26" s="62"/>
    </row>
    <row r="27" spans="2:24" x14ac:dyDescent="0.2">
      <c r="B27" s="62"/>
      <c r="D27" s="64">
        <v>7.4504356780171616E-3</v>
      </c>
      <c r="F27" s="62"/>
      <c r="H27" s="62"/>
      <c r="J27" s="64">
        <v>7.3548725325884422E-3</v>
      </c>
      <c r="L27" s="62"/>
      <c r="P27" s="64">
        <v>7.2689730760233011E-3</v>
      </c>
      <c r="T27" s="62"/>
      <c r="V27" s="64">
        <v>7.1999850749694221E-3</v>
      </c>
    </row>
    <row r="28" spans="2:24" x14ac:dyDescent="0.2">
      <c r="B28" s="62">
        <v>0.80916951900558454</v>
      </c>
      <c r="C28" s="60" t="s">
        <v>13</v>
      </c>
      <c r="D28" s="59" t="s">
        <v>39</v>
      </c>
      <c r="E28" s="60" t="s">
        <v>29</v>
      </c>
      <c r="F28" s="62">
        <v>0.94739686542965229</v>
      </c>
      <c r="H28" s="62">
        <v>0.46426876893317276</v>
      </c>
      <c r="I28" s="60" t="s">
        <v>0</v>
      </c>
      <c r="J28" s="59" t="s">
        <v>22</v>
      </c>
      <c r="K28" s="60" t="s">
        <v>0</v>
      </c>
      <c r="L28" s="62">
        <v>0.38094456002043869</v>
      </c>
      <c r="N28" s="62">
        <v>0.98748107389490014</v>
      </c>
      <c r="O28" s="60" t="s">
        <v>6</v>
      </c>
      <c r="P28" s="59" t="s">
        <v>38</v>
      </c>
      <c r="Q28" s="60" t="s">
        <v>20</v>
      </c>
      <c r="R28" s="62">
        <v>0.94722847963366441</v>
      </c>
      <c r="T28" s="62">
        <v>0.75331817165013792</v>
      </c>
      <c r="U28" s="60" t="s">
        <v>0</v>
      </c>
      <c r="V28" s="59" t="s">
        <v>37</v>
      </c>
      <c r="W28" s="60" t="s">
        <v>17</v>
      </c>
      <c r="X28" s="62">
        <v>0.98486317202296625</v>
      </c>
    </row>
    <row r="29" spans="2:24" x14ac:dyDescent="0.2">
      <c r="B29" s="62">
        <v>0.14273103945235094</v>
      </c>
      <c r="C29" s="60" t="s">
        <v>0</v>
      </c>
      <c r="F29" s="62"/>
      <c r="H29" s="62">
        <v>0.42142048979889779</v>
      </c>
      <c r="I29" s="60" t="s">
        <v>13</v>
      </c>
      <c r="J29" s="59"/>
      <c r="K29" s="60" t="s">
        <v>13</v>
      </c>
      <c r="L29" s="62">
        <v>0.37660133581517574</v>
      </c>
      <c r="N29" s="62"/>
      <c r="P29" s="64"/>
      <c r="R29" s="62"/>
      <c r="T29" s="62">
        <v>0.23652225784803518</v>
      </c>
      <c r="U29" s="60" t="s">
        <v>13</v>
      </c>
    </row>
    <row r="30" spans="2:24" x14ac:dyDescent="0.2">
      <c r="N30" s="62"/>
      <c r="P30" s="59"/>
      <c r="R30" s="62"/>
      <c r="T30" s="62"/>
      <c r="V30" s="59"/>
      <c r="X30" s="62"/>
    </row>
    <row r="31" spans="2:24" x14ac:dyDescent="0.2">
      <c r="B31" s="62"/>
      <c r="F31" s="62"/>
      <c r="H31" s="62"/>
      <c r="L31" s="62"/>
      <c r="N31" s="62"/>
      <c r="R31" s="62"/>
      <c r="T31" s="62"/>
      <c r="X31" s="62"/>
    </row>
    <row r="32" spans="2:24" x14ac:dyDescent="0.2">
      <c r="B32" s="62"/>
      <c r="D32" s="64">
        <v>7.0138248464446549E-3</v>
      </c>
      <c r="H32" s="63"/>
      <c r="J32" s="64">
        <v>6.550638870497308E-3</v>
      </c>
      <c r="N32" s="62"/>
      <c r="P32" s="64">
        <v>6.1534881017844137E-3</v>
      </c>
      <c r="T32" s="62"/>
      <c r="V32" s="65">
        <v>4.1245160941356038E-3</v>
      </c>
    </row>
    <row r="33" spans="2:24" x14ac:dyDescent="0.2">
      <c r="B33" s="62">
        <v>0.63989513366630313</v>
      </c>
      <c r="C33" s="60" t="s">
        <v>6</v>
      </c>
      <c r="D33" s="59" t="s">
        <v>47</v>
      </c>
      <c r="E33" s="60" t="s">
        <v>13</v>
      </c>
      <c r="F33" s="62">
        <v>0.73048586792200088</v>
      </c>
      <c r="H33" s="62">
        <v>0.9223661025283777</v>
      </c>
      <c r="I33" s="60" t="s">
        <v>13</v>
      </c>
      <c r="J33" s="59" t="s">
        <v>46</v>
      </c>
      <c r="K33" s="60" t="s">
        <v>6</v>
      </c>
      <c r="L33" s="62">
        <v>0.98584190468385036</v>
      </c>
      <c r="N33" s="62">
        <v>0.98071847667241041</v>
      </c>
      <c r="O33" s="60" t="s">
        <v>11</v>
      </c>
      <c r="P33" s="59" t="s">
        <v>40</v>
      </c>
      <c r="Q33" s="60" t="s">
        <v>6</v>
      </c>
      <c r="R33" s="62">
        <v>0.87770192160882932</v>
      </c>
      <c r="T33" s="62">
        <v>0.96788154897494305</v>
      </c>
      <c r="U33" s="60" t="s">
        <v>6</v>
      </c>
      <c r="V33" s="59" t="s">
        <v>44</v>
      </c>
      <c r="W33" s="60" t="s">
        <v>17</v>
      </c>
      <c r="X33" s="62">
        <v>0.93550276602668403</v>
      </c>
    </row>
    <row r="34" spans="2:24" x14ac:dyDescent="0.2">
      <c r="B34" s="62">
        <v>0.11100905141894865</v>
      </c>
      <c r="C34" s="60" t="s">
        <v>13</v>
      </c>
      <c r="H34" s="62"/>
      <c r="N34" s="62"/>
      <c r="T34" s="62"/>
    </row>
    <row r="35" spans="2:24" x14ac:dyDescent="0.2">
      <c r="B35" s="62">
        <v>0.10126872954819451</v>
      </c>
      <c r="C35" s="60" t="s">
        <v>20</v>
      </c>
      <c r="H35" s="62"/>
      <c r="N35" s="62"/>
      <c r="T35" s="62"/>
    </row>
    <row r="36" spans="2:24" x14ac:dyDescent="0.2">
      <c r="B36" s="63"/>
      <c r="H36" s="63"/>
      <c r="N36" s="63"/>
      <c r="T36" s="63"/>
    </row>
    <row r="37" spans="2:24" x14ac:dyDescent="0.2">
      <c r="B37" s="62"/>
      <c r="D37" s="65">
        <v>4.8964032421139267E-3</v>
      </c>
      <c r="J37" s="65">
        <v>2.8212602765613536E-3</v>
      </c>
      <c r="P37" s="65">
        <v>1.5698125687279539E-3</v>
      </c>
      <c r="T37" s="62"/>
      <c r="V37" s="65">
        <v>1.4253941073778104E-3</v>
      </c>
    </row>
    <row r="38" spans="2:24" x14ac:dyDescent="0.2">
      <c r="B38" s="62">
        <v>0.98188097913982619</v>
      </c>
      <c r="C38" s="60" t="s">
        <v>6</v>
      </c>
      <c r="D38" s="59" t="s">
        <v>32</v>
      </c>
      <c r="E38" s="60" t="s">
        <v>13</v>
      </c>
      <c r="F38" s="62">
        <v>0.4824429154902552</v>
      </c>
      <c r="H38" s="62">
        <v>0.65047573739295905</v>
      </c>
      <c r="I38" s="60" t="s">
        <v>13</v>
      </c>
      <c r="J38" s="59" t="s">
        <v>52</v>
      </c>
      <c r="K38" s="60" t="s">
        <v>0</v>
      </c>
      <c r="L38" s="62">
        <v>0.43924833491912463</v>
      </c>
      <c r="N38" s="62">
        <v>0.98563611491108072</v>
      </c>
      <c r="O38" s="60" t="s">
        <v>6</v>
      </c>
      <c r="P38" s="59" t="s">
        <v>53</v>
      </c>
      <c r="Q38" s="60" t="s">
        <v>11</v>
      </c>
      <c r="R38" s="62">
        <v>0.99897400820793436</v>
      </c>
      <c r="T38" s="62">
        <v>0.99924670433145013</v>
      </c>
      <c r="U38" s="60" t="s">
        <v>6</v>
      </c>
      <c r="V38" s="59" t="s">
        <v>42</v>
      </c>
      <c r="W38" s="60" t="s">
        <v>9</v>
      </c>
      <c r="X38" s="62">
        <v>0.99962335216572507</v>
      </c>
    </row>
    <row r="39" spans="2:24" x14ac:dyDescent="0.2">
      <c r="B39" s="62"/>
      <c r="D39" s="59"/>
      <c r="E39" s="60" t="s">
        <v>26</v>
      </c>
      <c r="F39" s="62">
        <v>0.26199939694635566</v>
      </c>
      <c r="H39" s="62"/>
      <c r="J39" s="59"/>
      <c r="K39" s="60" t="s">
        <v>13</v>
      </c>
      <c r="L39" s="62">
        <v>0.3550903901046622</v>
      </c>
      <c r="N39" s="62"/>
      <c r="P39" s="59"/>
      <c r="R39" s="62"/>
      <c r="T39" s="62"/>
      <c r="V39" s="59"/>
      <c r="X39" s="62"/>
    </row>
    <row r="40" spans="2:24" x14ac:dyDescent="0.2">
      <c r="B40" s="62"/>
      <c r="H40" s="62"/>
      <c r="N40" s="62"/>
      <c r="T40" s="62"/>
    </row>
    <row r="41" spans="2:24" x14ac:dyDescent="0.2">
      <c r="B41" s="62"/>
      <c r="H41" s="62"/>
      <c r="N41" s="62"/>
      <c r="T41" s="62"/>
    </row>
    <row r="42" spans="2:24" x14ac:dyDescent="0.2">
      <c r="B42" s="62"/>
      <c r="D42" s="65">
        <v>1.0926679310887715E-3</v>
      </c>
      <c r="H42" s="62"/>
      <c r="J42" s="65">
        <v>7.9094608990371343E-4</v>
      </c>
      <c r="N42" s="62"/>
      <c r="P42" s="65">
        <v>5.8633090000752962E-3</v>
      </c>
      <c r="T42" s="62"/>
      <c r="V42" s="65">
        <v>1.5604173156661416E-3</v>
      </c>
    </row>
    <row r="43" spans="2:24" x14ac:dyDescent="0.2">
      <c r="B43" s="62">
        <v>0.77484338533349706</v>
      </c>
      <c r="C43" s="60" t="s">
        <v>6</v>
      </c>
      <c r="D43" s="59" t="s">
        <v>57</v>
      </c>
      <c r="E43" s="60" t="s">
        <v>56</v>
      </c>
      <c r="F43" s="62">
        <v>0.88306104901117799</v>
      </c>
      <c r="H43" s="62">
        <v>0.98710334294926183</v>
      </c>
      <c r="I43" s="60" t="s">
        <v>6</v>
      </c>
      <c r="J43" s="59" t="s">
        <v>41</v>
      </c>
      <c r="K43" s="60" t="s">
        <v>6</v>
      </c>
      <c r="L43" s="62">
        <v>0.97437637875445449</v>
      </c>
      <c r="N43" s="62">
        <v>0.97960398306054708</v>
      </c>
      <c r="O43" s="60" t="s">
        <v>6</v>
      </c>
      <c r="P43" s="59" t="s">
        <v>33</v>
      </c>
      <c r="Q43" s="60" t="s">
        <v>6</v>
      </c>
      <c r="R43" s="62">
        <v>0.99407119148449119</v>
      </c>
      <c r="T43" s="62">
        <v>0.78763117151212803</v>
      </c>
      <c r="U43" s="60" t="s">
        <v>29</v>
      </c>
      <c r="V43" s="59" t="s">
        <v>51</v>
      </c>
      <c r="W43" s="60" t="s">
        <v>11</v>
      </c>
      <c r="X43" s="62">
        <v>0.34199208670221914</v>
      </c>
    </row>
    <row r="44" spans="2:24" x14ac:dyDescent="0.2">
      <c r="H44" s="62"/>
      <c r="J44" s="59"/>
      <c r="L44" s="62"/>
      <c r="N44" s="62"/>
      <c r="P44" s="59"/>
      <c r="R44" s="62"/>
      <c r="T44" s="62"/>
      <c r="W44" s="60" t="s">
        <v>45</v>
      </c>
      <c r="X44" s="62">
        <v>0.30810252881472561</v>
      </c>
    </row>
    <row r="45" spans="2:24" x14ac:dyDescent="0.2">
      <c r="B45" s="62"/>
      <c r="H45" s="62"/>
      <c r="N45" s="62"/>
      <c r="T45" s="62"/>
      <c r="W45" s="60" t="s">
        <v>14</v>
      </c>
      <c r="X45" s="62">
        <v>0.1338379494237055</v>
      </c>
    </row>
    <row r="46" spans="2:24" x14ac:dyDescent="0.2">
      <c r="D46" s="65">
        <v>1.1768225549424333E-3</v>
      </c>
      <c r="J46" s="65">
        <v>1.0962918144126134E-3</v>
      </c>
      <c r="P46" s="65">
        <v>9.0972893218519758E-4</v>
      </c>
      <c r="T46" s="62"/>
      <c r="V46" s="59"/>
      <c r="X46" s="62"/>
    </row>
    <row r="47" spans="2:24" x14ac:dyDescent="0.2">
      <c r="B47" s="62">
        <v>0.99703467153284675</v>
      </c>
      <c r="C47" s="60" t="s">
        <v>6</v>
      </c>
      <c r="D47" s="59" t="s">
        <v>50</v>
      </c>
      <c r="E47" s="60" t="s">
        <v>11</v>
      </c>
      <c r="F47" s="62">
        <v>0.37819343065693428</v>
      </c>
      <c r="H47" s="62">
        <v>0.99412340842311464</v>
      </c>
      <c r="I47" s="60" t="s">
        <v>6</v>
      </c>
      <c r="J47" s="59" t="s">
        <v>49</v>
      </c>
      <c r="K47" s="60" t="s">
        <v>20</v>
      </c>
      <c r="L47" s="62">
        <v>0.5208129285014691</v>
      </c>
      <c r="N47" s="62">
        <v>0.86736500442608444</v>
      </c>
      <c r="O47" s="60" t="s">
        <v>6</v>
      </c>
      <c r="P47" s="59" t="s">
        <v>43</v>
      </c>
      <c r="Q47" s="60" t="s">
        <v>13</v>
      </c>
      <c r="R47" s="62">
        <v>0.39244614930658012</v>
      </c>
      <c r="T47" s="62"/>
    </row>
    <row r="48" spans="2:24" x14ac:dyDescent="0.2">
      <c r="B48" s="62"/>
      <c r="E48" s="60" t="s">
        <v>26</v>
      </c>
      <c r="F48" s="62">
        <v>0.33291514598540145</v>
      </c>
      <c r="H48" s="62"/>
      <c r="K48" s="60" t="s">
        <v>13</v>
      </c>
      <c r="L48" s="62">
        <v>0.27375122428991183</v>
      </c>
      <c r="N48" s="62"/>
      <c r="Q48" s="60" t="s">
        <v>0</v>
      </c>
      <c r="R48" s="62">
        <v>0.24210681616996163</v>
      </c>
      <c r="T48" s="62"/>
      <c r="V48" s="65"/>
    </row>
    <row r="49" spans="2:24" x14ac:dyDescent="0.2">
      <c r="B49" s="62"/>
      <c r="E49" s="60" t="s">
        <v>13</v>
      </c>
      <c r="F49" s="62">
        <v>0.13606295620437955</v>
      </c>
      <c r="H49" s="62"/>
      <c r="K49" s="60" t="s">
        <v>0</v>
      </c>
      <c r="L49" s="62">
        <v>0.12806072477962782</v>
      </c>
      <c r="N49" s="62"/>
      <c r="Q49" s="60" t="s">
        <v>6</v>
      </c>
      <c r="R49" s="62">
        <v>0.15579817055178519</v>
      </c>
      <c r="T49" s="62"/>
      <c r="V49" s="59"/>
      <c r="X49" s="62"/>
    </row>
    <row r="50" spans="2:24" x14ac:dyDescent="0.2">
      <c r="E50" s="60" t="s">
        <v>0</v>
      </c>
      <c r="F50" s="62">
        <v>0.13081660583941607</v>
      </c>
      <c r="T50" s="62"/>
    </row>
    <row r="51" spans="2:24" x14ac:dyDescent="0.2">
      <c r="H51" s="62"/>
      <c r="J51" s="65"/>
      <c r="N51" s="62"/>
      <c r="P51" s="65"/>
      <c r="T51" s="62"/>
      <c r="V51" s="65"/>
    </row>
    <row r="52" spans="2:24" x14ac:dyDescent="0.2">
      <c r="H52" s="62"/>
      <c r="J52" s="59"/>
      <c r="L52" s="62"/>
      <c r="N52" s="62"/>
      <c r="P52" s="59"/>
      <c r="R52" s="62"/>
      <c r="T52" s="62"/>
      <c r="V52" s="59"/>
      <c r="X52" s="62"/>
    </row>
    <row r="53" spans="2:24" x14ac:dyDescent="0.2">
      <c r="B53" s="62"/>
      <c r="H53" s="62"/>
      <c r="N53" s="62"/>
      <c r="T53" s="62"/>
    </row>
    <row r="54" spans="2:24" x14ac:dyDescent="0.2">
      <c r="H54" s="62"/>
      <c r="J54" s="65"/>
      <c r="N54" s="62"/>
      <c r="P54" s="65"/>
      <c r="T54" s="62"/>
      <c r="V54" s="65"/>
    </row>
    <row r="55" spans="2:24" x14ac:dyDescent="0.2">
      <c r="H55" s="62"/>
      <c r="J55" s="59"/>
      <c r="L55" s="62"/>
      <c r="N55" s="62"/>
      <c r="P55" s="59"/>
      <c r="R55" s="62"/>
      <c r="T55" s="62"/>
      <c r="V55" s="59"/>
      <c r="X55" s="62"/>
    </row>
    <row r="56" spans="2:24" x14ac:dyDescent="0.2">
      <c r="B56" s="62"/>
      <c r="H56" s="62"/>
      <c r="N56" s="62"/>
      <c r="T56" s="62"/>
    </row>
    <row r="57" spans="2:24" x14ac:dyDescent="0.2">
      <c r="H57" s="62"/>
      <c r="J57" s="65"/>
      <c r="N57" s="62"/>
      <c r="P57" s="65"/>
      <c r="T57" s="62"/>
      <c r="V57" s="65"/>
    </row>
    <row r="58" spans="2:24" x14ac:dyDescent="0.2">
      <c r="H58" s="62"/>
      <c r="J58" s="59"/>
      <c r="L58" s="62"/>
      <c r="N58" s="62"/>
      <c r="P58" s="59"/>
      <c r="R58" s="62"/>
      <c r="T58" s="62"/>
      <c r="V58" s="59"/>
      <c r="X58" s="62"/>
    </row>
    <row r="59" spans="2:24" x14ac:dyDescent="0.2">
      <c r="B59" s="62"/>
      <c r="H59" s="62"/>
      <c r="N59" s="62"/>
      <c r="T59" s="62"/>
    </row>
    <row r="60" spans="2:24" x14ac:dyDescent="0.2">
      <c r="H60" s="62"/>
      <c r="J60" s="65"/>
      <c r="N60" s="62"/>
      <c r="P60" s="65"/>
      <c r="T60" s="62"/>
      <c r="V60" s="65"/>
    </row>
    <row r="61" spans="2:24" x14ac:dyDescent="0.2">
      <c r="H61" s="62"/>
      <c r="J61" s="59"/>
      <c r="L61" s="62"/>
      <c r="N61" s="62"/>
      <c r="P61" s="59"/>
      <c r="R61" s="62"/>
      <c r="T61" s="62"/>
      <c r="V61" s="59"/>
      <c r="X61" s="62"/>
    </row>
    <row r="62" spans="2:24" x14ac:dyDescent="0.2">
      <c r="H62" s="62"/>
      <c r="L62" s="62"/>
      <c r="N62" s="62"/>
      <c r="R62" s="62"/>
      <c r="T62" s="62"/>
      <c r="X62" s="62"/>
    </row>
    <row r="63" spans="2:24" x14ac:dyDescent="0.2">
      <c r="H63" s="62"/>
      <c r="L63" s="62"/>
      <c r="N63" s="62"/>
      <c r="R63" s="62"/>
      <c r="T63" s="62"/>
      <c r="X63" s="62"/>
    </row>
    <row r="65" spans="8:24" x14ac:dyDescent="0.2">
      <c r="J65" s="65"/>
      <c r="P65" s="65"/>
      <c r="V65" s="65"/>
    </row>
    <row r="66" spans="8:24" x14ac:dyDescent="0.2">
      <c r="H66" s="62"/>
      <c r="J66" s="59"/>
      <c r="L66" s="62"/>
      <c r="N66" s="62"/>
      <c r="P66" s="59"/>
      <c r="R66" s="62"/>
      <c r="T66" s="62"/>
      <c r="V66" s="59"/>
      <c r="X66" s="62"/>
    </row>
    <row r="67" spans="8:24" x14ac:dyDescent="0.2">
      <c r="H67" s="62"/>
      <c r="L67" s="62"/>
      <c r="N67" s="62"/>
      <c r="R67" s="62"/>
      <c r="T67" s="62"/>
      <c r="X67" s="62"/>
    </row>
    <row r="68" spans="8:24" x14ac:dyDescent="0.2">
      <c r="H68" s="62"/>
      <c r="L68" s="62"/>
      <c r="N68" s="62"/>
      <c r="R68" s="62"/>
      <c r="T68" s="62"/>
      <c r="X68" s="62"/>
    </row>
    <row r="69" spans="8:24" x14ac:dyDescent="0.2">
      <c r="L69" s="62"/>
      <c r="R69" s="62"/>
      <c r="X69" s="62"/>
    </row>
    <row r="71" spans="8:24" x14ac:dyDescent="0.2">
      <c r="J71" s="65"/>
      <c r="P71" s="65"/>
      <c r="V71" s="65"/>
    </row>
    <row r="72" spans="8:24" x14ac:dyDescent="0.2">
      <c r="H72" s="62"/>
      <c r="J72" s="59"/>
      <c r="L72" s="62"/>
      <c r="N72" s="62"/>
      <c r="P72" s="59"/>
      <c r="R72" s="62"/>
      <c r="T72" s="62"/>
      <c r="V72" s="59"/>
      <c r="X72" s="62"/>
    </row>
    <row r="73" spans="8:24" x14ac:dyDescent="0.2">
      <c r="H73" s="62"/>
      <c r="L73" s="62"/>
      <c r="N73" s="62"/>
      <c r="R73" s="62"/>
      <c r="T73" s="62"/>
      <c r="X73" s="62"/>
    </row>
    <row r="74" spans="8:24" x14ac:dyDescent="0.2">
      <c r="H74" s="62"/>
      <c r="L74" s="62"/>
      <c r="N74" s="62"/>
      <c r="R74" s="62"/>
      <c r="T74" s="62"/>
      <c r="X74" s="62"/>
    </row>
    <row r="76" spans="8:24" x14ac:dyDescent="0.2">
      <c r="J76" s="65"/>
      <c r="P76" s="65"/>
      <c r="V76" s="65"/>
    </row>
    <row r="77" spans="8:24" x14ac:dyDescent="0.2">
      <c r="H77" s="62"/>
      <c r="J77" s="59"/>
      <c r="L77" s="62"/>
      <c r="N77" s="62"/>
      <c r="P77" s="59"/>
      <c r="R77" s="62"/>
      <c r="T77" s="62"/>
      <c r="V77" s="59"/>
      <c r="X77" s="62"/>
    </row>
    <row r="78" spans="8:24" x14ac:dyDescent="0.2">
      <c r="H78" s="62"/>
      <c r="L78" s="62"/>
      <c r="N78" s="62"/>
      <c r="R78" s="62"/>
      <c r="T78" s="62"/>
      <c r="X78" s="62"/>
    </row>
    <row r="79" spans="8:24" x14ac:dyDescent="0.2">
      <c r="H79" s="62"/>
      <c r="L79" s="62"/>
      <c r="N79" s="62"/>
      <c r="R79" s="62"/>
      <c r="T79" s="62"/>
      <c r="X79" s="62"/>
    </row>
  </sheetData>
  <conditionalFormatting sqref="J2 J46 D2 P2 V2 D7 J7 P7 V7 D12 J12 P12 V12 D18 J18 P18 V18 D23 J23 P23 V23 D27 J27 P27 V27 D32 J32 P32 V32 D37 J37 P37 V37 D42 J42 P42 V42 D46 P46">
    <cfRule type="colorScale" priority="1">
      <colorScale>
        <cfvo type="min"/>
        <cfvo type="max"/>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8757-0250-804E-875F-79DB1C81E147}">
  <dimension ref="A1:E48"/>
  <sheetViews>
    <sheetView showGridLines="0" workbookViewId="0">
      <selection activeCell="A3" sqref="A3"/>
    </sheetView>
  </sheetViews>
  <sheetFormatPr baseColWidth="10" defaultRowHeight="14" x14ac:dyDescent="0.2"/>
  <cols>
    <col min="2" max="2" width="32.59765625" customWidth="1"/>
  </cols>
  <sheetData>
    <row r="1" spans="1:5" x14ac:dyDescent="0.2">
      <c r="A1" s="54" t="s">
        <v>80</v>
      </c>
      <c r="D1" s="54" t="s">
        <v>85</v>
      </c>
    </row>
    <row r="2" spans="1:5" x14ac:dyDescent="0.2">
      <c r="A2" s="55" t="s">
        <v>81</v>
      </c>
      <c r="D2" s="55" t="s">
        <v>86</v>
      </c>
    </row>
    <row r="4" spans="1:5" x14ac:dyDescent="0.2">
      <c r="A4" s="56" t="s">
        <v>20</v>
      </c>
      <c r="B4" t="s">
        <v>134</v>
      </c>
      <c r="D4" s="57" t="s">
        <v>46</v>
      </c>
      <c r="E4" t="s">
        <v>87</v>
      </c>
    </row>
    <row r="5" spans="1:5" x14ac:dyDescent="0.2">
      <c r="A5" s="56" t="s">
        <v>11</v>
      </c>
      <c r="B5" t="s">
        <v>135</v>
      </c>
      <c r="D5" s="57" t="s">
        <v>38</v>
      </c>
      <c r="E5" t="s">
        <v>88</v>
      </c>
    </row>
    <row r="6" spans="1:5" x14ac:dyDescent="0.2">
      <c r="A6" s="56" t="s">
        <v>9</v>
      </c>
      <c r="B6" t="s">
        <v>136</v>
      </c>
      <c r="D6" s="57" t="s">
        <v>19</v>
      </c>
      <c r="E6" t="s">
        <v>89</v>
      </c>
    </row>
    <row r="7" spans="1:5" x14ac:dyDescent="0.2">
      <c r="A7" s="56" t="s">
        <v>82</v>
      </c>
      <c r="B7" t="s">
        <v>137</v>
      </c>
      <c r="D7" s="57" t="s">
        <v>10</v>
      </c>
      <c r="E7" t="s">
        <v>90</v>
      </c>
    </row>
    <row r="8" spans="1:5" x14ac:dyDescent="0.2">
      <c r="A8" s="56" t="s">
        <v>83</v>
      </c>
      <c r="B8" t="s">
        <v>98</v>
      </c>
      <c r="D8" s="57" t="s">
        <v>53</v>
      </c>
      <c r="E8" t="s">
        <v>91</v>
      </c>
    </row>
    <row r="9" spans="1:5" x14ac:dyDescent="0.2">
      <c r="A9" s="56" t="s">
        <v>14</v>
      </c>
      <c r="B9" t="s">
        <v>106</v>
      </c>
      <c r="D9" s="57" t="s">
        <v>21</v>
      </c>
      <c r="E9" t="s">
        <v>92</v>
      </c>
    </row>
    <row r="10" spans="1:5" x14ac:dyDescent="0.2">
      <c r="A10" s="56" t="s">
        <v>56</v>
      </c>
      <c r="B10" t="s">
        <v>109</v>
      </c>
      <c r="D10" s="57" t="s">
        <v>22</v>
      </c>
      <c r="E10" t="s">
        <v>93</v>
      </c>
    </row>
    <row r="11" spans="1:5" x14ac:dyDescent="0.2">
      <c r="A11" s="56" t="s">
        <v>13</v>
      </c>
      <c r="B11" t="s">
        <v>138</v>
      </c>
      <c r="D11" s="57" t="s">
        <v>30</v>
      </c>
      <c r="E11" t="s">
        <v>94</v>
      </c>
    </row>
    <row r="12" spans="1:5" x14ac:dyDescent="0.2">
      <c r="A12" s="56" t="s">
        <v>29</v>
      </c>
      <c r="B12" t="s">
        <v>139</v>
      </c>
      <c r="D12" s="57" t="s">
        <v>18</v>
      </c>
      <c r="E12" t="s">
        <v>95</v>
      </c>
    </row>
    <row r="13" spans="1:5" x14ac:dyDescent="0.2">
      <c r="A13" s="56" t="s">
        <v>17</v>
      </c>
      <c r="B13" t="s">
        <v>126</v>
      </c>
      <c r="D13" s="57" t="s">
        <v>33</v>
      </c>
      <c r="E13" t="s">
        <v>96</v>
      </c>
    </row>
    <row r="14" spans="1:5" x14ac:dyDescent="0.2">
      <c r="A14" s="56" t="s">
        <v>26</v>
      </c>
      <c r="B14" t="s">
        <v>140</v>
      </c>
      <c r="D14" s="57" t="s">
        <v>37</v>
      </c>
      <c r="E14" t="s">
        <v>97</v>
      </c>
    </row>
    <row r="15" spans="1:5" x14ac:dyDescent="0.2">
      <c r="A15" s="56" t="s">
        <v>0</v>
      </c>
      <c r="B15" t="s">
        <v>141</v>
      </c>
      <c r="D15" s="57" t="s">
        <v>8</v>
      </c>
      <c r="E15" t="s">
        <v>98</v>
      </c>
    </row>
    <row r="16" spans="1:5" x14ac:dyDescent="0.2">
      <c r="A16" s="56" t="s">
        <v>3</v>
      </c>
      <c r="B16" t="s">
        <v>127</v>
      </c>
      <c r="D16" s="57" t="s">
        <v>28</v>
      </c>
      <c r="E16" t="s">
        <v>99</v>
      </c>
    </row>
    <row r="17" spans="1:5" x14ac:dyDescent="0.2">
      <c r="A17" s="56" t="s">
        <v>84</v>
      </c>
      <c r="B17" t="s">
        <v>142</v>
      </c>
      <c r="D17" s="57" t="s">
        <v>1</v>
      </c>
      <c r="E17" t="s">
        <v>100</v>
      </c>
    </row>
    <row r="18" spans="1:5" x14ac:dyDescent="0.2">
      <c r="A18" s="56" t="s">
        <v>45</v>
      </c>
      <c r="B18" t="s">
        <v>143</v>
      </c>
      <c r="D18" s="57" t="s">
        <v>23</v>
      </c>
      <c r="E18" t="s">
        <v>101</v>
      </c>
    </row>
    <row r="19" spans="1:5" x14ac:dyDescent="0.2">
      <c r="A19" s="56" t="s">
        <v>6</v>
      </c>
      <c r="B19" t="s">
        <v>144</v>
      </c>
      <c r="D19" s="57" t="s">
        <v>41</v>
      </c>
      <c r="E19" t="s">
        <v>102</v>
      </c>
    </row>
    <row r="20" spans="1:5" x14ac:dyDescent="0.2">
      <c r="A20" s="56" t="s">
        <v>60</v>
      </c>
      <c r="B20" t="s">
        <v>145</v>
      </c>
      <c r="D20" s="57" t="s">
        <v>59</v>
      </c>
      <c r="E20" t="s">
        <v>103</v>
      </c>
    </row>
    <row r="21" spans="1:5" x14ac:dyDescent="0.2">
      <c r="D21" s="57" t="s">
        <v>50</v>
      </c>
      <c r="E21" t="s">
        <v>104</v>
      </c>
    </row>
    <row r="22" spans="1:5" x14ac:dyDescent="0.2">
      <c r="D22" s="57" t="s">
        <v>43</v>
      </c>
      <c r="E22" t="s">
        <v>105</v>
      </c>
    </row>
    <row r="23" spans="1:5" x14ac:dyDescent="0.2">
      <c r="D23" s="57" t="s">
        <v>15</v>
      </c>
      <c r="E23" t="s">
        <v>106</v>
      </c>
    </row>
    <row r="24" spans="1:5" x14ac:dyDescent="0.2">
      <c r="D24" s="57" t="s">
        <v>27</v>
      </c>
      <c r="E24" t="s">
        <v>107</v>
      </c>
    </row>
    <row r="25" spans="1:5" x14ac:dyDescent="0.2">
      <c r="D25" s="57" t="s">
        <v>42</v>
      </c>
      <c r="E25" t="s">
        <v>108</v>
      </c>
    </row>
    <row r="26" spans="1:5" x14ac:dyDescent="0.2">
      <c r="D26" s="57" t="s">
        <v>57</v>
      </c>
      <c r="E26" t="s">
        <v>109</v>
      </c>
    </row>
    <row r="27" spans="1:5" x14ac:dyDescent="0.2">
      <c r="D27" s="57" t="s">
        <v>12</v>
      </c>
      <c r="E27" t="s">
        <v>110</v>
      </c>
    </row>
    <row r="28" spans="1:5" x14ac:dyDescent="0.2">
      <c r="D28" s="57" t="s">
        <v>55</v>
      </c>
      <c r="E28" t="s">
        <v>111</v>
      </c>
    </row>
    <row r="29" spans="1:5" x14ac:dyDescent="0.2">
      <c r="D29" s="57" t="s">
        <v>31</v>
      </c>
      <c r="E29" t="s">
        <v>112</v>
      </c>
    </row>
    <row r="30" spans="1:5" x14ac:dyDescent="0.2">
      <c r="D30" s="57" t="s">
        <v>132</v>
      </c>
      <c r="E30" t="s">
        <v>113</v>
      </c>
    </row>
    <row r="31" spans="1:5" x14ac:dyDescent="0.2">
      <c r="D31" s="57" t="s">
        <v>133</v>
      </c>
      <c r="E31" t="s">
        <v>114</v>
      </c>
    </row>
    <row r="32" spans="1:5" x14ac:dyDescent="0.2">
      <c r="D32" s="57" t="s">
        <v>16</v>
      </c>
      <c r="E32" t="s">
        <v>115</v>
      </c>
    </row>
    <row r="33" spans="4:5" x14ac:dyDescent="0.2">
      <c r="D33" s="57" t="s">
        <v>32</v>
      </c>
      <c r="E33" t="s">
        <v>116</v>
      </c>
    </row>
    <row r="34" spans="4:5" x14ac:dyDescent="0.2">
      <c r="D34" s="57" t="s">
        <v>39</v>
      </c>
      <c r="E34" t="s">
        <v>117</v>
      </c>
    </row>
    <row r="35" spans="4:5" x14ac:dyDescent="0.2">
      <c r="D35" s="57" t="s">
        <v>49</v>
      </c>
      <c r="E35" t="s">
        <v>118</v>
      </c>
    </row>
    <row r="36" spans="4:5" x14ac:dyDescent="0.2">
      <c r="D36" s="57" t="s">
        <v>58</v>
      </c>
      <c r="E36" t="s">
        <v>119</v>
      </c>
    </row>
    <row r="37" spans="4:5" x14ac:dyDescent="0.2">
      <c r="D37" s="57" t="s">
        <v>40</v>
      </c>
      <c r="E37" t="s">
        <v>120</v>
      </c>
    </row>
    <row r="38" spans="4:5" x14ac:dyDescent="0.2">
      <c r="D38" s="57" t="s">
        <v>25</v>
      </c>
      <c r="E38" t="s">
        <v>121</v>
      </c>
    </row>
    <row r="39" spans="4:5" x14ac:dyDescent="0.2">
      <c r="D39" s="57" t="s">
        <v>36</v>
      </c>
      <c r="E39" t="s">
        <v>122</v>
      </c>
    </row>
    <row r="40" spans="4:5" x14ac:dyDescent="0.2">
      <c r="D40" s="57" t="s">
        <v>54</v>
      </c>
      <c r="E40" t="s">
        <v>123</v>
      </c>
    </row>
    <row r="41" spans="4:5" x14ac:dyDescent="0.2">
      <c r="D41" s="57" t="s">
        <v>48</v>
      </c>
      <c r="E41" t="s">
        <v>124</v>
      </c>
    </row>
    <row r="42" spans="4:5" x14ac:dyDescent="0.2">
      <c r="D42" s="57" t="s">
        <v>24</v>
      </c>
      <c r="E42" t="s">
        <v>125</v>
      </c>
    </row>
    <row r="43" spans="4:5" x14ac:dyDescent="0.2">
      <c r="D43" s="57" t="s">
        <v>44</v>
      </c>
      <c r="E43" t="s">
        <v>126</v>
      </c>
    </row>
    <row r="44" spans="4:5" x14ac:dyDescent="0.2">
      <c r="D44" s="57" t="s">
        <v>4</v>
      </c>
      <c r="E44" t="s">
        <v>127</v>
      </c>
    </row>
    <row r="45" spans="4:5" x14ac:dyDescent="0.2">
      <c r="D45" s="57" t="s">
        <v>51</v>
      </c>
      <c r="E45" t="s">
        <v>128</v>
      </c>
    </row>
    <row r="46" spans="4:5" x14ac:dyDescent="0.2">
      <c r="D46" s="57" t="s">
        <v>34</v>
      </c>
      <c r="E46" t="s">
        <v>129</v>
      </c>
    </row>
    <row r="47" spans="4:5" x14ac:dyDescent="0.2">
      <c r="D47" s="57" t="s">
        <v>2</v>
      </c>
      <c r="E47" t="s">
        <v>130</v>
      </c>
    </row>
    <row r="48" spans="4:5" x14ac:dyDescent="0.2">
      <c r="D48" s="57" t="s">
        <v>35</v>
      </c>
      <c r="E48" t="s">
        <v>131</v>
      </c>
    </row>
  </sheetData>
  <hyperlinks>
    <hyperlink ref="A2" r:id="rId1" xr:uid="{70D4DD6C-CEDD-4447-9B16-6F8A8ED80246}"/>
    <hyperlink ref="A4" r:id="rId2" display="http://universaldependencies.org/u/pos/ADJ.html" xr:uid="{6A0B4551-3D57-9D40-9AA6-5FD1DEB8EFFB}"/>
    <hyperlink ref="A5" r:id="rId3" display="http://universaldependencies.org/u/pos/ADP.html" xr:uid="{C06D15F9-5CAB-9841-8394-396F6C1CB35C}"/>
    <hyperlink ref="A6" r:id="rId4" display="http://universaldependencies.org/u/pos/ADV.html" xr:uid="{E0022330-72FC-BE41-B4A2-4EA4A4BBA25A}"/>
    <hyperlink ref="A7" r:id="rId5" display="http://universaldependencies.org/u/pos/AUX_.html" xr:uid="{E82DC021-E565-3A44-B157-660B0B2377BA}"/>
    <hyperlink ref="A8" r:id="rId6" display="http://universaldependencies.org/u/pos/CONJ.html" xr:uid="{C668A8B1-6050-BF4E-A8EC-04EF66E3D688}"/>
    <hyperlink ref="A9" r:id="rId7" display="http://universaldependencies.org/u/pos/DET.html" xr:uid="{C7B08E51-4CAC-F943-800B-4BB280A8880E}"/>
    <hyperlink ref="A10" r:id="rId8" display="http://universaldependencies.org/u/pos/INTJ.html" xr:uid="{25C0B0C6-D4E3-4842-A19E-339BFAEF1CFC}"/>
    <hyperlink ref="A11" r:id="rId9" display="http://universaldependencies.org/u/pos/NOUN.html" xr:uid="{4B30EF9F-DC5B-A64F-BAA3-2CB3733C96C3}"/>
    <hyperlink ref="A12" r:id="rId10" display="http://universaldependencies.org/u/pos/NUM.html" xr:uid="{0F8D6CC4-7410-E347-AA67-E4E0C8228E2C}"/>
    <hyperlink ref="A13" r:id="rId11" display="http://universaldependencies.org/u/pos/PART.html" xr:uid="{740C9B6B-A99D-B640-BDB1-0E187AE1231E}"/>
    <hyperlink ref="A14" r:id="rId12" display="http://universaldependencies.org/u/pos/PRON.html" xr:uid="{FDBC51B7-580D-C748-9F71-7DB2AC6FB86D}"/>
    <hyperlink ref="A15" r:id="rId13" display="http://universaldependencies.org/u/pos/PROPN.html" xr:uid="{DB68AC2C-9ABF-5B4A-B8B0-5D943D3238D1}"/>
    <hyperlink ref="A16" r:id="rId14" display="http://universaldependencies.org/u/pos/PUNCT.html" xr:uid="{756507F2-5D98-9C41-8504-A663FEE74500}"/>
    <hyperlink ref="A17" r:id="rId15" display="http://universaldependencies.org/u/pos/SCONJ.html" xr:uid="{6CF634CA-161F-E14D-BCEF-3037EB4723D8}"/>
    <hyperlink ref="A18" r:id="rId16" display="http://universaldependencies.org/u/pos/SYM.html" xr:uid="{702D375F-C9CA-104F-A06C-C30F1135A7C5}"/>
    <hyperlink ref="A19" r:id="rId17" display="http://universaldependencies.org/u/pos/VERB.html" xr:uid="{13E9C1E8-ABB9-D54F-807D-354C9A059763}"/>
    <hyperlink ref="A20" r:id="rId18" display="http://universaldependencies.org/u/pos/X.html" xr:uid="{35E73DA5-275E-0646-9C47-1E3781FB2C71}"/>
    <hyperlink ref="D2" r:id="rId19" xr:uid="{222AA684-E0EB-BE41-BF22-FD9C461799D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28"/>
  <sheetViews>
    <sheetView showGridLines="0" workbookViewId="0"/>
  </sheetViews>
  <sheetFormatPr baseColWidth="10" defaultRowHeight="14" x14ac:dyDescent="0.2"/>
  <cols>
    <col min="1" max="1" width="9.19921875" bestFit="1" customWidth="1"/>
    <col min="4" max="4" width="13.796875" customWidth="1"/>
  </cols>
  <sheetData>
    <row r="1" spans="1:6" x14ac:dyDescent="0.2">
      <c r="A1" t="s">
        <v>61</v>
      </c>
      <c r="B1" t="s">
        <v>62</v>
      </c>
      <c r="C1" t="s">
        <v>63</v>
      </c>
      <c r="D1" t="s">
        <v>64</v>
      </c>
      <c r="E1" t="s">
        <v>75</v>
      </c>
      <c r="F1" t="s">
        <v>76</v>
      </c>
    </row>
    <row r="2" spans="1:6" x14ac:dyDescent="0.2">
      <c r="A2" t="s">
        <v>20</v>
      </c>
      <c r="B2" t="s">
        <v>20</v>
      </c>
      <c r="C2" t="s">
        <v>23</v>
      </c>
      <c r="D2">
        <v>8268</v>
      </c>
      <c r="E2">
        <v>19999</v>
      </c>
      <c r="F2" s="18">
        <f>Stat[[#This Row],[Dist]]/Stat[[#This Row],[Count]]</f>
        <v>2.4188437348814706</v>
      </c>
    </row>
    <row r="3" spans="1:6" x14ac:dyDescent="0.2">
      <c r="A3" t="s">
        <v>20</v>
      </c>
      <c r="B3" t="s">
        <v>20</v>
      </c>
      <c r="C3" t="s">
        <v>21</v>
      </c>
      <c r="D3">
        <v>3231</v>
      </c>
      <c r="E3">
        <v>-5902</v>
      </c>
      <c r="F3" s="18">
        <f>Stat[[#This Row],[Dist]]/Stat[[#This Row],[Count]]</f>
        <v>-1.8266790467347571</v>
      </c>
    </row>
    <row r="4" spans="1:6" x14ac:dyDescent="0.2">
      <c r="A4" t="s">
        <v>20</v>
      </c>
      <c r="B4" t="s">
        <v>20</v>
      </c>
      <c r="C4" t="s">
        <v>2</v>
      </c>
      <c r="D4">
        <v>2943</v>
      </c>
      <c r="E4">
        <v>0</v>
      </c>
      <c r="F4" s="18">
        <f>Stat[[#This Row],[Dist]]/Stat[[#This Row],[Count]]</f>
        <v>0</v>
      </c>
    </row>
    <row r="5" spans="1:6" x14ac:dyDescent="0.2">
      <c r="A5" t="s">
        <v>20</v>
      </c>
      <c r="B5" t="s">
        <v>20</v>
      </c>
      <c r="C5" t="s">
        <v>10</v>
      </c>
      <c r="D5">
        <v>1413</v>
      </c>
      <c r="E5">
        <v>-1727</v>
      </c>
      <c r="F5" s="18">
        <f>Stat[[#This Row],[Dist]]/Stat[[#This Row],[Count]]</f>
        <v>-1.2222222222222223</v>
      </c>
    </row>
    <row r="6" spans="1:6" x14ac:dyDescent="0.2">
      <c r="A6" t="s">
        <v>20</v>
      </c>
      <c r="B6" t="s">
        <v>20</v>
      </c>
      <c r="C6" t="s">
        <v>36</v>
      </c>
      <c r="D6">
        <v>882</v>
      </c>
      <c r="E6">
        <v>-1040</v>
      </c>
      <c r="F6" s="18">
        <f>Stat[[#This Row],[Dist]]/Stat[[#This Row],[Count]]</f>
        <v>-1.1791383219954648</v>
      </c>
    </row>
    <row r="7" spans="1:6" x14ac:dyDescent="0.2">
      <c r="A7" t="s">
        <v>20</v>
      </c>
      <c r="B7" t="s">
        <v>20</v>
      </c>
      <c r="C7" t="s">
        <v>47</v>
      </c>
      <c r="D7">
        <v>728</v>
      </c>
      <c r="E7">
        <v>-1187</v>
      </c>
      <c r="F7" s="18">
        <f>Stat[[#This Row],[Dist]]/Stat[[#This Row],[Count]]</f>
        <v>-1.6304945054945055</v>
      </c>
    </row>
    <row r="8" spans="1:6" x14ac:dyDescent="0.2">
      <c r="A8" t="s">
        <v>20</v>
      </c>
      <c r="B8" t="s">
        <v>20</v>
      </c>
      <c r="C8" t="s">
        <v>1</v>
      </c>
      <c r="D8">
        <v>126</v>
      </c>
      <c r="E8">
        <v>-189</v>
      </c>
      <c r="F8" s="18">
        <f>Stat[[#This Row],[Dist]]/Stat[[#This Row],[Count]]</f>
        <v>-1.5</v>
      </c>
    </row>
    <row r="9" spans="1:6" x14ac:dyDescent="0.2">
      <c r="A9" t="s">
        <v>20</v>
      </c>
      <c r="B9" t="s">
        <v>20</v>
      </c>
      <c r="C9" t="s">
        <v>16</v>
      </c>
      <c r="D9">
        <v>98</v>
      </c>
      <c r="E9">
        <v>-245</v>
      </c>
      <c r="F9" s="18">
        <f>Stat[[#This Row],[Dist]]/Stat[[#This Row],[Count]]</f>
        <v>-2.5</v>
      </c>
    </row>
    <row r="10" spans="1:6" x14ac:dyDescent="0.2">
      <c r="A10" t="s">
        <v>20</v>
      </c>
      <c r="B10" t="s">
        <v>20</v>
      </c>
      <c r="C10" t="s">
        <v>48</v>
      </c>
      <c r="D10">
        <v>67</v>
      </c>
      <c r="E10">
        <v>-151</v>
      </c>
      <c r="F10" s="18">
        <f>Stat[[#This Row],[Dist]]/Stat[[#This Row],[Count]]</f>
        <v>-2.2537313432835822</v>
      </c>
    </row>
    <row r="11" spans="1:6" x14ac:dyDescent="0.2">
      <c r="A11" t="s">
        <v>20</v>
      </c>
      <c r="B11" t="s">
        <v>20</v>
      </c>
      <c r="C11" t="s">
        <v>19</v>
      </c>
      <c r="D11">
        <v>34</v>
      </c>
      <c r="E11">
        <v>81</v>
      </c>
      <c r="F11" s="18">
        <f>Stat[[#This Row],[Dist]]/Stat[[#This Row],[Count]]</f>
        <v>2.3823529411764706</v>
      </c>
    </row>
    <row r="12" spans="1:6" x14ac:dyDescent="0.2">
      <c r="A12" t="s">
        <v>20</v>
      </c>
      <c r="B12" t="s">
        <v>20</v>
      </c>
      <c r="C12" t="s">
        <v>32</v>
      </c>
      <c r="D12">
        <v>24</v>
      </c>
      <c r="E12">
        <v>-95</v>
      </c>
      <c r="F12" s="18">
        <f>Stat[[#This Row],[Dist]]/Stat[[#This Row],[Count]]</f>
        <v>-3.9583333333333335</v>
      </c>
    </row>
    <row r="13" spans="1:6" x14ac:dyDescent="0.2">
      <c r="A13" t="s">
        <v>20</v>
      </c>
      <c r="B13" t="s">
        <v>20</v>
      </c>
      <c r="C13" t="s">
        <v>51</v>
      </c>
      <c r="D13">
        <v>22</v>
      </c>
      <c r="E13">
        <v>-44</v>
      </c>
      <c r="F13" s="18">
        <f>Stat[[#This Row],[Dist]]/Stat[[#This Row],[Count]]</f>
        <v>-2</v>
      </c>
    </row>
    <row r="14" spans="1:6" x14ac:dyDescent="0.2">
      <c r="A14" t="s">
        <v>20</v>
      </c>
      <c r="B14" t="s">
        <v>20</v>
      </c>
      <c r="C14" t="s">
        <v>22</v>
      </c>
      <c r="D14">
        <v>21</v>
      </c>
      <c r="E14">
        <v>119</v>
      </c>
      <c r="F14" s="18">
        <f>Stat[[#This Row],[Dist]]/Stat[[#This Row],[Count]]</f>
        <v>5.666666666666667</v>
      </c>
    </row>
    <row r="15" spans="1:6" x14ac:dyDescent="0.2">
      <c r="A15" t="s">
        <v>20</v>
      </c>
      <c r="B15" t="s">
        <v>20</v>
      </c>
      <c r="C15" t="s">
        <v>52</v>
      </c>
      <c r="D15">
        <v>16</v>
      </c>
      <c r="E15">
        <v>-33</v>
      </c>
      <c r="F15" s="18">
        <f>Stat[[#This Row],[Dist]]/Stat[[#This Row],[Count]]</f>
        <v>-2.0625</v>
      </c>
    </row>
    <row r="16" spans="1:6" x14ac:dyDescent="0.2">
      <c r="A16" t="s">
        <v>20</v>
      </c>
      <c r="B16" t="s">
        <v>20</v>
      </c>
      <c r="C16" t="s">
        <v>4</v>
      </c>
      <c r="D16">
        <v>14</v>
      </c>
      <c r="E16">
        <v>-17</v>
      </c>
      <c r="F16" s="18">
        <f>Stat[[#This Row],[Dist]]/Stat[[#This Row],[Count]]</f>
        <v>-1.2142857142857142</v>
      </c>
    </row>
    <row r="17" spans="1:6" x14ac:dyDescent="0.2">
      <c r="A17" t="s">
        <v>20</v>
      </c>
      <c r="B17" t="s">
        <v>20</v>
      </c>
      <c r="C17" t="s">
        <v>28</v>
      </c>
      <c r="D17">
        <v>14</v>
      </c>
      <c r="E17">
        <v>46</v>
      </c>
      <c r="F17" s="18">
        <f>Stat[[#This Row],[Dist]]/Stat[[#This Row],[Count]]</f>
        <v>3.2857142857142856</v>
      </c>
    </row>
    <row r="18" spans="1:6" x14ac:dyDescent="0.2">
      <c r="A18" t="s">
        <v>20</v>
      </c>
      <c r="B18" t="s">
        <v>20</v>
      </c>
      <c r="C18" t="s">
        <v>27</v>
      </c>
      <c r="D18">
        <v>13</v>
      </c>
      <c r="E18">
        <v>-19</v>
      </c>
      <c r="F18" s="18">
        <f>Stat[[#This Row],[Dist]]/Stat[[#This Row],[Count]]</f>
        <v>-1.4615384615384615</v>
      </c>
    </row>
    <row r="19" spans="1:6" x14ac:dyDescent="0.2">
      <c r="A19" t="s">
        <v>20</v>
      </c>
      <c r="B19" t="s">
        <v>20</v>
      </c>
      <c r="C19" t="s">
        <v>15</v>
      </c>
      <c r="D19">
        <v>13</v>
      </c>
      <c r="E19">
        <v>-22</v>
      </c>
      <c r="F19" s="18">
        <f>Stat[[#This Row],[Dist]]/Stat[[#This Row],[Count]]</f>
        <v>-1.6923076923076923</v>
      </c>
    </row>
    <row r="20" spans="1:6" x14ac:dyDescent="0.2">
      <c r="A20" t="s">
        <v>20</v>
      </c>
      <c r="B20" t="s">
        <v>20</v>
      </c>
      <c r="C20" t="s">
        <v>39</v>
      </c>
      <c r="D20">
        <v>8</v>
      </c>
      <c r="E20">
        <v>-7</v>
      </c>
      <c r="F20" s="18">
        <f>Stat[[#This Row],[Dist]]/Stat[[#This Row],[Count]]</f>
        <v>-0.875</v>
      </c>
    </row>
    <row r="21" spans="1:6" x14ac:dyDescent="0.2">
      <c r="A21" t="s">
        <v>20</v>
      </c>
      <c r="B21" t="s">
        <v>20</v>
      </c>
      <c r="C21" t="s">
        <v>54</v>
      </c>
      <c r="D21">
        <v>8</v>
      </c>
      <c r="E21">
        <v>21</v>
      </c>
      <c r="F21" s="18">
        <f>Stat[[#This Row],[Dist]]/Stat[[#This Row],[Count]]</f>
        <v>2.625</v>
      </c>
    </row>
    <row r="22" spans="1:6" x14ac:dyDescent="0.2">
      <c r="A22" t="s">
        <v>20</v>
      </c>
      <c r="B22" t="s">
        <v>20</v>
      </c>
      <c r="C22" t="s">
        <v>38</v>
      </c>
      <c r="D22">
        <v>7</v>
      </c>
      <c r="E22">
        <v>25</v>
      </c>
      <c r="F22" s="18">
        <f>Stat[[#This Row],[Dist]]/Stat[[#This Row],[Count]]</f>
        <v>3.5714285714285716</v>
      </c>
    </row>
    <row r="23" spans="1:6" x14ac:dyDescent="0.2">
      <c r="A23" t="s">
        <v>20</v>
      </c>
      <c r="B23" t="s">
        <v>20</v>
      </c>
      <c r="C23" t="s">
        <v>58</v>
      </c>
      <c r="D23">
        <v>5</v>
      </c>
      <c r="E23">
        <v>27</v>
      </c>
      <c r="F23" s="18">
        <f>Stat[[#This Row],[Dist]]/Stat[[#This Row],[Count]]</f>
        <v>5.4</v>
      </c>
    </row>
    <row r="24" spans="1:6" x14ac:dyDescent="0.2">
      <c r="A24" t="s">
        <v>20</v>
      </c>
      <c r="B24" t="s">
        <v>20</v>
      </c>
      <c r="C24" t="s">
        <v>12</v>
      </c>
      <c r="D24">
        <v>4</v>
      </c>
      <c r="E24">
        <v>-26</v>
      </c>
      <c r="F24" s="18">
        <f>Stat[[#This Row],[Dist]]/Stat[[#This Row],[Count]]</f>
        <v>-6.5</v>
      </c>
    </row>
    <row r="25" spans="1:6" x14ac:dyDescent="0.2">
      <c r="A25" t="s">
        <v>20</v>
      </c>
      <c r="B25" t="s">
        <v>20</v>
      </c>
      <c r="C25" t="s">
        <v>57</v>
      </c>
      <c r="D25">
        <v>4</v>
      </c>
      <c r="E25">
        <v>8</v>
      </c>
      <c r="F25" s="18">
        <f>Stat[[#This Row],[Dist]]/Stat[[#This Row],[Count]]</f>
        <v>2</v>
      </c>
    </row>
    <row r="26" spans="1:6" x14ac:dyDescent="0.2">
      <c r="A26" t="s">
        <v>20</v>
      </c>
      <c r="B26" t="s">
        <v>20</v>
      </c>
      <c r="C26" t="s">
        <v>25</v>
      </c>
      <c r="D26">
        <v>3</v>
      </c>
      <c r="E26">
        <v>1</v>
      </c>
      <c r="F26" s="18">
        <f>Stat[[#This Row],[Dist]]/Stat[[#This Row],[Count]]</f>
        <v>0.33333333333333331</v>
      </c>
    </row>
    <row r="27" spans="1:6" x14ac:dyDescent="0.2">
      <c r="A27" t="s">
        <v>20</v>
      </c>
      <c r="B27" t="s">
        <v>20</v>
      </c>
      <c r="C27" t="s">
        <v>49</v>
      </c>
      <c r="D27">
        <v>3</v>
      </c>
      <c r="E27">
        <v>5</v>
      </c>
      <c r="F27" s="18">
        <f>Stat[[#This Row],[Dist]]/Stat[[#This Row],[Count]]</f>
        <v>1.6666666666666667</v>
      </c>
    </row>
    <row r="28" spans="1:6" x14ac:dyDescent="0.2">
      <c r="A28" t="s">
        <v>20</v>
      </c>
      <c r="B28" t="s">
        <v>20</v>
      </c>
      <c r="C28" t="s">
        <v>34</v>
      </c>
      <c r="D28">
        <v>3</v>
      </c>
      <c r="E28">
        <v>7</v>
      </c>
      <c r="F28" s="18">
        <f>Stat[[#This Row],[Dist]]/Stat[[#This Row],[Count]]</f>
        <v>2.3333333333333335</v>
      </c>
    </row>
    <row r="29" spans="1:6" x14ac:dyDescent="0.2">
      <c r="A29" t="s">
        <v>20</v>
      </c>
      <c r="B29" t="s">
        <v>20</v>
      </c>
      <c r="C29" t="s">
        <v>24</v>
      </c>
      <c r="D29">
        <v>2</v>
      </c>
      <c r="E29">
        <v>2</v>
      </c>
      <c r="F29" s="18">
        <f>Stat[[#This Row],[Dist]]/Stat[[#This Row],[Count]]</f>
        <v>1</v>
      </c>
    </row>
    <row r="30" spans="1:6" x14ac:dyDescent="0.2">
      <c r="A30" t="s">
        <v>20</v>
      </c>
      <c r="B30" t="s">
        <v>20</v>
      </c>
      <c r="C30" t="s">
        <v>46</v>
      </c>
      <c r="D30">
        <v>2</v>
      </c>
      <c r="E30">
        <v>6</v>
      </c>
      <c r="F30" s="18">
        <f>Stat[[#This Row],[Dist]]/Stat[[#This Row],[Count]]</f>
        <v>3</v>
      </c>
    </row>
    <row r="31" spans="1:6" x14ac:dyDescent="0.2">
      <c r="A31" t="s">
        <v>20</v>
      </c>
      <c r="B31" t="s">
        <v>20</v>
      </c>
      <c r="C31" t="s">
        <v>35</v>
      </c>
      <c r="D31">
        <v>2</v>
      </c>
      <c r="E31">
        <v>6</v>
      </c>
      <c r="F31" s="18">
        <f>Stat[[#This Row],[Dist]]/Stat[[#This Row],[Count]]</f>
        <v>3</v>
      </c>
    </row>
    <row r="32" spans="1:6" x14ac:dyDescent="0.2">
      <c r="A32" t="s">
        <v>20</v>
      </c>
      <c r="B32" t="s">
        <v>20</v>
      </c>
      <c r="C32" t="s">
        <v>43</v>
      </c>
      <c r="D32">
        <v>2</v>
      </c>
      <c r="E32">
        <v>-4</v>
      </c>
      <c r="F32" s="18">
        <f>Stat[[#This Row],[Dist]]/Stat[[#This Row],[Count]]</f>
        <v>-2</v>
      </c>
    </row>
    <row r="33" spans="1:6" x14ac:dyDescent="0.2">
      <c r="A33" t="s">
        <v>20</v>
      </c>
      <c r="B33" t="s">
        <v>20</v>
      </c>
      <c r="C33" t="s">
        <v>44</v>
      </c>
      <c r="D33">
        <v>1</v>
      </c>
      <c r="E33">
        <v>2</v>
      </c>
      <c r="F33" s="18">
        <f>Stat[[#This Row],[Dist]]/Stat[[#This Row],[Count]]</f>
        <v>2</v>
      </c>
    </row>
    <row r="34" spans="1:6" x14ac:dyDescent="0.2">
      <c r="A34" t="s">
        <v>20</v>
      </c>
      <c r="B34" t="s">
        <v>11</v>
      </c>
      <c r="C34" t="s">
        <v>24</v>
      </c>
      <c r="D34">
        <v>27850</v>
      </c>
      <c r="E34">
        <v>30308</v>
      </c>
      <c r="F34" s="18">
        <f>Stat[[#This Row],[Dist]]/Stat[[#This Row],[Count]]</f>
        <v>1.0882585278276482</v>
      </c>
    </row>
    <row r="35" spans="1:6" x14ac:dyDescent="0.2">
      <c r="A35" t="s">
        <v>20</v>
      </c>
      <c r="B35" t="s">
        <v>11</v>
      </c>
      <c r="C35" t="s">
        <v>10</v>
      </c>
      <c r="D35">
        <v>2437</v>
      </c>
      <c r="E35">
        <v>-2506</v>
      </c>
      <c r="F35" s="18">
        <f>Stat[[#This Row],[Dist]]/Stat[[#This Row],[Count]]</f>
        <v>-1.0283135002051702</v>
      </c>
    </row>
    <row r="36" spans="1:6" x14ac:dyDescent="0.2">
      <c r="A36" t="s">
        <v>20</v>
      </c>
      <c r="B36" t="s">
        <v>11</v>
      </c>
      <c r="C36" t="s">
        <v>12</v>
      </c>
      <c r="D36">
        <v>743</v>
      </c>
      <c r="E36">
        <v>-2725</v>
      </c>
      <c r="F36" s="18">
        <f>Stat[[#This Row],[Dist]]/Stat[[#This Row],[Count]]</f>
        <v>-3.667563930013459</v>
      </c>
    </row>
    <row r="37" spans="1:6" x14ac:dyDescent="0.2">
      <c r="A37" t="s">
        <v>20</v>
      </c>
      <c r="B37" t="s">
        <v>11</v>
      </c>
      <c r="C37" t="s">
        <v>23</v>
      </c>
      <c r="D37">
        <v>168</v>
      </c>
      <c r="E37">
        <v>639</v>
      </c>
      <c r="F37" s="18">
        <f>Stat[[#This Row],[Dist]]/Stat[[#This Row],[Count]]</f>
        <v>3.8035714285714284</v>
      </c>
    </row>
    <row r="38" spans="1:6" x14ac:dyDescent="0.2">
      <c r="A38" t="s">
        <v>20</v>
      </c>
      <c r="B38" t="s">
        <v>11</v>
      </c>
      <c r="C38" t="s">
        <v>53</v>
      </c>
      <c r="D38">
        <v>126</v>
      </c>
      <c r="E38">
        <v>151</v>
      </c>
      <c r="F38" s="18">
        <f>Stat[[#This Row],[Dist]]/Stat[[#This Row],[Count]]</f>
        <v>1.1984126984126984</v>
      </c>
    </row>
    <row r="39" spans="1:6" x14ac:dyDescent="0.2">
      <c r="A39" t="s">
        <v>20</v>
      </c>
      <c r="B39" t="s">
        <v>11</v>
      </c>
      <c r="C39" t="s">
        <v>51</v>
      </c>
      <c r="D39">
        <v>107</v>
      </c>
      <c r="E39">
        <v>-144</v>
      </c>
      <c r="F39" s="18">
        <f>Stat[[#This Row],[Dist]]/Stat[[#This Row],[Count]]</f>
        <v>-1.3457943925233644</v>
      </c>
    </row>
    <row r="40" spans="1:6" x14ac:dyDescent="0.2">
      <c r="A40" t="s">
        <v>20</v>
      </c>
      <c r="B40" t="s">
        <v>11</v>
      </c>
      <c r="C40" t="s">
        <v>40</v>
      </c>
      <c r="D40">
        <v>94</v>
      </c>
      <c r="E40">
        <v>94</v>
      </c>
      <c r="F40" s="18">
        <f>Stat[[#This Row],[Dist]]/Stat[[#This Row],[Count]]</f>
        <v>1</v>
      </c>
    </row>
    <row r="41" spans="1:6" x14ac:dyDescent="0.2">
      <c r="A41" t="s">
        <v>20</v>
      </c>
      <c r="B41" t="s">
        <v>11</v>
      </c>
      <c r="C41" t="s">
        <v>8</v>
      </c>
      <c r="D41">
        <v>80</v>
      </c>
      <c r="E41">
        <v>287</v>
      </c>
      <c r="F41" s="18">
        <f>Stat[[#This Row],[Dist]]/Stat[[#This Row],[Count]]</f>
        <v>3.5874999999999999</v>
      </c>
    </row>
    <row r="42" spans="1:6" x14ac:dyDescent="0.2">
      <c r="A42" t="s">
        <v>20</v>
      </c>
      <c r="B42" t="s">
        <v>11</v>
      </c>
      <c r="C42" t="s">
        <v>18</v>
      </c>
      <c r="D42">
        <v>79</v>
      </c>
      <c r="E42">
        <v>-83</v>
      </c>
      <c r="F42" s="18">
        <f>Stat[[#This Row],[Dist]]/Stat[[#This Row],[Count]]</f>
        <v>-1.0506329113924051</v>
      </c>
    </row>
    <row r="43" spans="1:6" x14ac:dyDescent="0.2">
      <c r="A43" t="s">
        <v>20</v>
      </c>
      <c r="B43" t="s">
        <v>11</v>
      </c>
      <c r="C43" t="s">
        <v>4</v>
      </c>
      <c r="D43">
        <v>29</v>
      </c>
      <c r="E43">
        <v>-23</v>
      </c>
      <c r="F43" s="18">
        <f>Stat[[#This Row],[Dist]]/Stat[[#This Row],[Count]]</f>
        <v>-0.7931034482758621</v>
      </c>
    </row>
    <row r="44" spans="1:6" x14ac:dyDescent="0.2">
      <c r="A44" t="s">
        <v>20</v>
      </c>
      <c r="B44" t="s">
        <v>11</v>
      </c>
      <c r="C44" t="s">
        <v>16</v>
      </c>
      <c r="D44">
        <v>25</v>
      </c>
      <c r="E44">
        <v>-50</v>
      </c>
      <c r="F44" s="18">
        <f>Stat[[#This Row],[Dist]]/Stat[[#This Row],[Count]]</f>
        <v>-2</v>
      </c>
    </row>
    <row r="45" spans="1:6" x14ac:dyDescent="0.2">
      <c r="A45" t="s">
        <v>20</v>
      </c>
      <c r="B45" t="s">
        <v>11</v>
      </c>
      <c r="C45" t="s">
        <v>15</v>
      </c>
      <c r="D45">
        <v>18</v>
      </c>
      <c r="E45">
        <v>-34</v>
      </c>
      <c r="F45" s="18">
        <f>Stat[[#This Row],[Dist]]/Stat[[#This Row],[Count]]</f>
        <v>-1.8888888888888888</v>
      </c>
    </row>
    <row r="46" spans="1:6" x14ac:dyDescent="0.2">
      <c r="A46" t="s">
        <v>20</v>
      </c>
      <c r="B46" t="s">
        <v>11</v>
      </c>
      <c r="C46" t="s">
        <v>44</v>
      </c>
      <c r="D46">
        <v>12</v>
      </c>
      <c r="E46">
        <v>15</v>
      </c>
      <c r="F46" s="18">
        <f>Stat[[#This Row],[Dist]]/Stat[[#This Row],[Count]]</f>
        <v>1.25</v>
      </c>
    </row>
    <row r="47" spans="1:6" x14ac:dyDescent="0.2">
      <c r="A47" t="s">
        <v>20</v>
      </c>
      <c r="B47" t="s">
        <v>11</v>
      </c>
      <c r="C47" t="s">
        <v>27</v>
      </c>
      <c r="D47">
        <v>12</v>
      </c>
      <c r="E47">
        <v>-37</v>
      </c>
      <c r="F47" s="18">
        <f>Stat[[#This Row],[Dist]]/Stat[[#This Row],[Count]]</f>
        <v>-3.0833333333333335</v>
      </c>
    </row>
    <row r="48" spans="1:6" x14ac:dyDescent="0.2">
      <c r="A48" t="s">
        <v>20</v>
      </c>
      <c r="B48" t="s">
        <v>11</v>
      </c>
      <c r="C48" t="s">
        <v>21</v>
      </c>
      <c r="D48">
        <v>6</v>
      </c>
      <c r="E48">
        <v>-14</v>
      </c>
      <c r="F48" s="18">
        <f>Stat[[#This Row],[Dist]]/Stat[[#This Row],[Count]]</f>
        <v>-2.3333333333333335</v>
      </c>
    </row>
    <row r="49" spans="1:6" x14ac:dyDescent="0.2">
      <c r="A49" t="s">
        <v>20</v>
      </c>
      <c r="B49" t="s">
        <v>11</v>
      </c>
      <c r="C49" t="s">
        <v>19</v>
      </c>
      <c r="D49">
        <v>5</v>
      </c>
      <c r="E49">
        <v>37</v>
      </c>
      <c r="F49" s="18">
        <f>Stat[[#This Row],[Dist]]/Stat[[#This Row],[Count]]</f>
        <v>7.4</v>
      </c>
    </row>
    <row r="50" spans="1:6" x14ac:dyDescent="0.2">
      <c r="A50" t="s">
        <v>20</v>
      </c>
      <c r="B50" t="s">
        <v>11</v>
      </c>
      <c r="C50" t="s">
        <v>50</v>
      </c>
      <c r="D50">
        <v>4</v>
      </c>
      <c r="E50">
        <v>11</v>
      </c>
      <c r="F50" s="18">
        <f>Stat[[#This Row],[Dist]]/Stat[[#This Row],[Count]]</f>
        <v>2.75</v>
      </c>
    </row>
    <row r="51" spans="1:6" x14ac:dyDescent="0.2">
      <c r="A51" t="s">
        <v>20</v>
      </c>
      <c r="B51" t="s">
        <v>11</v>
      </c>
      <c r="C51" t="s">
        <v>1</v>
      </c>
      <c r="D51">
        <v>4</v>
      </c>
      <c r="E51">
        <v>-7</v>
      </c>
      <c r="F51" s="18">
        <f>Stat[[#This Row],[Dist]]/Stat[[#This Row],[Count]]</f>
        <v>-1.75</v>
      </c>
    </row>
    <row r="52" spans="1:6" x14ac:dyDescent="0.2">
      <c r="A52" t="s">
        <v>20</v>
      </c>
      <c r="B52" t="s">
        <v>11</v>
      </c>
      <c r="C52" t="s">
        <v>22</v>
      </c>
      <c r="D52">
        <v>3</v>
      </c>
      <c r="E52">
        <v>13</v>
      </c>
      <c r="F52" s="18">
        <f>Stat[[#This Row],[Dist]]/Stat[[#This Row],[Count]]</f>
        <v>4.333333333333333</v>
      </c>
    </row>
    <row r="53" spans="1:6" x14ac:dyDescent="0.2">
      <c r="A53" t="s">
        <v>20</v>
      </c>
      <c r="B53" t="s">
        <v>11</v>
      </c>
      <c r="C53" t="s">
        <v>57</v>
      </c>
      <c r="D53">
        <v>2</v>
      </c>
      <c r="E53">
        <v>-3</v>
      </c>
      <c r="F53" s="18">
        <f>Stat[[#This Row],[Dist]]/Stat[[#This Row],[Count]]</f>
        <v>-1.5</v>
      </c>
    </row>
    <row r="54" spans="1:6" x14ac:dyDescent="0.2">
      <c r="A54" t="s">
        <v>20</v>
      </c>
      <c r="B54" t="s">
        <v>11</v>
      </c>
      <c r="C54" t="s">
        <v>54</v>
      </c>
      <c r="D54">
        <v>1</v>
      </c>
      <c r="E54">
        <v>1</v>
      </c>
      <c r="F54" s="18">
        <f>Stat[[#This Row],[Dist]]/Stat[[#This Row],[Count]]</f>
        <v>1</v>
      </c>
    </row>
    <row r="55" spans="1:6" x14ac:dyDescent="0.2">
      <c r="A55" t="s">
        <v>20</v>
      </c>
      <c r="B55" t="s">
        <v>11</v>
      </c>
      <c r="C55" t="s">
        <v>35</v>
      </c>
      <c r="D55">
        <v>1</v>
      </c>
      <c r="E55">
        <v>2</v>
      </c>
      <c r="F55" s="18">
        <f>Stat[[#This Row],[Dist]]/Stat[[#This Row],[Count]]</f>
        <v>2</v>
      </c>
    </row>
    <row r="56" spans="1:6" x14ac:dyDescent="0.2">
      <c r="A56" t="s">
        <v>20</v>
      </c>
      <c r="B56" t="s">
        <v>11</v>
      </c>
      <c r="C56" t="s">
        <v>58</v>
      </c>
      <c r="D56">
        <v>1</v>
      </c>
      <c r="E56">
        <v>6</v>
      </c>
      <c r="F56" s="18">
        <f>Stat[[#This Row],[Dist]]/Stat[[#This Row],[Count]]</f>
        <v>6</v>
      </c>
    </row>
    <row r="57" spans="1:6" x14ac:dyDescent="0.2">
      <c r="A57" t="s">
        <v>20</v>
      </c>
      <c r="B57" t="s">
        <v>11</v>
      </c>
      <c r="C57" t="s">
        <v>47</v>
      </c>
      <c r="D57">
        <v>1</v>
      </c>
      <c r="E57">
        <v>2</v>
      </c>
      <c r="F57" s="18">
        <f>Stat[[#This Row],[Dist]]/Stat[[#This Row],[Count]]</f>
        <v>2</v>
      </c>
    </row>
    <row r="58" spans="1:6" x14ac:dyDescent="0.2">
      <c r="A58" t="s">
        <v>20</v>
      </c>
      <c r="B58" t="s">
        <v>11</v>
      </c>
      <c r="C58" t="s">
        <v>25</v>
      </c>
      <c r="D58">
        <v>1</v>
      </c>
      <c r="E58">
        <v>1</v>
      </c>
      <c r="F58" s="18">
        <f>Stat[[#This Row],[Dist]]/Stat[[#This Row],[Count]]</f>
        <v>1</v>
      </c>
    </row>
    <row r="59" spans="1:6" x14ac:dyDescent="0.2">
      <c r="A59" t="s">
        <v>20</v>
      </c>
      <c r="B59" t="s">
        <v>9</v>
      </c>
      <c r="C59" t="s">
        <v>10</v>
      </c>
      <c r="D59">
        <v>41978</v>
      </c>
      <c r="E59">
        <v>-44230</v>
      </c>
      <c r="F59" s="18">
        <f>Stat[[#This Row],[Dist]]/Stat[[#This Row],[Count]]</f>
        <v>-1.0536471485063605</v>
      </c>
    </row>
    <row r="60" spans="1:6" x14ac:dyDescent="0.2">
      <c r="A60" t="s">
        <v>20</v>
      </c>
      <c r="B60" t="s">
        <v>9</v>
      </c>
      <c r="C60" t="s">
        <v>31</v>
      </c>
      <c r="D60">
        <v>1212</v>
      </c>
      <c r="E60">
        <v>-1635</v>
      </c>
      <c r="F60" s="18">
        <f>Stat[[#This Row],[Dist]]/Stat[[#This Row],[Count]]</f>
        <v>-1.3490099009900991</v>
      </c>
    </row>
    <row r="61" spans="1:6" x14ac:dyDescent="0.2">
      <c r="A61" t="s">
        <v>20</v>
      </c>
      <c r="B61" t="s">
        <v>9</v>
      </c>
      <c r="C61" t="s">
        <v>23</v>
      </c>
      <c r="D61">
        <v>286</v>
      </c>
      <c r="E61">
        <v>784</v>
      </c>
      <c r="F61" s="18">
        <f>Stat[[#This Row],[Dist]]/Stat[[#This Row],[Count]]</f>
        <v>2.7412587412587412</v>
      </c>
    </row>
    <row r="62" spans="1:6" x14ac:dyDescent="0.2">
      <c r="A62" t="s">
        <v>20</v>
      </c>
      <c r="B62" t="s">
        <v>9</v>
      </c>
      <c r="C62" t="s">
        <v>21</v>
      </c>
      <c r="D62">
        <v>119</v>
      </c>
      <c r="E62">
        <v>-173</v>
      </c>
      <c r="F62" s="18">
        <f>Stat[[#This Row],[Dist]]/Stat[[#This Row],[Count]]</f>
        <v>-1.453781512605042</v>
      </c>
    </row>
    <row r="63" spans="1:6" x14ac:dyDescent="0.2">
      <c r="A63" t="s">
        <v>20</v>
      </c>
      <c r="B63" t="s">
        <v>9</v>
      </c>
      <c r="C63" t="s">
        <v>47</v>
      </c>
      <c r="D63">
        <v>67</v>
      </c>
      <c r="E63">
        <v>-66</v>
      </c>
      <c r="F63" s="18">
        <f>Stat[[#This Row],[Dist]]/Stat[[#This Row],[Count]]</f>
        <v>-0.9850746268656716</v>
      </c>
    </row>
    <row r="64" spans="1:6" x14ac:dyDescent="0.2">
      <c r="A64" t="s">
        <v>20</v>
      </c>
      <c r="B64" t="s">
        <v>9</v>
      </c>
      <c r="C64" t="s">
        <v>54</v>
      </c>
      <c r="D64">
        <v>48</v>
      </c>
      <c r="E64">
        <v>-103</v>
      </c>
      <c r="F64" s="18">
        <f>Stat[[#This Row],[Dist]]/Stat[[#This Row],[Count]]</f>
        <v>-2.1458333333333335</v>
      </c>
    </row>
    <row r="65" spans="1:6" x14ac:dyDescent="0.2">
      <c r="A65" t="s">
        <v>20</v>
      </c>
      <c r="B65" t="s">
        <v>9</v>
      </c>
      <c r="C65" t="s">
        <v>15</v>
      </c>
      <c r="D65">
        <v>25</v>
      </c>
      <c r="E65">
        <v>-26</v>
      </c>
      <c r="F65" s="18">
        <f>Stat[[#This Row],[Dist]]/Stat[[#This Row],[Count]]</f>
        <v>-1.04</v>
      </c>
    </row>
    <row r="66" spans="1:6" x14ac:dyDescent="0.2">
      <c r="A66" t="s">
        <v>20</v>
      </c>
      <c r="B66" t="s">
        <v>9</v>
      </c>
      <c r="C66" t="s">
        <v>12</v>
      </c>
      <c r="D66">
        <v>13</v>
      </c>
      <c r="E66">
        <v>-28</v>
      </c>
      <c r="F66" s="18">
        <f>Stat[[#This Row],[Dist]]/Stat[[#This Row],[Count]]</f>
        <v>-2.1538461538461537</v>
      </c>
    </row>
    <row r="67" spans="1:6" x14ac:dyDescent="0.2">
      <c r="A67" t="s">
        <v>20</v>
      </c>
      <c r="B67" t="s">
        <v>9</v>
      </c>
      <c r="C67" t="s">
        <v>24</v>
      </c>
      <c r="D67">
        <v>12</v>
      </c>
      <c r="E67">
        <v>28</v>
      </c>
      <c r="F67" s="18">
        <f>Stat[[#This Row],[Dist]]/Stat[[#This Row],[Count]]</f>
        <v>2.3333333333333335</v>
      </c>
    </row>
    <row r="68" spans="1:6" x14ac:dyDescent="0.2">
      <c r="A68" t="s">
        <v>20</v>
      </c>
      <c r="B68" t="s">
        <v>9</v>
      </c>
      <c r="C68" t="s">
        <v>16</v>
      </c>
      <c r="D68">
        <v>10</v>
      </c>
      <c r="E68">
        <v>-17</v>
      </c>
      <c r="F68" s="18">
        <f>Stat[[#This Row],[Dist]]/Stat[[#This Row],[Count]]</f>
        <v>-1.7</v>
      </c>
    </row>
    <row r="69" spans="1:6" x14ac:dyDescent="0.2">
      <c r="A69" t="s">
        <v>20</v>
      </c>
      <c r="B69" t="s">
        <v>9</v>
      </c>
      <c r="C69" t="s">
        <v>44</v>
      </c>
      <c r="D69">
        <v>9</v>
      </c>
      <c r="E69">
        <v>10</v>
      </c>
      <c r="F69" s="18">
        <f>Stat[[#This Row],[Dist]]/Stat[[#This Row],[Count]]</f>
        <v>1.1111111111111112</v>
      </c>
    </row>
    <row r="70" spans="1:6" x14ac:dyDescent="0.2">
      <c r="A70" t="s">
        <v>20</v>
      </c>
      <c r="B70" t="s">
        <v>9</v>
      </c>
      <c r="C70" t="s">
        <v>8</v>
      </c>
      <c r="D70">
        <v>4</v>
      </c>
      <c r="E70">
        <v>5</v>
      </c>
      <c r="F70" s="18">
        <f>Stat[[#This Row],[Dist]]/Stat[[#This Row],[Count]]</f>
        <v>1.25</v>
      </c>
    </row>
    <row r="71" spans="1:6" x14ac:dyDescent="0.2">
      <c r="A71" t="s">
        <v>20</v>
      </c>
      <c r="B71" t="s">
        <v>9</v>
      </c>
      <c r="C71" t="s">
        <v>51</v>
      </c>
      <c r="D71">
        <v>4</v>
      </c>
      <c r="E71">
        <v>-8</v>
      </c>
      <c r="F71" s="18">
        <f>Stat[[#This Row],[Dist]]/Stat[[#This Row],[Count]]</f>
        <v>-2</v>
      </c>
    </row>
    <row r="72" spans="1:6" x14ac:dyDescent="0.2">
      <c r="A72" t="s">
        <v>20</v>
      </c>
      <c r="B72" t="s">
        <v>9</v>
      </c>
      <c r="C72" t="s">
        <v>19</v>
      </c>
      <c r="D72">
        <v>4</v>
      </c>
      <c r="E72">
        <v>15</v>
      </c>
      <c r="F72" s="18">
        <f>Stat[[#This Row],[Dist]]/Stat[[#This Row],[Count]]</f>
        <v>3.75</v>
      </c>
    </row>
    <row r="73" spans="1:6" x14ac:dyDescent="0.2">
      <c r="A73" t="s">
        <v>20</v>
      </c>
      <c r="B73" t="s">
        <v>9</v>
      </c>
      <c r="C73" t="s">
        <v>1</v>
      </c>
      <c r="D73">
        <v>4</v>
      </c>
      <c r="E73">
        <v>-7</v>
      </c>
      <c r="F73" s="18">
        <f>Stat[[#This Row],[Dist]]/Stat[[#This Row],[Count]]</f>
        <v>-1.75</v>
      </c>
    </row>
    <row r="74" spans="1:6" x14ac:dyDescent="0.2">
      <c r="A74" t="s">
        <v>20</v>
      </c>
      <c r="B74" t="s">
        <v>9</v>
      </c>
      <c r="C74" t="s">
        <v>22</v>
      </c>
      <c r="D74">
        <v>3</v>
      </c>
      <c r="E74">
        <v>17</v>
      </c>
      <c r="F74" s="18">
        <f>Stat[[#This Row],[Dist]]/Stat[[#This Row],[Count]]</f>
        <v>5.666666666666667</v>
      </c>
    </row>
    <row r="75" spans="1:6" x14ac:dyDescent="0.2">
      <c r="A75" t="s">
        <v>20</v>
      </c>
      <c r="B75" t="s">
        <v>9</v>
      </c>
      <c r="C75" t="s">
        <v>28</v>
      </c>
      <c r="D75">
        <v>3</v>
      </c>
      <c r="E75">
        <v>8</v>
      </c>
      <c r="F75" s="18">
        <f>Stat[[#This Row],[Dist]]/Stat[[#This Row],[Count]]</f>
        <v>2.6666666666666665</v>
      </c>
    </row>
    <row r="76" spans="1:6" x14ac:dyDescent="0.2">
      <c r="A76" t="s">
        <v>20</v>
      </c>
      <c r="B76" t="s">
        <v>9</v>
      </c>
      <c r="C76" t="s">
        <v>4</v>
      </c>
      <c r="D76">
        <v>2</v>
      </c>
      <c r="E76">
        <v>2</v>
      </c>
      <c r="F76" s="18">
        <f>Stat[[#This Row],[Dist]]/Stat[[#This Row],[Count]]</f>
        <v>1</v>
      </c>
    </row>
    <row r="77" spans="1:6" x14ac:dyDescent="0.2">
      <c r="A77" t="s">
        <v>20</v>
      </c>
      <c r="B77" t="s">
        <v>9</v>
      </c>
      <c r="C77" t="s">
        <v>27</v>
      </c>
      <c r="D77">
        <v>2</v>
      </c>
      <c r="E77">
        <v>2</v>
      </c>
      <c r="F77" s="18">
        <f>Stat[[#This Row],[Dist]]/Stat[[#This Row],[Count]]</f>
        <v>1</v>
      </c>
    </row>
    <row r="78" spans="1:6" x14ac:dyDescent="0.2">
      <c r="A78" t="s">
        <v>20</v>
      </c>
      <c r="B78" t="s">
        <v>9</v>
      </c>
      <c r="C78" t="s">
        <v>32</v>
      </c>
      <c r="D78">
        <v>1</v>
      </c>
      <c r="E78">
        <v>-4</v>
      </c>
      <c r="F78" s="18">
        <f>Stat[[#This Row],[Dist]]/Stat[[#This Row],[Count]]</f>
        <v>-4</v>
      </c>
    </row>
    <row r="79" spans="1:6" x14ac:dyDescent="0.2">
      <c r="A79" t="s">
        <v>20</v>
      </c>
      <c r="B79" t="s">
        <v>9</v>
      </c>
      <c r="C79" t="s">
        <v>57</v>
      </c>
      <c r="D79">
        <v>1</v>
      </c>
      <c r="E79">
        <v>-5</v>
      </c>
      <c r="F79" s="18">
        <f>Stat[[#This Row],[Dist]]/Stat[[#This Row],[Count]]</f>
        <v>-5</v>
      </c>
    </row>
    <row r="80" spans="1:6" x14ac:dyDescent="0.2">
      <c r="A80" t="s">
        <v>20</v>
      </c>
      <c r="B80" t="s">
        <v>7</v>
      </c>
      <c r="C80" t="s">
        <v>8</v>
      </c>
      <c r="D80">
        <v>10672</v>
      </c>
      <c r="E80">
        <v>14241</v>
      </c>
      <c r="F80" s="18">
        <f>Stat[[#This Row],[Dist]]/Stat[[#This Row],[Count]]</f>
        <v>1.3344265367316341</v>
      </c>
    </row>
    <row r="81" spans="1:6" x14ac:dyDescent="0.2">
      <c r="A81" t="s">
        <v>20</v>
      </c>
      <c r="B81" t="s">
        <v>7</v>
      </c>
      <c r="C81" t="s">
        <v>54</v>
      </c>
      <c r="D81">
        <v>146</v>
      </c>
      <c r="E81">
        <v>-190</v>
      </c>
      <c r="F81" s="18">
        <f>Stat[[#This Row],[Dist]]/Stat[[#This Row],[Count]]</f>
        <v>-1.3013698630136987</v>
      </c>
    </row>
    <row r="82" spans="1:6" x14ac:dyDescent="0.2">
      <c r="A82" t="s">
        <v>20</v>
      </c>
      <c r="B82" t="s">
        <v>7</v>
      </c>
      <c r="C82" t="s">
        <v>10</v>
      </c>
      <c r="D82">
        <v>50</v>
      </c>
      <c r="E82">
        <v>-94</v>
      </c>
      <c r="F82" s="18">
        <f>Stat[[#This Row],[Dist]]/Stat[[#This Row],[Count]]</f>
        <v>-1.88</v>
      </c>
    </row>
    <row r="83" spans="1:6" x14ac:dyDescent="0.2">
      <c r="A83" t="s">
        <v>20</v>
      </c>
      <c r="B83" t="s">
        <v>7</v>
      </c>
      <c r="C83" t="s">
        <v>4</v>
      </c>
      <c r="D83">
        <v>19</v>
      </c>
      <c r="E83">
        <v>-19</v>
      </c>
      <c r="F83" s="18">
        <f>Stat[[#This Row],[Dist]]/Stat[[#This Row],[Count]]</f>
        <v>-1</v>
      </c>
    </row>
    <row r="84" spans="1:6" x14ac:dyDescent="0.2">
      <c r="A84" t="s">
        <v>20</v>
      </c>
      <c r="B84" t="s">
        <v>7</v>
      </c>
      <c r="C84" t="s">
        <v>24</v>
      </c>
      <c r="D84">
        <v>9</v>
      </c>
      <c r="E84">
        <v>20</v>
      </c>
      <c r="F84" s="18">
        <f>Stat[[#This Row],[Dist]]/Stat[[#This Row],[Count]]</f>
        <v>2.2222222222222223</v>
      </c>
    </row>
    <row r="85" spans="1:6" x14ac:dyDescent="0.2">
      <c r="A85" t="s">
        <v>20</v>
      </c>
      <c r="B85" t="s">
        <v>7</v>
      </c>
      <c r="C85" t="s">
        <v>31</v>
      </c>
      <c r="D85">
        <v>4</v>
      </c>
      <c r="E85">
        <v>-5</v>
      </c>
      <c r="F85" s="18">
        <f>Stat[[#This Row],[Dist]]/Stat[[#This Row],[Count]]</f>
        <v>-1.25</v>
      </c>
    </row>
    <row r="86" spans="1:6" x14ac:dyDescent="0.2">
      <c r="A86" t="s">
        <v>20</v>
      </c>
      <c r="B86" t="s">
        <v>7</v>
      </c>
      <c r="C86" t="s">
        <v>15</v>
      </c>
      <c r="D86">
        <v>2</v>
      </c>
      <c r="E86">
        <v>-2</v>
      </c>
      <c r="F86" s="18">
        <f>Stat[[#This Row],[Dist]]/Stat[[#This Row],[Count]]</f>
        <v>-1</v>
      </c>
    </row>
    <row r="87" spans="1:6" x14ac:dyDescent="0.2">
      <c r="A87" t="s">
        <v>20</v>
      </c>
      <c r="B87" t="s">
        <v>7</v>
      </c>
      <c r="C87" t="s">
        <v>12</v>
      </c>
      <c r="D87">
        <v>1</v>
      </c>
      <c r="E87">
        <v>-6</v>
      </c>
      <c r="F87" s="18">
        <f>Stat[[#This Row],[Dist]]/Stat[[#This Row],[Count]]</f>
        <v>-6</v>
      </c>
    </row>
    <row r="88" spans="1:6" x14ac:dyDescent="0.2">
      <c r="A88" t="s">
        <v>20</v>
      </c>
      <c r="B88" t="s">
        <v>14</v>
      </c>
      <c r="C88" t="s">
        <v>15</v>
      </c>
      <c r="D88">
        <v>8169</v>
      </c>
      <c r="E88">
        <v>-10927</v>
      </c>
      <c r="F88" s="18">
        <f>Stat[[#This Row],[Dist]]/Stat[[#This Row],[Count]]</f>
        <v>-1.3376178234790059</v>
      </c>
    </row>
    <row r="89" spans="1:6" x14ac:dyDescent="0.2">
      <c r="A89" t="s">
        <v>20</v>
      </c>
      <c r="B89" t="s">
        <v>14</v>
      </c>
      <c r="C89" t="s">
        <v>51</v>
      </c>
      <c r="D89">
        <v>689</v>
      </c>
      <c r="E89">
        <v>-691</v>
      </c>
      <c r="F89" s="18">
        <f>Stat[[#This Row],[Dist]]/Stat[[#This Row],[Count]]</f>
        <v>-1.0029027576197387</v>
      </c>
    </row>
    <row r="90" spans="1:6" x14ac:dyDescent="0.2">
      <c r="A90" t="s">
        <v>20</v>
      </c>
      <c r="B90" t="s">
        <v>14</v>
      </c>
      <c r="C90" t="s">
        <v>10</v>
      </c>
      <c r="D90">
        <v>616</v>
      </c>
      <c r="E90">
        <v>-793</v>
      </c>
      <c r="F90" s="18">
        <f>Stat[[#This Row],[Dist]]/Stat[[#This Row],[Count]]</f>
        <v>-1.2873376623376624</v>
      </c>
    </row>
    <row r="91" spans="1:6" x14ac:dyDescent="0.2">
      <c r="A91" t="s">
        <v>20</v>
      </c>
      <c r="B91" t="s">
        <v>14</v>
      </c>
      <c r="C91" t="s">
        <v>16</v>
      </c>
      <c r="D91">
        <v>193</v>
      </c>
      <c r="E91">
        <v>-424</v>
      </c>
      <c r="F91" s="18">
        <f>Stat[[#This Row],[Dist]]/Stat[[#This Row],[Count]]</f>
        <v>-2.1968911917098444</v>
      </c>
    </row>
    <row r="92" spans="1:6" x14ac:dyDescent="0.2">
      <c r="A92" t="s">
        <v>20</v>
      </c>
      <c r="B92" t="s">
        <v>14</v>
      </c>
      <c r="C92" t="s">
        <v>31</v>
      </c>
      <c r="D92">
        <v>95</v>
      </c>
      <c r="E92">
        <v>-108</v>
      </c>
      <c r="F92" s="18">
        <f>Stat[[#This Row],[Dist]]/Stat[[#This Row],[Count]]</f>
        <v>-1.1368421052631579</v>
      </c>
    </row>
    <row r="93" spans="1:6" x14ac:dyDescent="0.2">
      <c r="A93" t="s">
        <v>20</v>
      </c>
      <c r="B93" t="s">
        <v>14</v>
      </c>
      <c r="C93" t="s">
        <v>54</v>
      </c>
      <c r="D93">
        <v>74</v>
      </c>
      <c r="E93">
        <v>-78</v>
      </c>
      <c r="F93" s="18">
        <f>Stat[[#This Row],[Dist]]/Stat[[#This Row],[Count]]</f>
        <v>-1.0540540540540539</v>
      </c>
    </row>
    <row r="94" spans="1:6" x14ac:dyDescent="0.2">
      <c r="A94" t="s">
        <v>20</v>
      </c>
      <c r="B94" t="s">
        <v>14</v>
      </c>
      <c r="C94" t="s">
        <v>23</v>
      </c>
      <c r="D94">
        <v>64</v>
      </c>
      <c r="E94">
        <v>174</v>
      </c>
      <c r="F94" s="18">
        <f>Stat[[#This Row],[Dist]]/Stat[[#This Row],[Count]]</f>
        <v>2.71875</v>
      </c>
    </row>
    <row r="95" spans="1:6" x14ac:dyDescent="0.2">
      <c r="A95" t="s">
        <v>20</v>
      </c>
      <c r="B95" t="s">
        <v>14</v>
      </c>
      <c r="C95" t="s">
        <v>32</v>
      </c>
      <c r="D95">
        <v>12</v>
      </c>
      <c r="E95">
        <v>-62</v>
      </c>
      <c r="F95" s="18">
        <f>Stat[[#This Row],[Dist]]/Stat[[#This Row],[Count]]</f>
        <v>-5.166666666666667</v>
      </c>
    </row>
    <row r="96" spans="1:6" x14ac:dyDescent="0.2">
      <c r="A96" t="s">
        <v>20</v>
      </c>
      <c r="B96" t="s">
        <v>14</v>
      </c>
      <c r="C96" t="s">
        <v>22</v>
      </c>
      <c r="D96">
        <v>8</v>
      </c>
      <c r="E96">
        <v>49</v>
      </c>
      <c r="F96" s="18">
        <f>Stat[[#This Row],[Dist]]/Stat[[#This Row],[Count]]</f>
        <v>6.125</v>
      </c>
    </row>
    <row r="97" spans="1:6" x14ac:dyDescent="0.2">
      <c r="A97" t="s">
        <v>20</v>
      </c>
      <c r="B97" t="s">
        <v>14</v>
      </c>
      <c r="C97" t="s">
        <v>21</v>
      </c>
      <c r="D97">
        <v>7</v>
      </c>
      <c r="E97">
        <v>-9</v>
      </c>
      <c r="F97" s="18">
        <f>Stat[[#This Row],[Dist]]/Stat[[#This Row],[Count]]</f>
        <v>-1.2857142857142858</v>
      </c>
    </row>
    <row r="98" spans="1:6" x14ac:dyDescent="0.2">
      <c r="A98" t="s">
        <v>20</v>
      </c>
      <c r="B98" t="s">
        <v>14</v>
      </c>
      <c r="C98" t="s">
        <v>48</v>
      </c>
      <c r="D98">
        <v>6</v>
      </c>
      <c r="E98">
        <v>-10</v>
      </c>
      <c r="F98" s="18">
        <f>Stat[[#This Row],[Dist]]/Stat[[#This Row],[Count]]</f>
        <v>-1.6666666666666667</v>
      </c>
    </row>
    <row r="99" spans="1:6" x14ac:dyDescent="0.2">
      <c r="A99" t="s">
        <v>20</v>
      </c>
      <c r="B99" t="s">
        <v>14</v>
      </c>
      <c r="C99" t="s">
        <v>1</v>
      </c>
      <c r="D99">
        <v>4</v>
      </c>
      <c r="E99">
        <v>-8</v>
      </c>
      <c r="F99" s="18">
        <f>Stat[[#This Row],[Dist]]/Stat[[#This Row],[Count]]</f>
        <v>-2</v>
      </c>
    </row>
    <row r="100" spans="1:6" x14ac:dyDescent="0.2">
      <c r="A100" t="s">
        <v>20</v>
      </c>
      <c r="B100" t="s">
        <v>14</v>
      </c>
      <c r="C100" t="s">
        <v>27</v>
      </c>
      <c r="D100">
        <v>3</v>
      </c>
      <c r="E100">
        <v>3</v>
      </c>
      <c r="F100" s="18">
        <f>Stat[[#This Row],[Dist]]/Stat[[#This Row],[Count]]</f>
        <v>1</v>
      </c>
    </row>
    <row r="101" spans="1:6" x14ac:dyDescent="0.2">
      <c r="A101" t="s">
        <v>20</v>
      </c>
      <c r="B101" t="s">
        <v>14</v>
      </c>
      <c r="C101" t="s">
        <v>47</v>
      </c>
      <c r="D101">
        <v>3</v>
      </c>
      <c r="E101">
        <v>5</v>
      </c>
      <c r="F101" s="18">
        <f>Stat[[#This Row],[Dist]]/Stat[[#This Row],[Count]]</f>
        <v>1.6666666666666667</v>
      </c>
    </row>
    <row r="102" spans="1:6" x14ac:dyDescent="0.2">
      <c r="A102" t="s">
        <v>20</v>
      </c>
      <c r="B102" t="s">
        <v>14</v>
      </c>
      <c r="C102" t="s">
        <v>43</v>
      </c>
      <c r="D102">
        <v>3</v>
      </c>
      <c r="E102">
        <v>21</v>
      </c>
      <c r="F102" s="18">
        <f>Stat[[#This Row],[Dist]]/Stat[[#This Row],[Count]]</f>
        <v>7</v>
      </c>
    </row>
    <row r="103" spans="1:6" x14ac:dyDescent="0.2">
      <c r="A103" t="s">
        <v>20</v>
      </c>
      <c r="B103" t="s">
        <v>14</v>
      </c>
      <c r="C103" t="s">
        <v>24</v>
      </c>
      <c r="D103">
        <v>1</v>
      </c>
      <c r="E103">
        <v>9</v>
      </c>
      <c r="F103" s="18">
        <f>Stat[[#This Row],[Dist]]/Stat[[#This Row],[Count]]</f>
        <v>9</v>
      </c>
    </row>
    <row r="104" spans="1:6" x14ac:dyDescent="0.2">
      <c r="A104" t="s">
        <v>20</v>
      </c>
      <c r="B104" t="s">
        <v>14</v>
      </c>
      <c r="C104" t="s">
        <v>58</v>
      </c>
      <c r="D104">
        <v>1</v>
      </c>
      <c r="E104">
        <v>3</v>
      </c>
      <c r="F104" s="18">
        <f>Stat[[#This Row],[Dist]]/Stat[[#This Row],[Count]]</f>
        <v>3</v>
      </c>
    </row>
    <row r="105" spans="1:6" x14ac:dyDescent="0.2">
      <c r="A105" t="s">
        <v>20</v>
      </c>
      <c r="B105" t="s">
        <v>14</v>
      </c>
      <c r="C105" t="s">
        <v>4</v>
      </c>
      <c r="D105">
        <v>1</v>
      </c>
      <c r="E105">
        <v>4</v>
      </c>
      <c r="F105" s="18">
        <f>Stat[[#This Row],[Dist]]/Stat[[#This Row],[Count]]</f>
        <v>4</v>
      </c>
    </row>
    <row r="106" spans="1:6" x14ac:dyDescent="0.2">
      <c r="A106" t="s">
        <v>20</v>
      </c>
      <c r="B106" t="s">
        <v>14</v>
      </c>
      <c r="C106" t="s">
        <v>52</v>
      </c>
      <c r="D106">
        <v>1</v>
      </c>
      <c r="E106">
        <v>-4</v>
      </c>
      <c r="F106" s="18">
        <f>Stat[[#This Row],[Dist]]/Stat[[#This Row],[Count]]</f>
        <v>-4</v>
      </c>
    </row>
    <row r="107" spans="1:6" x14ac:dyDescent="0.2">
      <c r="A107" t="s">
        <v>20</v>
      </c>
      <c r="B107" t="s">
        <v>14</v>
      </c>
      <c r="C107" t="s">
        <v>36</v>
      </c>
      <c r="D107">
        <v>1</v>
      </c>
      <c r="E107">
        <v>-2</v>
      </c>
      <c r="F107" s="18">
        <f>Stat[[#This Row],[Dist]]/Stat[[#This Row],[Count]]</f>
        <v>-2</v>
      </c>
    </row>
    <row r="108" spans="1:6" x14ac:dyDescent="0.2">
      <c r="A108" t="s">
        <v>20</v>
      </c>
      <c r="B108" t="s">
        <v>14</v>
      </c>
      <c r="C108" t="s">
        <v>12</v>
      </c>
      <c r="D108">
        <v>1</v>
      </c>
      <c r="E108">
        <v>-3</v>
      </c>
      <c r="F108" s="18">
        <f>Stat[[#This Row],[Dist]]/Stat[[#This Row],[Count]]</f>
        <v>-3</v>
      </c>
    </row>
    <row r="109" spans="1:6" x14ac:dyDescent="0.2">
      <c r="A109" t="s">
        <v>20</v>
      </c>
      <c r="B109" t="s">
        <v>14</v>
      </c>
      <c r="C109" t="s">
        <v>25</v>
      </c>
      <c r="D109">
        <v>1</v>
      </c>
      <c r="E109">
        <v>1</v>
      </c>
      <c r="F109" s="18">
        <f>Stat[[#This Row],[Dist]]/Stat[[#This Row],[Count]]</f>
        <v>1</v>
      </c>
    </row>
    <row r="110" spans="1:6" x14ac:dyDescent="0.2">
      <c r="A110" t="s">
        <v>20</v>
      </c>
      <c r="B110" t="s">
        <v>14</v>
      </c>
      <c r="C110" t="s">
        <v>39</v>
      </c>
      <c r="D110">
        <v>1</v>
      </c>
      <c r="E110">
        <v>-1</v>
      </c>
      <c r="F110" s="18">
        <f>Stat[[#This Row],[Dist]]/Stat[[#This Row],[Count]]</f>
        <v>-1</v>
      </c>
    </row>
    <row r="111" spans="1:6" x14ac:dyDescent="0.2">
      <c r="A111" t="s">
        <v>20</v>
      </c>
      <c r="B111" t="s">
        <v>56</v>
      </c>
      <c r="C111" t="s">
        <v>57</v>
      </c>
      <c r="D111">
        <v>163</v>
      </c>
      <c r="E111">
        <v>-303</v>
      </c>
      <c r="F111" s="18">
        <f>Stat[[#This Row],[Dist]]/Stat[[#This Row],[Count]]</f>
        <v>-1.8588957055214723</v>
      </c>
    </row>
    <row r="112" spans="1:6" x14ac:dyDescent="0.2">
      <c r="A112" t="s">
        <v>20</v>
      </c>
      <c r="B112" t="s">
        <v>56</v>
      </c>
      <c r="C112" t="s">
        <v>23</v>
      </c>
      <c r="D112">
        <v>20</v>
      </c>
      <c r="E112">
        <v>42</v>
      </c>
      <c r="F112" s="18">
        <f>Stat[[#This Row],[Dist]]/Stat[[#This Row],[Count]]</f>
        <v>2.1</v>
      </c>
    </row>
    <row r="113" spans="1:6" x14ac:dyDescent="0.2">
      <c r="A113" t="s">
        <v>20</v>
      </c>
      <c r="B113" t="s">
        <v>56</v>
      </c>
      <c r="C113" t="s">
        <v>47</v>
      </c>
      <c r="D113">
        <v>19</v>
      </c>
      <c r="E113">
        <v>-37</v>
      </c>
      <c r="F113" s="18">
        <f>Stat[[#This Row],[Dist]]/Stat[[#This Row],[Count]]</f>
        <v>-1.9473684210526316</v>
      </c>
    </row>
    <row r="114" spans="1:6" x14ac:dyDescent="0.2">
      <c r="A114" t="s">
        <v>20</v>
      </c>
      <c r="B114" t="s">
        <v>56</v>
      </c>
      <c r="C114" t="s">
        <v>10</v>
      </c>
      <c r="D114">
        <v>10</v>
      </c>
      <c r="E114">
        <v>-35</v>
      </c>
      <c r="F114" s="18">
        <f>Stat[[#This Row],[Dist]]/Stat[[#This Row],[Count]]</f>
        <v>-3.5</v>
      </c>
    </row>
    <row r="115" spans="1:6" x14ac:dyDescent="0.2">
      <c r="A115" t="s">
        <v>20</v>
      </c>
      <c r="B115" t="s">
        <v>56</v>
      </c>
      <c r="C115" t="s">
        <v>31</v>
      </c>
      <c r="D115">
        <v>3</v>
      </c>
      <c r="E115">
        <v>-8</v>
      </c>
      <c r="F115" s="18">
        <f>Stat[[#This Row],[Dist]]/Stat[[#This Row],[Count]]</f>
        <v>-2.6666666666666665</v>
      </c>
    </row>
    <row r="116" spans="1:6" x14ac:dyDescent="0.2">
      <c r="A116" t="s">
        <v>20</v>
      </c>
      <c r="B116" t="s">
        <v>56</v>
      </c>
      <c r="C116" t="s">
        <v>36</v>
      </c>
      <c r="D116">
        <v>1</v>
      </c>
      <c r="E116">
        <v>-2</v>
      </c>
      <c r="F116" s="18">
        <f>Stat[[#This Row],[Dist]]/Stat[[#This Row],[Count]]</f>
        <v>-2</v>
      </c>
    </row>
    <row r="117" spans="1:6" x14ac:dyDescent="0.2">
      <c r="A117" t="s">
        <v>20</v>
      </c>
      <c r="B117" t="s">
        <v>56</v>
      </c>
      <c r="C117" t="s">
        <v>22</v>
      </c>
      <c r="D117">
        <v>1</v>
      </c>
      <c r="E117">
        <v>2</v>
      </c>
      <c r="F117" s="18">
        <f>Stat[[#This Row],[Dist]]/Stat[[#This Row],[Count]]</f>
        <v>2</v>
      </c>
    </row>
    <row r="118" spans="1:6" x14ac:dyDescent="0.2">
      <c r="A118" t="s">
        <v>20</v>
      </c>
      <c r="B118" t="s">
        <v>56</v>
      </c>
      <c r="C118" t="s">
        <v>1</v>
      </c>
      <c r="D118">
        <v>1</v>
      </c>
      <c r="E118">
        <v>-2</v>
      </c>
      <c r="F118" s="18">
        <f>Stat[[#This Row],[Dist]]/Stat[[#This Row],[Count]]</f>
        <v>-2</v>
      </c>
    </row>
    <row r="119" spans="1:6" x14ac:dyDescent="0.2">
      <c r="A119" t="s">
        <v>20</v>
      </c>
      <c r="B119" t="s">
        <v>56</v>
      </c>
      <c r="C119" t="s">
        <v>19</v>
      </c>
      <c r="D119">
        <v>1</v>
      </c>
      <c r="E119">
        <v>35</v>
      </c>
      <c r="F119" s="18">
        <f>Stat[[#This Row],[Dist]]/Stat[[#This Row],[Count]]</f>
        <v>35</v>
      </c>
    </row>
    <row r="120" spans="1:6" x14ac:dyDescent="0.2">
      <c r="A120" t="s">
        <v>20</v>
      </c>
      <c r="B120" t="s">
        <v>56</v>
      </c>
      <c r="C120" t="s">
        <v>35</v>
      </c>
      <c r="D120">
        <v>1</v>
      </c>
      <c r="E120">
        <v>1</v>
      </c>
      <c r="F120" s="18">
        <f>Stat[[#This Row],[Dist]]/Stat[[#This Row],[Count]]</f>
        <v>1</v>
      </c>
    </row>
    <row r="121" spans="1:6" x14ac:dyDescent="0.2">
      <c r="A121" t="s">
        <v>20</v>
      </c>
      <c r="B121" t="s">
        <v>56</v>
      </c>
      <c r="C121" t="s">
        <v>52</v>
      </c>
      <c r="D121">
        <v>1</v>
      </c>
      <c r="E121">
        <v>-1</v>
      </c>
      <c r="F121" s="18">
        <f>Stat[[#This Row],[Dist]]/Stat[[#This Row],[Count]]</f>
        <v>-1</v>
      </c>
    </row>
    <row r="122" spans="1:6" x14ac:dyDescent="0.2">
      <c r="A122" t="s">
        <v>20</v>
      </c>
      <c r="B122" t="s">
        <v>56</v>
      </c>
      <c r="C122" t="s">
        <v>21</v>
      </c>
      <c r="D122">
        <v>1</v>
      </c>
      <c r="E122">
        <v>-3</v>
      </c>
      <c r="F122" s="18">
        <f>Stat[[#This Row],[Dist]]/Stat[[#This Row],[Count]]</f>
        <v>-3</v>
      </c>
    </row>
    <row r="123" spans="1:6" x14ac:dyDescent="0.2">
      <c r="A123" t="s">
        <v>20</v>
      </c>
      <c r="B123" t="s">
        <v>13</v>
      </c>
      <c r="C123" t="s">
        <v>47</v>
      </c>
      <c r="D123">
        <v>3622</v>
      </c>
      <c r="E123">
        <v>-4483</v>
      </c>
      <c r="F123" s="18">
        <f>Stat[[#This Row],[Dist]]/Stat[[#This Row],[Count]]</f>
        <v>-1.2377139701822197</v>
      </c>
    </row>
    <row r="124" spans="1:6" x14ac:dyDescent="0.2">
      <c r="A124" t="s">
        <v>20</v>
      </c>
      <c r="B124" t="s">
        <v>13</v>
      </c>
      <c r="C124" t="s">
        <v>16</v>
      </c>
      <c r="D124">
        <v>1784</v>
      </c>
      <c r="E124">
        <v>-4005</v>
      </c>
      <c r="F124" s="18">
        <f>Stat[[#This Row],[Dist]]/Stat[[#This Row],[Count]]</f>
        <v>-2.2449551569506725</v>
      </c>
    </row>
    <row r="125" spans="1:6" x14ac:dyDescent="0.2">
      <c r="A125" t="s">
        <v>20</v>
      </c>
      <c r="B125" t="s">
        <v>13</v>
      </c>
      <c r="C125" t="s">
        <v>23</v>
      </c>
      <c r="D125">
        <v>1047</v>
      </c>
      <c r="E125">
        <v>4067</v>
      </c>
      <c r="F125" s="18">
        <f>Stat[[#This Row],[Dist]]/Stat[[#This Row],[Count]]</f>
        <v>3.8844317096466092</v>
      </c>
    </row>
    <row r="126" spans="1:6" x14ac:dyDescent="0.2">
      <c r="A126" t="s">
        <v>20</v>
      </c>
      <c r="B126" t="s">
        <v>13</v>
      </c>
      <c r="C126" t="s">
        <v>1</v>
      </c>
      <c r="D126">
        <v>511</v>
      </c>
      <c r="E126">
        <v>-753</v>
      </c>
      <c r="F126" s="18">
        <f>Stat[[#This Row],[Dist]]/Stat[[#This Row],[Count]]</f>
        <v>-1.4735812133072408</v>
      </c>
    </row>
    <row r="127" spans="1:6" x14ac:dyDescent="0.2">
      <c r="A127" t="s">
        <v>20</v>
      </c>
      <c r="B127" t="s">
        <v>13</v>
      </c>
      <c r="C127" t="s">
        <v>27</v>
      </c>
      <c r="D127">
        <v>490</v>
      </c>
      <c r="E127">
        <v>900</v>
      </c>
      <c r="F127" s="18">
        <f>Stat[[#This Row],[Dist]]/Stat[[#This Row],[Count]]</f>
        <v>1.8367346938775511</v>
      </c>
    </row>
    <row r="128" spans="1:6" x14ac:dyDescent="0.2">
      <c r="A128" t="s">
        <v>20</v>
      </c>
      <c r="B128" t="s">
        <v>13</v>
      </c>
      <c r="C128" t="s">
        <v>21</v>
      </c>
      <c r="D128">
        <v>222</v>
      </c>
      <c r="E128">
        <v>-398</v>
      </c>
      <c r="F128" s="18">
        <f>Stat[[#This Row],[Dist]]/Stat[[#This Row],[Count]]</f>
        <v>-1.7927927927927927</v>
      </c>
    </row>
    <row r="129" spans="1:6" x14ac:dyDescent="0.2">
      <c r="A129" t="s">
        <v>20</v>
      </c>
      <c r="B129" t="s">
        <v>13</v>
      </c>
      <c r="C129" t="s">
        <v>32</v>
      </c>
      <c r="D129">
        <v>217</v>
      </c>
      <c r="E129">
        <v>-891</v>
      </c>
      <c r="F129" s="18">
        <f>Stat[[#This Row],[Dist]]/Stat[[#This Row],[Count]]</f>
        <v>-4.1059907834101379</v>
      </c>
    </row>
    <row r="130" spans="1:6" x14ac:dyDescent="0.2">
      <c r="A130" t="s">
        <v>20</v>
      </c>
      <c r="B130" t="s">
        <v>13</v>
      </c>
      <c r="C130" t="s">
        <v>22</v>
      </c>
      <c r="D130">
        <v>215</v>
      </c>
      <c r="E130">
        <v>1426</v>
      </c>
      <c r="F130" s="18">
        <f>Stat[[#This Row],[Dist]]/Stat[[#This Row],[Count]]</f>
        <v>6.6325581395348836</v>
      </c>
    </row>
    <row r="131" spans="1:6" x14ac:dyDescent="0.2">
      <c r="A131" t="s">
        <v>20</v>
      </c>
      <c r="B131" t="s">
        <v>13</v>
      </c>
      <c r="C131" t="s">
        <v>25</v>
      </c>
      <c r="D131">
        <v>209</v>
      </c>
      <c r="E131">
        <v>381</v>
      </c>
      <c r="F131" s="18">
        <f>Stat[[#This Row],[Dist]]/Stat[[#This Row],[Count]]</f>
        <v>1.8229665071770336</v>
      </c>
    </row>
    <row r="132" spans="1:6" x14ac:dyDescent="0.2">
      <c r="A132" t="s">
        <v>20</v>
      </c>
      <c r="B132" t="s">
        <v>13</v>
      </c>
      <c r="C132" t="s">
        <v>36</v>
      </c>
      <c r="D132">
        <v>111</v>
      </c>
      <c r="E132">
        <v>-262</v>
      </c>
      <c r="F132" s="18">
        <f>Stat[[#This Row],[Dist]]/Stat[[#This Row],[Count]]</f>
        <v>-2.3603603603603602</v>
      </c>
    </row>
    <row r="133" spans="1:6" x14ac:dyDescent="0.2">
      <c r="A133" t="s">
        <v>20</v>
      </c>
      <c r="B133" t="s">
        <v>13</v>
      </c>
      <c r="C133" t="s">
        <v>10</v>
      </c>
      <c r="D133">
        <v>95</v>
      </c>
      <c r="E133">
        <v>-77</v>
      </c>
      <c r="F133" s="18">
        <f>Stat[[#This Row],[Dist]]/Stat[[#This Row],[Count]]</f>
        <v>-0.81052631578947365</v>
      </c>
    </row>
    <row r="134" spans="1:6" x14ac:dyDescent="0.2">
      <c r="A134" t="s">
        <v>20</v>
      </c>
      <c r="B134" t="s">
        <v>13</v>
      </c>
      <c r="C134" t="s">
        <v>35</v>
      </c>
      <c r="D134">
        <v>68</v>
      </c>
      <c r="E134">
        <v>121</v>
      </c>
      <c r="F134" s="18">
        <f>Stat[[#This Row],[Dist]]/Stat[[#This Row],[Count]]</f>
        <v>1.7794117647058822</v>
      </c>
    </row>
    <row r="135" spans="1:6" x14ac:dyDescent="0.2">
      <c r="A135" t="s">
        <v>20</v>
      </c>
      <c r="B135" t="s">
        <v>13</v>
      </c>
      <c r="C135" t="s">
        <v>43</v>
      </c>
      <c r="D135">
        <v>54</v>
      </c>
      <c r="E135">
        <v>-118</v>
      </c>
      <c r="F135" s="18">
        <f>Stat[[#This Row],[Dist]]/Stat[[#This Row],[Count]]</f>
        <v>-2.1851851851851851</v>
      </c>
    </row>
    <row r="136" spans="1:6" x14ac:dyDescent="0.2">
      <c r="A136" t="s">
        <v>20</v>
      </c>
      <c r="B136" t="s">
        <v>13</v>
      </c>
      <c r="C136" t="s">
        <v>52</v>
      </c>
      <c r="D136">
        <v>46</v>
      </c>
      <c r="E136">
        <v>-138</v>
      </c>
      <c r="F136" s="18">
        <f>Stat[[#This Row],[Dist]]/Stat[[#This Row],[Count]]</f>
        <v>-3</v>
      </c>
    </row>
    <row r="137" spans="1:6" x14ac:dyDescent="0.2">
      <c r="A137" t="s">
        <v>20</v>
      </c>
      <c r="B137" t="s">
        <v>13</v>
      </c>
      <c r="C137" t="s">
        <v>4</v>
      </c>
      <c r="D137">
        <v>42</v>
      </c>
      <c r="E137">
        <v>-35</v>
      </c>
      <c r="F137" s="18">
        <f>Stat[[#This Row],[Dist]]/Stat[[#This Row],[Count]]</f>
        <v>-0.83333333333333337</v>
      </c>
    </row>
    <row r="138" spans="1:6" x14ac:dyDescent="0.2">
      <c r="A138" t="s">
        <v>20</v>
      </c>
      <c r="B138" t="s">
        <v>13</v>
      </c>
      <c r="C138" t="s">
        <v>46</v>
      </c>
      <c r="D138">
        <v>22</v>
      </c>
      <c r="E138">
        <v>32</v>
      </c>
      <c r="F138" s="18">
        <f>Stat[[#This Row],[Dist]]/Stat[[#This Row],[Count]]</f>
        <v>1.4545454545454546</v>
      </c>
    </row>
    <row r="139" spans="1:6" x14ac:dyDescent="0.2">
      <c r="A139" t="s">
        <v>20</v>
      </c>
      <c r="B139" t="s">
        <v>13</v>
      </c>
      <c r="C139" t="s">
        <v>28</v>
      </c>
      <c r="D139">
        <v>19</v>
      </c>
      <c r="E139">
        <v>95</v>
      </c>
      <c r="F139" s="18">
        <f>Stat[[#This Row],[Dist]]/Stat[[#This Row],[Count]]</f>
        <v>5</v>
      </c>
    </row>
    <row r="140" spans="1:6" x14ac:dyDescent="0.2">
      <c r="A140" t="s">
        <v>20</v>
      </c>
      <c r="B140" t="s">
        <v>13</v>
      </c>
      <c r="C140" t="s">
        <v>15</v>
      </c>
      <c r="D140">
        <v>17</v>
      </c>
      <c r="E140">
        <v>-18</v>
      </c>
      <c r="F140" s="18">
        <f>Stat[[#This Row],[Dist]]/Stat[[#This Row],[Count]]</f>
        <v>-1.0588235294117647</v>
      </c>
    </row>
    <row r="141" spans="1:6" x14ac:dyDescent="0.2">
      <c r="A141" t="s">
        <v>20</v>
      </c>
      <c r="B141" t="s">
        <v>13</v>
      </c>
      <c r="C141" t="s">
        <v>19</v>
      </c>
      <c r="D141">
        <v>15</v>
      </c>
      <c r="E141">
        <v>83</v>
      </c>
      <c r="F141" s="18">
        <f>Stat[[#This Row],[Dist]]/Stat[[#This Row],[Count]]</f>
        <v>5.5333333333333332</v>
      </c>
    </row>
    <row r="142" spans="1:6" x14ac:dyDescent="0.2">
      <c r="A142" t="s">
        <v>20</v>
      </c>
      <c r="B142" t="s">
        <v>13</v>
      </c>
      <c r="C142" t="s">
        <v>34</v>
      </c>
      <c r="D142">
        <v>9</v>
      </c>
      <c r="E142">
        <v>46</v>
      </c>
      <c r="F142" s="18">
        <f>Stat[[#This Row],[Dist]]/Stat[[#This Row],[Count]]</f>
        <v>5.1111111111111107</v>
      </c>
    </row>
    <row r="143" spans="1:6" x14ac:dyDescent="0.2">
      <c r="A143" t="s">
        <v>20</v>
      </c>
      <c r="B143" t="s">
        <v>13</v>
      </c>
      <c r="C143" t="s">
        <v>58</v>
      </c>
      <c r="D143">
        <v>7</v>
      </c>
      <c r="E143">
        <v>33</v>
      </c>
      <c r="F143" s="18">
        <f>Stat[[#This Row],[Dist]]/Stat[[#This Row],[Count]]</f>
        <v>4.7142857142857144</v>
      </c>
    </row>
    <row r="144" spans="1:6" x14ac:dyDescent="0.2">
      <c r="A144" t="s">
        <v>20</v>
      </c>
      <c r="B144" t="s">
        <v>13</v>
      </c>
      <c r="C144" t="s">
        <v>39</v>
      </c>
      <c r="D144">
        <v>6</v>
      </c>
      <c r="E144">
        <v>-6</v>
      </c>
      <c r="F144" s="18">
        <f>Stat[[#This Row],[Dist]]/Stat[[#This Row],[Count]]</f>
        <v>-1</v>
      </c>
    </row>
    <row r="145" spans="1:6" x14ac:dyDescent="0.2">
      <c r="A145" t="s">
        <v>20</v>
      </c>
      <c r="B145" t="s">
        <v>13</v>
      </c>
      <c r="C145" t="s">
        <v>54</v>
      </c>
      <c r="D145">
        <v>5</v>
      </c>
      <c r="E145">
        <v>2</v>
      </c>
      <c r="F145" s="18">
        <f>Stat[[#This Row],[Dist]]/Stat[[#This Row],[Count]]</f>
        <v>0.4</v>
      </c>
    </row>
    <row r="146" spans="1:6" x14ac:dyDescent="0.2">
      <c r="A146" t="s">
        <v>20</v>
      </c>
      <c r="B146" t="s">
        <v>13</v>
      </c>
      <c r="C146" t="s">
        <v>37</v>
      </c>
      <c r="D146">
        <v>5</v>
      </c>
      <c r="E146">
        <v>8</v>
      </c>
      <c r="F146" s="18">
        <f>Stat[[#This Row],[Dist]]/Stat[[#This Row],[Count]]</f>
        <v>1.6</v>
      </c>
    </row>
    <row r="147" spans="1:6" x14ac:dyDescent="0.2">
      <c r="A147" t="s">
        <v>20</v>
      </c>
      <c r="B147" t="s">
        <v>13</v>
      </c>
      <c r="C147" t="s">
        <v>24</v>
      </c>
      <c r="D147">
        <v>4</v>
      </c>
      <c r="E147">
        <v>-14</v>
      </c>
      <c r="F147" s="18">
        <f>Stat[[#This Row],[Dist]]/Stat[[#This Row],[Count]]</f>
        <v>-3.5</v>
      </c>
    </row>
    <row r="148" spans="1:6" x14ac:dyDescent="0.2">
      <c r="A148" t="s">
        <v>20</v>
      </c>
      <c r="B148" t="s">
        <v>13</v>
      </c>
      <c r="C148" t="s">
        <v>51</v>
      </c>
      <c r="D148">
        <v>3</v>
      </c>
      <c r="E148">
        <v>-3</v>
      </c>
      <c r="F148" s="18">
        <f>Stat[[#This Row],[Dist]]/Stat[[#This Row],[Count]]</f>
        <v>-1</v>
      </c>
    </row>
    <row r="149" spans="1:6" x14ac:dyDescent="0.2">
      <c r="A149" t="s">
        <v>20</v>
      </c>
      <c r="B149" t="s">
        <v>13</v>
      </c>
      <c r="C149" t="s">
        <v>44</v>
      </c>
      <c r="D149">
        <v>3</v>
      </c>
      <c r="E149">
        <v>6</v>
      </c>
      <c r="F149" s="18">
        <f>Stat[[#This Row],[Dist]]/Stat[[#This Row],[Count]]</f>
        <v>2</v>
      </c>
    </row>
    <row r="150" spans="1:6" x14ac:dyDescent="0.2">
      <c r="A150" t="s">
        <v>20</v>
      </c>
      <c r="B150" t="s">
        <v>13</v>
      </c>
      <c r="C150" t="s">
        <v>55</v>
      </c>
      <c r="D150">
        <v>3</v>
      </c>
      <c r="E150">
        <v>-7</v>
      </c>
      <c r="F150" s="18">
        <f>Stat[[#This Row],[Dist]]/Stat[[#This Row],[Count]]</f>
        <v>-2.3333333333333335</v>
      </c>
    </row>
    <row r="151" spans="1:6" x14ac:dyDescent="0.2">
      <c r="A151" t="s">
        <v>20</v>
      </c>
      <c r="B151" t="s">
        <v>13</v>
      </c>
      <c r="C151" t="s">
        <v>40</v>
      </c>
      <c r="D151">
        <v>2</v>
      </c>
      <c r="E151">
        <v>4</v>
      </c>
      <c r="F151" s="18">
        <f>Stat[[#This Row],[Dist]]/Stat[[#This Row],[Count]]</f>
        <v>2</v>
      </c>
    </row>
    <row r="152" spans="1:6" x14ac:dyDescent="0.2">
      <c r="A152" t="s">
        <v>20</v>
      </c>
      <c r="B152" t="s">
        <v>13</v>
      </c>
      <c r="C152" t="s">
        <v>49</v>
      </c>
      <c r="D152">
        <v>2</v>
      </c>
      <c r="E152">
        <v>-14</v>
      </c>
      <c r="F152" s="18">
        <f>Stat[[#This Row],[Dist]]/Stat[[#This Row],[Count]]</f>
        <v>-7</v>
      </c>
    </row>
    <row r="153" spans="1:6" x14ac:dyDescent="0.2">
      <c r="A153" t="s">
        <v>20</v>
      </c>
      <c r="B153" t="s">
        <v>13</v>
      </c>
      <c r="C153" t="s">
        <v>33</v>
      </c>
      <c r="D153">
        <v>2</v>
      </c>
      <c r="E153">
        <v>-4</v>
      </c>
      <c r="F153" s="18">
        <f>Stat[[#This Row],[Dist]]/Stat[[#This Row],[Count]]</f>
        <v>-2</v>
      </c>
    </row>
    <row r="154" spans="1:6" x14ac:dyDescent="0.2">
      <c r="A154" t="s">
        <v>20</v>
      </c>
      <c r="B154" t="s">
        <v>13</v>
      </c>
      <c r="C154" t="s">
        <v>38</v>
      </c>
      <c r="D154">
        <v>2</v>
      </c>
      <c r="E154">
        <v>2</v>
      </c>
      <c r="F154" s="18">
        <f>Stat[[#This Row],[Dist]]/Stat[[#This Row],[Count]]</f>
        <v>1</v>
      </c>
    </row>
    <row r="155" spans="1:6" x14ac:dyDescent="0.2">
      <c r="A155" t="s">
        <v>20</v>
      </c>
      <c r="B155" t="s">
        <v>13</v>
      </c>
      <c r="C155" t="s">
        <v>57</v>
      </c>
      <c r="D155">
        <v>2</v>
      </c>
      <c r="E155">
        <v>-4</v>
      </c>
      <c r="F155" s="18">
        <f>Stat[[#This Row],[Dist]]/Stat[[#This Row],[Count]]</f>
        <v>-2</v>
      </c>
    </row>
    <row r="156" spans="1:6" x14ac:dyDescent="0.2">
      <c r="A156" t="s">
        <v>20</v>
      </c>
      <c r="B156" t="s">
        <v>13</v>
      </c>
      <c r="C156" t="s">
        <v>12</v>
      </c>
      <c r="D156">
        <v>1</v>
      </c>
      <c r="E156">
        <v>-1</v>
      </c>
      <c r="F156" s="18">
        <f>Stat[[#This Row],[Dist]]/Stat[[#This Row],[Count]]</f>
        <v>-1</v>
      </c>
    </row>
    <row r="157" spans="1:6" x14ac:dyDescent="0.2">
      <c r="A157" t="s">
        <v>20</v>
      </c>
      <c r="B157" t="s">
        <v>13</v>
      </c>
      <c r="C157" t="s">
        <v>30</v>
      </c>
      <c r="D157">
        <v>1</v>
      </c>
      <c r="E157">
        <v>1</v>
      </c>
      <c r="F157" s="18">
        <f>Stat[[#This Row],[Dist]]/Stat[[#This Row],[Count]]</f>
        <v>1</v>
      </c>
    </row>
    <row r="158" spans="1:6" x14ac:dyDescent="0.2">
      <c r="A158" t="s">
        <v>20</v>
      </c>
      <c r="B158" t="s">
        <v>13</v>
      </c>
      <c r="C158" t="s">
        <v>18</v>
      </c>
      <c r="D158">
        <v>1</v>
      </c>
      <c r="E158">
        <v>-4</v>
      </c>
      <c r="F158" s="18">
        <f>Stat[[#This Row],[Dist]]/Stat[[#This Row],[Count]]</f>
        <v>-4</v>
      </c>
    </row>
    <row r="159" spans="1:6" x14ac:dyDescent="0.2">
      <c r="A159" t="s">
        <v>20</v>
      </c>
      <c r="B159" t="s">
        <v>13</v>
      </c>
      <c r="C159" t="s">
        <v>8</v>
      </c>
      <c r="D159">
        <v>1</v>
      </c>
      <c r="E159">
        <v>14</v>
      </c>
      <c r="F159" s="18">
        <f>Stat[[#This Row],[Dist]]/Stat[[#This Row],[Count]]</f>
        <v>14</v>
      </c>
    </row>
    <row r="160" spans="1:6" x14ac:dyDescent="0.2">
      <c r="A160" t="s">
        <v>20</v>
      </c>
      <c r="B160" t="s">
        <v>29</v>
      </c>
      <c r="C160" t="s">
        <v>47</v>
      </c>
      <c r="D160">
        <v>250</v>
      </c>
      <c r="E160">
        <v>-114</v>
      </c>
      <c r="F160" s="18">
        <f>Stat[[#This Row],[Dist]]/Stat[[#This Row],[Count]]</f>
        <v>-0.45600000000000002</v>
      </c>
    </row>
    <row r="161" spans="1:6" x14ac:dyDescent="0.2">
      <c r="A161" t="s">
        <v>20</v>
      </c>
      <c r="B161" t="s">
        <v>29</v>
      </c>
      <c r="C161" t="s">
        <v>39</v>
      </c>
      <c r="D161">
        <v>174</v>
      </c>
      <c r="E161">
        <v>-162</v>
      </c>
      <c r="F161" s="18">
        <f>Stat[[#This Row],[Dist]]/Stat[[#This Row],[Count]]</f>
        <v>-0.93103448275862066</v>
      </c>
    </row>
    <row r="162" spans="1:6" x14ac:dyDescent="0.2">
      <c r="A162" t="s">
        <v>20</v>
      </c>
      <c r="B162" t="s">
        <v>29</v>
      </c>
      <c r="C162" t="s">
        <v>22</v>
      </c>
      <c r="D162">
        <v>82</v>
      </c>
      <c r="E162">
        <v>323</v>
      </c>
      <c r="F162" s="18">
        <f>Stat[[#This Row],[Dist]]/Stat[[#This Row],[Count]]</f>
        <v>3.9390243902439024</v>
      </c>
    </row>
    <row r="163" spans="1:6" x14ac:dyDescent="0.2">
      <c r="A163" t="s">
        <v>20</v>
      </c>
      <c r="B163" t="s">
        <v>29</v>
      </c>
      <c r="C163" t="s">
        <v>10</v>
      </c>
      <c r="D163">
        <v>50</v>
      </c>
      <c r="E163">
        <v>-100</v>
      </c>
      <c r="F163" s="18">
        <f>Stat[[#This Row],[Dist]]/Stat[[#This Row],[Count]]</f>
        <v>-2</v>
      </c>
    </row>
    <row r="164" spans="1:6" x14ac:dyDescent="0.2">
      <c r="A164" t="s">
        <v>20</v>
      </c>
      <c r="B164" t="s">
        <v>29</v>
      </c>
      <c r="C164" t="s">
        <v>16</v>
      </c>
      <c r="D164">
        <v>35</v>
      </c>
      <c r="E164">
        <v>-144</v>
      </c>
      <c r="F164" s="18">
        <f>Stat[[#This Row],[Dist]]/Stat[[#This Row],[Count]]</f>
        <v>-4.1142857142857139</v>
      </c>
    </row>
    <row r="165" spans="1:6" x14ac:dyDescent="0.2">
      <c r="A165" t="s">
        <v>20</v>
      </c>
      <c r="B165" t="s">
        <v>29</v>
      </c>
      <c r="C165" t="s">
        <v>23</v>
      </c>
      <c r="D165">
        <v>27</v>
      </c>
      <c r="E165">
        <v>124</v>
      </c>
      <c r="F165" s="18">
        <f>Stat[[#This Row],[Dist]]/Stat[[#This Row],[Count]]</f>
        <v>4.5925925925925926</v>
      </c>
    </row>
    <row r="166" spans="1:6" x14ac:dyDescent="0.2">
      <c r="A166" t="s">
        <v>20</v>
      </c>
      <c r="B166" t="s">
        <v>29</v>
      </c>
      <c r="C166" t="s">
        <v>27</v>
      </c>
      <c r="D166">
        <v>13</v>
      </c>
      <c r="E166">
        <v>31</v>
      </c>
      <c r="F166" s="18">
        <f>Stat[[#This Row],[Dist]]/Stat[[#This Row],[Count]]</f>
        <v>2.3846153846153846</v>
      </c>
    </row>
    <row r="167" spans="1:6" x14ac:dyDescent="0.2">
      <c r="A167" t="s">
        <v>20</v>
      </c>
      <c r="B167" t="s">
        <v>29</v>
      </c>
      <c r="C167" t="s">
        <v>24</v>
      </c>
      <c r="D167">
        <v>5</v>
      </c>
      <c r="E167">
        <v>15</v>
      </c>
      <c r="F167" s="18">
        <f>Stat[[#This Row],[Dist]]/Stat[[#This Row],[Count]]</f>
        <v>3</v>
      </c>
    </row>
    <row r="168" spans="1:6" x14ac:dyDescent="0.2">
      <c r="A168" t="s">
        <v>20</v>
      </c>
      <c r="B168" t="s">
        <v>29</v>
      </c>
      <c r="C168" t="s">
        <v>1</v>
      </c>
      <c r="D168">
        <v>4</v>
      </c>
      <c r="E168">
        <v>-5</v>
      </c>
      <c r="F168" s="18">
        <f>Stat[[#This Row],[Dist]]/Stat[[#This Row],[Count]]</f>
        <v>-1.25</v>
      </c>
    </row>
    <row r="169" spans="1:6" x14ac:dyDescent="0.2">
      <c r="A169" t="s">
        <v>20</v>
      </c>
      <c r="B169" t="s">
        <v>29</v>
      </c>
      <c r="C169" t="s">
        <v>36</v>
      </c>
      <c r="D169">
        <v>2</v>
      </c>
      <c r="E169">
        <v>-5</v>
      </c>
      <c r="F169" s="18">
        <f>Stat[[#This Row],[Dist]]/Stat[[#This Row],[Count]]</f>
        <v>-2.5</v>
      </c>
    </row>
    <row r="170" spans="1:6" x14ac:dyDescent="0.2">
      <c r="A170" t="s">
        <v>20</v>
      </c>
      <c r="B170" t="s">
        <v>29</v>
      </c>
      <c r="C170" t="s">
        <v>4</v>
      </c>
      <c r="D170">
        <v>2</v>
      </c>
      <c r="E170">
        <v>-2</v>
      </c>
      <c r="F170" s="18">
        <f>Stat[[#This Row],[Dist]]/Stat[[#This Row],[Count]]</f>
        <v>-1</v>
      </c>
    </row>
    <row r="171" spans="1:6" x14ac:dyDescent="0.2">
      <c r="A171" t="s">
        <v>20</v>
      </c>
      <c r="B171" t="s">
        <v>29</v>
      </c>
      <c r="C171" t="s">
        <v>43</v>
      </c>
      <c r="D171">
        <v>2</v>
      </c>
      <c r="E171">
        <v>-8</v>
      </c>
      <c r="F171" s="18">
        <f>Stat[[#This Row],[Dist]]/Stat[[#This Row],[Count]]</f>
        <v>-4</v>
      </c>
    </row>
    <row r="172" spans="1:6" x14ac:dyDescent="0.2">
      <c r="A172" t="s">
        <v>20</v>
      </c>
      <c r="B172" t="s">
        <v>29</v>
      </c>
      <c r="C172" t="s">
        <v>58</v>
      </c>
      <c r="D172">
        <v>2</v>
      </c>
      <c r="E172">
        <v>10</v>
      </c>
      <c r="F172" s="18">
        <f>Stat[[#This Row],[Dist]]/Stat[[#This Row],[Count]]</f>
        <v>5</v>
      </c>
    </row>
    <row r="173" spans="1:6" x14ac:dyDescent="0.2">
      <c r="A173" t="s">
        <v>20</v>
      </c>
      <c r="B173" t="s">
        <v>29</v>
      </c>
      <c r="C173" t="s">
        <v>54</v>
      </c>
      <c r="D173">
        <v>2</v>
      </c>
      <c r="E173">
        <v>4</v>
      </c>
      <c r="F173" s="18">
        <f>Stat[[#This Row],[Dist]]/Stat[[#This Row],[Count]]</f>
        <v>2</v>
      </c>
    </row>
    <row r="174" spans="1:6" x14ac:dyDescent="0.2">
      <c r="A174" t="s">
        <v>20</v>
      </c>
      <c r="B174" t="s">
        <v>29</v>
      </c>
      <c r="C174" t="s">
        <v>51</v>
      </c>
      <c r="D174">
        <v>1</v>
      </c>
      <c r="E174">
        <v>-2</v>
      </c>
      <c r="F174" s="18">
        <f>Stat[[#This Row],[Dist]]/Stat[[#This Row],[Count]]</f>
        <v>-2</v>
      </c>
    </row>
    <row r="175" spans="1:6" x14ac:dyDescent="0.2">
      <c r="A175" t="s">
        <v>20</v>
      </c>
      <c r="B175" t="s">
        <v>29</v>
      </c>
      <c r="C175" t="s">
        <v>32</v>
      </c>
      <c r="D175">
        <v>1</v>
      </c>
      <c r="E175">
        <v>-4</v>
      </c>
      <c r="F175" s="18">
        <f>Stat[[#This Row],[Dist]]/Stat[[#This Row],[Count]]</f>
        <v>-4</v>
      </c>
    </row>
    <row r="176" spans="1:6" x14ac:dyDescent="0.2">
      <c r="A176" t="s">
        <v>20</v>
      </c>
      <c r="B176" t="s">
        <v>29</v>
      </c>
      <c r="C176" t="s">
        <v>28</v>
      </c>
      <c r="D176">
        <v>1</v>
      </c>
      <c r="E176">
        <v>2</v>
      </c>
      <c r="F176" s="18">
        <f>Stat[[#This Row],[Dist]]/Stat[[#This Row],[Count]]</f>
        <v>2</v>
      </c>
    </row>
    <row r="177" spans="1:6" x14ac:dyDescent="0.2">
      <c r="A177" t="s">
        <v>20</v>
      </c>
      <c r="B177" t="s">
        <v>29</v>
      </c>
      <c r="C177" t="s">
        <v>21</v>
      </c>
      <c r="D177">
        <v>1</v>
      </c>
      <c r="E177">
        <v>-2</v>
      </c>
      <c r="F177" s="18">
        <f>Stat[[#This Row],[Dist]]/Stat[[#This Row],[Count]]</f>
        <v>-2</v>
      </c>
    </row>
    <row r="178" spans="1:6" x14ac:dyDescent="0.2">
      <c r="A178" t="s">
        <v>20</v>
      </c>
      <c r="B178" t="s">
        <v>29</v>
      </c>
      <c r="C178" t="s">
        <v>57</v>
      </c>
      <c r="D178">
        <v>1</v>
      </c>
      <c r="E178">
        <v>1</v>
      </c>
      <c r="F178" s="18">
        <f>Stat[[#This Row],[Dist]]/Stat[[#This Row],[Count]]</f>
        <v>1</v>
      </c>
    </row>
    <row r="179" spans="1:6" x14ac:dyDescent="0.2">
      <c r="A179" t="s">
        <v>20</v>
      </c>
      <c r="B179" t="s">
        <v>29</v>
      </c>
      <c r="C179" t="s">
        <v>34</v>
      </c>
      <c r="D179">
        <v>1</v>
      </c>
      <c r="E179">
        <v>6</v>
      </c>
      <c r="F179" s="18">
        <f>Stat[[#This Row],[Dist]]/Stat[[#This Row],[Count]]</f>
        <v>6</v>
      </c>
    </row>
    <row r="180" spans="1:6" x14ac:dyDescent="0.2">
      <c r="A180" t="s">
        <v>20</v>
      </c>
      <c r="B180" t="s">
        <v>17</v>
      </c>
      <c r="C180" t="s">
        <v>44</v>
      </c>
      <c r="D180">
        <v>116</v>
      </c>
      <c r="E180">
        <v>140</v>
      </c>
      <c r="F180" s="18">
        <f>Stat[[#This Row],[Dist]]/Stat[[#This Row],[Count]]</f>
        <v>1.2068965517241379</v>
      </c>
    </row>
    <row r="181" spans="1:6" x14ac:dyDescent="0.2">
      <c r="A181" t="s">
        <v>20</v>
      </c>
      <c r="B181" t="s">
        <v>17</v>
      </c>
      <c r="C181" t="s">
        <v>24</v>
      </c>
      <c r="D181">
        <v>86</v>
      </c>
      <c r="E181">
        <v>141</v>
      </c>
      <c r="F181" s="18">
        <f>Stat[[#This Row],[Dist]]/Stat[[#This Row],[Count]]</f>
        <v>1.6395348837209303</v>
      </c>
    </row>
    <row r="182" spans="1:6" x14ac:dyDescent="0.2">
      <c r="A182" t="s">
        <v>20</v>
      </c>
      <c r="B182" t="s">
        <v>17</v>
      </c>
      <c r="C182" t="s">
        <v>37</v>
      </c>
      <c r="D182">
        <v>73</v>
      </c>
      <c r="E182">
        <v>73</v>
      </c>
      <c r="F182" s="18">
        <f>Stat[[#This Row],[Dist]]/Stat[[#This Row],[Count]]</f>
        <v>1</v>
      </c>
    </row>
    <row r="183" spans="1:6" x14ac:dyDescent="0.2">
      <c r="A183" t="s">
        <v>20</v>
      </c>
      <c r="B183" t="s">
        <v>17</v>
      </c>
      <c r="C183" t="s">
        <v>18</v>
      </c>
      <c r="D183">
        <v>67</v>
      </c>
      <c r="E183">
        <v>-110</v>
      </c>
      <c r="F183" s="18">
        <f>Stat[[#This Row],[Dist]]/Stat[[#This Row],[Count]]</f>
        <v>-1.6417910447761195</v>
      </c>
    </row>
    <row r="184" spans="1:6" x14ac:dyDescent="0.2">
      <c r="A184" t="s">
        <v>20</v>
      </c>
      <c r="B184" t="s">
        <v>17</v>
      </c>
      <c r="C184" t="s">
        <v>10</v>
      </c>
      <c r="D184">
        <v>24</v>
      </c>
      <c r="E184">
        <v>-6</v>
      </c>
      <c r="F184" s="18">
        <f>Stat[[#This Row],[Dist]]/Stat[[#This Row],[Count]]</f>
        <v>-0.25</v>
      </c>
    </row>
    <row r="185" spans="1:6" x14ac:dyDescent="0.2">
      <c r="A185" t="s">
        <v>20</v>
      </c>
      <c r="B185" t="s">
        <v>17</v>
      </c>
      <c r="C185" t="s">
        <v>4</v>
      </c>
      <c r="D185">
        <v>17</v>
      </c>
      <c r="E185">
        <v>-32</v>
      </c>
      <c r="F185" s="18">
        <f>Stat[[#This Row],[Dist]]/Stat[[#This Row],[Count]]</f>
        <v>-1.8823529411764706</v>
      </c>
    </row>
    <row r="186" spans="1:6" x14ac:dyDescent="0.2">
      <c r="A186" t="s">
        <v>20</v>
      </c>
      <c r="B186" t="s">
        <v>17</v>
      </c>
      <c r="C186" t="s">
        <v>23</v>
      </c>
      <c r="D186">
        <v>13</v>
      </c>
      <c r="E186">
        <v>52</v>
      </c>
      <c r="F186" s="18">
        <f>Stat[[#This Row],[Dist]]/Stat[[#This Row],[Count]]</f>
        <v>4</v>
      </c>
    </row>
    <row r="187" spans="1:6" x14ac:dyDescent="0.2">
      <c r="A187" t="s">
        <v>20</v>
      </c>
      <c r="B187" t="s">
        <v>17</v>
      </c>
      <c r="C187" t="s">
        <v>35</v>
      </c>
      <c r="D187">
        <v>8</v>
      </c>
      <c r="E187">
        <v>8</v>
      </c>
      <c r="F187" s="18">
        <f>Stat[[#This Row],[Dist]]/Stat[[#This Row],[Count]]</f>
        <v>1</v>
      </c>
    </row>
    <row r="188" spans="1:6" x14ac:dyDescent="0.2">
      <c r="A188" t="s">
        <v>20</v>
      </c>
      <c r="B188" t="s">
        <v>17</v>
      </c>
      <c r="C188" t="s">
        <v>40</v>
      </c>
      <c r="D188">
        <v>1</v>
      </c>
      <c r="E188">
        <v>1</v>
      </c>
      <c r="F188" s="18">
        <f>Stat[[#This Row],[Dist]]/Stat[[#This Row],[Count]]</f>
        <v>1</v>
      </c>
    </row>
    <row r="189" spans="1:6" x14ac:dyDescent="0.2">
      <c r="A189" t="s">
        <v>20</v>
      </c>
      <c r="B189" t="s">
        <v>17</v>
      </c>
      <c r="C189" t="s">
        <v>19</v>
      </c>
      <c r="D189">
        <v>1</v>
      </c>
      <c r="E189">
        <v>4</v>
      </c>
      <c r="F189" s="18">
        <f>Stat[[#This Row],[Dist]]/Stat[[#This Row],[Count]]</f>
        <v>4</v>
      </c>
    </row>
    <row r="190" spans="1:6" x14ac:dyDescent="0.2">
      <c r="A190" t="s">
        <v>20</v>
      </c>
      <c r="B190" t="s">
        <v>17</v>
      </c>
      <c r="C190" t="s">
        <v>28</v>
      </c>
      <c r="D190">
        <v>1</v>
      </c>
      <c r="E190">
        <v>-4</v>
      </c>
      <c r="F190" s="18">
        <f>Stat[[#This Row],[Dist]]/Stat[[#This Row],[Count]]</f>
        <v>-4</v>
      </c>
    </row>
    <row r="191" spans="1:6" x14ac:dyDescent="0.2">
      <c r="A191" t="s">
        <v>20</v>
      </c>
      <c r="B191" t="s">
        <v>17</v>
      </c>
      <c r="C191" t="s">
        <v>33</v>
      </c>
      <c r="D191">
        <v>1</v>
      </c>
      <c r="E191">
        <v>-2</v>
      </c>
      <c r="F191" s="18">
        <f>Stat[[#This Row],[Dist]]/Stat[[#This Row],[Count]]</f>
        <v>-2</v>
      </c>
    </row>
    <row r="192" spans="1:6" x14ac:dyDescent="0.2">
      <c r="A192" t="s">
        <v>20</v>
      </c>
      <c r="B192" t="s">
        <v>26</v>
      </c>
      <c r="C192" t="s">
        <v>16</v>
      </c>
      <c r="D192">
        <v>2362</v>
      </c>
      <c r="E192">
        <v>-4378</v>
      </c>
      <c r="F192" s="18">
        <f>Stat[[#This Row],[Dist]]/Stat[[#This Row],[Count]]</f>
        <v>-1.8535139712108382</v>
      </c>
    </row>
    <row r="193" spans="1:6" x14ac:dyDescent="0.2">
      <c r="A193" t="s">
        <v>20</v>
      </c>
      <c r="B193" t="s">
        <v>26</v>
      </c>
      <c r="C193" t="s">
        <v>32</v>
      </c>
      <c r="D193">
        <v>239</v>
      </c>
      <c r="E193">
        <v>-661</v>
      </c>
      <c r="F193" s="18">
        <f>Stat[[#This Row],[Dist]]/Stat[[#This Row],[Count]]</f>
        <v>-2.7656903765690375</v>
      </c>
    </row>
    <row r="194" spans="1:6" x14ac:dyDescent="0.2">
      <c r="A194" t="s">
        <v>20</v>
      </c>
      <c r="B194" t="s">
        <v>26</v>
      </c>
      <c r="C194" t="s">
        <v>47</v>
      </c>
      <c r="D194">
        <v>62</v>
      </c>
      <c r="E194">
        <v>45</v>
      </c>
      <c r="F194" s="18">
        <f>Stat[[#This Row],[Dist]]/Stat[[#This Row],[Count]]</f>
        <v>0.72580645161290325</v>
      </c>
    </row>
    <row r="195" spans="1:6" x14ac:dyDescent="0.2">
      <c r="A195" t="s">
        <v>20</v>
      </c>
      <c r="B195" t="s">
        <v>26</v>
      </c>
      <c r="C195" t="s">
        <v>36</v>
      </c>
      <c r="D195">
        <v>23</v>
      </c>
      <c r="E195">
        <v>-32</v>
      </c>
      <c r="F195" s="18">
        <f>Stat[[#This Row],[Dist]]/Stat[[#This Row],[Count]]</f>
        <v>-1.3913043478260869</v>
      </c>
    </row>
    <row r="196" spans="1:6" x14ac:dyDescent="0.2">
      <c r="A196" t="s">
        <v>20</v>
      </c>
      <c r="B196" t="s">
        <v>26</v>
      </c>
      <c r="C196" t="s">
        <v>27</v>
      </c>
      <c r="D196">
        <v>22</v>
      </c>
      <c r="E196">
        <v>26</v>
      </c>
      <c r="F196" s="18">
        <f>Stat[[#This Row],[Dist]]/Stat[[#This Row],[Count]]</f>
        <v>1.1818181818181819</v>
      </c>
    </row>
    <row r="197" spans="1:6" x14ac:dyDescent="0.2">
      <c r="A197" t="s">
        <v>20</v>
      </c>
      <c r="B197" t="s">
        <v>26</v>
      </c>
      <c r="C197" t="s">
        <v>22</v>
      </c>
      <c r="D197">
        <v>14</v>
      </c>
      <c r="E197">
        <v>48</v>
      </c>
      <c r="F197" s="18">
        <f>Stat[[#This Row],[Dist]]/Stat[[#This Row],[Count]]</f>
        <v>3.4285714285714284</v>
      </c>
    </row>
    <row r="198" spans="1:6" x14ac:dyDescent="0.2">
      <c r="A198" t="s">
        <v>20</v>
      </c>
      <c r="B198" t="s">
        <v>26</v>
      </c>
      <c r="C198" t="s">
        <v>23</v>
      </c>
      <c r="D198">
        <v>4</v>
      </c>
      <c r="E198">
        <v>9</v>
      </c>
      <c r="F198" s="18">
        <f>Stat[[#This Row],[Dist]]/Stat[[#This Row],[Count]]</f>
        <v>2.25</v>
      </c>
    </row>
    <row r="199" spans="1:6" x14ac:dyDescent="0.2">
      <c r="A199" t="s">
        <v>20</v>
      </c>
      <c r="B199" t="s">
        <v>26</v>
      </c>
      <c r="C199" t="s">
        <v>1</v>
      </c>
      <c r="D199">
        <v>3</v>
      </c>
      <c r="E199">
        <v>-4</v>
      </c>
      <c r="F199" s="18">
        <f>Stat[[#This Row],[Dist]]/Stat[[#This Row],[Count]]</f>
        <v>-1.3333333333333333</v>
      </c>
    </row>
    <row r="200" spans="1:6" x14ac:dyDescent="0.2">
      <c r="A200" t="s">
        <v>20</v>
      </c>
      <c r="B200" t="s">
        <v>26</v>
      </c>
      <c r="C200" t="s">
        <v>54</v>
      </c>
      <c r="D200">
        <v>1</v>
      </c>
      <c r="E200">
        <v>2</v>
      </c>
      <c r="F200" s="18">
        <f>Stat[[#This Row],[Dist]]/Stat[[#This Row],[Count]]</f>
        <v>2</v>
      </c>
    </row>
    <row r="201" spans="1:6" x14ac:dyDescent="0.2">
      <c r="A201" t="s">
        <v>20</v>
      </c>
      <c r="B201" t="s">
        <v>26</v>
      </c>
      <c r="C201" t="s">
        <v>10</v>
      </c>
      <c r="D201">
        <v>1</v>
      </c>
      <c r="E201">
        <v>-2</v>
      </c>
      <c r="F201" s="18">
        <f>Stat[[#This Row],[Dist]]/Stat[[#This Row],[Count]]</f>
        <v>-2</v>
      </c>
    </row>
    <row r="202" spans="1:6" x14ac:dyDescent="0.2">
      <c r="A202" t="s">
        <v>20</v>
      </c>
      <c r="B202" t="s">
        <v>26</v>
      </c>
      <c r="C202" t="s">
        <v>4</v>
      </c>
      <c r="D202">
        <v>1</v>
      </c>
      <c r="E202">
        <v>1</v>
      </c>
      <c r="F202" s="18">
        <f>Stat[[#This Row],[Dist]]/Stat[[#This Row],[Count]]</f>
        <v>1</v>
      </c>
    </row>
    <row r="203" spans="1:6" x14ac:dyDescent="0.2">
      <c r="A203" t="s">
        <v>20</v>
      </c>
      <c r="B203" t="s">
        <v>26</v>
      </c>
      <c r="C203" t="s">
        <v>52</v>
      </c>
      <c r="D203">
        <v>1</v>
      </c>
      <c r="E203">
        <v>-3</v>
      </c>
      <c r="F203" s="18">
        <f>Stat[[#This Row],[Dist]]/Stat[[#This Row],[Count]]</f>
        <v>-3</v>
      </c>
    </row>
    <row r="204" spans="1:6" x14ac:dyDescent="0.2">
      <c r="A204" t="s">
        <v>20</v>
      </c>
      <c r="B204" t="s">
        <v>0</v>
      </c>
      <c r="C204" t="s">
        <v>16</v>
      </c>
      <c r="D204">
        <v>435</v>
      </c>
      <c r="E204">
        <v>-1250</v>
      </c>
      <c r="F204" s="18">
        <f>Stat[[#This Row],[Dist]]/Stat[[#This Row],[Count]]</f>
        <v>-2.8735632183908044</v>
      </c>
    </row>
    <row r="205" spans="1:6" x14ac:dyDescent="0.2">
      <c r="A205" t="s">
        <v>20</v>
      </c>
      <c r="B205" t="s">
        <v>0</v>
      </c>
      <c r="C205" t="s">
        <v>47</v>
      </c>
      <c r="D205">
        <v>286</v>
      </c>
      <c r="E205">
        <v>-372</v>
      </c>
      <c r="F205" s="18">
        <f>Stat[[#This Row],[Dist]]/Stat[[#This Row],[Count]]</f>
        <v>-1.3006993006993006</v>
      </c>
    </row>
    <row r="206" spans="1:6" x14ac:dyDescent="0.2">
      <c r="A206" t="s">
        <v>20</v>
      </c>
      <c r="B206" t="s">
        <v>0</v>
      </c>
      <c r="C206" t="s">
        <v>1</v>
      </c>
      <c r="D206">
        <v>281</v>
      </c>
      <c r="E206">
        <v>-407</v>
      </c>
      <c r="F206" s="18">
        <f>Stat[[#This Row],[Dist]]/Stat[[#This Row],[Count]]</f>
        <v>-1.4483985765124556</v>
      </c>
    </row>
    <row r="207" spans="1:6" x14ac:dyDescent="0.2">
      <c r="A207" t="s">
        <v>20</v>
      </c>
      <c r="B207" t="s">
        <v>0</v>
      </c>
      <c r="C207" t="s">
        <v>36</v>
      </c>
      <c r="D207">
        <v>217</v>
      </c>
      <c r="E207">
        <v>-570</v>
      </c>
      <c r="F207" s="18">
        <f>Stat[[#This Row],[Dist]]/Stat[[#This Row],[Count]]</f>
        <v>-2.6267281105990783</v>
      </c>
    </row>
    <row r="208" spans="1:6" x14ac:dyDescent="0.2">
      <c r="A208" t="s">
        <v>20</v>
      </c>
      <c r="B208" t="s">
        <v>0</v>
      </c>
      <c r="C208" t="s">
        <v>23</v>
      </c>
      <c r="D208">
        <v>210</v>
      </c>
      <c r="E208">
        <v>687</v>
      </c>
      <c r="F208" s="18">
        <f>Stat[[#This Row],[Dist]]/Stat[[#This Row],[Count]]</f>
        <v>3.2714285714285714</v>
      </c>
    </row>
    <row r="209" spans="1:6" x14ac:dyDescent="0.2">
      <c r="A209" t="s">
        <v>20</v>
      </c>
      <c r="B209" t="s">
        <v>0</v>
      </c>
      <c r="C209" t="s">
        <v>22</v>
      </c>
      <c r="D209">
        <v>107</v>
      </c>
      <c r="E209">
        <v>612</v>
      </c>
      <c r="F209" s="18">
        <f>Stat[[#This Row],[Dist]]/Stat[[#This Row],[Count]]</f>
        <v>5.7196261682242993</v>
      </c>
    </row>
    <row r="210" spans="1:6" x14ac:dyDescent="0.2">
      <c r="A210" t="s">
        <v>20</v>
      </c>
      <c r="B210" t="s">
        <v>0</v>
      </c>
      <c r="C210" t="s">
        <v>32</v>
      </c>
      <c r="D210">
        <v>105</v>
      </c>
      <c r="E210">
        <v>-332</v>
      </c>
      <c r="F210" s="18">
        <f>Stat[[#This Row],[Dist]]/Stat[[#This Row],[Count]]</f>
        <v>-3.1619047619047618</v>
      </c>
    </row>
    <row r="211" spans="1:6" x14ac:dyDescent="0.2">
      <c r="A211" t="s">
        <v>20</v>
      </c>
      <c r="B211" t="s">
        <v>0</v>
      </c>
      <c r="C211" t="s">
        <v>27</v>
      </c>
      <c r="D211">
        <v>63</v>
      </c>
      <c r="E211">
        <v>128</v>
      </c>
      <c r="F211" s="18">
        <f>Stat[[#This Row],[Dist]]/Stat[[#This Row],[Count]]</f>
        <v>2.0317460317460316</v>
      </c>
    </row>
    <row r="212" spans="1:6" x14ac:dyDescent="0.2">
      <c r="A212" t="s">
        <v>20</v>
      </c>
      <c r="B212" t="s">
        <v>0</v>
      </c>
      <c r="C212" t="s">
        <v>52</v>
      </c>
      <c r="D212">
        <v>46</v>
      </c>
      <c r="E212">
        <v>-123</v>
      </c>
      <c r="F212" s="18">
        <f>Stat[[#This Row],[Dist]]/Stat[[#This Row],[Count]]</f>
        <v>-2.6739130434782608</v>
      </c>
    </row>
    <row r="213" spans="1:6" x14ac:dyDescent="0.2">
      <c r="A213" t="s">
        <v>20</v>
      </c>
      <c r="B213" t="s">
        <v>0</v>
      </c>
      <c r="C213" t="s">
        <v>21</v>
      </c>
      <c r="D213">
        <v>33</v>
      </c>
      <c r="E213">
        <v>-57</v>
      </c>
      <c r="F213" s="18">
        <f>Stat[[#This Row],[Dist]]/Stat[[#This Row],[Count]]</f>
        <v>-1.7272727272727273</v>
      </c>
    </row>
    <row r="214" spans="1:6" x14ac:dyDescent="0.2">
      <c r="A214" t="s">
        <v>20</v>
      </c>
      <c r="B214" t="s">
        <v>0</v>
      </c>
      <c r="C214" t="s">
        <v>19</v>
      </c>
      <c r="D214">
        <v>20</v>
      </c>
      <c r="E214">
        <v>141</v>
      </c>
      <c r="F214" s="18">
        <f>Stat[[#This Row],[Dist]]/Stat[[#This Row],[Count]]</f>
        <v>7.05</v>
      </c>
    </row>
    <row r="215" spans="1:6" x14ac:dyDescent="0.2">
      <c r="A215" t="s">
        <v>20</v>
      </c>
      <c r="B215" t="s">
        <v>0</v>
      </c>
      <c r="C215" t="s">
        <v>25</v>
      </c>
      <c r="D215">
        <v>15</v>
      </c>
      <c r="E215">
        <v>29</v>
      </c>
      <c r="F215" s="18">
        <f>Stat[[#This Row],[Dist]]/Stat[[#This Row],[Count]]</f>
        <v>1.9333333333333333</v>
      </c>
    </row>
    <row r="216" spans="1:6" x14ac:dyDescent="0.2">
      <c r="A216" t="s">
        <v>20</v>
      </c>
      <c r="B216" t="s">
        <v>0</v>
      </c>
      <c r="C216" t="s">
        <v>43</v>
      </c>
      <c r="D216">
        <v>12</v>
      </c>
      <c r="E216">
        <v>-44</v>
      </c>
      <c r="F216" s="18">
        <f>Stat[[#This Row],[Dist]]/Stat[[#This Row],[Count]]</f>
        <v>-3.6666666666666665</v>
      </c>
    </row>
    <row r="217" spans="1:6" x14ac:dyDescent="0.2">
      <c r="A217" t="s">
        <v>20</v>
      </c>
      <c r="B217" t="s">
        <v>0</v>
      </c>
      <c r="C217" t="s">
        <v>4</v>
      </c>
      <c r="D217">
        <v>11</v>
      </c>
      <c r="E217">
        <v>-36</v>
      </c>
      <c r="F217" s="18">
        <f>Stat[[#This Row],[Dist]]/Stat[[#This Row],[Count]]</f>
        <v>-3.2727272727272729</v>
      </c>
    </row>
    <row r="218" spans="1:6" x14ac:dyDescent="0.2">
      <c r="A218" t="s">
        <v>20</v>
      </c>
      <c r="B218" t="s">
        <v>0</v>
      </c>
      <c r="C218" t="s">
        <v>10</v>
      </c>
      <c r="D218">
        <v>7</v>
      </c>
      <c r="E218">
        <v>-10</v>
      </c>
      <c r="F218" s="18">
        <f>Stat[[#This Row],[Dist]]/Stat[[#This Row],[Count]]</f>
        <v>-1.4285714285714286</v>
      </c>
    </row>
    <row r="219" spans="1:6" x14ac:dyDescent="0.2">
      <c r="A219" t="s">
        <v>20</v>
      </c>
      <c r="B219" t="s">
        <v>0</v>
      </c>
      <c r="C219" t="s">
        <v>24</v>
      </c>
      <c r="D219">
        <v>5</v>
      </c>
      <c r="E219">
        <v>6</v>
      </c>
      <c r="F219" s="18">
        <f>Stat[[#This Row],[Dist]]/Stat[[#This Row],[Count]]</f>
        <v>1.2</v>
      </c>
    </row>
    <row r="220" spans="1:6" x14ac:dyDescent="0.2">
      <c r="A220" t="s">
        <v>20</v>
      </c>
      <c r="B220" t="s">
        <v>0</v>
      </c>
      <c r="C220" t="s">
        <v>54</v>
      </c>
      <c r="D220">
        <v>4</v>
      </c>
      <c r="E220">
        <v>9</v>
      </c>
      <c r="F220" s="18">
        <f>Stat[[#This Row],[Dist]]/Stat[[#This Row],[Count]]</f>
        <v>2.25</v>
      </c>
    </row>
    <row r="221" spans="1:6" x14ac:dyDescent="0.2">
      <c r="A221" t="s">
        <v>20</v>
      </c>
      <c r="B221" t="s">
        <v>0</v>
      </c>
      <c r="C221" t="s">
        <v>49</v>
      </c>
      <c r="D221">
        <v>3</v>
      </c>
      <c r="E221">
        <v>8</v>
      </c>
      <c r="F221" s="18">
        <f>Stat[[#This Row],[Dist]]/Stat[[#This Row],[Count]]</f>
        <v>2.6666666666666665</v>
      </c>
    </row>
    <row r="222" spans="1:6" x14ac:dyDescent="0.2">
      <c r="A222" t="s">
        <v>20</v>
      </c>
      <c r="B222" t="s">
        <v>0</v>
      </c>
      <c r="C222" t="s">
        <v>35</v>
      </c>
      <c r="D222">
        <v>3</v>
      </c>
      <c r="E222">
        <v>6</v>
      </c>
      <c r="F222" s="18">
        <f>Stat[[#This Row],[Dist]]/Stat[[#This Row],[Count]]</f>
        <v>2</v>
      </c>
    </row>
    <row r="223" spans="1:6" x14ac:dyDescent="0.2">
      <c r="A223" t="s">
        <v>20</v>
      </c>
      <c r="B223" t="s">
        <v>0</v>
      </c>
      <c r="C223" t="s">
        <v>58</v>
      </c>
      <c r="D223">
        <v>2</v>
      </c>
      <c r="E223">
        <v>5</v>
      </c>
      <c r="F223" s="18">
        <f>Stat[[#This Row],[Dist]]/Stat[[#This Row],[Count]]</f>
        <v>2.5</v>
      </c>
    </row>
    <row r="224" spans="1:6" x14ac:dyDescent="0.2">
      <c r="A224" t="s">
        <v>20</v>
      </c>
      <c r="B224" t="s">
        <v>0</v>
      </c>
      <c r="C224" t="s">
        <v>46</v>
      </c>
      <c r="D224">
        <v>1</v>
      </c>
      <c r="E224">
        <v>1</v>
      </c>
      <c r="F224" s="18">
        <f>Stat[[#This Row],[Dist]]/Stat[[#This Row],[Count]]</f>
        <v>1</v>
      </c>
    </row>
    <row r="225" spans="1:6" x14ac:dyDescent="0.2">
      <c r="A225" t="s">
        <v>20</v>
      </c>
      <c r="B225" t="s">
        <v>0</v>
      </c>
      <c r="C225" t="s">
        <v>15</v>
      </c>
      <c r="D225">
        <v>1</v>
      </c>
      <c r="E225">
        <v>-1</v>
      </c>
      <c r="F225" s="18">
        <f>Stat[[#This Row],[Dist]]/Stat[[#This Row],[Count]]</f>
        <v>-1</v>
      </c>
    </row>
    <row r="226" spans="1:6" x14ac:dyDescent="0.2">
      <c r="A226" t="s">
        <v>20</v>
      </c>
      <c r="B226" t="s">
        <v>0</v>
      </c>
      <c r="C226" t="s">
        <v>38</v>
      </c>
      <c r="D226">
        <v>1</v>
      </c>
      <c r="E226">
        <v>1</v>
      </c>
      <c r="F226" s="18">
        <f>Stat[[#This Row],[Dist]]/Stat[[#This Row],[Count]]</f>
        <v>1</v>
      </c>
    </row>
    <row r="227" spans="1:6" x14ac:dyDescent="0.2">
      <c r="A227" t="s">
        <v>20</v>
      </c>
      <c r="B227" t="s">
        <v>0</v>
      </c>
      <c r="C227" t="s">
        <v>28</v>
      </c>
      <c r="D227">
        <v>1</v>
      </c>
      <c r="E227">
        <v>11</v>
      </c>
      <c r="F227" s="18">
        <f>Stat[[#This Row],[Dist]]/Stat[[#This Row],[Count]]</f>
        <v>11</v>
      </c>
    </row>
    <row r="228" spans="1:6" x14ac:dyDescent="0.2">
      <c r="A228" t="s">
        <v>20</v>
      </c>
      <c r="B228" t="s">
        <v>0</v>
      </c>
      <c r="C228" t="s">
        <v>57</v>
      </c>
      <c r="D228">
        <v>1</v>
      </c>
      <c r="E228">
        <v>-4</v>
      </c>
      <c r="F228" s="18">
        <f>Stat[[#This Row],[Dist]]/Stat[[#This Row],[Count]]</f>
        <v>-4</v>
      </c>
    </row>
    <row r="229" spans="1:6" x14ac:dyDescent="0.2">
      <c r="A229" t="s">
        <v>20</v>
      </c>
      <c r="B229" t="s">
        <v>3</v>
      </c>
      <c r="C229" t="s">
        <v>4</v>
      </c>
      <c r="D229">
        <v>19486</v>
      </c>
      <c r="E229">
        <v>21447</v>
      </c>
      <c r="F229" s="18">
        <f>Stat[[#This Row],[Dist]]/Stat[[#This Row],[Count]]</f>
        <v>1.1006363543056554</v>
      </c>
    </row>
    <row r="230" spans="1:6" x14ac:dyDescent="0.2">
      <c r="A230" t="s">
        <v>20</v>
      </c>
      <c r="B230" t="s">
        <v>3</v>
      </c>
      <c r="C230" t="s">
        <v>47</v>
      </c>
      <c r="D230">
        <v>21</v>
      </c>
      <c r="E230">
        <v>-52</v>
      </c>
      <c r="F230" s="18">
        <f>Stat[[#This Row],[Dist]]/Stat[[#This Row],[Count]]</f>
        <v>-2.4761904761904763</v>
      </c>
    </row>
    <row r="231" spans="1:6" x14ac:dyDescent="0.2">
      <c r="A231" t="s">
        <v>20</v>
      </c>
      <c r="B231" t="s">
        <v>3</v>
      </c>
      <c r="C231" t="s">
        <v>22</v>
      </c>
      <c r="D231">
        <v>17</v>
      </c>
      <c r="E231">
        <v>76</v>
      </c>
      <c r="F231" s="18">
        <f>Stat[[#This Row],[Dist]]/Stat[[#This Row],[Count]]</f>
        <v>4.4705882352941178</v>
      </c>
    </row>
    <row r="232" spans="1:6" x14ac:dyDescent="0.2">
      <c r="A232" t="s">
        <v>20</v>
      </c>
      <c r="B232" t="s">
        <v>3</v>
      </c>
      <c r="C232" t="s">
        <v>23</v>
      </c>
      <c r="D232">
        <v>2</v>
      </c>
      <c r="E232">
        <v>7</v>
      </c>
      <c r="F232" s="18">
        <f>Stat[[#This Row],[Dist]]/Stat[[#This Row],[Count]]</f>
        <v>3.5</v>
      </c>
    </row>
    <row r="233" spans="1:6" x14ac:dyDescent="0.2">
      <c r="A233" t="s">
        <v>20</v>
      </c>
      <c r="B233" t="s">
        <v>3</v>
      </c>
      <c r="C233" t="s">
        <v>37</v>
      </c>
      <c r="D233">
        <v>2</v>
      </c>
      <c r="E233">
        <v>2</v>
      </c>
      <c r="F233" s="18">
        <f>Stat[[#This Row],[Dist]]/Stat[[#This Row],[Count]]</f>
        <v>1</v>
      </c>
    </row>
    <row r="234" spans="1:6" x14ac:dyDescent="0.2">
      <c r="A234" t="s">
        <v>20</v>
      </c>
      <c r="B234" t="s">
        <v>3</v>
      </c>
      <c r="C234" t="s">
        <v>16</v>
      </c>
      <c r="D234">
        <v>2</v>
      </c>
      <c r="E234">
        <v>-3</v>
      </c>
      <c r="F234" s="18">
        <f>Stat[[#This Row],[Dist]]/Stat[[#This Row],[Count]]</f>
        <v>-1.5</v>
      </c>
    </row>
    <row r="235" spans="1:6" x14ac:dyDescent="0.2">
      <c r="A235" t="s">
        <v>20</v>
      </c>
      <c r="B235" t="s">
        <v>3</v>
      </c>
      <c r="C235" t="s">
        <v>10</v>
      </c>
      <c r="D235">
        <v>1</v>
      </c>
      <c r="E235">
        <v>-2</v>
      </c>
      <c r="F235" s="18">
        <f>Stat[[#This Row],[Dist]]/Stat[[#This Row],[Count]]</f>
        <v>-2</v>
      </c>
    </row>
    <row r="236" spans="1:6" x14ac:dyDescent="0.2">
      <c r="A236" t="s">
        <v>20</v>
      </c>
      <c r="B236" t="s">
        <v>3</v>
      </c>
      <c r="C236" t="s">
        <v>55</v>
      </c>
      <c r="D236">
        <v>1</v>
      </c>
      <c r="E236">
        <v>-2</v>
      </c>
      <c r="F236" s="18">
        <f>Stat[[#This Row],[Dist]]/Stat[[#This Row],[Count]]</f>
        <v>-2</v>
      </c>
    </row>
    <row r="237" spans="1:6" x14ac:dyDescent="0.2">
      <c r="A237" t="s">
        <v>20</v>
      </c>
      <c r="B237" t="s">
        <v>3</v>
      </c>
      <c r="C237" t="s">
        <v>54</v>
      </c>
      <c r="D237">
        <v>1</v>
      </c>
      <c r="E237">
        <v>2</v>
      </c>
      <c r="F237" s="18">
        <f>Stat[[#This Row],[Dist]]/Stat[[#This Row],[Count]]</f>
        <v>2</v>
      </c>
    </row>
    <row r="238" spans="1:6" x14ac:dyDescent="0.2">
      <c r="A238" t="s">
        <v>20</v>
      </c>
      <c r="B238" t="s">
        <v>3</v>
      </c>
      <c r="C238" t="s">
        <v>57</v>
      </c>
      <c r="D238">
        <v>1</v>
      </c>
      <c r="E238">
        <v>-1</v>
      </c>
      <c r="F238" s="18">
        <f>Stat[[#This Row],[Dist]]/Stat[[#This Row],[Count]]</f>
        <v>-1</v>
      </c>
    </row>
    <row r="239" spans="1:6" x14ac:dyDescent="0.2">
      <c r="A239" t="s">
        <v>20</v>
      </c>
      <c r="B239" t="s">
        <v>3</v>
      </c>
      <c r="C239" t="s">
        <v>43</v>
      </c>
      <c r="D239">
        <v>1</v>
      </c>
      <c r="E239">
        <v>-2</v>
      </c>
      <c r="F239" s="18">
        <f>Stat[[#This Row],[Dist]]/Stat[[#This Row],[Count]]</f>
        <v>-2</v>
      </c>
    </row>
    <row r="240" spans="1:6" x14ac:dyDescent="0.2">
      <c r="A240" t="s">
        <v>20</v>
      </c>
      <c r="B240" t="s">
        <v>3</v>
      </c>
      <c r="C240" t="s">
        <v>41</v>
      </c>
      <c r="D240">
        <v>1</v>
      </c>
      <c r="E240">
        <v>-3</v>
      </c>
      <c r="F240" s="18">
        <f>Stat[[#This Row],[Dist]]/Stat[[#This Row],[Count]]</f>
        <v>-3</v>
      </c>
    </row>
    <row r="241" spans="1:6" x14ac:dyDescent="0.2">
      <c r="A241" t="s">
        <v>20</v>
      </c>
      <c r="B241" t="s">
        <v>3</v>
      </c>
      <c r="C241" t="s">
        <v>24</v>
      </c>
      <c r="D241">
        <v>1</v>
      </c>
      <c r="E241">
        <v>3</v>
      </c>
      <c r="F241" s="18">
        <f>Stat[[#This Row],[Dist]]/Stat[[#This Row],[Count]]</f>
        <v>3</v>
      </c>
    </row>
    <row r="242" spans="1:6" x14ac:dyDescent="0.2">
      <c r="A242" t="s">
        <v>20</v>
      </c>
      <c r="B242" t="s">
        <v>3</v>
      </c>
      <c r="C242" t="s">
        <v>52</v>
      </c>
      <c r="D242">
        <v>1</v>
      </c>
      <c r="E242">
        <v>-1</v>
      </c>
      <c r="F242" s="18">
        <f>Stat[[#This Row],[Dist]]/Stat[[#This Row],[Count]]</f>
        <v>-1</v>
      </c>
    </row>
    <row r="243" spans="1:6" x14ac:dyDescent="0.2">
      <c r="A243" t="s">
        <v>20</v>
      </c>
      <c r="B243" t="s">
        <v>3</v>
      </c>
      <c r="C243" t="s">
        <v>15</v>
      </c>
      <c r="D243">
        <v>1</v>
      </c>
      <c r="E243">
        <v>-1</v>
      </c>
      <c r="F243" s="18">
        <f>Stat[[#This Row],[Dist]]/Stat[[#This Row],[Count]]</f>
        <v>-1</v>
      </c>
    </row>
    <row r="244" spans="1:6" x14ac:dyDescent="0.2">
      <c r="A244" t="s">
        <v>20</v>
      </c>
      <c r="B244" t="s">
        <v>5</v>
      </c>
      <c r="D244">
        <v>85</v>
      </c>
      <c r="E244">
        <v>85</v>
      </c>
      <c r="F244" s="18">
        <f>Stat[[#This Row],[Dist]]/Stat[[#This Row],[Count]]</f>
        <v>1</v>
      </c>
    </row>
    <row r="245" spans="1:6" x14ac:dyDescent="0.2">
      <c r="A245" t="s">
        <v>20</v>
      </c>
      <c r="B245" t="s">
        <v>45</v>
      </c>
      <c r="C245" t="s">
        <v>4</v>
      </c>
      <c r="D245">
        <v>337</v>
      </c>
      <c r="E245">
        <v>-92</v>
      </c>
      <c r="F245" s="18">
        <f>Stat[[#This Row],[Dist]]/Stat[[#This Row],[Count]]</f>
        <v>-0.27299703264094954</v>
      </c>
    </row>
    <row r="246" spans="1:6" x14ac:dyDescent="0.2">
      <c r="A246" t="s">
        <v>20</v>
      </c>
      <c r="B246" t="s">
        <v>45</v>
      </c>
      <c r="C246" t="s">
        <v>8</v>
      </c>
      <c r="D246">
        <v>14</v>
      </c>
      <c r="E246">
        <v>41</v>
      </c>
      <c r="F246" s="18">
        <f>Stat[[#This Row],[Dist]]/Stat[[#This Row],[Count]]</f>
        <v>2.9285714285714284</v>
      </c>
    </row>
    <row r="247" spans="1:6" x14ac:dyDescent="0.2">
      <c r="A247" t="s">
        <v>20</v>
      </c>
      <c r="B247" t="s">
        <v>45</v>
      </c>
      <c r="C247" t="s">
        <v>47</v>
      </c>
      <c r="D247">
        <v>1</v>
      </c>
      <c r="E247">
        <v>-2</v>
      </c>
      <c r="F247" s="18">
        <f>Stat[[#This Row],[Dist]]/Stat[[#This Row],[Count]]</f>
        <v>-2</v>
      </c>
    </row>
    <row r="248" spans="1:6" x14ac:dyDescent="0.2">
      <c r="A248" t="s">
        <v>20</v>
      </c>
      <c r="B248" t="s">
        <v>45</v>
      </c>
      <c r="C248" t="s">
        <v>15</v>
      </c>
      <c r="D248">
        <v>1</v>
      </c>
      <c r="E248">
        <v>-1</v>
      </c>
      <c r="F248" s="18">
        <f>Stat[[#This Row],[Dist]]/Stat[[#This Row],[Count]]</f>
        <v>-1</v>
      </c>
    </row>
    <row r="249" spans="1:6" x14ac:dyDescent="0.2">
      <c r="A249" t="s">
        <v>20</v>
      </c>
      <c r="B249" t="s">
        <v>6</v>
      </c>
      <c r="C249" t="s">
        <v>35</v>
      </c>
      <c r="D249">
        <v>8590</v>
      </c>
      <c r="E249">
        <v>18082</v>
      </c>
      <c r="F249" s="18">
        <f>Stat[[#This Row],[Dist]]/Stat[[#This Row],[Count]]</f>
        <v>2.1050058207217694</v>
      </c>
    </row>
    <row r="250" spans="1:6" x14ac:dyDescent="0.2">
      <c r="A250" t="s">
        <v>20</v>
      </c>
      <c r="B250" t="s">
        <v>6</v>
      </c>
      <c r="C250" t="s">
        <v>28</v>
      </c>
      <c r="D250">
        <v>3522</v>
      </c>
      <c r="E250">
        <v>16079</v>
      </c>
      <c r="F250" s="18">
        <f>Stat[[#This Row],[Dist]]/Stat[[#This Row],[Count]]</f>
        <v>4.5653038046564456</v>
      </c>
    </row>
    <row r="251" spans="1:6" x14ac:dyDescent="0.2">
      <c r="A251" t="s">
        <v>20</v>
      </c>
      <c r="B251" t="s">
        <v>6</v>
      </c>
      <c r="C251" t="s">
        <v>19</v>
      </c>
      <c r="D251">
        <v>2594</v>
      </c>
      <c r="E251">
        <v>11241</v>
      </c>
      <c r="F251" s="18">
        <f>Stat[[#This Row],[Dist]]/Stat[[#This Row],[Count]]</f>
        <v>4.3334618350038552</v>
      </c>
    </row>
    <row r="252" spans="1:6" x14ac:dyDescent="0.2">
      <c r="A252" t="s">
        <v>20</v>
      </c>
      <c r="B252" t="s">
        <v>6</v>
      </c>
      <c r="C252" t="s">
        <v>23</v>
      </c>
      <c r="D252">
        <v>1134</v>
      </c>
      <c r="E252">
        <v>6543</v>
      </c>
      <c r="F252" s="18">
        <f>Stat[[#This Row],[Dist]]/Stat[[#This Row],[Count]]</f>
        <v>5.7698412698412698</v>
      </c>
    </row>
    <row r="253" spans="1:6" x14ac:dyDescent="0.2">
      <c r="A253" t="s">
        <v>20</v>
      </c>
      <c r="B253" t="s">
        <v>6</v>
      </c>
      <c r="C253" t="s">
        <v>34</v>
      </c>
      <c r="D253">
        <v>921</v>
      </c>
      <c r="E253">
        <v>3220</v>
      </c>
      <c r="F253" s="18">
        <f>Stat[[#This Row],[Dist]]/Stat[[#This Row],[Count]]</f>
        <v>3.4961997828447342</v>
      </c>
    </row>
    <row r="254" spans="1:6" x14ac:dyDescent="0.2">
      <c r="A254" t="s">
        <v>20</v>
      </c>
      <c r="B254" t="s">
        <v>6</v>
      </c>
      <c r="C254" t="s">
        <v>33</v>
      </c>
      <c r="D254">
        <v>797</v>
      </c>
      <c r="E254">
        <v>-1058</v>
      </c>
      <c r="F254" s="18">
        <f>Stat[[#This Row],[Dist]]/Stat[[#This Row],[Count]]</f>
        <v>-1.3274780426599748</v>
      </c>
    </row>
    <row r="255" spans="1:6" x14ac:dyDescent="0.2">
      <c r="A255" t="s">
        <v>20</v>
      </c>
      <c r="B255" t="s">
        <v>6</v>
      </c>
      <c r="C255" t="s">
        <v>18</v>
      </c>
      <c r="D255">
        <v>408</v>
      </c>
      <c r="E255">
        <v>-812</v>
      </c>
      <c r="F255" s="18">
        <f>Stat[[#This Row],[Dist]]/Stat[[#This Row],[Count]]</f>
        <v>-1.9901960784313726</v>
      </c>
    </row>
    <row r="256" spans="1:6" x14ac:dyDescent="0.2">
      <c r="A256" t="s">
        <v>20</v>
      </c>
      <c r="B256" t="s">
        <v>6</v>
      </c>
      <c r="C256" t="s">
        <v>46</v>
      </c>
      <c r="D256">
        <v>184</v>
      </c>
      <c r="E256">
        <v>727</v>
      </c>
      <c r="F256" s="18">
        <f>Stat[[#This Row],[Dist]]/Stat[[#This Row],[Count]]</f>
        <v>3.9510869565217392</v>
      </c>
    </row>
    <row r="257" spans="1:6" x14ac:dyDescent="0.2">
      <c r="A257" t="s">
        <v>20</v>
      </c>
      <c r="B257" t="s">
        <v>6</v>
      </c>
      <c r="C257" t="s">
        <v>21</v>
      </c>
      <c r="D257">
        <v>146</v>
      </c>
      <c r="E257">
        <v>-252</v>
      </c>
      <c r="F257" s="18">
        <f>Stat[[#This Row],[Dist]]/Stat[[#This Row],[Count]]</f>
        <v>-1.726027397260274</v>
      </c>
    </row>
    <row r="258" spans="1:6" x14ac:dyDescent="0.2">
      <c r="A258" t="s">
        <v>20</v>
      </c>
      <c r="B258" t="s">
        <v>6</v>
      </c>
      <c r="C258" t="s">
        <v>47</v>
      </c>
      <c r="D258">
        <v>96</v>
      </c>
      <c r="E258">
        <v>-143</v>
      </c>
      <c r="F258" s="18">
        <f>Stat[[#This Row],[Dist]]/Stat[[#This Row],[Count]]</f>
        <v>-1.4895833333333333</v>
      </c>
    </row>
    <row r="259" spans="1:6" x14ac:dyDescent="0.2">
      <c r="A259" t="s">
        <v>20</v>
      </c>
      <c r="B259" t="s">
        <v>6</v>
      </c>
      <c r="C259" t="s">
        <v>24</v>
      </c>
      <c r="D259">
        <v>95</v>
      </c>
      <c r="E259">
        <v>208</v>
      </c>
      <c r="F259" s="18">
        <f>Stat[[#This Row],[Dist]]/Stat[[#This Row],[Count]]</f>
        <v>2.1894736842105265</v>
      </c>
    </row>
    <row r="260" spans="1:6" x14ac:dyDescent="0.2">
      <c r="A260" t="s">
        <v>20</v>
      </c>
      <c r="B260" t="s">
        <v>6</v>
      </c>
      <c r="C260" t="s">
        <v>58</v>
      </c>
      <c r="D260">
        <v>78</v>
      </c>
      <c r="E260">
        <v>199</v>
      </c>
      <c r="F260" s="18">
        <f>Stat[[#This Row],[Dist]]/Stat[[#This Row],[Count]]</f>
        <v>2.5512820512820511</v>
      </c>
    </row>
    <row r="261" spans="1:6" x14ac:dyDescent="0.2">
      <c r="A261" t="s">
        <v>20</v>
      </c>
      <c r="B261" t="s">
        <v>6</v>
      </c>
      <c r="C261" t="s">
        <v>4</v>
      </c>
      <c r="D261">
        <v>41</v>
      </c>
      <c r="E261">
        <v>-50</v>
      </c>
      <c r="F261" s="18">
        <f>Stat[[#This Row],[Dist]]/Stat[[#This Row],[Count]]</f>
        <v>-1.2195121951219512</v>
      </c>
    </row>
    <row r="262" spans="1:6" x14ac:dyDescent="0.2">
      <c r="A262" t="s">
        <v>20</v>
      </c>
      <c r="B262" t="s">
        <v>6</v>
      </c>
      <c r="C262" t="s">
        <v>10</v>
      </c>
      <c r="D262">
        <v>41</v>
      </c>
      <c r="E262">
        <v>-51</v>
      </c>
      <c r="F262" s="18">
        <f>Stat[[#This Row],[Dist]]/Stat[[#This Row],[Count]]</f>
        <v>-1.2439024390243902</v>
      </c>
    </row>
    <row r="263" spans="1:6" x14ac:dyDescent="0.2">
      <c r="A263" t="s">
        <v>20</v>
      </c>
      <c r="B263" t="s">
        <v>6</v>
      </c>
      <c r="C263" t="s">
        <v>1</v>
      </c>
      <c r="D263">
        <v>32</v>
      </c>
      <c r="E263">
        <v>-40</v>
      </c>
      <c r="F263" s="18">
        <f>Stat[[#This Row],[Dist]]/Stat[[#This Row],[Count]]</f>
        <v>-1.25</v>
      </c>
    </row>
    <row r="264" spans="1:6" x14ac:dyDescent="0.2">
      <c r="A264" t="s">
        <v>20</v>
      </c>
      <c r="B264" t="s">
        <v>6</v>
      </c>
      <c r="C264" t="s">
        <v>16</v>
      </c>
      <c r="D264">
        <v>32</v>
      </c>
      <c r="E264">
        <v>-65</v>
      </c>
      <c r="F264" s="18">
        <f>Stat[[#This Row],[Dist]]/Stat[[#This Row],[Count]]</f>
        <v>-2.03125</v>
      </c>
    </row>
    <row r="265" spans="1:6" x14ac:dyDescent="0.2">
      <c r="A265" t="s">
        <v>20</v>
      </c>
      <c r="B265" t="s">
        <v>6</v>
      </c>
      <c r="C265" t="s">
        <v>41</v>
      </c>
      <c r="D265">
        <v>29</v>
      </c>
      <c r="E265">
        <v>51</v>
      </c>
      <c r="F265" s="18">
        <f>Stat[[#This Row],[Dist]]/Stat[[#This Row],[Count]]</f>
        <v>1.7586206896551724</v>
      </c>
    </row>
    <row r="266" spans="1:6" x14ac:dyDescent="0.2">
      <c r="A266" t="s">
        <v>20</v>
      </c>
      <c r="B266" t="s">
        <v>6</v>
      </c>
      <c r="C266" t="s">
        <v>40</v>
      </c>
      <c r="D266">
        <v>16</v>
      </c>
      <c r="E266">
        <v>34</v>
      </c>
      <c r="F266" s="18">
        <f>Stat[[#This Row],[Dist]]/Stat[[#This Row],[Count]]</f>
        <v>2.125</v>
      </c>
    </row>
    <row r="267" spans="1:6" x14ac:dyDescent="0.2">
      <c r="A267" t="s">
        <v>20</v>
      </c>
      <c r="B267" t="s">
        <v>6</v>
      </c>
      <c r="C267" t="s">
        <v>43</v>
      </c>
      <c r="D267">
        <v>15</v>
      </c>
      <c r="E267">
        <v>48</v>
      </c>
      <c r="F267" s="18">
        <f>Stat[[#This Row],[Dist]]/Stat[[#This Row],[Count]]</f>
        <v>3.2</v>
      </c>
    </row>
    <row r="268" spans="1:6" x14ac:dyDescent="0.2">
      <c r="A268" t="s">
        <v>20</v>
      </c>
      <c r="B268" t="s">
        <v>6</v>
      </c>
      <c r="C268" t="s">
        <v>22</v>
      </c>
      <c r="D268">
        <v>7</v>
      </c>
      <c r="E268">
        <v>31</v>
      </c>
      <c r="F268" s="18">
        <f>Stat[[#This Row],[Dist]]/Stat[[#This Row],[Count]]</f>
        <v>4.4285714285714288</v>
      </c>
    </row>
    <row r="269" spans="1:6" x14ac:dyDescent="0.2">
      <c r="A269" t="s">
        <v>20</v>
      </c>
      <c r="B269" t="s">
        <v>6</v>
      </c>
      <c r="C269" t="s">
        <v>54</v>
      </c>
      <c r="D269">
        <v>7</v>
      </c>
      <c r="E269">
        <v>20</v>
      </c>
      <c r="F269" s="18">
        <f>Stat[[#This Row],[Dist]]/Stat[[#This Row],[Count]]</f>
        <v>2.8571428571428572</v>
      </c>
    </row>
    <row r="270" spans="1:6" x14ac:dyDescent="0.2">
      <c r="A270" t="s">
        <v>20</v>
      </c>
      <c r="B270" t="s">
        <v>6</v>
      </c>
      <c r="C270" t="s">
        <v>52</v>
      </c>
      <c r="D270">
        <v>5</v>
      </c>
      <c r="E270">
        <v>-11</v>
      </c>
      <c r="F270" s="18">
        <f>Stat[[#This Row],[Dist]]/Stat[[#This Row],[Count]]</f>
        <v>-2.2000000000000002</v>
      </c>
    </row>
    <row r="271" spans="1:6" x14ac:dyDescent="0.2">
      <c r="A271" t="s">
        <v>20</v>
      </c>
      <c r="B271" t="s">
        <v>6</v>
      </c>
      <c r="C271" t="s">
        <v>57</v>
      </c>
      <c r="D271">
        <v>2</v>
      </c>
      <c r="E271">
        <v>6</v>
      </c>
      <c r="F271" s="18">
        <f>Stat[[#This Row],[Dist]]/Stat[[#This Row],[Count]]</f>
        <v>3</v>
      </c>
    </row>
    <row r="272" spans="1:6" x14ac:dyDescent="0.2">
      <c r="A272" t="s">
        <v>20</v>
      </c>
      <c r="B272" t="s">
        <v>6</v>
      </c>
      <c r="C272" t="s">
        <v>27</v>
      </c>
      <c r="D272">
        <v>2</v>
      </c>
      <c r="E272">
        <v>4</v>
      </c>
      <c r="F272" s="18">
        <f>Stat[[#This Row],[Dist]]/Stat[[#This Row],[Count]]</f>
        <v>2</v>
      </c>
    </row>
    <row r="273" spans="1:6" x14ac:dyDescent="0.2">
      <c r="A273" t="s">
        <v>20</v>
      </c>
      <c r="B273" t="s">
        <v>6</v>
      </c>
      <c r="C273" t="s">
        <v>12</v>
      </c>
      <c r="D273">
        <v>1</v>
      </c>
      <c r="E273">
        <v>-5</v>
      </c>
      <c r="F273" s="18">
        <f>Stat[[#This Row],[Dist]]/Stat[[#This Row],[Count]]</f>
        <v>-5</v>
      </c>
    </row>
    <row r="274" spans="1:6" x14ac:dyDescent="0.2">
      <c r="A274" t="s">
        <v>20</v>
      </c>
      <c r="B274" t="s">
        <v>6</v>
      </c>
      <c r="C274" t="s">
        <v>8</v>
      </c>
      <c r="D274">
        <v>1</v>
      </c>
      <c r="E274">
        <v>3</v>
      </c>
      <c r="F274" s="18">
        <f>Stat[[#This Row],[Dist]]/Stat[[#This Row],[Count]]</f>
        <v>3</v>
      </c>
    </row>
    <row r="275" spans="1:6" x14ac:dyDescent="0.2">
      <c r="A275" t="s">
        <v>20</v>
      </c>
      <c r="B275" t="s">
        <v>60</v>
      </c>
      <c r="C275" t="s">
        <v>47</v>
      </c>
      <c r="D275">
        <v>136</v>
      </c>
      <c r="E275">
        <v>-142</v>
      </c>
      <c r="F275" s="18">
        <f>Stat[[#This Row],[Dist]]/Stat[[#This Row],[Count]]</f>
        <v>-1.0441176470588236</v>
      </c>
    </row>
    <row r="276" spans="1:6" x14ac:dyDescent="0.2">
      <c r="A276" t="s">
        <v>20</v>
      </c>
      <c r="B276" t="s">
        <v>60</v>
      </c>
      <c r="C276" t="s">
        <v>10</v>
      </c>
      <c r="D276">
        <v>97</v>
      </c>
      <c r="E276">
        <v>-113</v>
      </c>
      <c r="F276" s="18">
        <f>Stat[[#This Row],[Dist]]/Stat[[#This Row],[Count]]</f>
        <v>-1.1649484536082475</v>
      </c>
    </row>
    <row r="277" spans="1:6" x14ac:dyDescent="0.2">
      <c r="A277" t="s">
        <v>20</v>
      </c>
      <c r="B277" t="s">
        <v>60</v>
      </c>
      <c r="C277" t="s">
        <v>23</v>
      </c>
      <c r="D277">
        <v>8</v>
      </c>
      <c r="E277">
        <v>24</v>
      </c>
      <c r="F277" s="18">
        <f>Stat[[#This Row],[Dist]]/Stat[[#This Row],[Count]]</f>
        <v>3</v>
      </c>
    </row>
    <row r="278" spans="1:6" x14ac:dyDescent="0.2">
      <c r="A278" t="s">
        <v>20</v>
      </c>
      <c r="B278" t="s">
        <v>60</v>
      </c>
      <c r="C278" t="s">
        <v>21</v>
      </c>
      <c r="D278">
        <v>5</v>
      </c>
      <c r="E278">
        <v>-6</v>
      </c>
      <c r="F278" s="18">
        <f>Stat[[#This Row],[Dist]]/Stat[[#This Row],[Count]]</f>
        <v>-1.2</v>
      </c>
    </row>
    <row r="279" spans="1:6" x14ac:dyDescent="0.2">
      <c r="A279" t="s">
        <v>20</v>
      </c>
      <c r="B279" t="s">
        <v>60</v>
      </c>
      <c r="C279" t="s">
        <v>24</v>
      </c>
      <c r="D279">
        <v>5</v>
      </c>
      <c r="E279">
        <v>6</v>
      </c>
      <c r="F279" s="18">
        <f>Stat[[#This Row],[Dist]]/Stat[[#This Row],[Count]]</f>
        <v>1.2</v>
      </c>
    </row>
    <row r="280" spans="1:6" x14ac:dyDescent="0.2">
      <c r="A280" t="s">
        <v>20</v>
      </c>
      <c r="B280" t="s">
        <v>60</v>
      </c>
      <c r="C280" t="s">
        <v>27</v>
      </c>
      <c r="D280">
        <v>1</v>
      </c>
      <c r="E280">
        <v>1</v>
      </c>
      <c r="F280" s="18">
        <f>Stat[[#This Row],[Dist]]/Stat[[#This Row],[Count]]</f>
        <v>1</v>
      </c>
    </row>
    <row r="281" spans="1:6" x14ac:dyDescent="0.2">
      <c r="A281" t="s">
        <v>20</v>
      </c>
      <c r="B281" t="s">
        <v>60</v>
      </c>
      <c r="C281" t="s">
        <v>1</v>
      </c>
      <c r="D281">
        <v>1</v>
      </c>
      <c r="E281">
        <v>-1</v>
      </c>
      <c r="F281" s="18">
        <f>Stat[[#This Row],[Dist]]/Stat[[#This Row],[Count]]</f>
        <v>-1</v>
      </c>
    </row>
    <row r="282" spans="1:6" x14ac:dyDescent="0.2">
      <c r="A282" t="s">
        <v>20</v>
      </c>
      <c r="B282" t="s">
        <v>60</v>
      </c>
      <c r="C282" t="s">
        <v>52</v>
      </c>
      <c r="D282">
        <v>1</v>
      </c>
      <c r="E282">
        <v>-2</v>
      </c>
      <c r="F282" s="18">
        <f>Stat[[#This Row],[Dist]]/Stat[[#This Row],[Count]]</f>
        <v>-2</v>
      </c>
    </row>
    <row r="283" spans="1:6" x14ac:dyDescent="0.2">
      <c r="A283" t="s">
        <v>20</v>
      </c>
      <c r="B283" t="s">
        <v>60</v>
      </c>
      <c r="C283" t="s">
        <v>15</v>
      </c>
      <c r="D283">
        <v>1</v>
      </c>
      <c r="E283">
        <v>-3</v>
      </c>
      <c r="F283" s="18">
        <f>Stat[[#This Row],[Dist]]/Stat[[#This Row],[Count]]</f>
        <v>-3</v>
      </c>
    </row>
    <row r="284" spans="1:6" x14ac:dyDescent="0.2">
      <c r="A284" t="s">
        <v>20</v>
      </c>
      <c r="B284" t="s">
        <v>60</v>
      </c>
      <c r="C284" t="s">
        <v>22</v>
      </c>
      <c r="D284">
        <v>1</v>
      </c>
      <c r="E284">
        <v>13</v>
      </c>
      <c r="F284" s="18">
        <f>Stat[[#This Row],[Dist]]/Stat[[#This Row],[Count]]</f>
        <v>13</v>
      </c>
    </row>
    <row r="285" spans="1:6" x14ac:dyDescent="0.2">
      <c r="A285" t="s">
        <v>11</v>
      </c>
      <c r="B285" t="s">
        <v>20</v>
      </c>
      <c r="C285" t="s">
        <v>25</v>
      </c>
      <c r="D285">
        <v>8048</v>
      </c>
      <c r="E285">
        <v>11191</v>
      </c>
      <c r="F285" s="18">
        <f>Stat[[#This Row],[Dist]]/Stat[[#This Row],[Count]]</f>
        <v>1.3905318091451293</v>
      </c>
    </row>
    <row r="286" spans="1:6" x14ac:dyDescent="0.2">
      <c r="A286" t="s">
        <v>11</v>
      </c>
      <c r="B286" t="s">
        <v>20</v>
      </c>
      <c r="C286" t="s">
        <v>21</v>
      </c>
      <c r="D286">
        <v>3275</v>
      </c>
      <c r="E286">
        <v>2232</v>
      </c>
      <c r="F286" s="18">
        <f>Stat[[#This Row],[Dist]]/Stat[[#This Row],[Count]]</f>
        <v>0.68152671755725192</v>
      </c>
    </row>
    <row r="287" spans="1:6" x14ac:dyDescent="0.2">
      <c r="A287" t="s">
        <v>11</v>
      </c>
      <c r="B287" t="s">
        <v>20</v>
      </c>
      <c r="C287" t="s">
        <v>10</v>
      </c>
      <c r="D287">
        <v>682</v>
      </c>
      <c r="E287">
        <v>-685</v>
      </c>
      <c r="F287" s="18">
        <f>Stat[[#This Row],[Dist]]/Stat[[#This Row],[Count]]</f>
        <v>-1.0043988269794721</v>
      </c>
    </row>
    <row r="288" spans="1:6" x14ac:dyDescent="0.2">
      <c r="A288" t="s">
        <v>11</v>
      </c>
      <c r="B288" t="s">
        <v>20</v>
      </c>
      <c r="C288" t="s">
        <v>40</v>
      </c>
      <c r="D288">
        <v>239</v>
      </c>
      <c r="E288">
        <v>527</v>
      </c>
      <c r="F288" s="18">
        <f>Stat[[#This Row],[Dist]]/Stat[[#This Row],[Count]]</f>
        <v>2.2050209205020921</v>
      </c>
    </row>
    <row r="289" spans="1:6" x14ac:dyDescent="0.2">
      <c r="A289" t="s">
        <v>11</v>
      </c>
      <c r="B289" t="s">
        <v>20</v>
      </c>
      <c r="C289" t="s">
        <v>23</v>
      </c>
      <c r="D289">
        <v>89</v>
      </c>
      <c r="E289">
        <v>494</v>
      </c>
      <c r="F289" s="18">
        <f>Stat[[#This Row],[Dist]]/Stat[[#This Row],[Count]]</f>
        <v>5.5505617977528088</v>
      </c>
    </row>
    <row r="290" spans="1:6" x14ac:dyDescent="0.2">
      <c r="A290" t="s">
        <v>11</v>
      </c>
      <c r="B290" t="s">
        <v>20</v>
      </c>
      <c r="C290" t="s">
        <v>54</v>
      </c>
      <c r="D290">
        <v>23</v>
      </c>
      <c r="E290">
        <v>84</v>
      </c>
      <c r="F290" s="18">
        <f>Stat[[#This Row],[Dist]]/Stat[[#This Row],[Count]]</f>
        <v>3.652173913043478</v>
      </c>
    </row>
    <row r="291" spans="1:6" x14ac:dyDescent="0.2">
      <c r="A291" t="s">
        <v>11</v>
      </c>
      <c r="B291" t="s">
        <v>20</v>
      </c>
      <c r="C291" t="s">
        <v>4</v>
      </c>
      <c r="D291">
        <v>22</v>
      </c>
      <c r="E291">
        <v>-22</v>
      </c>
      <c r="F291" s="18">
        <f>Stat[[#This Row],[Dist]]/Stat[[#This Row],[Count]]</f>
        <v>-1</v>
      </c>
    </row>
    <row r="292" spans="1:6" x14ac:dyDescent="0.2">
      <c r="A292" t="s">
        <v>11</v>
      </c>
      <c r="B292" t="s">
        <v>20</v>
      </c>
      <c r="C292" t="s">
        <v>36</v>
      </c>
      <c r="D292">
        <v>13</v>
      </c>
      <c r="E292">
        <v>-25</v>
      </c>
      <c r="F292" s="18">
        <f>Stat[[#This Row],[Dist]]/Stat[[#This Row],[Count]]</f>
        <v>-1.9230769230769231</v>
      </c>
    </row>
    <row r="293" spans="1:6" x14ac:dyDescent="0.2">
      <c r="A293" t="s">
        <v>11</v>
      </c>
      <c r="B293" t="s">
        <v>20</v>
      </c>
      <c r="C293" t="s">
        <v>16</v>
      </c>
      <c r="D293">
        <v>10</v>
      </c>
      <c r="E293">
        <v>-29</v>
      </c>
      <c r="F293" s="18">
        <f>Stat[[#This Row],[Dist]]/Stat[[#This Row],[Count]]</f>
        <v>-2.9</v>
      </c>
    </row>
    <row r="294" spans="1:6" x14ac:dyDescent="0.2">
      <c r="A294" t="s">
        <v>11</v>
      </c>
      <c r="B294" t="s">
        <v>20</v>
      </c>
      <c r="C294" t="s">
        <v>47</v>
      </c>
      <c r="D294">
        <v>8</v>
      </c>
      <c r="E294">
        <v>6</v>
      </c>
      <c r="F294" s="18">
        <f>Stat[[#This Row],[Dist]]/Stat[[#This Row],[Count]]</f>
        <v>0.75</v>
      </c>
    </row>
    <row r="295" spans="1:6" x14ac:dyDescent="0.2">
      <c r="A295" t="s">
        <v>11</v>
      </c>
      <c r="B295" t="s">
        <v>20</v>
      </c>
      <c r="C295" t="s">
        <v>57</v>
      </c>
      <c r="D295">
        <v>5</v>
      </c>
      <c r="E295">
        <v>3</v>
      </c>
      <c r="F295" s="18">
        <f>Stat[[#This Row],[Dist]]/Stat[[#This Row],[Count]]</f>
        <v>0.6</v>
      </c>
    </row>
    <row r="296" spans="1:6" x14ac:dyDescent="0.2">
      <c r="A296" t="s">
        <v>11</v>
      </c>
      <c r="B296" t="s">
        <v>20</v>
      </c>
      <c r="C296" t="s">
        <v>24</v>
      </c>
      <c r="D296">
        <v>2</v>
      </c>
      <c r="E296">
        <v>2</v>
      </c>
      <c r="F296" s="18">
        <f>Stat[[#This Row],[Dist]]/Stat[[#This Row],[Count]]</f>
        <v>1</v>
      </c>
    </row>
    <row r="297" spans="1:6" x14ac:dyDescent="0.2">
      <c r="A297" t="s">
        <v>11</v>
      </c>
      <c r="B297" t="s">
        <v>20</v>
      </c>
      <c r="C297" t="s">
        <v>19</v>
      </c>
      <c r="D297">
        <v>2</v>
      </c>
      <c r="E297">
        <v>10</v>
      </c>
      <c r="F297" s="18">
        <f>Stat[[#This Row],[Dist]]/Stat[[#This Row],[Count]]</f>
        <v>5</v>
      </c>
    </row>
    <row r="298" spans="1:6" x14ac:dyDescent="0.2">
      <c r="A298" t="s">
        <v>11</v>
      </c>
      <c r="B298" t="s">
        <v>20</v>
      </c>
      <c r="C298" t="s">
        <v>1</v>
      </c>
      <c r="D298">
        <v>2</v>
      </c>
      <c r="E298">
        <v>-2</v>
      </c>
      <c r="F298" s="18">
        <f>Stat[[#This Row],[Dist]]/Stat[[#This Row],[Count]]</f>
        <v>-1</v>
      </c>
    </row>
    <row r="299" spans="1:6" x14ac:dyDescent="0.2">
      <c r="A299" t="s">
        <v>11</v>
      </c>
      <c r="B299" t="s">
        <v>20</v>
      </c>
      <c r="C299" t="s">
        <v>12</v>
      </c>
      <c r="D299">
        <v>1</v>
      </c>
      <c r="E299">
        <v>-5</v>
      </c>
      <c r="F299" s="18">
        <f>Stat[[#This Row],[Dist]]/Stat[[#This Row],[Count]]</f>
        <v>-5</v>
      </c>
    </row>
    <row r="300" spans="1:6" x14ac:dyDescent="0.2">
      <c r="A300" t="s">
        <v>11</v>
      </c>
      <c r="B300" t="s">
        <v>20</v>
      </c>
      <c r="C300" t="s">
        <v>58</v>
      </c>
      <c r="D300">
        <v>1</v>
      </c>
      <c r="E300">
        <v>3</v>
      </c>
      <c r="F300" s="18">
        <f>Stat[[#This Row],[Dist]]/Stat[[#This Row],[Count]]</f>
        <v>3</v>
      </c>
    </row>
    <row r="301" spans="1:6" x14ac:dyDescent="0.2">
      <c r="A301" t="s">
        <v>11</v>
      </c>
      <c r="B301" t="s">
        <v>20</v>
      </c>
      <c r="C301" t="s">
        <v>38</v>
      </c>
      <c r="D301">
        <v>1</v>
      </c>
      <c r="E301">
        <v>2</v>
      </c>
      <c r="F301" s="18">
        <f>Stat[[#This Row],[Dist]]/Stat[[#This Row],[Count]]</f>
        <v>2</v>
      </c>
    </row>
    <row r="302" spans="1:6" x14ac:dyDescent="0.2">
      <c r="A302" t="s">
        <v>11</v>
      </c>
      <c r="B302" t="s">
        <v>20</v>
      </c>
      <c r="C302" t="s">
        <v>27</v>
      </c>
      <c r="D302">
        <v>1</v>
      </c>
      <c r="E302">
        <v>1</v>
      </c>
      <c r="F302" s="18">
        <f>Stat[[#This Row],[Dist]]/Stat[[#This Row],[Count]]</f>
        <v>1</v>
      </c>
    </row>
    <row r="303" spans="1:6" x14ac:dyDescent="0.2">
      <c r="A303" t="s">
        <v>11</v>
      </c>
      <c r="B303" t="s">
        <v>11</v>
      </c>
      <c r="C303" t="s">
        <v>24</v>
      </c>
      <c r="D303">
        <v>8778</v>
      </c>
      <c r="E303">
        <v>12398</v>
      </c>
      <c r="F303" s="18">
        <f>Stat[[#This Row],[Dist]]/Stat[[#This Row],[Count]]</f>
        <v>1.4123946229209388</v>
      </c>
    </row>
    <row r="304" spans="1:6" x14ac:dyDescent="0.2">
      <c r="A304" t="s">
        <v>11</v>
      </c>
      <c r="B304" t="s">
        <v>11</v>
      </c>
      <c r="C304" t="s">
        <v>2</v>
      </c>
      <c r="D304">
        <v>3097</v>
      </c>
      <c r="E304">
        <v>0</v>
      </c>
      <c r="F304" s="18">
        <f>Stat[[#This Row],[Dist]]/Stat[[#This Row],[Count]]</f>
        <v>0</v>
      </c>
    </row>
    <row r="305" spans="1:6" x14ac:dyDescent="0.2">
      <c r="A305" t="s">
        <v>11</v>
      </c>
      <c r="B305" t="s">
        <v>11</v>
      </c>
      <c r="C305" t="s">
        <v>23</v>
      </c>
      <c r="D305">
        <v>2458</v>
      </c>
      <c r="E305">
        <v>12801</v>
      </c>
      <c r="F305" s="18">
        <f>Stat[[#This Row],[Dist]]/Stat[[#This Row],[Count]]</f>
        <v>5.2078925956061841</v>
      </c>
    </row>
    <row r="306" spans="1:6" x14ac:dyDescent="0.2">
      <c r="A306" t="s">
        <v>11</v>
      </c>
      <c r="B306" t="s">
        <v>11</v>
      </c>
      <c r="C306" t="s">
        <v>40</v>
      </c>
      <c r="D306">
        <v>1730</v>
      </c>
      <c r="E306">
        <v>1836</v>
      </c>
      <c r="F306" s="18">
        <f>Stat[[#This Row],[Dist]]/Stat[[#This Row],[Count]]</f>
        <v>1.0612716763005781</v>
      </c>
    </row>
    <row r="307" spans="1:6" x14ac:dyDescent="0.2">
      <c r="A307" t="s">
        <v>11</v>
      </c>
      <c r="B307" t="s">
        <v>11</v>
      </c>
      <c r="C307" t="s">
        <v>12</v>
      </c>
      <c r="D307">
        <v>301</v>
      </c>
      <c r="E307">
        <v>-582</v>
      </c>
      <c r="F307" s="18">
        <f>Stat[[#This Row],[Dist]]/Stat[[#This Row],[Count]]</f>
        <v>-1.9335548172757475</v>
      </c>
    </row>
    <row r="308" spans="1:6" x14ac:dyDescent="0.2">
      <c r="A308" t="s">
        <v>11</v>
      </c>
      <c r="B308" t="s">
        <v>11</v>
      </c>
      <c r="C308" t="s">
        <v>25</v>
      </c>
      <c r="D308">
        <v>271</v>
      </c>
      <c r="E308">
        <v>-547</v>
      </c>
      <c r="F308" s="18">
        <f>Stat[[#This Row],[Dist]]/Stat[[#This Row],[Count]]</f>
        <v>-2.018450184501845</v>
      </c>
    </row>
    <row r="309" spans="1:6" x14ac:dyDescent="0.2">
      <c r="A309" t="s">
        <v>11</v>
      </c>
      <c r="B309" t="s">
        <v>11</v>
      </c>
      <c r="C309" t="s">
        <v>10</v>
      </c>
      <c r="D309">
        <v>126</v>
      </c>
      <c r="E309">
        <v>-138</v>
      </c>
      <c r="F309" s="18">
        <f>Stat[[#This Row],[Dist]]/Stat[[#This Row],[Count]]</f>
        <v>-1.0952380952380953</v>
      </c>
    </row>
    <row r="310" spans="1:6" x14ac:dyDescent="0.2">
      <c r="A310" t="s">
        <v>11</v>
      </c>
      <c r="B310" t="s">
        <v>11</v>
      </c>
      <c r="C310" t="s">
        <v>8</v>
      </c>
      <c r="D310">
        <v>80</v>
      </c>
      <c r="E310">
        <v>520</v>
      </c>
      <c r="F310" s="18">
        <f>Stat[[#This Row],[Dist]]/Stat[[#This Row],[Count]]</f>
        <v>6.5</v>
      </c>
    </row>
    <row r="311" spans="1:6" x14ac:dyDescent="0.2">
      <c r="A311" t="s">
        <v>11</v>
      </c>
      <c r="B311" t="s">
        <v>11</v>
      </c>
      <c r="C311" t="s">
        <v>53</v>
      </c>
      <c r="D311">
        <v>5</v>
      </c>
      <c r="E311">
        <v>5</v>
      </c>
      <c r="F311" s="18">
        <f>Stat[[#This Row],[Dist]]/Stat[[#This Row],[Count]]</f>
        <v>1</v>
      </c>
    </row>
    <row r="312" spans="1:6" x14ac:dyDescent="0.2">
      <c r="A312" t="s">
        <v>11</v>
      </c>
      <c r="B312" t="s">
        <v>11</v>
      </c>
      <c r="C312" t="s">
        <v>54</v>
      </c>
      <c r="D312">
        <v>5</v>
      </c>
      <c r="E312">
        <v>31</v>
      </c>
      <c r="F312" s="18">
        <f>Stat[[#This Row],[Dist]]/Stat[[#This Row],[Count]]</f>
        <v>6.2</v>
      </c>
    </row>
    <row r="313" spans="1:6" x14ac:dyDescent="0.2">
      <c r="A313" t="s">
        <v>11</v>
      </c>
      <c r="B313" t="s">
        <v>11</v>
      </c>
      <c r="C313" t="s">
        <v>4</v>
      </c>
      <c r="D313">
        <v>5</v>
      </c>
      <c r="E313">
        <v>-10</v>
      </c>
      <c r="F313" s="18">
        <f>Stat[[#This Row],[Dist]]/Stat[[#This Row],[Count]]</f>
        <v>-2</v>
      </c>
    </row>
    <row r="314" spans="1:6" x14ac:dyDescent="0.2">
      <c r="A314" t="s">
        <v>11</v>
      </c>
      <c r="B314" t="s">
        <v>11</v>
      </c>
      <c r="C314" t="s">
        <v>21</v>
      </c>
      <c r="D314">
        <v>3</v>
      </c>
      <c r="E314">
        <v>-1</v>
      </c>
      <c r="F314" s="18">
        <f>Stat[[#This Row],[Dist]]/Stat[[#This Row],[Count]]</f>
        <v>-0.33333333333333331</v>
      </c>
    </row>
    <row r="315" spans="1:6" x14ac:dyDescent="0.2">
      <c r="A315" t="s">
        <v>11</v>
      </c>
      <c r="B315" t="s">
        <v>11</v>
      </c>
      <c r="C315" t="s">
        <v>18</v>
      </c>
      <c r="D315">
        <v>2</v>
      </c>
      <c r="E315">
        <v>-2</v>
      </c>
      <c r="F315" s="18">
        <f>Stat[[#This Row],[Dist]]/Stat[[#This Row],[Count]]</f>
        <v>-1</v>
      </c>
    </row>
    <row r="316" spans="1:6" x14ac:dyDescent="0.2">
      <c r="A316" t="s">
        <v>11</v>
      </c>
      <c r="B316" t="s">
        <v>11</v>
      </c>
      <c r="C316" t="s">
        <v>57</v>
      </c>
      <c r="D316">
        <v>2</v>
      </c>
      <c r="E316">
        <v>3</v>
      </c>
      <c r="F316" s="18">
        <f>Stat[[#This Row],[Dist]]/Stat[[#This Row],[Count]]</f>
        <v>1.5</v>
      </c>
    </row>
    <row r="317" spans="1:6" x14ac:dyDescent="0.2">
      <c r="A317" t="s">
        <v>11</v>
      </c>
      <c r="B317" t="s">
        <v>11</v>
      </c>
      <c r="C317" t="s">
        <v>22</v>
      </c>
      <c r="D317">
        <v>1</v>
      </c>
      <c r="E317">
        <v>11</v>
      </c>
      <c r="F317" s="18">
        <f>Stat[[#This Row],[Dist]]/Stat[[#This Row],[Count]]</f>
        <v>11</v>
      </c>
    </row>
    <row r="318" spans="1:6" x14ac:dyDescent="0.2">
      <c r="A318" t="s">
        <v>11</v>
      </c>
      <c r="B318" t="s">
        <v>11</v>
      </c>
      <c r="C318" t="s">
        <v>44</v>
      </c>
      <c r="D318">
        <v>1</v>
      </c>
      <c r="E318">
        <v>2</v>
      </c>
      <c r="F318" s="18">
        <f>Stat[[#This Row],[Dist]]/Stat[[#This Row],[Count]]</f>
        <v>2</v>
      </c>
    </row>
    <row r="319" spans="1:6" x14ac:dyDescent="0.2">
      <c r="A319" t="s">
        <v>11</v>
      </c>
      <c r="B319" t="s">
        <v>11</v>
      </c>
      <c r="C319" t="s">
        <v>35</v>
      </c>
      <c r="D319">
        <v>1</v>
      </c>
      <c r="E319">
        <v>1</v>
      </c>
      <c r="F319" s="18">
        <f>Stat[[#This Row],[Dist]]/Stat[[#This Row],[Count]]</f>
        <v>1</v>
      </c>
    </row>
    <row r="320" spans="1:6" x14ac:dyDescent="0.2">
      <c r="A320" t="s">
        <v>11</v>
      </c>
      <c r="B320" t="s">
        <v>9</v>
      </c>
      <c r="C320" t="s">
        <v>10</v>
      </c>
      <c r="D320">
        <v>12351</v>
      </c>
      <c r="E320">
        <v>-12653</v>
      </c>
      <c r="F320" s="18">
        <f>Stat[[#This Row],[Dist]]/Stat[[#This Row],[Count]]</f>
        <v>-1.0244514614201279</v>
      </c>
    </row>
    <row r="321" spans="1:6" x14ac:dyDescent="0.2">
      <c r="A321" t="s">
        <v>11</v>
      </c>
      <c r="B321" t="s">
        <v>9</v>
      </c>
      <c r="C321" t="s">
        <v>40</v>
      </c>
      <c r="D321">
        <v>2230</v>
      </c>
      <c r="E321">
        <v>3320</v>
      </c>
      <c r="F321" s="18">
        <f>Stat[[#This Row],[Dist]]/Stat[[#This Row],[Count]]</f>
        <v>1.4887892376681615</v>
      </c>
    </row>
    <row r="322" spans="1:6" x14ac:dyDescent="0.2">
      <c r="A322" t="s">
        <v>11</v>
      </c>
      <c r="B322" t="s">
        <v>9</v>
      </c>
      <c r="C322" t="s">
        <v>31</v>
      </c>
      <c r="D322">
        <v>1331</v>
      </c>
      <c r="E322">
        <v>-1185</v>
      </c>
      <c r="F322" s="18">
        <f>Stat[[#This Row],[Dist]]/Stat[[#This Row],[Count]]</f>
        <v>-0.89030803906836964</v>
      </c>
    </row>
    <row r="323" spans="1:6" x14ac:dyDescent="0.2">
      <c r="A323" t="s">
        <v>11</v>
      </c>
      <c r="B323" t="s">
        <v>9</v>
      </c>
      <c r="C323" t="s">
        <v>25</v>
      </c>
      <c r="D323">
        <v>503</v>
      </c>
      <c r="E323">
        <v>396</v>
      </c>
      <c r="F323" s="18">
        <f>Stat[[#This Row],[Dist]]/Stat[[#This Row],[Count]]</f>
        <v>0.78727634194831009</v>
      </c>
    </row>
    <row r="324" spans="1:6" x14ac:dyDescent="0.2">
      <c r="A324" t="s">
        <v>11</v>
      </c>
      <c r="B324" t="s">
        <v>9</v>
      </c>
      <c r="C324" t="s">
        <v>23</v>
      </c>
      <c r="D324">
        <v>261</v>
      </c>
      <c r="E324">
        <v>1117</v>
      </c>
      <c r="F324" s="18">
        <f>Stat[[#This Row],[Dist]]/Stat[[#This Row],[Count]]</f>
        <v>4.2796934865900385</v>
      </c>
    </row>
    <row r="325" spans="1:6" x14ac:dyDescent="0.2">
      <c r="A325" t="s">
        <v>11</v>
      </c>
      <c r="B325" t="s">
        <v>9</v>
      </c>
      <c r="C325" t="s">
        <v>54</v>
      </c>
      <c r="D325">
        <v>131</v>
      </c>
      <c r="E325">
        <v>-238</v>
      </c>
      <c r="F325" s="18">
        <f>Stat[[#This Row],[Dist]]/Stat[[#This Row],[Count]]</f>
        <v>-1.8167938931297709</v>
      </c>
    </row>
    <row r="326" spans="1:6" x14ac:dyDescent="0.2">
      <c r="A326" t="s">
        <v>11</v>
      </c>
      <c r="B326" t="s">
        <v>9</v>
      </c>
      <c r="C326" t="s">
        <v>21</v>
      </c>
      <c r="D326">
        <v>17</v>
      </c>
      <c r="E326">
        <v>44</v>
      </c>
      <c r="F326" s="18">
        <f>Stat[[#This Row],[Dist]]/Stat[[#This Row],[Count]]</f>
        <v>2.5882352941176472</v>
      </c>
    </row>
    <row r="327" spans="1:6" x14ac:dyDescent="0.2">
      <c r="A327" t="s">
        <v>11</v>
      </c>
      <c r="B327" t="s">
        <v>9</v>
      </c>
      <c r="C327" t="s">
        <v>24</v>
      </c>
      <c r="D327">
        <v>9</v>
      </c>
      <c r="E327">
        <v>14</v>
      </c>
      <c r="F327" s="18">
        <f>Stat[[#This Row],[Dist]]/Stat[[#This Row],[Count]]</f>
        <v>1.5555555555555556</v>
      </c>
    </row>
    <row r="328" spans="1:6" x14ac:dyDescent="0.2">
      <c r="A328" t="s">
        <v>11</v>
      </c>
      <c r="B328" t="s">
        <v>9</v>
      </c>
      <c r="C328" t="s">
        <v>1</v>
      </c>
      <c r="D328">
        <v>2</v>
      </c>
      <c r="E328">
        <v>-3</v>
      </c>
      <c r="F328" s="18">
        <f>Stat[[#This Row],[Dist]]/Stat[[#This Row],[Count]]</f>
        <v>-1.5</v>
      </c>
    </row>
    <row r="329" spans="1:6" x14ac:dyDescent="0.2">
      <c r="A329" t="s">
        <v>11</v>
      </c>
      <c r="B329" t="s">
        <v>9</v>
      </c>
      <c r="C329" t="s">
        <v>57</v>
      </c>
      <c r="D329">
        <v>2</v>
      </c>
      <c r="E329">
        <v>2</v>
      </c>
      <c r="F329" s="18">
        <f>Stat[[#This Row],[Dist]]/Stat[[#This Row],[Count]]</f>
        <v>1</v>
      </c>
    </row>
    <row r="330" spans="1:6" x14ac:dyDescent="0.2">
      <c r="A330" t="s">
        <v>11</v>
      </c>
      <c r="B330" t="s">
        <v>9</v>
      </c>
      <c r="C330" t="s">
        <v>19</v>
      </c>
      <c r="D330">
        <v>2</v>
      </c>
      <c r="E330">
        <v>-8</v>
      </c>
      <c r="F330" s="18">
        <f>Stat[[#This Row],[Dist]]/Stat[[#This Row],[Count]]</f>
        <v>-4</v>
      </c>
    </row>
    <row r="331" spans="1:6" x14ac:dyDescent="0.2">
      <c r="A331" t="s">
        <v>11</v>
      </c>
      <c r="B331" t="s">
        <v>9</v>
      </c>
      <c r="C331" t="s">
        <v>4</v>
      </c>
      <c r="D331">
        <v>1</v>
      </c>
      <c r="E331">
        <v>-1</v>
      </c>
      <c r="F331" s="18">
        <f>Stat[[#This Row],[Dist]]/Stat[[#This Row],[Count]]</f>
        <v>-1</v>
      </c>
    </row>
    <row r="332" spans="1:6" x14ac:dyDescent="0.2">
      <c r="A332" t="s">
        <v>11</v>
      </c>
      <c r="B332" t="s">
        <v>9</v>
      </c>
      <c r="C332" t="s">
        <v>48</v>
      </c>
      <c r="D332">
        <v>1</v>
      </c>
      <c r="E332">
        <v>-1</v>
      </c>
      <c r="F332" s="18">
        <f>Stat[[#This Row],[Dist]]/Stat[[#This Row],[Count]]</f>
        <v>-1</v>
      </c>
    </row>
    <row r="333" spans="1:6" x14ac:dyDescent="0.2">
      <c r="A333" t="s">
        <v>11</v>
      </c>
      <c r="B333" t="s">
        <v>9</v>
      </c>
      <c r="C333" t="s">
        <v>39</v>
      </c>
      <c r="D333">
        <v>1</v>
      </c>
      <c r="E333">
        <v>-1</v>
      </c>
      <c r="F333" s="18">
        <f>Stat[[#This Row],[Dist]]/Stat[[#This Row],[Count]]</f>
        <v>-1</v>
      </c>
    </row>
    <row r="334" spans="1:6" x14ac:dyDescent="0.2">
      <c r="A334" t="s">
        <v>11</v>
      </c>
      <c r="B334" t="s">
        <v>9</v>
      </c>
      <c r="C334" t="s">
        <v>12</v>
      </c>
      <c r="D334">
        <v>1</v>
      </c>
      <c r="E334">
        <v>-2</v>
      </c>
      <c r="F334" s="18">
        <f>Stat[[#This Row],[Dist]]/Stat[[#This Row],[Count]]</f>
        <v>-2</v>
      </c>
    </row>
    <row r="335" spans="1:6" x14ac:dyDescent="0.2">
      <c r="A335" t="s">
        <v>11</v>
      </c>
      <c r="B335" t="s">
        <v>9</v>
      </c>
      <c r="C335" t="s">
        <v>47</v>
      </c>
      <c r="D335">
        <v>1</v>
      </c>
      <c r="E335">
        <v>-1</v>
      </c>
      <c r="F335" s="18">
        <f>Stat[[#This Row],[Dist]]/Stat[[#This Row],[Count]]</f>
        <v>-1</v>
      </c>
    </row>
    <row r="336" spans="1:6" x14ac:dyDescent="0.2">
      <c r="A336" t="s">
        <v>11</v>
      </c>
      <c r="B336" t="s">
        <v>9</v>
      </c>
      <c r="C336" t="s">
        <v>8</v>
      </c>
      <c r="D336">
        <v>1</v>
      </c>
      <c r="E336">
        <v>1</v>
      </c>
      <c r="F336" s="18">
        <f>Stat[[#This Row],[Dist]]/Stat[[#This Row],[Count]]</f>
        <v>1</v>
      </c>
    </row>
    <row r="337" spans="1:6" x14ac:dyDescent="0.2">
      <c r="A337" t="s">
        <v>11</v>
      </c>
      <c r="B337" t="s">
        <v>7</v>
      </c>
      <c r="C337" t="s">
        <v>8</v>
      </c>
      <c r="D337">
        <v>3520</v>
      </c>
      <c r="E337">
        <v>13909</v>
      </c>
      <c r="F337" s="18">
        <f>Stat[[#This Row],[Dist]]/Stat[[#This Row],[Count]]</f>
        <v>3.9514204545454548</v>
      </c>
    </row>
    <row r="338" spans="1:6" x14ac:dyDescent="0.2">
      <c r="A338" t="s">
        <v>11</v>
      </c>
      <c r="B338" t="s">
        <v>7</v>
      </c>
      <c r="C338" t="s">
        <v>54</v>
      </c>
      <c r="D338">
        <v>161</v>
      </c>
      <c r="E338">
        <v>-161</v>
      </c>
      <c r="F338" s="18">
        <f>Stat[[#This Row],[Dist]]/Stat[[#This Row],[Count]]</f>
        <v>-1</v>
      </c>
    </row>
    <row r="339" spans="1:6" x14ac:dyDescent="0.2">
      <c r="A339" t="s">
        <v>11</v>
      </c>
      <c r="B339" t="s">
        <v>7</v>
      </c>
      <c r="C339" t="s">
        <v>10</v>
      </c>
      <c r="D339">
        <v>17</v>
      </c>
      <c r="E339">
        <v>-12</v>
      </c>
      <c r="F339" s="18">
        <f>Stat[[#This Row],[Dist]]/Stat[[#This Row],[Count]]</f>
        <v>-0.70588235294117652</v>
      </c>
    </row>
    <row r="340" spans="1:6" x14ac:dyDescent="0.2">
      <c r="A340" t="s">
        <v>11</v>
      </c>
      <c r="B340" t="s">
        <v>7</v>
      </c>
      <c r="C340" t="s">
        <v>25</v>
      </c>
      <c r="D340">
        <v>13</v>
      </c>
      <c r="E340">
        <v>23</v>
      </c>
      <c r="F340" s="18">
        <f>Stat[[#This Row],[Dist]]/Stat[[#This Row],[Count]]</f>
        <v>1.7692307692307692</v>
      </c>
    </row>
    <row r="341" spans="1:6" x14ac:dyDescent="0.2">
      <c r="A341" t="s">
        <v>11</v>
      </c>
      <c r="B341" t="s">
        <v>7</v>
      </c>
      <c r="C341" t="s">
        <v>24</v>
      </c>
      <c r="D341">
        <v>2</v>
      </c>
      <c r="E341">
        <v>5</v>
      </c>
      <c r="F341" s="18">
        <f>Stat[[#This Row],[Dist]]/Stat[[#This Row],[Count]]</f>
        <v>2.5</v>
      </c>
    </row>
    <row r="342" spans="1:6" x14ac:dyDescent="0.2">
      <c r="A342" t="s">
        <v>11</v>
      </c>
      <c r="B342" t="s">
        <v>7</v>
      </c>
      <c r="C342" t="s">
        <v>4</v>
      </c>
      <c r="D342">
        <v>2</v>
      </c>
      <c r="E342">
        <v>-3</v>
      </c>
      <c r="F342" s="18">
        <f>Stat[[#This Row],[Dist]]/Stat[[#This Row],[Count]]</f>
        <v>-1.5</v>
      </c>
    </row>
    <row r="343" spans="1:6" x14ac:dyDescent="0.2">
      <c r="A343" t="s">
        <v>11</v>
      </c>
      <c r="B343" t="s">
        <v>7</v>
      </c>
      <c r="C343" t="s">
        <v>23</v>
      </c>
      <c r="D343">
        <v>1</v>
      </c>
      <c r="E343">
        <v>13</v>
      </c>
      <c r="F343" s="18">
        <f>Stat[[#This Row],[Dist]]/Stat[[#This Row],[Count]]</f>
        <v>13</v>
      </c>
    </row>
    <row r="344" spans="1:6" x14ac:dyDescent="0.2">
      <c r="A344" t="s">
        <v>11</v>
      </c>
      <c r="B344" t="s">
        <v>7</v>
      </c>
      <c r="C344" t="s">
        <v>40</v>
      </c>
      <c r="D344">
        <v>1</v>
      </c>
      <c r="E344">
        <v>1</v>
      </c>
      <c r="F344" s="18">
        <f>Stat[[#This Row],[Dist]]/Stat[[#This Row],[Count]]</f>
        <v>1</v>
      </c>
    </row>
    <row r="345" spans="1:6" x14ac:dyDescent="0.2">
      <c r="A345" t="s">
        <v>11</v>
      </c>
      <c r="B345" t="s">
        <v>7</v>
      </c>
      <c r="C345" t="s">
        <v>57</v>
      </c>
      <c r="D345">
        <v>1</v>
      </c>
      <c r="E345">
        <v>1</v>
      </c>
      <c r="F345" s="18">
        <f>Stat[[#This Row],[Dist]]/Stat[[#This Row],[Count]]</f>
        <v>1</v>
      </c>
    </row>
    <row r="346" spans="1:6" x14ac:dyDescent="0.2">
      <c r="A346" t="s">
        <v>11</v>
      </c>
      <c r="B346" t="s">
        <v>14</v>
      </c>
      <c r="C346" t="s">
        <v>25</v>
      </c>
      <c r="D346">
        <v>9049</v>
      </c>
      <c r="E346">
        <v>9343</v>
      </c>
      <c r="F346" s="18">
        <f>Stat[[#This Row],[Dist]]/Stat[[#This Row],[Count]]</f>
        <v>1.0324897778760085</v>
      </c>
    </row>
    <row r="347" spans="1:6" x14ac:dyDescent="0.2">
      <c r="A347" t="s">
        <v>11</v>
      </c>
      <c r="B347" t="s">
        <v>14</v>
      </c>
      <c r="C347" t="s">
        <v>10</v>
      </c>
      <c r="D347">
        <v>332</v>
      </c>
      <c r="E347">
        <v>-330</v>
      </c>
      <c r="F347" s="18">
        <f>Stat[[#This Row],[Dist]]/Stat[[#This Row],[Count]]</f>
        <v>-0.99397590361445787</v>
      </c>
    </row>
    <row r="348" spans="1:6" x14ac:dyDescent="0.2">
      <c r="A348" t="s">
        <v>11</v>
      </c>
      <c r="B348" t="s">
        <v>14</v>
      </c>
      <c r="C348" t="s">
        <v>54</v>
      </c>
      <c r="D348">
        <v>71</v>
      </c>
      <c r="E348">
        <v>-42</v>
      </c>
      <c r="F348" s="18">
        <f>Stat[[#This Row],[Dist]]/Stat[[#This Row],[Count]]</f>
        <v>-0.59154929577464788</v>
      </c>
    </row>
    <row r="349" spans="1:6" x14ac:dyDescent="0.2">
      <c r="A349" t="s">
        <v>11</v>
      </c>
      <c r="B349" t="s">
        <v>14</v>
      </c>
      <c r="C349" t="s">
        <v>15</v>
      </c>
      <c r="D349">
        <v>64</v>
      </c>
      <c r="E349">
        <v>-186</v>
      </c>
      <c r="F349" s="18">
        <f>Stat[[#This Row],[Dist]]/Stat[[#This Row],[Count]]</f>
        <v>-2.90625</v>
      </c>
    </row>
    <row r="350" spans="1:6" x14ac:dyDescent="0.2">
      <c r="A350" t="s">
        <v>11</v>
      </c>
      <c r="B350" t="s">
        <v>14</v>
      </c>
      <c r="C350" t="s">
        <v>40</v>
      </c>
      <c r="D350">
        <v>6</v>
      </c>
      <c r="E350">
        <v>9</v>
      </c>
      <c r="F350" s="18">
        <f>Stat[[#This Row],[Dist]]/Stat[[#This Row],[Count]]</f>
        <v>1.5</v>
      </c>
    </row>
    <row r="351" spans="1:6" x14ac:dyDescent="0.2">
      <c r="A351" t="s">
        <v>11</v>
      </c>
      <c r="B351" t="s">
        <v>14</v>
      </c>
      <c r="C351" t="s">
        <v>22</v>
      </c>
      <c r="D351">
        <v>5</v>
      </c>
      <c r="E351">
        <v>9</v>
      </c>
      <c r="F351" s="18">
        <f>Stat[[#This Row],[Dist]]/Stat[[#This Row],[Count]]</f>
        <v>1.8</v>
      </c>
    </row>
    <row r="352" spans="1:6" x14ac:dyDescent="0.2">
      <c r="A352" t="s">
        <v>11</v>
      </c>
      <c r="B352" t="s">
        <v>14</v>
      </c>
      <c r="C352" t="s">
        <v>16</v>
      </c>
      <c r="D352">
        <v>5</v>
      </c>
      <c r="E352">
        <v>-15</v>
      </c>
      <c r="F352" s="18">
        <f>Stat[[#This Row],[Dist]]/Stat[[#This Row],[Count]]</f>
        <v>-3</v>
      </c>
    </row>
    <row r="353" spans="1:6" x14ac:dyDescent="0.2">
      <c r="A353" t="s">
        <v>11</v>
      </c>
      <c r="B353" t="s">
        <v>14</v>
      </c>
      <c r="C353" t="s">
        <v>23</v>
      </c>
      <c r="D353">
        <v>4</v>
      </c>
      <c r="E353">
        <v>19</v>
      </c>
      <c r="F353" s="18">
        <f>Stat[[#This Row],[Dist]]/Stat[[#This Row],[Count]]</f>
        <v>4.75</v>
      </c>
    </row>
    <row r="354" spans="1:6" x14ac:dyDescent="0.2">
      <c r="A354" t="s">
        <v>11</v>
      </c>
      <c r="B354" t="s">
        <v>14</v>
      </c>
      <c r="C354" t="s">
        <v>4</v>
      </c>
      <c r="D354">
        <v>3</v>
      </c>
      <c r="E354">
        <v>6</v>
      </c>
      <c r="F354" s="18">
        <f>Stat[[#This Row],[Dist]]/Stat[[#This Row],[Count]]</f>
        <v>2</v>
      </c>
    </row>
    <row r="355" spans="1:6" x14ac:dyDescent="0.2">
      <c r="A355" t="s">
        <v>11</v>
      </c>
      <c r="B355" t="s">
        <v>14</v>
      </c>
      <c r="C355" t="s">
        <v>48</v>
      </c>
      <c r="D355">
        <v>2</v>
      </c>
      <c r="E355">
        <v>-2</v>
      </c>
      <c r="F355" s="18">
        <f>Stat[[#This Row],[Dist]]/Stat[[#This Row],[Count]]</f>
        <v>-1</v>
      </c>
    </row>
    <row r="356" spans="1:6" x14ac:dyDescent="0.2">
      <c r="A356" t="s">
        <v>11</v>
      </c>
      <c r="B356" t="s">
        <v>14</v>
      </c>
      <c r="C356" t="s">
        <v>27</v>
      </c>
      <c r="D356">
        <v>2</v>
      </c>
      <c r="E356">
        <v>2</v>
      </c>
      <c r="F356" s="18">
        <f>Stat[[#This Row],[Dist]]/Stat[[#This Row],[Count]]</f>
        <v>1</v>
      </c>
    </row>
    <row r="357" spans="1:6" x14ac:dyDescent="0.2">
      <c r="A357" t="s">
        <v>11</v>
      </c>
      <c r="B357" t="s">
        <v>14</v>
      </c>
      <c r="C357" t="s">
        <v>39</v>
      </c>
      <c r="D357">
        <v>1</v>
      </c>
      <c r="E357">
        <v>1</v>
      </c>
      <c r="F357" s="18">
        <f>Stat[[#This Row],[Dist]]/Stat[[#This Row],[Count]]</f>
        <v>1</v>
      </c>
    </row>
    <row r="358" spans="1:6" x14ac:dyDescent="0.2">
      <c r="A358" t="s">
        <v>11</v>
      </c>
      <c r="B358" t="s">
        <v>14</v>
      </c>
      <c r="C358" t="s">
        <v>36</v>
      </c>
      <c r="D358">
        <v>1</v>
      </c>
      <c r="E358">
        <v>1</v>
      </c>
      <c r="F358" s="18">
        <f>Stat[[#This Row],[Dist]]/Stat[[#This Row],[Count]]</f>
        <v>1</v>
      </c>
    </row>
    <row r="359" spans="1:6" x14ac:dyDescent="0.2">
      <c r="A359" t="s">
        <v>11</v>
      </c>
      <c r="B359" t="s">
        <v>14</v>
      </c>
      <c r="C359" t="s">
        <v>24</v>
      </c>
      <c r="D359">
        <v>1</v>
      </c>
      <c r="E359">
        <v>1</v>
      </c>
      <c r="F359" s="18">
        <f>Stat[[#This Row],[Dist]]/Stat[[#This Row],[Count]]</f>
        <v>1</v>
      </c>
    </row>
    <row r="360" spans="1:6" x14ac:dyDescent="0.2">
      <c r="A360" t="s">
        <v>11</v>
      </c>
      <c r="B360" t="s">
        <v>56</v>
      </c>
      <c r="C360" t="s">
        <v>57</v>
      </c>
      <c r="D360">
        <v>129</v>
      </c>
      <c r="E360">
        <v>195</v>
      </c>
      <c r="F360" s="18">
        <f>Stat[[#This Row],[Dist]]/Stat[[#This Row],[Count]]</f>
        <v>1.5116279069767442</v>
      </c>
    </row>
    <row r="361" spans="1:6" x14ac:dyDescent="0.2">
      <c r="A361" t="s">
        <v>11</v>
      </c>
      <c r="B361" t="s">
        <v>56</v>
      </c>
      <c r="C361" t="s">
        <v>25</v>
      </c>
      <c r="D361">
        <v>90</v>
      </c>
      <c r="E361">
        <v>266</v>
      </c>
      <c r="F361" s="18">
        <f>Stat[[#This Row],[Dist]]/Stat[[#This Row],[Count]]</f>
        <v>2.9555555555555557</v>
      </c>
    </row>
    <row r="362" spans="1:6" x14ac:dyDescent="0.2">
      <c r="A362" t="s">
        <v>11</v>
      </c>
      <c r="B362" t="s">
        <v>56</v>
      </c>
      <c r="C362" t="s">
        <v>10</v>
      </c>
      <c r="D362">
        <v>10</v>
      </c>
      <c r="E362">
        <v>-5</v>
      </c>
      <c r="F362" s="18">
        <f>Stat[[#This Row],[Dist]]/Stat[[#This Row],[Count]]</f>
        <v>-0.5</v>
      </c>
    </row>
    <row r="363" spans="1:6" x14ac:dyDescent="0.2">
      <c r="A363" t="s">
        <v>11</v>
      </c>
      <c r="B363" t="s">
        <v>56</v>
      </c>
      <c r="C363" t="s">
        <v>23</v>
      </c>
      <c r="D363">
        <v>4</v>
      </c>
      <c r="E363">
        <v>30</v>
      </c>
      <c r="F363" s="18">
        <f>Stat[[#This Row],[Dist]]/Stat[[#This Row],[Count]]</f>
        <v>7.5</v>
      </c>
    </row>
    <row r="364" spans="1:6" x14ac:dyDescent="0.2">
      <c r="A364" t="s">
        <v>11</v>
      </c>
      <c r="B364" t="s">
        <v>56</v>
      </c>
      <c r="C364" t="s">
        <v>40</v>
      </c>
      <c r="D364">
        <v>2</v>
      </c>
      <c r="E364">
        <v>4</v>
      </c>
      <c r="F364" s="18">
        <f>Stat[[#This Row],[Dist]]/Stat[[#This Row],[Count]]</f>
        <v>2</v>
      </c>
    </row>
    <row r="365" spans="1:6" x14ac:dyDescent="0.2">
      <c r="A365" t="s">
        <v>11</v>
      </c>
      <c r="B365" t="s">
        <v>56</v>
      </c>
      <c r="C365" t="s">
        <v>15</v>
      </c>
      <c r="D365">
        <v>2</v>
      </c>
      <c r="E365">
        <v>-2</v>
      </c>
      <c r="F365" s="18">
        <f>Stat[[#This Row],[Dist]]/Stat[[#This Row],[Count]]</f>
        <v>-1</v>
      </c>
    </row>
    <row r="366" spans="1:6" x14ac:dyDescent="0.2">
      <c r="A366" t="s">
        <v>11</v>
      </c>
      <c r="B366" t="s">
        <v>56</v>
      </c>
      <c r="C366" t="s">
        <v>24</v>
      </c>
      <c r="D366">
        <v>1</v>
      </c>
      <c r="E366">
        <v>1</v>
      </c>
      <c r="F366" s="18">
        <f>Stat[[#This Row],[Dist]]/Stat[[#This Row],[Count]]</f>
        <v>1</v>
      </c>
    </row>
    <row r="367" spans="1:6" x14ac:dyDescent="0.2">
      <c r="A367" t="s">
        <v>11</v>
      </c>
      <c r="B367" t="s">
        <v>56</v>
      </c>
      <c r="C367" t="s">
        <v>31</v>
      </c>
      <c r="D367">
        <v>1</v>
      </c>
      <c r="E367">
        <v>-2</v>
      </c>
      <c r="F367" s="18">
        <f>Stat[[#This Row],[Dist]]/Stat[[#This Row],[Count]]</f>
        <v>-2</v>
      </c>
    </row>
    <row r="368" spans="1:6" x14ac:dyDescent="0.2">
      <c r="A368" t="s">
        <v>11</v>
      </c>
      <c r="B368" t="s">
        <v>56</v>
      </c>
      <c r="C368" t="s">
        <v>21</v>
      </c>
      <c r="D368">
        <v>1</v>
      </c>
      <c r="E368">
        <v>3</v>
      </c>
      <c r="F368" s="18">
        <f>Stat[[#This Row],[Dist]]/Stat[[#This Row],[Count]]</f>
        <v>3</v>
      </c>
    </row>
    <row r="369" spans="1:6" x14ac:dyDescent="0.2">
      <c r="A369" t="s">
        <v>11</v>
      </c>
      <c r="B369" t="s">
        <v>56</v>
      </c>
      <c r="C369" t="s">
        <v>58</v>
      </c>
      <c r="D369">
        <v>1</v>
      </c>
      <c r="E369">
        <v>2</v>
      </c>
      <c r="F369" s="18">
        <f>Stat[[#This Row],[Dist]]/Stat[[#This Row],[Count]]</f>
        <v>2</v>
      </c>
    </row>
    <row r="370" spans="1:6" x14ac:dyDescent="0.2">
      <c r="A370" t="s">
        <v>11</v>
      </c>
      <c r="B370" t="s">
        <v>56</v>
      </c>
      <c r="C370" t="s">
        <v>22</v>
      </c>
      <c r="D370">
        <v>1</v>
      </c>
      <c r="E370">
        <v>2</v>
      </c>
      <c r="F370" s="18">
        <f>Stat[[#This Row],[Dist]]/Stat[[#This Row],[Count]]</f>
        <v>2</v>
      </c>
    </row>
    <row r="371" spans="1:6" x14ac:dyDescent="0.2">
      <c r="A371" t="s">
        <v>11</v>
      </c>
      <c r="B371" t="s">
        <v>56</v>
      </c>
      <c r="C371" t="s">
        <v>54</v>
      </c>
      <c r="D371">
        <v>1</v>
      </c>
      <c r="E371">
        <v>4</v>
      </c>
      <c r="F371" s="18">
        <f>Stat[[#This Row],[Dist]]/Stat[[#This Row],[Count]]</f>
        <v>4</v>
      </c>
    </row>
    <row r="372" spans="1:6" x14ac:dyDescent="0.2">
      <c r="A372" t="s">
        <v>11</v>
      </c>
      <c r="B372" t="s">
        <v>13</v>
      </c>
      <c r="C372" t="s">
        <v>25</v>
      </c>
      <c r="D372">
        <v>419024</v>
      </c>
      <c r="E372">
        <v>998912</v>
      </c>
      <c r="F372" s="18">
        <f>Stat[[#This Row],[Dist]]/Stat[[#This Row],[Count]]</f>
        <v>2.383901638092329</v>
      </c>
    </row>
    <row r="373" spans="1:6" x14ac:dyDescent="0.2">
      <c r="A373" t="s">
        <v>11</v>
      </c>
      <c r="B373" t="s">
        <v>13</v>
      </c>
      <c r="C373" t="s">
        <v>40</v>
      </c>
      <c r="D373">
        <v>918</v>
      </c>
      <c r="E373">
        <v>1626</v>
      </c>
      <c r="F373" s="18">
        <f>Stat[[#This Row],[Dist]]/Stat[[#This Row],[Count]]</f>
        <v>1.7712418300653594</v>
      </c>
    </row>
    <row r="374" spans="1:6" x14ac:dyDescent="0.2">
      <c r="A374" t="s">
        <v>11</v>
      </c>
      <c r="B374" t="s">
        <v>13</v>
      </c>
      <c r="C374" t="s">
        <v>47</v>
      </c>
      <c r="D374">
        <v>903</v>
      </c>
      <c r="E374">
        <v>-292</v>
      </c>
      <c r="F374" s="18">
        <f>Stat[[#This Row],[Dist]]/Stat[[#This Row],[Count]]</f>
        <v>-0.32336655592469549</v>
      </c>
    </row>
    <row r="375" spans="1:6" x14ac:dyDescent="0.2">
      <c r="A375" t="s">
        <v>11</v>
      </c>
      <c r="B375" t="s">
        <v>13</v>
      </c>
      <c r="C375" t="s">
        <v>4</v>
      </c>
      <c r="D375">
        <v>372</v>
      </c>
      <c r="E375">
        <v>-356</v>
      </c>
      <c r="F375" s="18">
        <f>Stat[[#This Row],[Dist]]/Stat[[#This Row],[Count]]</f>
        <v>-0.956989247311828</v>
      </c>
    </row>
    <row r="376" spans="1:6" x14ac:dyDescent="0.2">
      <c r="A376" t="s">
        <v>11</v>
      </c>
      <c r="B376" t="s">
        <v>13</v>
      </c>
      <c r="C376" t="s">
        <v>43</v>
      </c>
      <c r="D376">
        <v>148</v>
      </c>
      <c r="E376">
        <v>-149</v>
      </c>
      <c r="F376" s="18">
        <f>Stat[[#This Row],[Dist]]/Stat[[#This Row],[Count]]</f>
        <v>-1.0067567567567568</v>
      </c>
    </row>
    <row r="377" spans="1:6" x14ac:dyDescent="0.2">
      <c r="A377" t="s">
        <v>11</v>
      </c>
      <c r="B377" t="s">
        <v>13</v>
      </c>
      <c r="C377" t="s">
        <v>23</v>
      </c>
      <c r="D377">
        <v>140</v>
      </c>
      <c r="E377">
        <v>1190</v>
      </c>
      <c r="F377" s="18">
        <f>Stat[[#This Row],[Dist]]/Stat[[#This Row],[Count]]</f>
        <v>8.5</v>
      </c>
    </row>
    <row r="378" spans="1:6" x14ac:dyDescent="0.2">
      <c r="A378" t="s">
        <v>11</v>
      </c>
      <c r="B378" t="s">
        <v>13</v>
      </c>
      <c r="C378" t="s">
        <v>16</v>
      </c>
      <c r="D378">
        <v>74</v>
      </c>
      <c r="E378">
        <v>-143</v>
      </c>
      <c r="F378" s="18">
        <f>Stat[[#This Row],[Dist]]/Stat[[#This Row],[Count]]</f>
        <v>-1.9324324324324325</v>
      </c>
    </row>
    <row r="379" spans="1:6" x14ac:dyDescent="0.2">
      <c r="A379" t="s">
        <v>11</v>
      </c>
      <c r="B379" t="s">
        <v>13</v>
      </c>
      <c r="C379" t="s">
        <v>54</v>
      </c>
      <c r="D379">
        <v>56</v>
      </c>
      <c r="E379">
        <v>298</v>
      </c>
      <c r="F379" s="18">
        <f>Stat[[#This Row],[Dist]]/Stat[[#This Row],[Count]]</f>
        <v>5.3214285714285712</v>
      </c>
    </row>
    <row r="380" spans="1:6" x14ac:dyDescent="0.2">
      <c r="A380" t="s">
        <v>11</v>
      </c>
      <c r="B380" t="s">
        <v>13</v>
      </c>
      <c r="C380" t="s">
        <v>10</v>
      </c>
      <c r="D380">
        <v>43</v>
      </c>
      <c r="E380">
        <v>-32</v>
      </c>
      <c r="F380" s="18">
        <f>Stat[[#This Row],[Dist]]/Stat[[#This Row],[Count]]</f>
        <v>-0.7441860465116279</v>
      </c>
    </row>
    <row r="381" spans="1:6" x14ac:dyDescent="0.2">
      <c r="A381" t="s">
        <v>11</v>
      </c>
      <c r="B381" t="s">
        <v>13</v>
      </c>
      <c r="C381" t="s">
        <v>27</v>
      </c>
      <c r="D381">
        <v>42</v>
      </c>
      <c r="E381">
        <v>118</v>
      </c>
      <c r="F381" s="18">
        <f>Stat[[#This Row],[Dist]]/Stat[[#This Row],[Count]]</f>
        <v>2.8095238095238093</v>
      </c>
    </row>
    <row r="382" spans="1:6" x14ac:dyDescent="0.2">
      <c r="A382" t="s">
        <v>11</v>
      </c>
      <c r="B382" t="s">
        <v>13</v>
      </c>
      <c r="C382" t="s">
        <v>22</v>
      </c>
      <c r="D382">
        <v>42</v>
      </c>
      <c r="E382">
        <v>296</v>
      </c>
      <c r="F382" s="18">
        <f>Stat[[#This Row],[Dist]]/Stat[[#This Row],[Count]]</f>
        <v>7.0476190476190474</v>
      </c>
    </row>
    <row r="383" spans="1:6" x14ac:dyDescent="0.2">
      <c r="A383" t="s">
        <v>11</v>
      </c>
      <c r="B383" t="s">
        <v>13</v>
      </c>
      <c r="C383" t="s">
        <v>1</v>
      </c>
      <c r="D383">
        <v>37</v>
      </c>
      <c r="E383">
        <v>-59</v>
      </c>
      <c r="F383" s="18">
        <f>Stat[[#This Row],[Dist]]/Stat[[#This Row],[Count]]</f>
        <v>-1.5945945945945945</v>
      </c>
    </row>
    <row r="384" spans="1:6" x14ac:dyDescent="0.2">
      <c r="A384" t="s">
        <v>11</v>
      </c>
      <c r="B384" t="s">
        <v>13</v>
      </c>
      <c r="C384" t="s">
        <v>21</v>
      </c>
      <c r="D384">
        <v>36</v>
      </c>
      <c r="E384">
        <v>31</v>
      </c>
      <c r="F384" s="18">
        <f>Stat[[#This Row],[Dist]]/Stat[[#This Row],[Count]]</f>
        <v>0.86111111111111116</v>
      </c>
    </row>
    <row r="385" spans="1:6" x14ac:dyDescent="0.2">
      <c r="A385" t="s">
        <v>11</v>
      </c>
      <c r="B385" t="s">
        <v>13</v>
      </c>
      <c r="C385" t="s">
        <v>36</v>
      </c>
      <c r="D385">
        <v>4</v>
      </c>
      <c r="E385">
        <v>-8</v>
      </c>
      <c r="F385" s="18">
        <f>Stat[[#This Row],[Dist]]/Stat[[#This Row],[Count]]</f>
        <v>-2</v>
      </c>
    </row>
    <row r="386" spans="1:6" x14ac:dyDescent="0.2">
      <c r="A386" t="s">
        <v>11</v>
      </c>
      <c r="B386" t="s">
        <v>13</v>
      </c>
      <c r="C386" t="s">
        <v>24</v>
      </c>
      <c r="D386">
        <v>4</v>
      </c>
      <c r="E386">
        <v>22</v>
      </c>
      <c r="F386" s="18">
        <f>Stat[[#This Row],[Dist]]/Stat[[#This Row],[Count]]</f>
        <v>5.5</v>
      </c>
    </row>
    <row r="387" spans="1:6" x14ac:dyDescent="0.2">
      <c r="A387" t="s">
        <v>11</v>
      </c>
      <c r="B387" t="s">
        <v>13</v>
      </c>
      <c r="C387" t="s">
        <v>30</v>
      </c>
      <c r="D387">
        <v>3</v>
      </c>
      <c r="E387">
        <v>9</v>
      </c>
      <c r="F387" s="18">
        <f>Stat[[#This Row],[Dist]]/Stat[[#This Row],[Count]]</f>
        <v>3</v>
      </c>
    </row>
    <row r="388" spans="1:6" x14ac:dyDescent="0.2">
      <c r="A388" t="s">
        <v>11</v>
      </c>
      <c r="B388" t="s">
        <v>13</v>
      </c>
      <c r="C388" t="s">
        <v>57</v>
      </c>
      <c r="D388">
        <v>2</v>
      </c>
      <c r="E388">
        <v>-2</v>
      </c>
      <c r="F388" s="18">
        <f>Stat[[#This Row],[Dist]]/Stat[[#This Row],[Count]]</f>
        <v>-1</v>
      </c>
    </row>
    <row r="389" spans="1:6" x14ac:dyDescent="0.2">
      <c r="A389" t="s">
        <v>11</v>
      </c>
      <c r="B389" t="s">
        <v>13</v>
      </c>
      <c r="C389" t="s">
        <v>55</v>
      </c>
      <c r="D389">
        <v>2</v>
      </c>
      <c r="E389">
        <v>-4</v>
      </c>
      <c r="F389" s="18">
        <f>Stat[[#This Row],[Dist]]/Stat[[#This Row],[Count]]</f>
        <v>-2</v>
      </c>
    </row>
    <row r="390" spans="1:6" x14ac:dyDescent="0.2">
      <c r="A390" t="s">
        <v>11</v>
      </c>
      <c r="B390" t="s">
        <v>13</v>
      </c>
      <c r="C390" t="s">
        <v>18</v>
      </c>
      <c r="D390">
        <v>1</v>
      </c>
      <c r="E390">
        <v>-1</v>
      </c>
      <c r="F390" s="18">
        <f>Stat[[#This Row],[Dist]]/Stat[[#This Row],[Count]]</f>
        <v>-1</v>
      </c>
    </row>
    <row r="391" spans="1:6" x14ac:dyDescent="0.2">
      <c r="A391" t="s">
        <v>11</v>
      </c>
      <c r="B391" t="s">
        <v>13</v>
      </c>
      <c r="C391" t="s">
        <v>58</v>
      </c>
      <c r="D391">
        <v>1</v>
      </c>
      <c r="E391">
        <v>10</v>
      </c>
      <c r="F391" s="18">
        <f>Stat[[#This Row],[Dist]]/Stat[[#This Row],[Count]]</f>
        <v>10</v>
      </c>
    </row>
    <row r="392" spans="1:6" x14ac:dyDescent="0.2">
      <c r="A392" t="s">
        <v>11</v>
      </c>
      <c r="B392" t="s">
        <v>13</v>
      </c>
      <c r="C392" t="s">
        <v>15</v>
      </c>
      <c r="D392">
        <v>1</v>
      </c>
      <c r="E392">
        <v>-1</v>
      </c>
      <c r="F392" s="18">
        <f>Stat[[#This Row],[Dist]]/Stat[[#This Row],[Count]]</f>
        <v>-1</v>
      </c>
    </row>
    <row r="393" spans="1:6" x14ac:dyDescent="0.2">
      <c r="A393" t="s">
        <v>11</v>
      </c>
      <c r="B393" t="s">
        <v>13</v>
      </c>
      <c r="C393" t="s">
        <v>19</v>
      </c>
      <c r="D393">
        <v>1</v>
      </c>
      <c r="E393">
        <v>7</v>
      </c>
      <c r="F393" s="18">
        <f>Stat[[#This Row],[Dist]]/Stat[[#This Row],[Count]]</f>
        <v>7</v>
      </c>
    </row>
    <row r="394" spans="1:6" x14ac:dyDescent="0.2">
      <c r="A394" t="s">
        <v>11</v>
      </c>
      <c r="B394" t="s">
        <v>13</v>
      </c>
      <c r="C394" t="s">
        <v>44</v>
      </c>
      <c r="D394">
        <v>1</v>
      </c>
      <c r="E394">
        <v>2</v>
      </c>
      <c r="F394" s="18">
        <f>Stat[[#This Row],[Dist]]/Stat[[#This Row],[Count]]</f>
        <v>2</v>
      </c>
    </row>
    <row r="395" spans="1:6" x14ac:dyDescent="0.2">
      <c r="A395" t="s">
        <v>11</v>
      </c>
      <c r="B395" t="s">
        <v>13</v>
      </c>
      <c r="C395" t="s">
        <v>52</v>
      </c>
      <c r="D395">
        <v>1</v>
      </c>
      <c r="E395">
        <v>-2</v>
      </c>
      <c r="F395" s="18">
        <f>Stat[[#This Row],[Dist]]/Stat[[#This Row],[Count]]</f>
        <v>-2</v>
      </c>
    </row>
    <row r="396" spans="1:6" x14ac:dyDescent="0.2">
      <c r="A396" t="s">
        <v>11</v>
      </c>
      <c r="B396" t="s">
        <v>13</v>
      </c>
      <c r="C396" t="s">
        <v>28</v>
      </c>
      <c r="D396">
        <v>1</v>
      </c>
      <c r="E396">
        <v>13</v>
      </c>
      <c r="F396" s="18">
        <f>Stat[[#This Row],[Dist]]/Stat[[#This Row],[Count]]</f>
        <v>13</v>
      </c>
    </row>
    <row r="397" spans="1:6" x14ac:dyDescent="0.2">
      <c r="A397" t="s">
        <v>11</v>
      </c>
      <c r="B397" t="s">
        <v>13</v>
      </c>
      <c r="C397" t="s">
        <v>38</v>
      </c>
      <c r="D397">
        <v>1</v>
      </c>
      <c r="E397">
        <v>1</v>
      </c>
      <c r="F397" s="18">
        <f>Stat[[#This Row],[Dist]]/Stat[[#This Row],[Count]]</f>
        <v>1</v>
      </c>
    </row>
    <row r="398" spans="1:6" x14ac:dyDescent="0.2">
      <c r="A398" t="s">
        <v>11</v>
      </c>
      <c r="B398" t="s">
        <v>13</v>
      </c>
      <c r="C398" t="s">
        <v>39</v>
      </c>
      <c r="D398">
        <v>1</v>
      </c>
      <c r="E398">
        <v>1</v>
      </c>
      <c r="F398" s="18">
        <f>Stat[[#This Row],[Dist]]/Stat[[#This Row],[Count]]</f>
        <v>1</v>
      </c>
    </row>
    <row r="399" spans="1:6" x14ac:dyDescent="0.2">
      <c r="A399" t="s">
        <v>11</v>
      </c>
      <c r="B399" t="s">
        <v>29</v>
      </c>
      <c r="C399" t="s">
        <v>25</v>
      </c>
      <c r="D399">
        <v>12804</v>
      </c>
      <c r="E399">
        <v>17949</v>
      </c>
      <c r="F399" s="18">
        <f>Stat[[#This Row],[Dist]]/Stat[[#This Row],[Count]]</f>
        <v>1.4018275538894096</v>
      </c>
    </row>
    <row r="400" spans="1:6" x14ac:dyDescent="0.2">
      <c r="A400" t="s">
        <v>11</v>
      </c>
      <c r="B400" t="s">
        <v>29</v>
      </c>
      <c r="C400" t="s">
        <v>39</v>
      </c>
      <c r="D400">
        <v>60</v>
      </c>
      <c r="E400">
        <v>41</v>
      </c>
      <c r="F400" s="18">
        <f>Stat[[#This Row],[Dist]]/Stat[[#This Row],[Count]]</f>
        <v>0.68333333333333335</v>
      </c>
    </row>
    <row r="401" spans="1:6" x14ac:dyDescent="0.2">
      <c r="A401" t="s">
        <v>11</v>
      </c>
      <c r="B401" t="s">
        <v>29</v>
      </c>
      <c r="C401" t="s">
        <v>23</v>
      </c>
      <c r="D401">
        <v>15</v>
      </c>
      <c r="E401">
        <v>78</v>
      </c>
      <c r="F401" s="18">
        <f>Stat[[#This Row],[Dist]]/Stat[[#This Row],[Count]]</f>
        <v>5.2</v>
      </c>
    </row>
    <row r="402" spans="1:6" x14ac:dyDescent="0.2">
      <c r="A402" t="s">
        <v>11</v>
      </c>
      <c r="B402" t="s">
        <v>29</v>
      </c>
      <c r="C402" t="s">
        <v>47</v>
      </c>
      <c r="D402">
        <v>7</v>
      </c>
      <c r="E402">
        <v>8</v>
      </c>
      <c r="F402" s="18">
        <f>Stat[[#This Row],[Dist]]/Stat[[#This Row],[Count]]</f>
        <v>1.1428571428571428</v>
      </c>
    </row>
    <row r="403" spans="1:6" x14ac:dyDescent="0.2">
      <c r="A403" t="s">
        <v>11</v>
      </c>
      <c r="B403" t="s">
        <v>29</v>
      </c>
      <c r="C403" t="s">
        <v>22</v>
      </c>
      <c r="D403">
        <v>7</v>
      </c>
      <c r="E403">
        <v>27</v>
      </c>
      <c r="F403" s="18">
        <f>Stat[[#This Row],[Dist]]/Stat[[#This Row],[Count]]</f>
        <v>3.8571428571428572</v>
      </c>
    </row>
    <row r="404" spans="1:6" x14ac:dyDescent="0.2">
      <c r="A404" t="s">
        <v>11</v>
      </c>
      <c r="B404" t="s">
        <v>29</v>
      </c>
      <c r="C404" t="s">
        <v>27</v>
      </c>
      <c r="D404">
        <v>5</v>
      </c>
      <c r="E404">
        <v>7</v>
      </c>
      <c r="F404" s="18">
        <f>Stat[[#This Row],[Dist]]/Stat[[#This Row],[Count]]</f>
        <v>1.4</v>
      </c>
    </row>
    <row r="405" spans="1:6" x14ac:dyDescent="0.2">
      <c r="A405" t="s">
        <v>11</v>
      </c>
      <c r="B405" t="s">
        <v>29</v>
      </c>
      <c r="C405" t="s">
        <v>4</v>
      </c>
      <c r="D405">
        <v>4</v>
      </c>
      <c r="E405">
        <v>-2</v>
      </c>
      <c r="F405" s="18">
        <f>Stat[[#This Row],[Dist]]/Stat[[#This Row],[Count]]</f>
        <v>-0.5</v>
      </c>
    </row>
    <row r="406" spans="1:6" x14ac:dyDescent="0.2">
      <c r="A406" t="s">
        <v>11</v>
      </c>
      <c r="B406" t="s">
        <v>29</v>
      </c>
      <c r="C406" t="s">
        <v>24</v>
      </c>
      <c r="D406">
        <v>2</v>
      </c>
      <c r="E406">
        <v>8</v>
      </c>
      <c r="F406" s="18">
        <f>Stat[[#This Row],[Dist]]/Stat[[#This Row],[Count]]</f>
        <v>4</v>
      </c>
    </row>
    <row r="407" spans="1:6" x14ac:dyDescent="0.2">
      <c r="A407" t="s">
        <v>11</v>
      </c>
      <c r="B407" t="s">
        <v>29</v>
      </c>
      <c r="C407" t="s">
        <v>54</v>
      </c>
      <c r="D407">
        <v>2</v>
      </c>
      <c r="E407">
        <v>3</v>
      </c>
      <c r="F407" s="18">
        <f>Stat[[#This Row],[Dist]]/Stat[[#This Row],[Count]]</f>
        <v>1.5</v>
      </c>
    </row>
    <row r="408" spans="1:6" x14ac:dyDescent="0.2">
      <c r="A408" t="s">
        <v>11</v>
      </c>
      <c r="B408" t="s">
        <v>29</v>
      </c>
      <c r="C408" t="s">
        <v>1</v>
      </c>
      <c r="D408">
        <v>1</v>
      </c>
      <c r="E408">
        <v>-2</v>
      </c>
      <c r="F408" s="18">
        <f>Stat[[#This Row],[Dist]]/Stat[[#This Row],[Count]]</f>
        <v>-2</v>
      </c>
    </row>
    <row r="409" spans="1:6" x14ac:dyDescent="0.2">
      <c r="A409" t="s">
        <v>11</v>
      </c>
      <c r="B409" t="s">
        <v>29</v>
      </c>
      <c r="C409" t="s">
        <v>10</v>
      </c>
      <c r="D409">
        <v>1</v>
      </c>
      <c r="E409">
        <v>5</v>
      </c>
      <c r="F409" s="18">
        <f>Stat[[#This Row],[Dist]]/Stat[[#This Row],[Count]]</f>
        <v>5</v>
      </c>
    </row>
    <row r="410" spans="1:6" x14ac:dyDescent="0.2">
      <c r="A410" t="s">
        <v>11</v>
      </c>
      <c r="B410" t="s">
        <v>17</v>
      </c>
      <c r="C410" t="s">
        <v>24</v>
      </c>
      <c r="D410">
        <v>48</v>
      </c>
      <c r="E410">
        <v>150</v>
      </c>
      <c r="F410" s="18">
        <f>Stat[[#This Row],[Dist]]/Stat[[#This Row],[Count]]</f>
        <v>3.125</v>
      </c>
    </row>
    <row r="411" spans="1:6" x14ac:dyDescent="0.2">
      <c r="A411" t="s">
        <v>11</v>
      </c>
      <c r="B411" t="s">
        <v>17</v>
      </c>
      <c r="C411" t="s">
        <v>25</v>
      </c>
      <c r="D411">
        <v>35</v>
      </c>
      <c r="E411">
        <v>125</v>
      </c>
      <c r="F411" s="18">
        <f>Stat[[#This Row],[Dist]]/Stat[[#This Row],[Count]]</f>
        <v>3.5714285714285716</v>
      </c>
    </row>
    <row r="412" spans="1:6" x14ac:dyDescent="0.2">
      <c r="A412" t="s">
        <v>11</v>
      </c>
      <c r="B412" t="s">
        <v>17</v>
      </c>
      <c r="C412" t="s">
        <v>10</v>
      </c>
      <c r="D412">
        <v>15</v>
      </c>
      <c r="E412">
        <v>40</v>
      </c>
      <c r="F412" s="18">
        <f>Stat[[#This Row],[Dist]]/Stat[[#This Row],[Count]]</f>
        <v>2.6666666666666665</v>
      </c>
    </row>
    <row r="413" spans="1:6" x14ac:dyDescent="0.2">
      <c r="A413" t="s">
        <v>11</v>
      </c>
      <c r="B413" t="s">
        <v>17</v>
      </c>
      <c r="C413" t="s">
        <v>23</v>
      </c>
      <c r="D413">
        <v>15</v>
      </c>
      <c r="E413">
        <v>79</v>
      </c>
      <c r="F413" s="18">
        <f>Stat[[#This Row],[Dist]]/Stat[[#This Row],[Count]]</f>
        <v>5.2666666666666666</v>
      </c>
    </row>
    <row r="414" spans="1:6" x14ac:dyDescent="0.2">
      <c r="A414" t="s">
        <v>11</v>
      </c>
      <c r="B414" t="s">
        <v>17</v>
      </c>
      <c r="C414" t="s">
        <v>40</v>
      </c>
      <c r="D414">
        <v>11</v>
      </c>
      <c r="E414">
        <v>35</v>
      </c>
      <c r="F414" s="18">
        <f>Stat[[#This Row],[Dist]]/Stat[[#This Row],[Count]]</f>
        <v>3.1818181818181817</v>
      </c>
    </row>
    <row r="415" spans="1:6" x14ac:dyDescent="0.2">
      <c r="A415" t="s">
        <v>11</v>
      </c>
      <c r="B415" t="s">
        <v>17</v>
      </c>
      <c r="C415" t="s">
        <v>18</v>
      </c>
      <c r="D415">
        <v>10</v>
      </c>
      <c r="E415">
        <v>-15</v>
      </c>
      <c r="F415" s="18">
        <f>Stat[[#This Row],[Dist]]/Stat[[#This Row],[Count]]</f>
        <v>-1.5</v>
      </c>
    </row>
    <row r="416" spans="1:6" x14ac:dyDescent="0.2">
      <c r="A416" t="s">
        <v>11</v>
      </c>
      <c r="B416" t="s">
        <v>17</v>
      </c>
      <c r="C416" t="s">
        <v>4</v>
      </c>
      <c r="D416">
        <v>4</v>
      </c>
      <c r="E416">
        <v>13</v>
      </c>
      <c r="F416" s="18">
        <f>Stat[[#This Row],[Dist]]/Stat[[#This Row],[Count]]</f>
        <v>3.25</v>
      </c>
    </row>
    <row r="417" spans="1:6" x14ac:dyDescent="0.2">
      <c r="A417" t="s">
        <v>11</v>
      </c>
      <c r="B417" t="s">
        <v>17</v>
      </c>
      <c r="C417" t="s">
        <v>37</v>
      </c>
      <c r="D417">
        <v>2</v>
      </c>
      <c r="E417">
        <v>2</v>
      </c>
      <c r="F417" s="18">
        <f>Stat[[#This Row],[Dist]]/Stat[[#This Row],[Count]]</f>
        <v>1</v>
      </c>
    </row>
    <row r="418" spans="1:6" x14ac:dyDescent="0.2">
      <c r="A418" t="s">
        <v>11</v>
      </c>
      <c r="B418" t="s">
        <v>17</v>
      </c>
      <c r="C418" t="s">
        <v>54</v>
      </c>
      <c r="D418">
        <v>2</v>
      </c>
      <c r="E418">
        <v>22</v>
      </c>
      <c r="F418" s="18">
        <f>Stat[[#This Row],[Dist]]/Stat[[#This Row],[Count]]</f>
        <v>11</v>
      </c>
    </row>
    <row r="419" spans="1:6" x14ac:dyDescent="0.2">
      <c r="A419" t="s">
        <v>11</v>
      </c>
      <c r="B419" t="s">
        <v>17</v>
      </c>
      <c r="C419" t="s">
        <v>44</v>
      </c>
      <c r="D419">
        <v>1</v>
      </c>
      <c r="E419">
        <v>2</v>
      </c>
      <c r="F419" s="18">
        <f>Stat[[#This Row],[Dist]]/Stat[[#This Row],[Count]]</f>
        <v>2</v>
      </c>
    </row>
    <row r="420" spans="1:6" x14ac:dyDescent="0.2">
      <c r="A420" t="s">
        <v>11</v>
      </c>
      <c r="B420" t="s">
        <v>26</v>
      </c>
      <c r="C420" t="s">
        <v>25</v>
      </c>
      <c r="D420">
        <v>17882</v>
      </c>
      <c r="E420">
        <v>18087</v>
      </c>
      <c r="F420" s="18">
        <f>Stat[[#This Row],[Dist]]/Stat[[#This Row],[Count]]</f>
        <v>1.0114640420534615</v>
      </c>
    </row>
    <row r="421" spans="1:6" x14ac:dyDescent="0.2">
      <c r="A421" t="s">
        <v>11</v>
      </c>
      <c r="B421" t="s">
        <v>26</v>
      </c>
      <c r="C421" t="s">
        <v>16</v>
      </c>
      <c r="D421">
        <v>127</v>
      </c>
      <c r="E421">
        <v>-263</v>
      </c>
      <c r="F421" s="18">
        <f>Stat[[#This Row],[Dist]]/Stat[[#This Row],[Count]]</f>
        <v>-2.0708661417322833</v>
      </c>
    </row>
    <row r="422" spans="1:6" x14ac:dyDescent="0.2">
      <c r="A422" t="s">
        <v>11</v>
      </c>
      <c r="B422" t="s">
        <v>26</v>
      </c>
      <c r="C422" t="s">
        <v>23</v>
      </c>
      <c r="D422">
        <v>2</v>
      </c>
      <c r="E422">
        <v>5</v>
      </c>
      <c r="F422" s="18">
        <f>Stat[[#This Row],[Dist]]/Stat[[#This Row],[Count]]</f>
        <v>2.5</v>
      </c>
    </row>
    <row r="423" spans="1:6" x14ac:dyDescent="0.2">
      <c r="A423" t="s">
        <v>11</v>
      </c>
      <c r="B423" t="s">
        <v>26</v>
      </c>
      <c r="C423" t="s">
        <v>4</v>
      </c>
      <c r="D423">
        <v>2</v>
      </c>
      <c r="E423">
        <v>1</v>
      </c>
      <c r="F423" s="18">
        <f>Stat[[#This Row],[Dist]]/Stat[[#This Row],[Count]]</f>
        <v>0.5</v>
      </c>
    </row>
    <row r="424" spans="1:6" x14ac:dyDescent="0.2">
      <c r="A424" t="s">
        <v>11</v>
      </c>
      <c r="B424" t="s">
        <v>26</v>
      </c>
      <c r="C424" t="s">
        <v>40</v>
      </c>
      <c r="D424">
        <v>2</v>
      </c>
      <c r="E424">
        <v>3</v>
      </c>
      <c r="F424" s="18">
        <f>Stat[[#This Row],[Dist]]/Stat[[#This Row],[Count]]</f>
        <v>1.5</v>
      </c>
    </row>
    <row r="425" spans="1:6" x14ac:dyDescent="0.2">
      <c r="A425" t="s">
        <v>11</v>
      </c>
      <c r="B425" t="s">
        <v>26</v>
      </c>
      <c r="C425" t="s">
        <v>47</v>
      </c>
      <c r="D425">
        <v>2</v>
      </c>
      <c r="E425">
        <v>5</v>
      </c>
      <c r="F425" s="18">
        <f>Stat[[#This Row],[Dist]]/Stat[[#This Row],[Count]]</f>
        <v>2.5</v>
      </c>
    </row>
    <row r="426" spans="1:6" x14ac:dyDescent="0.2">
      <c r="A426" t="s">
        <v>11</v>
      </c>
      <c r="B426" t="s">
        <v>26</v>
      </c>
      <c r="C426" t="s">
        <v>27</v>
      </c>
      <c r="D426">
        <v>2</v>
      </c>
      <c r="E426">
        <v>2</v>
      </c>
      <c r="F426" s="18">
        <f>Stat[[#This Row],[Dist]]/Stat[[#This Row],[Count]]</f>
        <v>1</v>
      </c>
    </row>
    <row r="427" spans="1:6" x14ac:dyDescent="0.2">
      <c r="A427" t="s">
        <v>11</v>
      </c>
      <c r="B427" t="s">
        <v>26</v>
      </c>
      <c r="C427" t="s">
        <v>36</v>
      </c>
      <c r="D427">
        <v>2</v>
      </c>
      <c r="E427">
        <v>-4</v>
      </c>
      <c r="F427" s="18">
        <f>Stat[[#This Row],[Dist]]/Stat[[#This Row],[Count]]</f>
        <v>-2</v>
      </c>
    </row>
    <row r="428" spans="1:6" x14ac:dyDescent="0.2">
      <c r="A428" t="s">
        <v>11</v>
      </c>
      <c r="B428" t="s">
        <v>26</v>
      </c>
      <c r="C428" t="s">
        <v>22</v>
      </c>
      <c r="D428">
        <v>1</v>
      </c>
      <c r="E428">
        <v>1</v>
      </c>
      <c r="F428" s="18">
        <f>Stat[[#This Row],[Dist]]/Stat[[#This Row],[Count]]</f>
        <v>1</v>
      </c>
    </row>
    <row r="429" spans="1:6" x14ac:dyDescent="0.2">
      <c r="A429" t="s">
        <v>11</v>
      </c>
      <c r="B429" t="s">
        <v>26</v>
      </c>
      <c r="C429" t="s">
        <v>24</v>
      </c>
      <c r="D429">
        <v>1</v>
      </c>
      <c r="E429">
        <v>4</v>
      </c>
      <c r="F429" s="18">
        <f>Stat[[#This Row],[Dist]]/Stat[[#This Row],[Count]]</f>
        <v>4</v>
      </c>
    </row>
    <row r="430" spans="1:6" x14ac:dyDescent="0.2">
      <c r="A430" t="s">
        <v>11</v>
      </c>
      <c r="B430" t="s">
        <v>26</v>
      </c>
      <c r="C430" t="s">
        <v>1</v>
      </c>
      <c r="D430">
        <v>1</v>
      </c>
      <c r="E430">
        <v>-2</v>
      </c>
      <c r="F430" s="18">
        <f>Stat[[#This Row],[Dist]]/Stat[[#This Row],[Count]]</f>
        <v>-2</v>
      </c>
    </row>
    <row r="431" spans="1:6" x14ac:dyDescent="0.2">
      <c r="A431" t="s">
        <v>11</v>
      </c>
      <c r="B431" t="s">
        <v>0</v>
      </c>
      <c r="C431" t="s">
        <v>25</v>
      </c>
      <c r="D431">
        <v>129536</v>
      </c>
      <c r="E431">
        <v>240882</v>
      </c>
      <c r="F431" s="18">
        <f>Stat[[#This Row],[Dist]]/Stat[[#This Row],[Count]]</f>
        <v>1.8595757164031621</v>
      </c>
    </row>
    <row r="432" spans="1:6" x14ac:dyDescent="0.2">
      <c r="A432" t="s">
        <v>11</v>
      </c>
      <c r="B432" t="s">
        <v>0</v>
      </c>
      <c r="C432" t="s">
        <v>40</v>
      </c>
      <c r="D432">
        <v>113</v>
      </c>
      <c r="E432">
        <v>160</v>
      </c>
      <c r="F432" s="18">
        <f>Stat[[#This Row],[Dist]]/Stat[[#This Row],[Count]]</f>
        <v>1.415929203539823</v>
      </c>
    </row>
    <row r="433" spans="1:6" x14ac:dyDescent="0.2">
      <c r="A433" t="s">
        <v>11</v>
      </c>
      <c r="B433" t="s">
        <v>0</v>
      </c>
      <c r="C433" t="s">
        <v>1</v>
      </c>
      <c r="D433">
        <v>69</v>
      </c>
      <c r="E433">
        <v>-103</v>
      </c>
      <c r="F433" s="18">
        <f>Stat[[#This Row],[Dist]]/Stat[[#This Row],[Count]]</f>
        <v>-1.4927536231884058</v>
      </c>
    </row>
    <row r="434" spans="1:6" x14ac:dyDescent="0.2">
      <c r="A434" t="s">
        <v>11</v>
      </c>
      <c r="B434" t="s">
        <v>0</v>
      </c>
      <c r="C434" t="s">
        <v>47</v>
      </c>
      <c r="D434">
        <v>64</v>
      </c>
      <c r="E434">
        <v>212</v>
      </c>
      <c r="F434" s="18">
        <f>Stat[[#This Row],[Dist]]/Stat[[#This Row],[Count]]</f>
        <v>3.3125</v>
      </c>
    </row>
    <row r="435" spans="1:6" x14ac:dyDescent="0.2">
      <c r="A435" t="s">
        <v>11</v>
      </c>
      <c r="B435" t="s">
        <v>0</v>
      </c>
      <c r="C435" t="s">
        <v>16</v>
      </c>
      <c r="D435">
        <v>55</v>
      </c>
      <c r="E435">
        <v>-134</v>
      </c>
      <c r="F435" s="18">
        <f>Stat[[#This Row],[Dist]]/Stat[[#This Row],[Count]]</f>
        <v>-2.4363636363636365</v>
      </c>
    </row>
    <row r="436" spans="1:6" x14ac:dyDescent="0.2">
      <c r="A436" t="s">
        <v>11</v>
      </c>
      <c r="B436" t="s">
        <v>0</v>
      </c>
      <c r="C436" t="s">
        <v>4</v>
      </c>
      <c r="D436">
        <v>46</v>
      </c>
      <c r="E436">
        <v>-18</v>
      </c>
      <c r="F436" s="18">
        <f>Stat[[#This Row],[Dist]]/Stat[[#This Row],[Count]]</f>
        <v>-0.39130434782608697</v>
      </c>
    </row>
    <row r="437" spans="1:6" x14ac:dyDescent="0.2">
      <c r="A437" t="s">
        <v>11</v>
      </c>
      <c r="B437" t="s">
        <v>0</v>
      </c>
      <c r="C437" t="s">
        <v>22</v>
      </c>
      <c r="D437">
        <v>40</v>
      </c>
      <c r="E437">
        <v>239</v>
      </c>
      <c r="F437" s="18">
        <f>Stat[[#This Row],[Dist]]/Stat[[#This Row],[Count]]</f>
        <v>5.9749999999999996</v>
      </c>
    </row>
    <row r="438" spans="1:6" x14ac:dyDescent="0.2">
      <c r="A438" t="s">
        <v>11</v>
      </c>
      <c r="B438" t="s">
        <v>0</v>
      </c>
      <c r="C438" t="s">
        <v>23</v>
      </c>
      <c r="D438">
        <v>33</v>
      </c>
      <c r="E438">
        <v>237</v>
      </c>
      <c r="F438" s="18">
        <f>Stat[[#This Row],[Dist]]/Stat[[#This Row],[Count]]</f>
        <v>7.1818181818181817</v>
      </c>
    </row>
    <row r="439" spans="1:6" x14ac:dyDescent="0.2">
      <c r="A439" t="s">
        <v>11</v>
      </c>
      <c r="B439" t="s">
        <v>0</v>
      </c>
      <c r="C439" t="s">
        <v>54</v>
      </c>
      <c r="D439">
        <v>20</v>
      </c>
      <c r="E439">
        <v>106</v>
      </c>
      <c r="F439" s="18">
        <f>Stat[[#This Row],[Dist]]/Stat[[#This Row],[Count]]</f>
        <v>5.3</v>
      </c>
    </row>
    <row r="440" spans="1:6" x14ac:dyDescent="0.2">
      <c r="A440" t="s">
        <v>11</v>
      </c>
      <c r="B440" t="s">
        <v>0</v>
      </c>
      <c r="C440" t="s">
        <v>36</v>
      </c>
      <c r="D440">
        <v>13</v>
      </c>
      <c r="E440">
        <v>-30</v>
      </c>
      <c r="F440" s="18">
        <f>Stat[[#This Row],[Dist]]/Stat[[#This Row],[Count]]</f>
        <v>-2.3076923076923075</v>
      </c>
    </row>
    <row r="441" spans="1:6" x14ac:dyDescent="0.2">
      <c r="A441" t="s">
        <v>11</v>
      </c>
      <c r="B441" t="s">
        <v>0</v>
      </c>
      <c r="C441" t="s">
        <v>27</v>
      </c>
      <c r="D441">
        <v>10</v>
      </c>
      <c r="E441">
        <v>14</v>
      </c>
      <c r="F441" s="18">
        <f>Stat[[#This Row],[Dist]]/Stat[[#This Row],[Count]]</f>
        <v>1.4</v>
      </c>
    </row>
    <row r="442" spans="1:6" x14ac:dyDescent="0.2">
      <c r="A442" t="s">
        <v>11</v>
      </c>
      <c r="B442" t="s">
        <v>0</v>
      </c>
      <c r="C442" t="s">
        <v>10</v>
      </c>
      <c r="D442">
        <v>10</v>
      </c>
      <c r="E442">
        <v>-9</v>
      </c>
      <c r="F442" s="18">
        <f>Stat[[#This Row],[Dist]]/Stat[[#This Row],[Count]]</f>
        <v>-0.9</v>
      </c>
    </row>
    <row r="443" spans="1:6" x14ac:dyDescent="0.2">
      <c r="A443" t="s">
        <v>11</v>
      </c>
      <c r="B443" t="s">
        <v>0</v>
      </c>
      <c r="C443" t="s">
        <v>21</v>
      </c>
      <c r="D443">
        <v>9</v>
      </c>
      <c r="E443">
        <v>14</v>
      </c>
      <c r="F443" s="18">
        <f>Stat[[#This Row],[Dist]]/Stat[[#This Row],[Count]]</f>
        <v>1.5555555555555556</v>
      </c>
    </row>
    <row r="444" spans="1:6" x14ac:dyDescent="0.2">
      <c r="A444" t="s">
        <v>11</v>
      </c>
      <c r="B444" t="s">
        <v>0</v>
      </c>
      <c r="C444" t="s">
        <v>57</v>
      </c>
      <c r="D444">
        <v>8</v>
      </c>
      <c r="E444">
        <v>9</v>
      </c>
      <c r="F444" s="18">
        <f>Stat[[#This Row],[Dist]]/Stat[[#This Row],[Count]]</f>
        <v>1.125</v>
      </c>
    </row>
    <row r="445" spans="1:6" x14ac:dyDescent="0.2">
      <c r="A445" t="s">
        <v>11</v>
      </c>
      <c r="B445" t="s">
        <v>0</v>
      </c>
      <c r="C445" t="s">
        <v>24</v>
      </c>
      <c r="D445">
        <v>6</v>
      </c>
      <c r="E445">
        <v>14</v>
      </c>
      <c r="F445" s="18">
        <f>Stat[[#This Row],[Dist]]/Stat[[#This Row],[Count]]</f>
        <v>2.3333333333333335</v>
      </c>
    </row>
    <row r="446" spans="1:6" x14ac:dyDescent="0.2">
      <c r="A446" t="s">
        <v>11</v>
      </c>
      <c r="B446" t="s">
        <v>0</v>
      </c>
      <c r="C446" t="s">
        <v>46</v>
      </c>
      <c r="D446">
        <v>2</v>
      </c>
      <c r="E446">
        <v>2</v>
      </c>
      <c r="F446" s="18">
        <f>Stat[[#This Row],[Dist]]/Stat[[#This Row],[Count]]</f>
        <v>1</v>
      </c>
    </row>
    <row r="447" spans="1:6" x14ac:dyDescent="0.2">
      <c r="A447" t="s">
        <v>11</v>
      </c>
      <c r="B447" t="s">
        <v>0</v>
      </c>
      <c r="C447" t="s">
        <v>30</v>
      </c>
      <c r="D447">
        <v>1</v>
      </c>
      <c r="E447">
        <v>2</v>
      </c>
      <c r="F447" s="18">
        <f>Stat[[#This Row],[Dist]]/Stat[[#This Row],[Count]]</f>
        <v>2</v>
      </c>
    </row>
    <row r="448" spans="1:6" x14ac:dyDescent="0.2">
      <c r="A448" t="s">
        <v>11</v>
      </c>
      <c r="B448" t="s">
        <v>0</v>
      </c>
      <c r="C448" t="s">
        <v>52</v>
      </c>
      <c r="D448">
        <v>1</v>
      </c>
      <c r="E448">
        <v>-3</v>
      </c>
      <c r="F448" s="18">
        <f>Stat[[#This Row],[Dist]]/Stat[[#This Row],[Count]]</f>
        <v>-3</v>
      </c>
    </row>
    <row r="449" spans="1:6" x14ac:dyDescent="0.2">
      <c r="A449" t="s">
        <v>11</v>
      </c>
      <c r="B449" t="s">
        <v>0</v>
      </c>
      <c r="C449" t="s">
        <v>8</v>
      </c>
      <c r="D449">
        <v>1</v>
      </c>
      <c r="E449">
        <v>6</v>
      </c>
      <c r="F449" s="18">
        <f>Stat[[#This Row],[Dist]]/Stat[[#This Row],[Count]]</f>
        <v>6</v>
      </c>
    </row>
    <row r="450" spans="1:6" x14ac:dyDescent="0.2">
      <c r="A450" t="s">
        <v>11</v>
      </c>
      <c r="B450" t="s">
        <v>3</v>
      </c>
      <c r="C450" t="s">
        <v>4</v>
      </c>
      <c r="D450">
        <v>11165</v>
      </c>
      <c r="E450">
        <v>38701</v>
      </c>
      <c r="F450" s="18">
        <f>Stat[[#This Row],[Dist]]/Stat[[#This Row],[Count]]</f>
        <v>3.4662785490371699</v>
      </c>
    </row>
    <row r="451" spans="1:6" x14ac:dyDescent="0.2">
      <c r="A451" t="s">
        <v>11</v>
      </c>
      <c r="B451" t="s">
        <v>3</v>
      </c>
      <c r="C451" t="s">
        <v>25</v>
      </c>
      <c r="D451">
        <v>39</v>
      </c>
      <c r="E451">
        <v>121</v>
      </c>
      <c r="F451" s="18">
        <f>Stat[[#This Row],[Dist]]/Stat[[#This Row],[Count]]</f>
        <v>3.1025641025641026</v>
      </c>
    </row>
    <row r="452" spans="1:6" x14ac:dyDescent="0.2">
      <c r="A452" t="s">
        <v>11</v>
      </c>
      <c r="B452" t="s">
        <v>3</v>
      </c>
      <c r="C452" t="s">
        <v>40</v>
      </c>
      <c r="D452">
        <v>4</v>
      </c>
      <c r="E452">
        <v>33</v>
      </c>
      <c r="F452" s="18">
        <f>Stat[[#This Row],[Dist]]/Stat[[#This Row],[Count]]</f>
        <v>8.25</v>
      </c>
    </row>
    <row r="453" spans="1:6" x14ac:dyDescent="0.2">
      <c r="A453" t="s">
        <v>11</v>
      </c>
      <c r="B453" t="s">
        <v>3</v>
      </c>
      <c r="C453" t="s">
        <v>24</v>
      </c>
      <c r="D453">
        <v>3</v>
      </c>
      <c r="E453">
        <v>11</v>
      </c>
      <c r="F453" s="18">
        <f>Stat[[#This Row],[Dist]]/Stat[[#This Row],[Count]]</f>
        <v>3.6666666666666665</v>
      </c>
    </row>
    <row r="454" spans="1:6" x14ac:dyDescent="0.2">
      <c r="A454" t="s">
        <v>11</v>
      </c>
      <c r="B454" t="s">
        <v>3</v>
      </c>
      <c r="C454" t="s">
        <v>22</v>
      </c>
      <c r="D454">
        <v>3</v>
      </c>
      <c r="E454">
        <v>7</v>
      </c>
      <c r="F454" s="18">
        <f>Stat[[#This Row],[Dist]]/Stat[[#This Row],[Count]]</f>
        <v>2.3333333333333335</v>
      </c>
    </row>
    <row r="455" spans="1:6" x14ac:dyDescent="0.2">
      <c r="A455" t="s">
        <v>11</v>
      </c>
      <c r="B455" t="s">
        <v>3</v>
      </c>
      <c r="C455" t="s">
        <v>54</v>
      </c>
      <c r="D455">
        <v>2</v>
      </c>
      <c r="E455">
        <v>7</v>
      </c>
      <c r="F455" s="18">
        <f>Stat[[#This Row],[Dist]]/Stat[[#This Row],[Count]]</f>
        <v>3.5</v>
      </c>
    </row>
    <row r="456" spans="1:6" x14ac:dyDescent="0.2">
      <c r="A456" t="s">
        <v>11</v>
      </c>
      <c r="B456" t="s">
        <v>3</v>
      </c>
      <c r="C456" t="s">
        <v>23</v>
      </c>
      <c r="D456">
        <v>1</v>
      </c>
      <c r="E456">
        <v>4</v>
      </c>
      <c r="F456" s="18">
        <f>Stat[[#This Row],[Dist]]/Stat[[#This Row],[Count]]</f>
        <v>4</v>
      </c>
    </row>
    <row r="457" spans="1:6" x14ac:dyDescent="0.2">
      <c r="A457" t="s">
        <v>11</v>
      </c>
      <c r="B457" t="s">
        <v>3</v>
      </c>
      <c r="C457" t="s">
        <v>37</v>
      </c>
      <c r="D457">
        <v>1</v>
      </c>
      <c r="E457">
        <v>1</v>
      </c>
      <c r="F457" s="18">
        <f>Stat[[#This Row],[Dist]]/Stat[[#This Row],[Count]]</f>
        <v>1</v>
      </c>
    </row>
    <row r="458" spans="1:6" x14ac:dyDescent="0.2">
      <c r="A458" t="s">
        <v>11</v>
      </c>
      <c r="B458" t="s">
        <v>3</v>
      </c>
      <c r="C458" t="s">
        <v>39</v>
      </c>
      <c r="D458">
        <v>1</v>
      </c>
      <c r="E458">
        <v>3</v>
      </c>
      <c r="F458" s="18">
        <f>Stat[[#This Row],[Dist]]/Stat[[#This Row],[Count]]</f>
        <v>3</v>
      </c>
    </row>
    <row r="459" spans="1:6" x14ac:dyDescent="0.2">
      <c r="A459" t="s">
        <v>11</v>
      </c>
      <c r="B459" t="s">
        <v>3</v>
      </c>
      <c r="C459" t="s">
        <v>47</v>
      </c>
      <c r="D459">
        <v>1</v>
      </c>
      <c r="E459">
        <v>-2</v>
      </c>
      <c r="F459" s="18">
        <f>Stat[[#This Row],[Dist]]/Stat[[#This Row],[Count]]</f>
        <v>-2</v>
      </c>
    </row>
    <row r="460" spans="1:6" x14ac:dyDescent="0.2">
      <c r="A460" t="s">
        <v>11</v>
      </c>
      <c r="B460" t="s">
        <v>5</v>
      </c>
      <c r="D460">
        <v>35</v>
      </c>
      <c r="E460">
        <v>35</v>
      </c>
      <c r="F460" s="18">
        <f>Stat[[#This Row],[Dist]]/Stat[[#This Row],[Count]]</f>
        <v>1</v>
      </c>
    </row>
    <row r="461" spans="1:6" x14ac:dyDescent="0.2">
      <c r="A461" t="s">
        <v>11</v>
      </c>
      <c r="B461" t="s">
        <v>45</v>
      </c>
      <c r="C461" t="s">
        <v>4</v>
      </c>
      <c r="D461">
        <v>158</v>
      </c>
      <c r="E461">
        <v>187</v>
      </c>
      <c r="F461" s="18">
        <f>Stat[[#This Row],[Dist]]/Stat[[#This Row],[Count]]</f>
        <v>1.1835443037974684</v>
      </c>
    </row>
    <row r="462" spans="1:6" x14ac:dyDescent="0.2">
      <c r="A462" t="s">
        <v>11</v>
      </c>
      <c r="B462" t="s">
        <v>45</v>
      </c>
      <c r="C462" t="s">
        <v>8</v>
      </c>
      <c r="D462">
        <v>11</v>
      </c>
      <c r="E462">
        <v>12</v>
      </c>
      <c r="F462" s="18">
        <f>Stat[[#This Row],[Dist]]/Stat[[#This Row],[Count]]</f>
        <v>1.0909090909090908</v>
      </c>
    </row>
    <row r="463" spans="1:6" x14ac:dyDescent="0.2">
      <c r="A463" t="s">
        <v>11</v>
      </c>
      <c r="B463" t="s">
        <v>45</v>
      </c>
      <c r="C463" t="s">
        <v>25</v>
      </c>
      <c r="D463">
        <v>5</v>
      </c>
      <c r="E463">
        <v>17</v>
      </c>
      <c r="F463" s="18">
        <f>Stat[[#This Row],[Dist]]/Stat[[#This Row],[Count]]</f>
        <v>3.4</v>
      </c>
    </row>
    <row r="464" spans="1:6" x14ac:dyDescent="0.2">
      <c r="A464" t="s">
        <v>11</v>
      </c>
      <c r="B464" t="s">
        <v>45</v>
      </c>
      <c r="C464" t="s">
        <v>52</v>
      </c>
      <c r="D464">
        <v>1</v>
      </c>
      <c r="E464">
        <v>-1</v>
      </c>
      <c r="F464" s="18">
        <f>Stat[[#This Row],[Dist]]/Stat[[#This Row],[Count]]</f>
        <v>-1</v>
      </c>
    </row>
    <row r="465" spans="1:6" x14ac:dyDescent="0.2">
      <c r="A465" t="s">
        <v>11</v>
      </c>
      <c r="B465" t="s">
        <v>6</v>
      </c>
      <c r="C465" t="s">
        <v>40</v>
      </c>
      <c r="D465">
        <v>39700</v>
      </c>
      <c r="E465">
        <v>76497</v>
      </c>
      <c r="F465" s="18">
        <f>Stat[[#This Row],[Dist]]/Stat[[#This Row],[Count]]</f>
        <v>1.9268765743073049</v>
      </c>
    </row>
    <row r="466" spans="1:6" x14ac:dyDescent="0.2">
      <c r="A466" t="s">
        <v>11</v>
      </c>
      <c r="B466" t="s">
        <v>6</v>
      </c>
      <c r="C466" t="s">
        <v>25</v>
      </c>
      <c r="D466">
        <v>2202</v>
      </c>
      <c r="E466">
        <v>6932</v>
      </c>
      <c r="F466" s="18">
        <f>Stat[[#This Row],[Dist]]/Stat[[#This Row],[Count]]</f>
        <v>3.1480472297910991</v>
      </c>
    </row>
    <row r="467" spans="1:6" x14ac:dyDescent="0.2">
      <c r="A467" t="s">
        <v>11</v>
      </c>
      <c r="B467" t="s">
        <v>6</v>
      </c>
      <c r="C467" t="s">
        <v>18</v>
      </c>
      <c r="D467">
        <v>231</v>
      </c>
      <c r="E467">
        <v>-323</v>
      </c>
      <c r="F467" s="18">
        <f>Stat[[#This Row],[Dist]]/Stat[[#This Row],[Count]]</f>
        <v>-1.3982683982683983</v>
      </c>
    </row>
    <row r="468" spans="1:6" x14ac:dyDescent="0.2">
      <c r="A468" t="s">
        <v>11</v>
      </c>
      <c r="B468" t="s">
        <v>6</v>
      </c>
      <c r="C468" t="s">
        <v>23</v>
      </c>
      <c r="D468">
        <v>229</v>
      </c>
      <c r="E468">
        <v>2147</v>
      </c>
      <c r="F468" s="18">
        <f>Stat[[#This Row],[Dist]]/Stat[[#This Row],[Count]]</f>
        <v>9.3755458515283845</v>
      </c>
    </row>
    <row r="469" spans="1:6" x14ac:dyDescent="0.2">
      <c r="A469" t="s">
        <v>11</v>
      </c>
      <c r="B469" t="s">
        <v>6</v>
      </c>
      <c r="C469" t="s">
        <v>19</v>
      </c>
      <c r="D469">
        <v>151</v>
      </c>
      <c r="E469">
        <v>1073</v>
      </c>
      <c r="F469" s="18">
        <f>Stat[[#This Row],[Dist]]/Stat[[#This Row],[Count]]</f>
        <v>7.1059602649006619</v>
      </c>
    </row>
    <row r="470" spans="1:6" x14ac:dyDescent="0.2">
      <c r="A470" t="s">
        <v>11</v>
      </c>
      <c r="B470" t="s">
        <v>6</v>
      </c>
      <c r="C470" t="s">
        <v>4</v>
      </c>
      <c r="D470">
        <v>94</v>
      </c>
      <c r="E470">
        <v>-77</v>
      </c>
      <c r="F470" s="18">
        <f>Stat[[#This Row],[Dist]]/Stat[[#This Row],[Count]]</f>
        <v>-0.81914893617021278</v>
      </c>
    </row>
    <row r="471" spans="1:6" x14ac:dyDescent="0.2">
      <c r="A471" t="s">
        <v>11</v>
      </c>
      <c r="B471" t="s">
        <v>6</v>
      </c>
      <c r="C471" t="s">
        <v>54</v>
      </c>
      <c r="D471">
        <v>72</v>
      </c>
      <c r="E471">
        <v>593</v>
      </c>
      <c r="F471" s="18">
        <f>Stat[[#This Row],[Dist]]/Stat[[#This Row],[Count]]</f>
        <v>8.2361111111111107</v>
      </c>
    </row>
    <row r="472" spans="1:6" x14ac:dyDescent="0.2">
      <c r="A472" t="s">
        <v>11</v>
      </c>
      <c r="B472" t="s">
        <v>6</v>
      </c>
      <c r="C472" t="s">
        <v>35</v>
      </c>
      <c r="D472">
        <v>51</v>
      </c>
      <c r="E472">
        <v>113</v>
      </c>
      <c r="F472" s="18">
        <f>Stat[[#This Row],[Dist]]/Stat[[#This Row],[Count]]</f>
        <v>2.215686274509804</v>
      </c>
    </row>
    <row r="473" spans="1:6" x14ac:dyDescent="0.2">
      <c r="A473" t="s">
        <v>11</v>
      </c>
      <c r="B473" t="s">
        <v>6</v>
      </c>
      <c r="C473" t="s">
        <v>24</v>
      </c>
      <c r="D473">
        <v>33</v>
      </c>
      <c r="E473">
        <v>98</v>
      </c>
      <c r="F473" s="18">
        <f>Stat[[#This Row],[Dist]]/Stat[[#This Row],[Count]]</f>
        <v>2.9696969696969697</v>
      </c>
    </row>
    <row r="474" spans="1:6" x14ac:dyDescent="0.2">
      <c r="A474" t="s">
        <v>11</v>
      </c>
      <c r="B474" t="s">
        <v>6</v>
      </c>
      <c r="C474" t="s">
        <v>21</v>
      </c>
      <c r="D474">
        <v>31</v>
      </c>
      <c r="E474">
        <v>36</v>
      </c>
      <c r="F474" s="18">
        <f>Stat[[#This Row],[Dist]]/Stat[[#This Row],[Count]]</f>
        <v>1.1612903225806452</v>
      </c>
    </row>
    <row r="475" spans="1:6" x14ac:dyDescent="0.2">
      <c r="A475" t="s">
        <v>11</v>
      </c>
      <c r="B475" t="s">
        <v>6</v>
      </c>
      <c r="C475" t="s">
        <v>28</v>
      </c>
      <c r="D475">
        <v>28</v>
      </c>
      <c r="E475">
        <v>162</v>
      </c>
      <c r="F475" s="18">
        <f>Stat[[#This Row],[Dist]]/Stat[[#This Row],[Count]]</f>
        <v>5.7857142857142856</v>
      </c>
    </row>
    <row r="476" spans="1:6" x14ac:dyDescent="0.2">
      <c r="A476" t="s">
        <v>11</v>
      </c>
      <c r="B476" t="s">
        <v>6</v>
      </c>
      <c r="C476" t="s">
        <v>58</v>
      </c>
      <c r="D476">
        <v>23</v>
      </c>
      <c r="E476">
        <v>140</v>
      </c>
      <c r="F476" s="18">
        <f>Stat[[#This Row],[Dist]]/Stat[[#This Row],[Count]]</f>
        <v>6.0869565217391308</v>
      </c>
    </row>
    <row r="477" spans="1:6" x14ac:dyDescent="0.2">
      <c r="A477" t="s">
        <v>11</v>
      </c>
      <c r="B477" t="s">
        <v>6</v>
      </c>
      <c r="C477" t="s">
        <v>34</v>
      </c>
      <c r="D477">
        <v>22</v>
      </c>
      <c r="E477">
        <v>117</v>
      </c>
      <c r="F477" s="18">
        <f>Stat[[#This Row],[Dist]]/Stat[[#This Row],[Count]]</f>
        <v>5.3181818181818183</v>
      </c>
    </row>
    <row r="478" spans="1:6" x14ac:dyDescent="0.2">
      <c r="A478" t="s">
        <v>11</v>
      </c>
      <c r="B478" t="s">
        <v>6</v>
      </c>
      <c r="C478" t="s">
        <v>1</v>
      </c>
      <c r="D478">
        <v>10</v>
      </c>
      <c r="E478">
        <v>-13</v>
      </c>
      <c r="F478" s="18">
        <f>Stat[[#This Row],[Dist]]/Stat[[#This Row],[Count]]</f>
        <v>-1.3</v>
      </c>
    </row>
    <row r="479" spans="1:6" x14ac:dyDescent="0.2">
      <c r="A479" t="s">
        <v>11</v>
      </c>
      <c r="B479" t="s">
        <v>6</v>
      </c>
      <c r="C479" t="s">
        <v>10</v>
      </c>
      <c r="D479">
        <v>8</v>
      </c>
      <c r="E479">
        <v>12</v>
      </c>
      <c r="F479" s="18">
        <f>Stat[[#This Row],[Dist]]/Stat[[#This Row],[Count]]</f>
        <v>1.5</v>
      </c>
    </row>
    <row r="480" spans="1:6" x14ac:dyDescent="0.2">
      <c r="A480" t="s">
        <v>11</v>
      </c>
      <c r="B480" t="s">
        <v>6</v>
      </c>
      <c r="C480" t="s">
        <v>46</v>
      </c>
      <c r="D480">
        <v>7</v>
      </c>
      <c r="E480">
        <v>95</v>
      </c>
      <c r="F480" s="18">
        <f>Stat[[#This Row],[Dist]]/Stat[[#This Row],[Count]]</f>
        <v>13.571428571428571</v>
      </c>
    </row>
    <row r="481" spans="1:6" x14ac:dyDescent="0.2">
      <c r="A481" t="s">
        <v>11</v>
      </c>
      <c r="B481" t="s">
        <v>6</v>
      </c>
      <c r="C481" t="s">
        <v>57</v>
      </c>
      <c r="D481">
        <v>5</v>
      </c>
      <c r="E481">
        <v>28</v>
      </c>
      <c r="F481" s="18">
        <f>Stat[[#This Row],[Dist]]/Stat[[#This Row],[Count]]</f>
        <v>5.6</v>
      </c>
    </row>
    <row r="482" spans="1:6" x14ac:dyDescent="0.2">
      <c r="A482" t="s">
        <v>11</v>
      </c>
      <c r="B482" t="s">
        <v>6</v>
      </c>
      <c r="C482" t="s">
        <v>47</v>
      </c>
      <c r="D482">
        <v>2</v>
      </c>
      <c r="E482">
        <v>-2</v>
      </c>
      <c r="F482" s="18">
        <f>Stat[[#This Row],[Dist]]/Stat[[#This Row],[Count]]</f>
        <v>-1</v>
      </c>
    </row>
    <row r="483" spans="1:6" x14ac:dyDescent="0.2">
      <c r="A483" t="s">
        <v>11</v>
      </c>
      <c r="B483" t="s">
        <v>6</v>
      </c>
      <c r="C483" t="s">
        <v>52</v>
      </c>
      <c r="D483">
        <v>1</v>
      </c>
      <c r="E483">
        <v>-6</v>
      </c>
      <c r="F483" s="18">
        <f>Stat[[#This Row],[Dist]]/Stat[[#This Row],[Count]]</f>
        <v>-6</v>
      </c>
    </row>
    <row r="484" spans="1:6" x14ac:dyDescent="0.2">
      <c r="A484" t="s">
        <v>11</v>
      </c>
      <c r="B484" t="s">
        <v>6</v>
      </c>
      <c r="C484" t="s">
        <v>37</v>
      </c>
      <c r="D484">
        <v>1</v>
      </c>
      <c r="E484">
        <v>1</v>
      </c>
      <c r="F484" s="18">
        <f>Stat[[#This Row],[Dist]]/Stat[[#This Row],[Count]]</f>
        <v>1</v>
      </c>
    </row>
    <row r="485" spans="1:6" x14ac:dyDescent="0.2">
      <c r="A485" t="s">
        <v>11</v>
      </c>
      <c r="B485" t="s">
        <v>6</v>
      </c>
      <c r="C485" t="s">
        <v>22</v>
      </c>
      <c r="D485">
        <v>1</v>
      </c>
      <c r="E485">
        <v>6</v>
      </c>
      <c r="F485" s="18">
        <f>Stat[[#This Row],[Dist]]/Stat[[#This Row],[Count]]</f>
        <v>6</v>
      </c>
    </row>
    <row r="486" spans="1:6" x14ac:dyDescent="0.2">
      <c r="A486" t="s">
        <v>11</v>
      </c>
      <c r="B486" t="s">
        <v>6</v>
      </c>
      <c r="C486" t="s">
        <v>33</v>
      </c>
      <c r="D486">
        <v>1</v>
      </c>
      <c r="E486">
        <v>-1</v>
      </c>
      <c r="F486" s="18">
        <f>Stat[[#This Row],[Dist]]/Stat[[#This Row],[Count]]</f>
        <v>-1</v>
      </c>
    </row>
    <row r="487" spans="1:6" x14ac:dyDescent="0.2">
      <c r="A487" t="s">
        <v>11</v>
      </c>
      <c r="B487" t="s">
        <v>6</v>
      </c>
      <c r="C487" t="s">
        <v>16</v>
      </c>
      <c r="D487">
        <v>1</v>
      </c>
      <c r="E487">
        <v>-1</v>
      </c>
      <c r="F487" s="18">
        <f>Stat[[#This Row],[Dist]]/Stat[[#This Row],[Count]]</f>
        <v>-1</v>
      </c>
    </row>
    <row r="488" spans="1:6" x14ac:dyDescent="0.2">
      <c r="A488" t="s">
        <v>11</v>
      </c>
      <c r="B488" t="s">
        <v>60</v>
      </c>
      <c r="C488" t="s">
        <v>25</v>
      </c>
      <c r="D488">
        <v>188</v>
      </c>
      <c r="E488">
        <v>420</v>
      </c>
      <c r="F488" s="18">
        <f>Stat[[#This Row],[Dist]]/Stat[[#This Row],[Count]]</f>
        <v>2.2340425531914891</v>
      </c>
    </row>
    <row r="489" spans="1:6" x14ac:dyDescent="0.2">
      <c r="A489" t="s">
        <v>11</v>
      </c>
      <c r="B489" t="s">
        <v>60</v>
      </c>
      <c r="C489" t="s">
        <v>57</v>
      </c>
      <c r="D489">
        <v>15</v>
      </c>
      <c r="E489">
        <v>75</v>
      </c>
      <c r="F489" s="18">
        <f>Stat[[#This Row],[Dist]]/Stat[[#This Row],[Count]]</f>
        <v>5</v>
      </c>
    </row>
    <row r="490" spans="1:6" x14ac:dyDescent="0.2">
      <c r="A490" t="s">
        <v>11</v>
      </c>
      <c r="B490" t="s">
        <v>60</v>
      </c>
      <c r="C490" t="s">
        <v>10</v>
      </c>
      <c r="D490">
        <v>8</v>
      </c>
      <c r="E490">
        <v>-10</v>
      </c>
      <c r="F490" s="18">
        <f>Stat[[#This Row],[Dist]]/Stat[[#This Row],[Count]]</f>
        <v>-1.25</v>
      </c>
    </row>
    <row r="491" spans="1:6" x14ac:dyDescent="0.2">
      <c r="A491" t="s">
        <v>11</v>
      </c>
      <c r="B491" t="s">
        <v>60</v>
      </c>
      <c r="C491" t="s">
        <v>40</v>
      </c>
      <c r="D491">
        <v>7</v>
      </c>
      <c r="E491">
        <v>7</v>
      </c>
      <c r="F491" s="18">
        <f>Stat[[#This Row],[Dist]]/Stat[[#This Row],[Count]]</f>
        <v>1</v>
      </c>
    </row>
    <row r="492" spans="1:6" x14ac:dyDescent="0.2">
      <c r="A492" t="s">
        <v>11</v>
      </c>
      <c r="B492" t="s">
        <v>60</v>
      </c>
      <c r="C492" t="s">
        <v>1</v>
      </c>
      <c r="D492">
        <v>2</v>
      </c>
      <c r="E492">
        <v>-5</v>
      </c>
      <c r="F492" s="18">
        <f>Stat[[#This Row],[Dist]]/Stat[[#This Row],[Count]]</f>
        <v>-2.5</v>
      </c>
    </row>
    <row r="493" spans="1:6" x14ac:dyDescent="0.2">
      <c r="A493" t="s">
        <v>11</v>
      </c>
      <c r="B493" t="s">
        <v>60</v>
      </c>
      <c r="C493" t="s">
        <v>47</v>
      </c>
      <c r="D493">
        <v>2</v>
      </c>
      <c r="E493">
        <v>2</v>
      </c>
      <c r="F493" s="18">
        <f>Stat[[#This Row],[Dist]]/Stat[[#This Row],[Count]]</f>
        <v>1</v>
      </c>
    </row>
    <row r="494" spans="1:6" x14ac:dyDescent="0.2">
      <c r="A494" t="s">
        <v>11</v>
      </c>
      <c r="B494" t="s">
        <v>60</v>
      </c>
      <c r="C494" t="s">
        <v>23</v>
      </c>
      <c r="D494">
        <v>2</v>
      </c>
      <c r="E494">
        <v>9</v>
      </c>
      <c r="F494" s="18">
        <f>Stat[[#This Row],[Dist]]/Stat[[#This Row],[Count]]</f>
        <v>4.5</v>
      </c>
    </row>
    <row r="495" spans="1:6" x14ac:dyDescent="0.2">
      <c r="A495" t="s">
        <v>11</v>
      </c>
      <c r="B495" t="s">
        <v>60</v>
      </c>
      <c r="C495" t="s">
        <v>4</v>
      </c>
      <c r="D495">
        <v>1</v>
      </c>
      <c r="E495">
        <v>2</v>
      </c>
      <c r="F495" s="18">
        <f>Stat[[#This Row],[Dist]]/Stat[[#This Row],[Count]]</f>
        <v>2</v>
      </c>
    </row>
    <row r="496" spans="1:6" x14ac:dyDescent="0.2">
      <c r="A496" t="s">
        <v>11</v>
      </c>
      <c r="B496" t="s">
        <v>60</v>
      </c>
      <c r="C496" t="s">
        <v>21</v>
      </c>
      <c r="D496">
        <v>1</v>
      </c>
      <c r="E496">
        <v>3</v>
      </c>
      <c r="F496" s="18">
        <f>Stat[[#This Row],[Dist]]/Stat[[#This Row],[Count]]</f>
        <v>3</v>
      </c>
    </row>
    <row r="497" spans="1:6" x14ac:dyDescent="0.2">
      <c r="A497" t="s">
        <v>9</v>
      </c>
      <c r="B497" t="s">
        <v>20</v>
      </c>
      <c r="C497" t="s">
        <v>10</v>
      </c>
      <c r="D497">
        <v>407</v>
      </c>
      <c r="E497">
        <v>-515</v>
      </c>
      <c r="F497" s="18">
        <f>Stat[[#This Row],[Dist]]/Stat[[#This Row],[Count]]</f>
        <v>-1.2653562653562653</v>
      </c>
    </row>
    <row r="498" spans="1:6" x14ac:dyDescent="0.2">
      <c r="A498" t="s">
        <v>9</v>
      </c>
      <c r="B498" t="s">
        <v>20</v>
      </c>
      <c r="C498" t="s">
        <v>21</v>
      </c>
      <c r="D498">
        <v>343</v>
      </c>
      <c r="E498">
        <v>36</v>
      </c>
      <c r="F498" s="18">
        <f>Stat[[#This Row],[Dist]]/Stat[[#This Row],[Count]]</f>
        <v>0.10495626822157435</v>
      </c>
    </row>
    <row r="499" spans="1:6" x14ac:dyDescent="0.2">
      <c r="A499" t="s">
        <v>9</v>
      </c>
      <c r="B499" t="s">
        <v>20</v>
      </c>
      <c r="C499" t="s">
        <v>23</v>
      </c>
      <c r="D499">
        <v>210</v>
      </c>
      <c r="E499">
        <v>573</v>
      </c>
      <c r="F499" s="18">
        <f>Stat[[#This Row],[Dist]]/Stat[[#This Row],[Count]]</f>
        <v>2.7285714285714286</v>
      </c>
    </row>
    <row r="500" spans="1:6" x14ac:dyDescent="0.2">
      <c r="A500" t="s">
        <v>9</v>
      </c>
      <c r="B500" t="s">
        <v>20</v>
      </c>
      <c r="C500" t="s">
        <v>47</v>
      </c>
      <c r="D500">
        <v>64</v>
      </c>
      <c r="E500">
        <v>-88</v>
      </c>
      <c r="F500" s="18">
        <f>Stat[[#This Row],[Dist]]/Stat[[#This Row],[Count]]</f>
        <v>-1.375</v>
      </c>
    </row>
    <row r="501" spans="1:6" x14ac:dyDescent="0.2">
      <c r="A501" t="s">
        <v>9</v>
      </c>
      <c r="B501" t="s">
        <v>20</v>
      </c>
      <c r="C501" t="s">
        <v>36</v>
      </c>
      <c r="D501">
        <v>40</v>
      </c>
      <c r="E501">
        <v>-75</v>
      </c>
      <c r="F501" s="18">
        <f>Stat[[#This Row],[Dist]]/Stat[[#This Row],[Count]]</f>
        <v>-1.875</v>
      </c>
    </row>
    <row r="502" spans="1:6" x14ac:dyDescent="0.2">
      <c r="A502" t="s">
        <v>9</v>
      </c>
      <c r="B502" t="s">
        <v>20</v>
      </c>
      <c r="C502" t="s">
        <v>25</v>
      </c>
      <c r="D502">
        <v>34</v>
      </c>
      <c r="E502">
        <v>10</v>
      </c>
      <c r="F502" s="18">
        <f>Stat[[#This Row],[Dist]]/Stat[[#This Row],[Count]]</f>
        <v>0.29411764705882354</v>
      </c>
    </row>
    <row r="503" spans="1:6" x14ac:dyDescent="0.2">
      <c r="A503" t="s">
        <v>9</v>
      </c>
      <c r="B503" t="s">
        <v>20</v>
      </c>
      <c r="C503" t="s">
        <v>19</v>
      </c>
      <c r="D503">
        <v>31</v>
      </c>
      <c r="E503">
        <v>114</v>
      </c>
      <c r="F503" s="18">
        <f>Stat[[#This Row],[Dist]]/Stat[[#This Row],[Count]]</f>
        <v>3.6774193548387095</v>
      </c>
    </row>
    <row r="504" spans="1:6" x14ac:dyDescent="0.2">
      <c r="A504" t="s">
        <v>9</v>
      </c>
      <c r="B504" t="s">
        <v>20</v>
      </c>
      <c r="C504" t="s">
        <v>28</v>
      </c>
      <c r="D504">
        <v>24</v>
      </c>
      <c r="E504">
        <v>64</v>
      </c>
      <c r="F504" s="18">
        <f>Stat[[#This Row],[Dist]]/Stat[[#This Row],[Count]]</f>
        <v>2.6666666666666665</v>
      </c>
    </row>
    <row r="505" spans="1:6" x14ac:dyDescent="0.2">
      <c r="A505" t="s">
        <v>9</v>
      </c>
      <c r="B505" t="s">
        <v>20</v>
      </c>
      <c r="C505" t="s">
        <v>38</v>
      </c>
      <c r="D505">
        <v>10</v>
      </c>
      <c r="E505">
        <v>9</v>
      </c>
      <c r="F505" s="18">
        <f>Stat[[#This Row],[Dist]]/Stat[[#This Row],[Count]]</f>
        <v>0.9</v>
      </c>
    </row>
    <row r="506" spans="1:6" x14ac:dyDescent="0.2">
      <c r="A506" t="s">
        <v>9</v>
      </c>
      <c r="B506" t="s">
        <v>20</v>
      </c>
      <c r="C506" t="s">
        <v>48</v>
      </c>
      <c r="D506">
        <v>8</v>
      </c>
      <c r="E506">
        <v>-18</v>
      </c>
      <c r="F506" s="18">
        <f>Stat[[#This Row],[Dist]]/Stat[[#This Row],[Count]]</f>
        <v>-2.25</v>
      </c>
    </row>
    <row r="507" spans="1:6" x14ac:dyDescent="0.2">
      <c r="A507" t="s">
        <v>9</v>
      </c>
      <c r="B507" t="s">
        <v>20</v>
      </c>
      <c r="C507" t="s">
        <v>16</v>
      </c>
      <c r="D507">
        <v>6</v>
      </c>
      <c r="E507">
        <v>-10</v>
      </c>
      <c r="F507" s="18">
        <f>Stat[[#This Row],[Dist]]/Stat[[#This Row],[Count]]</f>
        <v>-1.6666666666666667</v>
      </c>
    </row>
    <row r="508" spans="1:6" x14ac:dyDescent="0.2">
      <c r="A508" t="s">
        <v>9</v>
      </c>
      <c r="B508" t="s">
        <v>20</v>
      </c>
      <c r="C508" t="s">
        <v>1</v>
      </c>
      <c r="D508">
        <v>6</v>
      </c>
      <c r="E508">
        <v>-10</v>
      </c>
      <c r="F508" s="18">
        <f>Stat[[#This Row],[Dist]]/Stat[[#This Row],[Count]]</f>
        <v>-1.6666666666666667</v>
      </c>
    </row>
    <row r="509" spans="1:6" x14ac:dyDescent="0.2">
      <c r="A509" t="s">
        <v>9</v>
      </c>
      <c r="B509" t="s">
        <v>20</v>
      </c>
      <c r="C509" t="s">
        <v>15</v>
      </c>
      <c r="D509">
        <v>6</v>
      </c>
      <c r="E509">
        <v>-9</v>
      </c>
      <c r="F509" s="18">
        <f>Stat[[#This Row],[Dist]]/Stat[[#This Row],[Count]]</f>
        <v>-1.5</v>
      </c>
    </row>
    <row r="510" spans="1:6" x14ac:dyDescent="0.2">
      <c r="A510" t="s">
        <v>9</v>
      </c>
      <c r="B510" t="s">
        <v>20</v>
      </c>
      <c r="C510" t="s">
        <v>49</v>
      </c>
      <c r="D510">
        <v>5</v>
      </c>
      <c r="E510">
        <v>5</v>
      </c>
      <c r="F510" s="18">
        <f>Stat[[#This Row],[Dist]]/Stat[[#This Row],[Count]]</f>
        <v>1</v>
      </c>
    </row>
    <row r="511" spans="1:6" x14ac:dyDescent="0.2">
      <c r="A511" t="s">
        <v>9</v>
      </c>
      <c r="B511" t="s">
        <v>20</v>
      </c>
      <c r="C511" t="s">
        <v>34</v>
      </c>
      <c r="D511">
        <v>4</v>
      </c>
      <c r="E511">
        <v>8</v>
      </c>
      <c r="F511" s="18">
        <f>Stat[[#This Row],[Dist]]/Stat[[#This Row],[Count]]</f>
        <v>2</v>
      </c>
    </row>
    <row r="512" spans="1:6" x14ac:dyDescent="0.2">
      <c r="A512" t="s">
        <v>9</v>
      </c>
      <c r="B512" t="s">
        <v>20</v>
      </c>
      <c r="C512" t="s">
        <v>4</v>
      </c>
      <c r="D512">
        <v>3</v>
      </c>
      <c r="E512">
        <v>-4</v>
      </c>
      <c r="F512" s="18">
        <f>Stat[[#This Row],[Dist]]/Stat[[#This Row],[Count]]</f>
        <v>-1.3333333333333333</v>
      </c>
    </row>
    <row r="513" spans="1:6" x14ac:dyDescent="0.2">
      <c r="A513" t="s">
        <v>9</v>
      </c>
      <c r="B513" t="s">
        <v>20</v>
      </c>
      <c r="C513" t="s">
        <v>24</v>
      </c>
      <c r="D513">
        <v>3</v>
      </c>
      <c r="E513">
        <v>4</v>
      </c>
      <c r="F513" s="18">
        <f>Stat[[#This Row],[Dist]]/Stat[[#This Row],[Count]]</f>
        <v>1.3333333333333333</v>
      </c>
    </row>
    <row r="514" spans="1:6" x14ac:dyDescent="0.2">
      <c r="A514" t="s">
        <v>9</v>
      </c>
      <c r="B514" t="s">
        <v>20</v>
      </c>
      <c r="C514" t="s">
        <v>40</v>
      </c>
      <c r="D514">
        <v>2</v>
      </c>
      <c r="E514">
        <v>3</v>
      </c>
      <c r="F514" s="18">
        <f>Stat[[#This Row],[Dist]]/Stat[[#This Row],[Count]]</f>
        <v>1.5</v>
      </c>
    </row>
    <row r="515" spans="1:6" x14ac:dyDescent="0.2">
      <c r="A515" t="s">
        <v>9</v>
      </c>
      <c r="B515" t="s">
        <v>20</v>
      </c>
      <c r="C515" t="s">
        <v>27</v>
      </c>
      <c r="D515">
        <v>2</v>
      </c>
      <c r="E515">
        <v>-1</v>
      </c>
      <c r="F515" s="18">
        <f>Stat[[#This Row],[Dist]]/Stat[[#This Row],[Count]]</f>
        <v>-0.5</v>
      </c>
    </row>
    <row r="516" spans="1:6" x14ac:dyDescent="0.2">
      <c r="A516" t="s">
        <v>9</v>
      </c>
      <c r="B516" t="s">
        <v>20</v>
      </c>
      <c r="C516" t="s">
        <v>54</v>
      </c>
      <c r="D516">
        <v>2</v>
      </c>
      <c r="E516">
        <v>8</v>
      </c>
      <c r="F516" s="18">
        <f>Stat[[#This Row],[Dist]]/Stat[[#This Row],[Count]]</f>
        <v>4</v>
      </c>
    </row>
    <row r="517" spans="1:6" x14ac:dyDescent="0.2">
      <c r="A517" t="s">
        <v>9</v>
      </c>
      <c r="B517" t="s">
        <v>20</v>
      </c>
      <c r="C517" t="s">
        <v>30</v>
      </c>
      <c r="D517">
        <v>1</v>
      </c>
      <c r="E517">
        <v>12</v>
      </c>
      <c r="F517" s="18">
        <f>Stat[[#This Row],[Dist]]/Stat[[#This Row],[Count]]</f>
        <v>12</v>
      </c>
    </row>
    <row r="518" spans="1:6" x14ac:dyDescent="0.2">
      <c r="A518" t="s">
        <v>9</v>
      </c>
      <c r="B518" t="s">
        <v>20</v>
      </c>
      <c r="C518" t="s">
        <v>58</v>
      </c>
      <c r="D518">
        <v>1</v>
      </c>
      <c r="E518">
        <v>7</v>
      </c>
      <c r="F518" s="18">
        <f>Stat[[#This Row],[Dist]]/Stat[[#This Row],[Count]]</f>
        <v>7</v>
      </c>
    </row>
    <row r="519" spans="1:6" x14ac:dyDescent="0.2">
      <c r="A519" t="s">
        <v>9</v>
      </c>
      <c r="B519" t="s">
        <v>20</v>
      </c>
      <c r="C519" t="s">
        <v>22</v>
      </c>
      <c r="D519">
        <v>1</v>
      </c>
      <c r="E519">
        <v>8</v>
      </c>
      <c r="F519" s="18">
        <f>Stat[[#This Row],[Dist]]/Stat[[#This Row],[Count]]</f>
        <v>8</v>
      </c>
    </row>
    <row r="520" spans="1:6" x14ac:dyDescent="0.2">
      <c r="A520" t="s">
        <v>9</v>
      </c>
      <c r="B520" t="s">
        <v>11</v>
      </c>
      <c r="C520" t="s">
        <v>24</v>
      </c>
      <c r="D520">
        <v>9186</v>
      </c>
      <c r="E520">
        <v>9811</v>
      </c>
      <c r="F520" s="18">
        <f>Stat[[#This Row],[Dist]]/Stat[[#This Row],[Count]]</f>
        <v>1.0680383191813629</v>
      </c>
    </row>
    <row r="521" spans="1:6" x14ac:dyDescent="0.2">
      <c r="A521" t="s">
        <v>9</v>
      </c>
      <c r="B521" t="s">
        <v>11</v>
      </c>
      <c r="C521" t="s">
        <v>10</v>
      </c>
      <c r="D521">
        <v>600</v>
      </c>
      <c r="E521">
        <v>-631</v>
      </c>
      <c r="F521" s="18">
        <f>Stat[[#This Row],[Dist]]/Stat[[#This Row],[Count]]</f>
        <v>-1.0516666666666667</v>
      </c>
    </row>
    <row r="522" spans="1:6" x14ac:dyDescent="0.2">
      <c r="A522" t="s">
        <v>9</v>
      </c>
      <c r="B522" t="s">
        <v>11</v>
      </c>
      <c r="C522" t="s">
        <v>12</v>
      </c>
      <c r="D522">
        <v>381</v>
      </c>
      <c r="E522">
        <v>-587</v>
      </c>
      <c r="F522" s="18">
        <f>Stat[[#This Row],[Dist]]/Stat[[#This Row],[Count]]</f>
        <v>-1.5406824146981628</v>
      </c>
    </row>
    <row r="523" spans="1:6" x14ac:dyDescent="0.2">
      <c r="A523" t="s">
        <v>9</v>
      </c>
      <c r="B523" t="s">
        <v>11</v>
      </c>
      <c r="C523" t="s">
        <v>23</v>
      </c>
      <c r="D523">
        <v>218</v>
      </c>
      <c r="E523">
        <v>549</v>
      </c>
      <c r="F523" s="18">
        <f>Stat[[#This Row],[Dist]]/Stat[[#This Row],[Count]]</f>
        <v>2.5183486238532109</v>
      </c>
    </row>
    <row r="524" spans="1:6" x14ac:dyDescent="0.2">
      <c r="A524" t="s">
        <v>9</v>
      </c>
      <c r="B524" t="s">
        <v>11</v>
      </c>
      <c r="C524" t="s">
        <v>8</v>
      </c>
      <c r="D524">
        <v>29</v>
      </c>
      <c r="E524">
        <v>73</v>
      </c>
      <c r="F524" s="18">
        <f>Stat[[#This Row],[Dist]]/Stat[[#This Row],[Count]]</f>
        <v>2.5172413793103448</v>
      </c>
    </row>
    <row r="525" spans="1:6" x14ac:dyDescent="0.2">
      <c r="A525" t="s">
        <v>9</v>
      </c>
      <c r="B525" t="s">
        <v>11</v>
      </c>
      <c r="C525" t="s">
        <v>44</v>
      </c>
      <c r="D525">
        <v>13</v>
      </c>
      <c r="E525">
        <v>14</v>
      </c>
      <c r="F525" s="18">
        <f>Stat[[#This Row],[Dist]]/Stat[[#This Row],[Count]]</f>
        <v>1.0769230769230769</v>
      </c>
    </row>
    <row r="526" spans="1:6" x14ac:dyDescent="0.2">
      <c r="A526" t="s">
        <v>9</v>
      </c>
      <c r="B526" t="s">
        <v>11</v>
      </c>
      <c r="C526" t="s">
        <v>18</v>
      </c>
      <c r="D526">
        <v>10</v>
      </c>
      <c r="E526">
        <v>-10</v>
      </c>
      <c r="F526" s="18">
        <f>Stat[[#This Row],[Dist]]/Stat[[#This Row],[Count]]</f>
        <v>-1</v>
      </c>
    </row>
    <row r="527" spans="1:6" x14ac:dyDescent="0.2">
      <c r="A527" t="s">
        <v>9</v>
      </c>
      <c r="B527" t="s">
        <v>11</v>
      </c>
      <c r="C527" t="s">
        <v>40</v>
      </c>
      <c r="D527">
        <v>6</v>
      </c>
      <c r="E527">
        <v>9</v>
      </c>
      <c r="F527" s="18">
        <f>Stat[[#This Row],[Dist]]/Stat[[#This Row],[Count]]</f>
        <v>1.5</v>
      </c>
    </row>
    <row r="528" spans="1:6" x14ac:dyDescent="0.2">
      <c r="A528" t="s">
        <v>9</v>
      </c>
      <c r="B528" t="s">
        <v>11</v>
      </c>
      <c r="C528" t="s">
        <v>51</v>
      </c>
      <c r="D528">
        <v>4</v>
      </c>
      <c r="E528">
        <v>-4</v>
      </c>
      <c r="F528" s="18">
        <f>Stat[[#This Row],[Dist]]/Stat[[#This Row],[Count]]</f>
        <v>-1</v>
      </c>
    </row>
    <row r="529" spans="1:6" x14ac:dyDescent="0.2">
      <c r="A529" t="s">
        <v>9</v>
      </c>
      <c r="B529" t="s">
        <v>11</v>
      </c>
      <c r="C529" t="s">
        <v>15</v>
      </c>
      <c r="D529">
        <v>4</v>
      </c>
      <c r="E529">
        <v>-6</v>
      </c>
      <c r="F529" s="18">
        <f>Stat[[#This Row],[Dist]]/Stat[[#This Row],[Count]]</f>
        <v>-1.5</v>
      </c>
    </row>
    <row r="530" spans="1:6" x14ac:dyDescent="0.2">
      <c r="A530" t="s">
        <v>9</v>
      </c>
      <c r="B530" t="s">
        <v>11</v>
      </c>
      <c r="C530" t="s">
        <v>25</v>
      </c>
      <c r="D530">
        <v>4</v>
      </c>
      <c r="E530">
        <v>-5</v>
      </c>
      <c r="F530" s="18">
        <f>Stat[[#This Row],[Dist]]/Stat[[#This Row],[Count]]</f>
        <v>-1.25</v>
      </c>
    </row>
    <row r="531" spans="1:6" x14ac:dyDescent="0.2">
      <c r="A531" t="s">
        <v>9</v>
      </c>
      <c r="B531" t="s">
        <v>11</v>
      </c>
      <c r="C531" t="s">
        <v>57</v>
      </c>
      <c r="D531">
        <v>3</v>
      </c>
      <c r="E531">
        <v>3</v>
      </c>
      <c r="F531" s="18">
        <f>Stat[[#This Row],[Dist]]/Stat[[#This Row],[Count]]</f>
        <v>1</v>
      </c>
    </row>
    <row r="532" spans="1:6" x14ac:dyDescent="0.2">
      <c r="A532" t="s">
        <v>9</v>
      </c>
      <c r="B532" t="s">
        <v>11</v>
      </c>
      <c r="C532" t="s">
        <v>27</v>
      </c>
      <c r="D532">
        <v>2</v>
      </c>
      <c r="E532">
        <v>-5</v>
      </c>
      <c r="F532" s="18">
        <f>Stat[[#This Row],[Dist]]/Stat[[#This Row],[Count]]</f>
        <v>-2.5</v>
      </c>
    </row>
    <row r="533" spans="1:6" x14ac:dyDescent="0.2">
      <c r="A533" t="s">
        <v>9</v>
      </c>
      <c r="B533" t="s">
        <v>11</v>
      </c>
      <c r="C533" t="s">
        <v>16</v>
      </c>
      <c r="D533">
        <v>2</v>
      </c>
      <c r="E533">
        <v>-1</v>
      </c>
      <c r="F533" s="18">
        <f>Stat[[#This Row],[Dist]]/Stat[[#This Row],[Count]]</f>
        <v>-0.5</v>
      </c>
    </row>
    <row r="534" spans="1:6" x14ac:dyDescent="0.2">
      <c r="A534" t="s">
        <v>9</v>
      </c>
      <c r="B534" t="s">
        <v>11</v>
      </c>
      <c r="C534" t="s">
        <v>53</v>
      </c>
      <c r="D534">
        <v>1</v>
      </c>
      <c r="E534">
        <v>1</v>
      </c>
      <c r="F534" s="18">
        <f>Stat[[#This Row],[Dist]]/Stat[[#This Row],[Count]]</f>
        <v>1</v>
      </c>
    </row>
    <row r="535" spans="1:6" x14ac:dyDescent="0.2">
      <c r="A535" t="s">
        <v>9</v>
      </c>
      <c r="B535" t="s">
        <v>11</v>
      </c>
      <c r="C535" t="s">
        <v>47</v>
      </c>
      <c r="D535">
        <v>1</v>
      </c>
      <c r="E535">
        <v>-3</v>
      </c>
      <c r="F535" s="18">
        <f>Stat[[#This Row],[Dist]]/Stat[[#This Row],[Count]]</f>
        <v>-3</v>
      </c>
    </row>
    <row r="536" spans="1:6" x14ac:dyDescent="0.2">
      <c r="A536" t="s">
        <v>9</v>
      </c>
      <c r="B536" t="s">
        <v>11</v>
      </c>
      <c r="C536" t="s">
        <v>54</v>
      </c>
      <c r="D536">
        <v>1</v>
      </c>
      <c r="E536">
        <v>-1</v>
      </c>
      <c r="F536" s="18">
        <f>Stat[[#This Row],[Dist]]/Stat[[#This Row],[Count]]</f>
        <v>-1</v>
      </c>
    </row>
    <row r="537" spans="1:6" x14ac:dyDescent="0.2">
      <c r="A537" t="s">
        <v>9</v>
      </c>
      <c r="B537" t="s">
        <v>11</v>
      </c>
      <c r="C537" t="s">
        <v>19</v>
      </c>
      <c r="D537">
        <v>1</v>
      </c>
      <c r="E537">
        <v>4</v>
      </c>
      <c r="F537" s="18">
        <f>Stat[[#This Row],[Dist]]/Stat[[#This Row],[Count]]</f>
        <v>4</v>
      </c>
    </row>
    <row r="538" spans="1:6" x14ac:dyDescent="0.2">
      <c r="A538" t="s">
        <v>9</v>
      </c>
      <c r="B538" t="s">
        <v>11</v>
      </c>
      <c r="C538" t="s">
        <v>4</v>
      </c>
      <c r="D538">
        <v>1</v>
      </c>
      <c r="E538">
        <v>-1</v>
      </c>
      <c r="F538" s="18">
        <f>Stat[[#This Row],[Dist]]/Stat[[#This Row],[Count]]</f>
        <v>-1</v>
      </c>
    </row>
    <row r="539" spans="1:6" x14ac:dyDescent="0.2">
      <c r="A539" t="s">
        <v>9</v>
      </c>
      <c r="B539" t="s">
        <v>9</v>
      </c>
      <c r="C539" t="s">
        <v>10</v>
      </c>
      <c r="D539">
        <v>22806</v>
      </c>
      <c r="E539">
        <v>-20877</v>
      </c>
      <c r="F539" s="18">
        <f>Stat[[#This Row],[Dist]]/Stat[[#This Row],[Count]]</f>
        <v>-0.91541699552749278</v>
      </c>
    </row>
    <row r="540" spans="1:6" x14ac:dyDescent="0.2">
      <c r="A540" t="s">
        <v>9</v>
      </c>
      <c r="B540" t="s">
        <v>9</v>
      </c>
      <c r="C540" t="s">
        <v>31</v>
      </c>
      <c r="D540">
        <v>1874</v>
      </c>
      <c r="E540">
        <v>-1984</v>
      </c>
      <c r="F540" s="18">
        <f>Stat[[#This Row],[Dist]]/Stat[[#This Row],[Count]]</f>
        <v>-1.0586979722518677</v>
      </c>
    </row>
    <row r="541" spans="1:6" x14ac:dyDescent="0.2">
      <c r="A541" t="s">
        <v>9</v>
      </c>
      <c r="B541" t="s">
        <v>9</v>
      </c>
      <c r="C541" t="s">
        <v>2</v>
      </c>
      <c r="D541">
        <v>1565</v>
      </c>
      <c r="E541">
        <v>0</v>
      </c>
      <c r="F541" s="18">
        <f>Stat[[#This Row],[Dist]]/Stat[[#This Row],[Count]]</f>
        <v>0</v>
      </c>
    </row>
    <row r="542" spans="1:6" x14ac:dyDescent="0.2">
      <c r="A542" t="s">
        <v>9</v>
      </c>
      <c r="B542" t="s">
        <v>9</v>
      </c>
      <c r="C542" t="s">
        <v>23</v>
      </c>
      <c r="D542">
        <v>1096</v>
      </c>
      <c r="E542">
        <v>2484</v>
      </c>
      <c r="F542" s="18">
        <f>Stat[[#This Row],[Dist]]/Stat[[#This Row],[Count]]</f>
        <v>2.2664233576642334</v>
      </c>
    </row>
    <row r="543" spans="1:6" x14ac:dyDescent="0.2">
      <c r="A543" t="s">
        <v>9</v>
      </c>
      <c r="B543" t="s">
        <v>9</v>
      </c>
      <c r="C543" t="s">
        <v>15</v>
      </c>
      <c r="D543">
        <v>87</v>
      </c>
      <c r="E543">
        <v>-88</v>
      </c>
      <c r="F543" s="18">
        <f>Stat[[#This Row],[Dist]]/Stat[[#This Row],[Count]]</f>
        <v>-1.0114942528735633</v>
      </c>
    </row>
    <row r="544" spans="1:6" x14ac:dyDescent="0.2">
      <c r="A544" t="s">
        <v>9</v>
      </c>
      <c r="B544" t="s">
        <v>9</v>
      </c>
      <c r="C544" t="s">
        <v>47</v>
      </c>
      <c r="D544">
        <v>52</v>
      </c>
      <c r="E544">
        <v>-54</v>
      </c>
      <c r="F544" s="18">
        <f>Stat[[#This Row],[Dist]]/Stat[[#This Row],[Count]]</f>
        <v>-1.0384615384615385</v>
      </c>
    </row>
    <row r="545" spans="1:6" x14ac:dyDescent="0.2">
      <c r="A545" t="s">
        <v>9</v>
      </c>
      <c r="B545" t="s">
        <v>9</v>
      </c>
      <c r="C545" t="s">
        <v>40</v>
      </c>
      <c r="D545">
        <v>42</v>
      </c>
      <c r="E545">
        <v>45</v>
      </c>
      <c r="F545" s="18">
        <f>Stat[[#This Row],[Dist]]/Stat[[#This Row],[Count]]</f>
        <v>1.0714285714285714</v>
      </c>
    </row>
    <row r="546" spans="1:6" x14ac:dyDescent="0.2">
      <c r="A546" t="s">
        <v>9</v>
      </c>
      <c r="B546" t="s">
        <v>9</v>
      </c>
      <c r="C546" t="s">
        <v>24</v>
      </c>
      <c r="D546">
        <v>38</v>
      </c>
      <c r="E546">
        <v>38</v>
      </c>
      <c r="F546" s="18">
        <f>Stat[[#This Row],[Dist]]/Stat[[#This Row],[Count]]</f>
        <v>1</v>
      </c>
    </row>
    <row r="547" spans="1:6" x14ac:dyDescent="0.2">
      <c r="A547" t="s">
        <v>9</v>
      </c>
      <c r="B547" t="s">
        <v>9</v>
      </c>
      <c r="C547" t="s">
        <v>25</v>
      </c>
      <c r="D547">
        <v>23</v>
      </c>
      <c r="E547">
        <v>24</v>
      </c>
      <c r="F547" s="18">
        <f>Stat[[#This Row],[Dist]]/Stat[[#This Row],[Count]]</f>
        <v>1.0434782608695652</v>
      </c>
    </row>
    <row r="548" spans="1:6" x14ac:dyDescent="0.2">
      <c r="A548" t="s">
        <v>9</v>
      </c>
      <c r="B548" t="s">
        <v>9</v>
      </c>
      <c r="C548" t="s">
        <v>16</v>
      </c>
      <c r="D548">
        <v>21</v>
      </c>
      <c r="E548">
        <v>-21</v>
      </c>
      <c r="F548" s="18">
        <f>Stat[[#This Row],[Dist]]/Stat[[#This Row],[Count]]</f>
        <v>-1</v>
      </c>
    </row>
    <row r="549" spans="1:6" x14ac:dyDescent="0.2">
      <c r="A549" t="s">
        <v>9</v>
      </c>
      <c r="B549" t="s">
        <v>9</v>
      </c>
      <c r="C549" t="s">
        <v>21</v>
      </c>
      <c r="D549">
        <v>13</v>
      </c>
      <c r="E549">
        <v>-23</v>
      </c>
      <c r="F549" s="18">
        <f>Stat[[#This Row],[Dist]]/Stat[[#This Row],[Count]]</f>
        <v>-1.7692307692307692</v>
      </c>
    </row>
    <row r="550" spans="1:6" x14ac:dyDescent="0.2">
      <c r="A550" t="s">
        <v>9</v>
      </c>
      <c r="B550" t="s">
        <v>9</v>
      </c>
      <c r="C550" t="s">
        <v>4</v>
      </c>
      <c r="D550">
        <v>5</v>
      </c>
      <c r="E550">
        <v>-5</v>
      </c>
      <c r="F550" s="18">
        <f>Stat[[#This Row],[Dist]]/Stat[[#This Row],[Count]]</f>
        <v>-1</v>
      </c>
    </row>
    <row r="551" spans="1:6" x14ac:dyDescent="0.2">
      <c r="A551" t="s">
        <v>9</v>
      </c>
      <c r="B551" t="s">
        <v>9</v>
      </c>
      <c r="C551" t="s">
        <v>44</v>
      </c>
      <c r="D551">
        <v>5</v>
      </c>
      <c r="E551">
        <v>5</v>
      </c>
      <c r="F551" s="18">
        <f>Stat[[#This Row],[Dist]]/Stat[[#This Row],[Count]]</f>
        <v>1</v>
      </c>
    </row>
    <row r="552" spans="1:6" x14ac:dyDescent="0.2">
      <c r="A552" t="s">
        <v>9</v>
      </c>
      <c r="B552" t="s">
        <v>9</v>
      </c>
      <c r="C552" t="s">
        <v>19</v>
      </c>
      <c r="D552">
        <v>4</v>
      </c>
      <c r="E552">
        <v>-4</v>
      </c>
      <c r="F552" s="18">
        <f>Stat[[#This Row],[Dist]]/Stat[[#This Row],[Count]]</f>
        <v>-1</v>
      </c>
    </row>
    <row r="553" spans="1:6" x14ac:dyDescent="0.2">
      <c r="A553" t="s">
        <v>9</v>
      </c>
      <c r="B553" t="s">
        <v>9</v>
      </c>
      <c r="C553" t="s">
        <v>1</v>
      </c>
      <c r="D553">
        <v>4</v>
      </c>
      <c r="E553">
        <v>-7</v>
      </c>
      <c r="F553" s="18">
        <f>Stat[[#This Row],[Dist]]/Stat[[#This Row],[Count]]</f>
        <v>-1.75</v>
      </c>
    </row>
    <row r="554" spans="1:6" x14ac:dyDescent="0.2">
      <c r="A554" t="s">
        <v>9</v>
      </c>
      <c r="B554" t="s">
        <v>9</v>
      </c>
      <c r="C554" t="s">
        <v>54</v>
      </c>
      <c r="D554">
        <v>4</v>
      </c>
      <c r="E554">
        <v>-4</v>
      </c>
      <c r="F554" s="18">
        <f>Stat[[#This Row],[Dist]]/Stat[[#This Row],[Count]]</f>
        <v>-1</v>
      </c>
    </row>
    <row r="555" spans="1:6" x14ac:dyDescent="0.2">
      <c r="A555" t="s">
        <v>9</v>
      </c>
      <c r="B555" t="s">
        <v>9</v>
      </c>
      <c r="C555" t="s">
        <v>22</v>
      </c>
      <c r="D555">
        <v>4</v>
      </c>
      <c r="E555">
        <v>22</v>
      </c>
      <c r="F555" s="18">
        <f>Stat[[#This Row],[Dist]]/Stat[[#This Row],[Count]]</f>
        <v>5.5</v>
      </c>
    </row>
    <row r="556" spans="1:6" x14ac:dyDescent="0.2">
      <c r="A556" t="s">
        <v>9</v>
      </c>
      <c r="B556" t="s">
        <v>9</v>
      </c>
      <c r="C556" t="s">
        <v>8</v>
      </c>
      <c r="D556">
        <v>4</v>
      </c>
      <c r="E556">
        <v>6</v>
      </c>
      <c r="F556" s="18">
        <f>Stat[[#This Row],[Dist]]/Stat[[#This Row],[Count]]</f>
        <v>1.5</v>
      </c>
    </row>
    <row r="557" spans="1:6" x14ac:dyDescent="0.2">
      <c r="A557" t="s">
        <v>9</v>
      </c>
      <c r="B557" t="s">
        <v>9</v>
      </c>
      <c r="C557" t="s">
        <v>27</v>
      </c>
      <c r="D557">
        <v>3</v>
      </c>
      <c r="E557">
        <v>4</v>
      </c>
      <c r="F557" s="18">
        <f>Stat[[#This Row],[Dist]]/Stat[[#This Row],[Count]]</f>
        <v>1.3333333333333333</v>
      </c>
    </row>
    <row r="558" spans="1:6" x14ac:dyDescent="0.2">
      <c r="A558" t="s">
        <v>9</v>
      </c>
      <c r="B558" t="s">
        <v>9</v>
      </c>
      <c r="C558" t="s">
        <v>58</v>
      </c>
      <c r="D558">
        <v>1</v>
      </c>
      <c r="E558">
        <v>5</v>
      </c>
      <c r="F558" s="18">
        <f>Stat[[#This Row],[Dist]]/Stat[[#This Row],[Count]]</f>
        <v>5</v>
      </c>
    </row>
    <row r="559" spans="1:6" x14ac:dyDescent="0.2">
      <c r="A559" t="s">
        <v>9</v>
      </c>
      <c r="B559" t="s">
        <v>9</v>
      </c>
      <c r="C559" t="s">
        <v>57</v>
      </c>
      <c r="D559">
        <v>1</v>
      </c>
      <c r="E559">
        <v>1</v>
      </c>
      <c r="F559" s="18">
        <f>Stat[[#This Row],[Dist]]/Stat[[#This Row],[Count]]</f>
        <v>1</v>
      </c>
    </row>
    <row r="560" spans="1:6" x14ac:dyDescent="0.2">
      <c r="A560" t="s">
        <v>9</v>
      </c>
      <c r="B560" t="s">
        <v>9</v>
      </c>
      <c r="C560" t="s">
        <v>12</v>
      </c>
      <c r="D560">
        <v>1</v>
      </c>
      <c r="E560">
        <v>-2</v>
      </c>
      <c r="F560" s="18">
        <f>Stat[[#This Row],[Dist]]/Stat[[#This Row],[Count]]</f>
        <v>-2</v>
      </c>
    </row>
    <row r="561" spans="1:6" x14ac:dyDescent="0.2">
      <c r="A561" t="s">
        <v>9</v>
      </c>
      <c r="B561" t="s">
        <v>7</v>
      </c>
      <c r="C561" t="s">
        <v>8</v>
      </c>
      <c r="D561">
        <v>2221</v>
      </c>
      <c r="E561">
        <v>2563</v>
      </c>
      <c r="F561" s="18">
        <f>Stat[[#This Row],[Dist]]/Stat[[#This Row],[Count]]</f>
        <v>1.1539846915803691</v>
      </c>
    </row>
    <row r="562" spans="1:6" x14ac:dyDescent="0.2">
      <c r="A562" t="s">
        <v>9</v>
      </c>
      <c r="B562" t="s">
        <v>7</v>
      </c>
      <c r="C562" t="s">
        <v>54</v>
      </c>
      <c r="D562">
        <v>62</v>
      </c>
      <c r="E562">
        <v>-64</v>
      </c>
      <c r="F562" s="18">
        <f>Stat[[#This Row],[Dist]]/Stat[[#This Row],[Count]]</f>
        <v>-1.032258064516129</v>
      </c>
    </row>
    <row r="563" spans="1:6" x14ac:dyDescent="0.2">
      <c r="A563" t="s">
        <v>9</v>
      </c>
      <c r="B563" t="s">
        <v>7</v>
      </c>
      <c r="C563" t="s">
        <v>10</v>
      </c>
      <c r="D563">
        <v>18</v>
      </c>
      <c r="E563">
        <v>-19</v>
      </c>
      <c r="F563" s="18">
        <f>Stat[[#This Row],[Dist]]/Stat[[#This Row],[Count]]</f>
        <v>-1.0555555555555556</v>
      </c>
    </row>
    <row r="564" spans="1:6" x14ac:dyDescent="0.2">
      <c r="A564" t="s">
        <v>9</v>
      </c>
      <c r="B564" t="s">
        <v>14</v>
      </c>
      <c r="C564" t="s">
        <v>10</v>
      </c>
      <c r="D564">
        <v>439</v>
      </c>
      <c r="E564">
        <v>-417</v>
      </c>
      <c r="F564" s="18">
        <f>Stat[[#This Row],[Dist]]/Stat[[#This Row],[Count]]</f>
        <v>-0.94988610478359914</v>
      </c>
    </row>
    <row r="565" spans="1:6" x14ac:dyDescent="0.2">
      <c r="A565" t="s">
        <v>9</v>
      </c>
      <c r="B565" t="s">
        <v>14</v>
      </c>
      <c r="C565" t="s">
        <v>15</v>
      </c>
      <c r="D565">
        <v>382</v>
      </c>
      <c r="E565">
        <v>-658</v>
      </c>
      <c r="F565" s="18">
        <f>Stat[[#This Row],[Dist]]/Stat[[#This Row],[Count]]</f>
        <v>-1.7225130890052356</v>
      </c>
    </row>
    <row r="566" spans="1:6" x14ac:dyDescent="0.2">
      <c r="A566" t="s">
        <v>9</v>
      </c>
      <c r="B566" t="s">
        <v>14</v>
      </c>
      <c r="C566" t="s">
        <v>31</v>
      </c>
      <c r="D566">
        <v>131</v>
      </c>
      <c r="E566">
        <v>-131</v>
      </c>
      <c r="F566" s="18">
        <f>Stat[[#This Row],[Dist]]/Stat[[#This Row],[Count]]</f>
        <v>-1</v>
      </c>
    </row>
    <row r="567" spans="1:6" x14ac:dyDescent="0.2">
      <c r="A567" t="s">
        <v>9</v>
      </c>
      <c r="B567" t="s">
        <v>14</v>
      </c>
      <c r="C567" t="s">
        <v>54</v>
      </c>
      <c r="D567">
        <v>18</v>
      </c>
      <c r="E567">
        <v>-8</v>
      </c>
      <c r="F567" s="18">
        <f>Stat[[#This Row],[Dist]]/Stat[[#This Row],[Count]]</f>
        <v>-0.44444444444444442</v>
      </c>
    </row>
    <row r="568" spans="1:6" x14ac:dyDescent="0.2">
      <c r="A568" t="s">
        <v>9</v>
      </c>
      <c r="B568" t="s">
        <v>14</v>
      </c>
      <c r="C568" t="s">
        <v>16</v>
      </c>
      <c r="D568">
        <v>18</v>
      </c>
      <c r="E568">
        <v>-55</v>
      </c>
      <c r="F568" s="18">
        <f>Stat[[#This Row],[Dist]]/Stat[[#This Row],[Count]]</f>
        <v>-3.0555555555555554</v>
      </c>
    </row>
    <row r="569" spans="1:6" x14ac:dyDescent="0.2">
      <c r="A569" t="s">
        <v>9</v>
      </c>
      <c r="B569" t="s">
        <v>14</v>
      </c>
      <c r="C569" t="s">
        <v>25</v>
      </c>
      <c r="D569">
        <v>16</v>
      </c>
      <c r="E569">
        <v>16</v>
      </c>
      <c r="F569" s="18">
        <f>Stat[[#This Row],[Dist]]/Stat[[#This Row],[Count]]</f>
        <v>1</v>
      </c>
    </row>
    <row r="570" spans="1:6" x14ac:dyDescent="0.2">
      <c r="A570" t="s">
        <v>9</v>
      </c>
      <c r="B570" t="s">
        <v>14</v>
      </c>
      <c r="C570" t="s">
        <v>23</v>
      </c>
      <c r="D570">
        <v>4</v>
      </c>
      <c r="E570">
        <v>13</v>
      </c>
      <c r="F570" s="18">
        <f>Stat[[#This Row],[Dist]]/Stat[[#This Row],[Count]]</f>
        <v>3.25</v>
      </c>
    </row>
    <row r="571" spans="1:6" x14ac:dyDescent="0.2">
      <c r="A571" t="s">
        <v>9</v>
      </c>
      <c r="B571" t="s">
        <v>14</v>
      </c>
      <c r="C571" t="s">
        <v>57</v>
      </c>
      <c r="D571">
        <v>3</v>
      </c>
      <c r="E571">
        <v>1</v>
      </c>
      <c r="F571" s="18">
        <f>Stat[[#This Row],[Dist]]/Stat[[#This Row],[Count]]</f>
        <v>0.33333333333333331</v>
      </c>
    </row>
    <row r="572" spans="1:6" x14ac:dyDescent="0.2">
      <c r="A572" t="s">
        <v>9</v>
      </c>
      <c r="B572" t="s">
        <v>14</v>
      </c>
      <c r="C572" t="s">
        <v>27</v>
      </c>
      <c r="D572">
        <v>3</v>
      </c>
      <c r="E572">
        <v>4</v>
      </c>
      <c r="F572" s="18">
        <f>Stat[[#This Row],[Dist]]/Stat[[#This Row],[Count]]</f>
        <v>1.3333333333333333</v>
      </c>
    </row>
    <row r="573" spans="1:6" x14ac:dyDescent="0.2">
      <c r="A573" t="s">
        <v>9</v>
      </c>
      <c r="B573" t="s">
        <v>14</v>
      </c>
      <c r="C573" t="s">
        <v>1</v>
      </c>
      <c r="D573">
        <v>2</v>
      </c>
      <c r="E573">
        <v>-3</v>
      </c>
      <c r="F573" s="18">
        <f>Stat[[#This Row],[Dist]]/Stat[[#This Row],[Count]]</f>
        <v>-1.5</v>
      </c>
    </row>
    <row r="574" spans="1:6" x14ac:dyDescent="0.2">
      <c r="A574" t="s">
        <v>9</v>
      </c>
      <c r="B574" t="s">
        <v>14</v>
      </c>
      <c r="C574" t="s">
        <v>48</v>
      </c>
      <c r="D574">
        <v>2</v>
      </c>
      <c r="E574">
        <v>-3</v>
      </c>
      <c r="F574" s="18">
        <f>Stat[[#This Row],[Dist]]/Stat[[#This Row],[Count]]</f>
        <v>-1.5</v>
      </c>
    </row>
    <row r="575" spans="1:6" x14ac:dyDescent="0.2">
      <c r="A575" t="s">
        <v>9</v>
      </c>
      <c r="B575" t="s">
        <v>14</v>
      </c>
      <c r="C575" t="s">
        <v>21</v>
      </c>
      <c r="D575">
        <v>2</v>
      </c>
      <c r="E575">
        <v>-2</v>
      </c>
      <c r="F575" s="18">
        <f>Stat[[#This Row],[Dist]]/Stat[[#This Row],[Count]]</f>
        <v>-1</v>
      </c>
    </row>
    <row r="576" spans="1:6" x14ac:dyDescent="0.2">
      <c r="A576" t="s">
        <v>9</v>
      </c>
      <c r="B576" t="s">
        <v>14</v>
      </c>
      <c r="C576" t="s">
        <v>51</v>
      </c>
      <c r="D576">
        <v>1</v>
      </c>
      <c r="E576">
        <v>-1</v>
      </c>
      <c r="F576" s="18">
        <f>Stat[[#This Row],[Dist]]/Stat[[#This Row],[Count]]</f>
        <v>-1</v>
      </c>
    </row>
    <row r="577" spans="1:6" x14ac:dyDescent="0.2">
      <c r="A577" t="s">
        <v>9</v>
      </c>
      <c r="B577" t="s">
        <v>14</v>
      </c>
      <c r="C577" t="s">
        <v>32</v>
      </c>
      <c r="D577">
        <v>1</v>
      </c>
      <c r="E577">
        <v>-7</v>
      </c>
      <c r="F577" s="18">
        <f>Stat[[#This Row],[Dist]]/Stat[[#This Row],[Count]]</f>
        <v>-7</v>
      </c>
    </row>
    <row r="578" spans="1:6" x14ac:dyDescent="0.2">
      <c r="A578" t="s">
        <v>9</v>
      </c>
      <c r="B578" t="s">
        <v>14</v>
      </c>
      <c r="C578" t="s">
        <v>12</v>
      </c>
      <c r="D578">
        <v>1</v>
      </c>
      <c r="E578">
        <v>-3</v>
      </c>
      <c r="F578" s="18">
        <f>Stat[[#This Row],[Dist]]/Stat[[#This Row],[Count]]</f>
        <v>-3</v>
      </c>
    </row>
    <row r="579" spans="1:6" x14ac:dyDescent="0.2">
      <c r="A579" t="s">
        <v>9</v>
      </c>
      <c r="B579" t="s">
        <v>14</v>
      </c>
      <c r="C579" t="s">
        <v>22</v>
      </c>
      <c r="D579">
        <v>1</v>
      </c>
      <c r="E579">
        <v>8</v>
      </c>
      <c r="F579" s="18">
        <f>Stat[[#This Row],[Dist]]/Stat[[#This Row],[Count]]</f>
        <v>8</v>
      </c>
    </row>
    <row r="580" spans="1:6" x14ac:dyDescent="0.2">
      <c r="A580" t="s">
        <v>9</v>
      </c>
      <c r="B580" t="s">
        <v>14</v>
      </c>
      <c r="C580" t="s">
        <v>19</v>
      </c>
      <c r="D580">
        <v>1</v>
      </c>
      <c r="E580">
        <v>3</v>
      </c>
      <c r="F580" s="18">
        <f>Stat[[#This Row],[Dist]]/Stat[[#This Row],[Count]]</f>
        <v>3</v>
      </c>
    </row>
    <row r="581" spans="1:6" x14ac:dyDescent="0.2">
      <c r="A581" t="s">
        <v>9</v>
      </c>
      <c r="B581" t="s">
        <v>14</v>
      </c>
      <c r="C581" t="s">
        <v>24</v>
      </c>
      <c r="D581">
        <v>1</v>
      </c>
      <c r="E581">
        <v>14</v>
      </c>
      <c r="F581" s="18">
        <f>Stat[[#This Row],[Dist]]/Stat[[#This Row],[Count]]</f>
        <v>14</v>
      </c>
    </row>
    <row r="582" spans="1:6" x14ac:dyDescent="0.2">
      <c r="A582" t="s">
        <v>9</v>
      </c>
      <c r="B582" t="s">
        <v>56</v>
      </c>
      <c r="C582" t="s">
        <v>57</v>
      </c>
      <c r="D582">
        <v>103</v>
      </c>
      <c r="E582">
        <v>-189</v>
      </c>
      <c r="F582" s="18">
        <f>Stat[[#This Row],[Dist]]/Stat[[#This Row],[Count]]</f>
        <v>-1.8349514563106797</v>
      </c>
    </row>
    <row r="583" spans="1:6" x14ac:dyDescent="0.2">
      <c r="A583" t="s">
        <v>9</v>
      </c>
      <c r="B583" t="s">
        <v>56</v>
      </c>
      <c r="C583" t="s">
        <v>10</v>
      </c>
      <c r="D583">
        <v>7</v>
      </c>
      <c r="E583">
        <v>-7</v>
      </c>
      <c r="F583" s="18">
        <f>Stat[[#This Row],[Dist]]/Stat[[#This Row],[Count]]</f>
        <v>-1</v>
      </c>
    </row>
    <row r="584" spans="1:6" x14ac:dyDescent="0.2">
      <c r="A584" t="s">
        <v>9</v>
      </c>
      <c r="B584" t="s">
        <v>56</v>
      </c>
      <c r="C584" t="s">
        <v>23</v>
      </c>
      <c r="D584">
        <v>4</v>
      </c>
      <c r="E584">
        <v>8</v>
      </c>
      <c r="F584" s="18">
        <f>Stat[[#This Row],[Dist]]/Stat[[#This Row],[Count]]</f>
        <v>2</v>
      </c>
    </row>
    <row r="585" spans="1:6" x14ac:dyDescent="0.2">
      <c r="A585" t="s">
        <v>9</v>
      </c>
      <c r="B585" t="s">
        <v>56</v>
      </c>
      <c r="C585" t="s">
        <v>1</v>
      </c>
      <c r="D585">
        <v>2</v>
      </c>
      <c r="E585">
        <v>-3</v>
      </c>
      <c r="F585" s="18">
        <f>Stat[[#This Row],[Dist]]/Stat[[#This Row],[Count]]</f>
        <v>-1.5</v>
      </c>
    </row>
    <row r="586" spans="1:6" x14ac:dyDescent="0.2">
      <c r="A586" t="s">
        <v>9</v>
      </c>
      <c r="B586" t="s">
        <v>56</v>
      </c>
      <c r="C586" t="s">
        <v>47</v>
      </c>
      <c r="D586">
        <v>2</v>
      </c>
      <c r="E586">
        <v>-4</v>
      </c>
      <c r="F586" s="18">
        <f>Stat[[#This Row],[Dist]]/Stat[[#This Row],[Count]]</f>
        <v>-2</v>
      </c>
    </row>
    <row r="587" spans="1:6" x14ac:dyDescent="0.2">
      <c r="A587" t="s">
        <v>9</v>
      </c>
      <c r="B587" t="s">
        <v>56</v>
      </c>
      <c r="C587" t="s">
        <v>22</v>
      </c>
      <c r="D587">
        <v>2</v>
      </c>
      <c r="E587">
        <v>4</v>
      </c>
      <c r="F587" s="18">
        <f>Stat[[#This Row],[Dist]]/Stat[[#This Row],[Count]]</f>
        <v>2</v>
      </c>
    </row>
    <row r="588" spans="1:6" x14ac:dyDescent="0.2">
      <c r="A588" t="s">
        <v>9</v>
      </c>
      <c r="B588" t="s">
        <v>56</v>
      </c>
      <c r="C588" t="s">
        <v>8</v>
      </c>
      <c r="D588">
        <v>1</v>
      </c>
      <c r="E588">
        <v>2</v>
      </c>
      <c r="F588" s="18">
        <f>Stat[[#This Row],[Dist]]/Stat[[#This Row],[Count]]</f>
        <v>2</v>
      </c>
    </row>
    <row r="589" spans="1:6" x14ac:dyDescent="0.2">
      <c r="A589" t="s">
        <v>9</v>
      </c>
      <c r="B589" t="s">
        <v>56</v>
      </c>
      <c r="C589" t="s">
        <v>15</v>
      </c>
      <c r="D589">
        <v>1</v>
      </c>
      <c r="E589">
        <v>-1</v>
      </c>
      <c r="F589" s="18">
        <f>Stat[[#This Row],[Dist]]/Stat[[#This Row],[Count]]</f>
        <v>-1</v>
      </c>
    </row>
    <row r="590" spans="1:6" x14ac:dyDescent="0.2">
      <c r="A590" t="s">
        <v>9</v>
      </c>
      <c r="B590" t="s">
        <v>13</v>
      </c>
      <c r="C590" t="s">
        <v>47</v>
      </c>
      <c r="D590">
        <v>4220</v>
      </c>
      <c r="E590">
        <v>-3834</v>
      </c>
      <c r="F590" s="18">
        <f>Stat[[#This Row],[Dist]]/Stat[[#This Row],[Count]]</f>
        <v>-0.90853080568720379</v>
      </c>
    </row>
    <row r="591" spans="1:6" x14ac:dyDescent="0.2">
      <c r="A591" t="s">
        <v>9</v>
      </c>
      <c r="B591" t="s">
        <v>13</v>
      </c>
      <c r="C591" t="s">
        <v>16</v>
      </c>
      <c r="D591">
        <v>233</v>
      </c>
      <c r="E591">
        <v>-406</v>
      </c>
      <c r="F591" s="18">
        <f>Stat[[#This Row],[Dist]]/Stat[[#This Row],[Count]]</f>
        <v>-1.742489270386266</v>
      </c>
    </row>
    <row r="592" spans="1:6" x14ac:dyDescent="0.2">
      <c r="A592" t="s">
        <v>9</v>
      </c>
      <c r="B592" t="s">
        <v>13</v>
      </c>
      <c r="C592" t="s">
        <v>25</v>
      </c>
      <c r="D592">
        <v>221</v>
      </c>
      <c r="E592">
        <v>416</v>
      </c>
      <c r="F592" s="18">
        <f>Stat[[#This Row],[Dist]]/Stat[[#This Row],[Count]]</f>
        <v>1.8823529411764706</v>
      </c>
    </row>
    <row r="593" spans="1:6" x14ac:dyDescent="0.2">
      <c r="A593" t="s">
        <v>9</v>
      </c>
      <c r="B593" t="s">
        <v>13</v>
      </c>
      <c r="C593" t="s">
        <v>1</v>
      </c>
      <c r="D593">
        <v>127</v>
      </c>
      <c r="E593">
        <v>-168</v>
      </c>
      <c r="F593" s="18">
        <f>Stat[[#This Row],[Dist]]/Stat[[#This Row],[Count]]</f>
        <v>-1.3228346456692914</v>
      </c>
    </row>
    <row r="594" spans="1:6" x14ac:dyDescent="0.2">
      <c r="A594" t="s">
        <v>9</v>
      </c>
      <c r="B594" t="s">
        <v>13</v>
      </c>
      <c r="C594" t="s">
        <v>10</v>
      </c>
      <c r="D594">
        <v>70</v>
      </c>
      <c r="E594">
        <v>-73</v>
      </c>
      <c r="F594" s="18">
        <f>Stat[[#This Row],[Dist]]/Stat[[#This Row],[Count]]</f>
        <v>-1.0428571428571429</v>
      </c>
    </row>
    <row r="595" spans="1:6" x14ac:dyDescent="0.2">
      <c r="A595" t="s">
        <v>9</v>
      </c>
      <c r="B595" t="s">
        <v>13</v>
      </c>
      <c r="C595" t="s">
        <v>22</v>
      </c>
      <c r="D595">
        <v>68</v>
      </c>
      <c r="E595">
        <v>353</v>
      </c>
      <c r="F595" s="18">
        <f>Stat[[#This Row],[Dist]]/Stat[[#This Row],[Count]]</f>
        <v>5.1911764705882355</v>
      </c>
    </row>
    <row r="596" spans="1:6" x14ac:dyDescent="0.2">
      <c r="A596" t="s">
        <v>9</v>
      </c>
      <c r="B596" t="s">
        <v>13</v>
      </c>
      <c r="C596" t="s">
        <v>23</v>
      </c>
      <c r="D596">
        <v>54</v>
      </c>
      <c r="E596">
        <v>298</v>
      </c>
      <c r="F596" s="18">
        <f>Stat[[#This Row],[Dist]]/Stat[[#This Row],[Count]]</f>
        <v>5.5185185185185182</v>
      </c>
    </row>
    <row r="597" spans="1:6" x14ac:dyDescent="0.2">
      <c r="A597" t="s">
        <v>9</v>
      </c>
      <c r="B597" t="s">
        <v>13</v>
      </c>
      <c r="C597" t="s">
        <v>27</v>
      </c>
      <c r="D597">
        <v>53</v>
      </c>
      <c r="E597">
        <v>113</v>
      </c>
      <c r="F597" s="18">
        <f>Stat[[#This Row],[Dist]]/Stat[[#This Row],[Count]]</f>
        <v>2.1320754716981134</v>
      </c>
    </row>
    <row r="598" spans="1:6" x14ac:dyDescent="0.2">
      <c r="A598" t="s">
        <v>9</v>
      </c>
      <c r="B598" t="s">
        <v>13</v>
      </c>
      <c r="C598" t="s">
        <v>28</v>
      </c>
      <c r="D598">
        <v>43</v>
      </c>
      <c r="E598">
        <v>107</v>
      </c>
      <c r="F598" s="18">
        <f>Stat[[#This Row],[Dist]]/Stat[[#This Row],[Count]]</f>
        <v>2.4883720930232558</v>
      </c>
    </row>
    <row r="599" spans="1:6" x14ac:dyDescent="0.2">
      <c r="A599" t="s">
        <v>9</v>
      </c>
      <c r="B599" t="s">
        <v>13</v>
      </c>
      <c r="C599" t="s">
        <v>4</v>
      </c>
      <c r="D599">
        <v>33</v>
      </c>
      <c r="E599">
        <v>11</v>
      </c>
      <c r="F599" s="18">
        <f>Stat[[#This Row],[Dist]]/Stat[[#This Row],[Count]]</f>
        <v>0.33333333333333331</v>
      </c>
    </row>
    <row r="600" spans="1:6" x14ac:dyDescent="0.2">
      <c r="A600" t="s">
        <v>9</v>
      </c>
      <c r="B600" t="s">
        <v>13</v>
      </c>
      <c r="C600" t="s">
        <v>30</v>
      </c>
      <c r="D600">
        <v>15</v>
      </c>
      <c r="E600">
        <v>52</v>
      </c>
      <c r="F600" s="18">
        <f>Stat[[#This Row],[Dist]]/Stat[[#This Row],[Count]]</f>
        <v>3.4666666666666668</v>
      </c>
    </row>
    <row r="601" spans="1:6" x14ac:dyDescent="0.2">
      <c r="A601" t="s">
        <v>9</v>
      </c>
      <c r="B601" t="s">
        <v>13</v>
      </c>
      <c r="C601" t="s">
        <v>19</v>
      </c>
      <c r="D601">
        <v>13</v>
      </c>
      <c r="E601">
        <v>81</v>
      </c>
      <c r="F601" s="18">
        <f>Stat[[#This Row],[Dist]]/Stat[[#This Row],[Count]]</f>
        <v>6.2307692307692308</v>
      </c>
    </row>
    <row r="602" spans="1:6" x14ac:dyDescent="0.2">
      <c r="A602" t="s">
        <v>9</v>
      </c>
      <c r="B602" t="s">
        <v>13</v>
      </c>
      <c r="C602" t="s">
        <v>21</v>
      </c>
      <c r="D602">
        <v>12</v>
      </c>
      <c r="E602">
        <v>-20</v>
      </c>
      <c r="F602" s="18">
        <f>Stat[[#This Row],[Dist]]/Stat[[#This Row],[Count]]</f>
        <v>-1.6666666666666667</v>
      </c>
    </row>
    <row r="603" spans="1:6" x14ac:dyDescent="0.2">
      <c r="A603" t="s">
        <v>9</v>
      </c>
      <c r="B603" t="s">
        <v>13</v>
      </c>
      <c r="C603" t="s">
        <v>36</v>
      </c>
      <c r="D603">
        <v>12</v>
      </c>
      <c r="E603">
        <v>-34</v>
      </c>
      <c r="F603" s="18">
        <f>Stat[[#This Row],[Dist]]/Stat[[#This Row],[Count]]</f>
        <v>-2.8333333333333335</v>
      </c>
    </row>
    <row r="604" spans="1:6" x14ac:dyDescent="0.2">
      <c r="A604" t="s">
        <v>9</v>
      </c>
      <c r="B604" t="s">
        <v>13</v>
      </c>
      <c r="C604" t="s">
        <v>54</v>
      </c>
      <c r="D604">
        <v>9</v>
      </c>
      <c r="E604">
        <v>28</v>
      </c>
      <c r="F604" s="18">
        <f>Stat[[#This Row],[Dist]]/Stat[[#This Row],[Count]]</f>
        <v>3.1111111111111112</v>
      </c>
    </row>
    <row r="605" spans="1:6" x14ac:dyDescent="0.2">
      <c r="A605" t="s">
        <v>9</v>
      </c>
      <c r="B605" t="s">
        <v>13</v>
      </c>
      <c r="C605" t="s">
        <v>43</v>
      </c>
      <c r="D605">
        <v>6</v>
      </c>
      <c r="E605">
        <v>-2</v>
      </c>
      <c r="F605" s="18">
        <f>Stat[[#This Row],[Dist]]/Stat[[#This Row],[Count]]</f>
        <v>-0.33333333333333331</v>
      </c>
    </row>
    <row r="606" spans="1:6" x14ac:dyDescent="0.2">
      <c r="A606" t="s">
        <v>9</v>
      </c>
      <c r="B606" t="s">
        <v>13</v>
      </c>
      <c r="C606" t="s">
        <v>15</v>
      </c>
      <c r="D606">
        <v>6</v>
      </c>
      <c r="E606">
        <v>-7</v>
      </c>
      <c r="F606" s="18">
        <f>Stat[[#This Row],[Dist]]/Stat[[#This Row],[Count]]</f>
        <v>-1.1666666666666667</v>
      </c>
    </row>
    <row r="607" spans="1:6" x14ac:dyDescent="0.2">
      <c r="A607" t="s">
        <v>9</v>
      </c>
      <c r="B607" t="s">
        <v>13</v>
      </c>
      <c r="C607" t="s">
        <v>44</v>
      </c>
      <c r="D607">
        <v>5</v>
      </c>
      <c r="E607">
        <v>10</v>
      </c>
      <c r="F607" s="18">
        <f>Stat[[#This Row],[Dist]]/Stat[[#This Row],[Count]]</f>
        <v>2</v>
      </c>
    </row>
    <row r="608" spans="1:6" x14ac:dyDescent="0.2">
      <c r="A608" t="s">
        <v>9</v>
      </c>
      <c r="B608" t="s">
        <v>13</v>
      </c>
      <c r="C608" t="s">
        <v>39</v>
      </c>
      <c r="D608">
        <v>5</v>
      </c>
      <c r="E608">
        <v>-5</v>
      </c>
      <c r="F608" s="18">
        <f>Stat[[#This Row],[Dist]]/Stat[[#This Row],[Count]]</f>
        <v>-1</v>
      </c>
    </row>
    <row r="609" spans="1:6" x14ac:dyDescent="0.2">
      <c r="A609" t="s">
        <v>9</v>
      </c>
      <c r="B609" t="s">
        <v>13</v>
      </c>
      <c r="C609" t="s">
        <v>52</v>
      </c>
      <c r="D609">
        <v>3</v>
      </c>
      <c r="E609">
        <v>-6</v>
      </c>
      <c r="F609" s="18">
        <f>Stat[[#This Row],[Dist]]/Stat[[#This Row],[Count]]</f>
        <v>-2</v>
      </c>
    </row>
    <row r="610" spans="1:6" x14ac:dyDescent="0.2">
      <c r="A610" t="s">
        <v>9</v>
      </c>
      <c r="B610" t="s">
        <v>13</v>
      </c>
      <c r="C610" t="s">
        <v>34</v>
      </c>
      <c r="D610">
        <v>2</v>
      </c>
      <c r="E610">
        <v>12</v>
      </c>
      <c r="F610" s="18">
        <f>Stat[[#This Row],[Dist]]/Stat[[#This Row],[Count]]</f>
        <v>6</v>
      </c>
    </row>
    <row r="611" spans="1:6" x14ac:dyDescent="0.2">
      <c r="A611" t="s">
        <v>9</v>
      </c>
      <c r="B611" t="s">
        <v>13</v>
      </c>
      <c r="C611" t="s">
        <v>32</v>
      </c>
      <c r="D611">
        <v>2</v>
      </c>
      <c r="E611">
        <v>-5</v>
      </c>
      <c r="F611" s="18">
        <f>Stat[[#This Row],[Dist]]/Stat[[#This Row],[Count]]</f>
        <v>-2.5</v>
      </c>
    </row>
    <row r="612" spans="1:6" x14ac:dyDescent="0.2">
      <c r="A612" t="s">
        <v>9</v>
      </c>
      <c r="B612" t="s">
        <v>13</v>
      </c>
      <c r="C612" t="s">
        <v>51</v>
      </c>
      <c r="D612">
        <v>2</v>
      </c>
      <c r="E612">
        <v>12</v>
      </c>
      <c r="F612" s="18">
        <f>Stat[[#This Row],[Dist]]/Stat[[#This Row],[Count]]</f>
        <v>6</v>
      </c>
    </row>
    <row r="613" spans="1:6" x14ac:dyDescent="0.2">
      <c r="A613" t="s">
        <v>9</v>
      </c>
      <c r="B613" t="s">
        <v>13</v>
      </c>
      <c r="C613" t="s">
        <v>55</v>
      </c>
      <c r="D613">
        <v>2</v>
      </c>
      <c r="E613">
        <v>-4</v>
      </c>
      <c r="F613" s="18">
        <f>Stat[[#This Row],[Dist]]/Stat[[#This Row],[Count]]</f>
        <v>-2</v>
      </c>
    </row>
    <row r="614" spans="1:6" x14ac:dyDescent="0.2">
      <c r="A614" t="s">
        <v>9</v>
      </c>
      <c r="B614" t="s">
        <v>13</v>
      </c>
      <c r="C614" t="s">
        <v>35</v>
      </c>
      <c r="D614">
        <v>1</v>
      </c>
      <c r="E614">
        <v>4</v>
      </c>
      <c r="F614" s="18">
        <f>Stat[[#This Row],[Dist]]/Stat[[#This Row],[Count]]</f>
        <v>4</v>
      </c>
    </row>
    <row r="615" spans="1:6" x14ac:dyDescent="0.2">
      <c r="A615" t="s">
        <v>9</v>
      </c>
      <c r="B615" t="s">
        <v>13</v>
      </c>
      <c r="C615" t="s">
        <v>58</v>
      </c>
      <c r="D615">
        <v>1</v>
      </c>
      <c r="E615">
        <v>5</v>
      </c>
      <c r="F615" s="18">
        <f>Stat[[#This Row],[Dist]]/Stat[[#This Row],[Count]]</f>
        <v>5</v>
      </c>
    </row>
    <row r="616" spans="1:6" x14ac:dyDescent="0.2">
      <c r="A616" t="s">
        <v>9</v>
      </c>
      <c r="B616" t="s">
        <v>13</v>
      </c>
      <c r="C616" t="s">
        <v>40</v>
      </c>
      <c r="D616">
        <v>1</v>
      </c>
      <c r="E616">
        <v>2</v>
      </c>
      <c r="F616" s="18">
        <f>Stat[[#This Row],[Dist]]/Stat[[#This Row],[Count]]</f>
        <v>2</v>
      </c>
    </row>
    <row r="617" spans="1:6" x14ac:dyDescent="0.2">
      <c r="A617" t="s">
        <v>9</v>
      </c>
      <c r="B617" t="s">
        <v>29</v>
      </c>
      <c r="C617" t="s">
        <v>39</v>
      </c>
      <c r="D617">
        <v>386</v>
      </c>
      <c r="E617">
        <v>352</v>
      </c>
      <c r="F617" s="18">
        <f>Stat[[#This Row],[Dist]]/Stat[[#This Row],[Count]]</f>
        <v>0.91191709844559588</v>
      </c>
    </row>
    <row r="618" spans="1:6" x14ac:dyDescent="0.2">
      <c r="A618" t="s">
        <v>9</v>
      </c>
      <c r="B618" t="s">
        <v>29</v>
      </c>
      <c r="C618" t="s">
        <v>22</v>
      </c>
      <c r="D618">
        <v>128</v>
      </c>
      <c r="E618">
        <v>425</v>
      </c>
      <c r="F618" s="18">
        <f>Stat[[#This Row],[Dist]]/Stat[[#This Row],[Count]]</f>
        <v>3.3203125</v>
      </c>
    </row>
    <row r="619" spans="1:6" x14ac:dyDescent="0.2">
      <c r="A619" t="s">
        <v>9</v>
      </c>
      <c r="B619" t="s">
        <v>29</v>
      </c>
      <c r="C619" t="s">
        <v>47</v>
      </c>
      <c r="D619">
        <v>93</v>
      </c>
      <c r="E619">
        <v>46</v>
      </c>
      <c r="F619" s="18">
        <f>Stat[[#This Row],[Dist]]/Stat[[#This Row],[Count]]</f>
        <v>0.4946236559139785</v>
      </c>
    </row>
    <row r="620" spans="1:6" x14ac:dyDescent="0.2">
      <c r="A620" t="s">
        <v>9</v>
      </c>
      <c r="B620" t="s">
        <v>29</v>
      </c>
      <c r="C620" t="s">
        <v>24</v>
      </c>
      <c r="D620">
        <v>29</v>
      </c>
      <c r="E620">
        <v>88</v>
      </c>
      <c r="F620" s="18">
        <f>Stat[[#This Row],[Dist]]/Stat[[#This Row],[Count]]</f>
        <v>3.0344827586206895</v>
      </c>
    </row>
    <row r="621" spans="1:6" x14ac:dyDescent="0.2">
      <c r="A621" t="s">
        <v>9</v>
      </c>
      <c r="B621" t="s">
        <v>29</v>
      </c>
      <c r="C621" t="s">
        <v>25</v>
      </c>
      <c r="D621">
        <v>14</v>
      </c>
      <c r="E621">
        <v>22</v>
      </c>
      <c r="F621" s="18">
        <f>Stat[[#This Row],[Dist]]/Stat[[#This Row],[Count]]</f>
        <v>1.5714285714285714</v>
      </c>
    </row>
    <row r="622" spans="1:6" x14ac:dyDescent="0.2">
      <c r="A622" t="s">
        <v>9</v>
      </c>
      <c r="B622" t="s">
        <v>29</v>
      </c>
      <c r="C622" t="s">
        <v>27</v>
      </c>
      <c r="D622">
        <v>11</v>
      </c>
      <c r="E622">
        <v>16</v>
      </c>
      <c r="F622" s="18">
        <f>Stat[[#This Row],[Dist]]/Stat[[#This Row],[Count]]</f>
        <v>1.4545454545454546</v>
      </c>
    </row>
    <row r="623" spans="1:6" x14ac:dyDescent="0.2">
      <c r="A623" t="s">
        <v>9</v>
      </c>
      <c r="B623" t="s">
        <v>29</v>
      </c>
      <c r="C623" t="s">
        <v>23</v>
      </c>
      <c r="D623">
        <v>6</v>
      </c>
      <c r="E623">
        <v>21</v>
      </c>
      <c r="F623" s="18">
        <f>Stat[[#This Row],[Dist]]/Stat[[#This Row],[Count]]</f>
        <v>3.5</v>
      </c>
    </row>
    <row r="624" spans="1:6" x14ac:dyDescent="0.2">
      <c r="A624" t="s">
        <v>9</v>
      </c>
      <c r="B624" t="s">
        <v>29</v>
      </c>
      <c r="C624" t="s">
        <v>16</v>
      </c>
      <c r="D624">
        <v>6</v>
      </c>
      <c r="E624">
        <v>-9</v>
      </c>
      <c r="F624" s="18">
        <f>Stat[[#This Row],[Dist]]/Stat[[#This Row],[Count]]</f>
        <v>-1.5</v>
      </c>
    </row>
    <row r="625" spans="1:6" x14ac:dyDescent="0.2">
      <c r="A625" t="s">
        <v>9</v>
      </c>
      <c r="B625" t="s">
        <v>29</v>
      </c>
      <c r="C625" t="s">
        <v>1</v>
      </c>
      <c r="D625">
        <v>2</v>
      </c>
      <c r="E625">
        <v>-2</v>
      </c>
      <c r="F625" s="18">
        <f>Stat[[#This Row],[Dist]]/Stat[[#This Row],[Count]]</f>
        <v>-1</v>
      </c>
    </row>
    <row r="626" spans="1:6" x14ac:dyDescent="0.2">
      <c r="A626" t="s">
        <v>9</v>
      </c>
      <c r="B626" t="s">
        <v>29</v>
      </c>
      <c r="C626" t="s">
        <v>21</v>
      </c>
      <c r="D626">
        <v>1</v>
      </c>
      <c r="E626">
        <v>-1</v>
      </c>
      <c r="F626" s="18">
        <f>Stat[[#This Row],[Dist]]/Stat[[#This Row],[Count]]</f>
        <v>-1</v>
      </c>
    </row>
    <row r="627" spans="1:6" x14ac:dyDescent="0.2">
      <c r="A627" t="s">
        <v>9</v>
      </c>
      <c r="B627" t="s">
        <v>17</v>
      </c>
      <c r="C627" t="s">
        <v>10</v>
      </c>
      <c r="D627">
        <v>143</v>
      </c>
      <c r="E627">
        <v>-146</v>
      </c>
      <c r="F627" s="18">
        <f>Stat[[#This Row],[Dist]]/Stat[[#This Row],[Count]]</f>
        <v>-1.020979020979021</v>
      </c>
    </row>
    <row r="628" spans="1:6" x14ac:dyDescent="0.2">
      <c r="A628" t="s">
        <v>9</v>
      </c>
      <c r="B628" t="s">
        <v>17</v>
      </c>
      <c r="C628" t="s">
        <v>44</v>
      </c>
      <c r="D628">
        <v>47</v>
      </c>
      <c r="E628">
        <v>81</v>
      </c>
      <c r="F628" s="18">
        <f>Stat[[#This Row],[Dist]]/Stat[[#This Row],[Count]]</f>
        <v>1.7234042553191489</v>
      </c>
    </row>
    <row r="629" spans="1:6" x14ac:dyDescent="0.2">
      <c r="A629" t="s">
        <v>9</v>
      </c>
      <c r="B629" t="s">
        <v>17</v>
      </c>
      <c r="C629" t="s">
        <v>37</v>
      </c>
      <c r="D629">
        <v>22</v>
      </c>
      <c r="E629">
        <v>22</v>
      </c>
      <c r="F629" s="18">
        <f>Stat[[#This Row],[Dist]]/Stat[[#This Row],[Count]]</f>
        <v>1</v>
      </c>
    </row>
    <row r="630" spans="1:6" x14ac:dyDescent="0.2">
      <c r="A630" t="s">
        <v>9</v>
      </c>
      <c r="B630" t="s">
        <v>17</v>
      </c>
      <c r="C630" t="s">
        <v>18</v>
      </c>
      <c r="D630">
        <v>16</v>
      </c>
      <c r="E630">
        <v>-19</v>
      </c>
      <c r="F630" s="18">
        <f>Stat[[#This Row],[Dist]]/Stat[[#This Row],[Count]]</f>
        <v>-1.1875</v>
      </c>
    </row>
    <row r="631" spans="1:6" x14ac:dyDescent="0.2">
      <c r="A631" t="s">
        <v>9</v>
      </c>
      <c r="B631" t="s">
        <v>17</v>
      </c>
      <c r="C631" t="s">
        <v>24</v>
      </c>
      <c r="D631">
        <v>14</v>
      </c>
      <c r="E631">
        <v>20</v>
      </c>
      <c r="F631" s="18">
        <f>Stat[[#This Row],[Dist]]/Stat[[#This Row],[Count]]</f>
        <v>1.4285714285714286</v>
      </c>
    </row>
    <row r="632" spans="1:6" x14ac:dyDescent="0.2">
      <c r="A632" t="s">
        <v>9</v>
      </c>
      <c r="B632" t="s">
        <v>17</v>
      </c>
      <c r="C632" t="s">
        <v>23</v>
      </c>
      <c r="D632">
        <v>4</v>
      </c>
      <c r="E632">
        <v>14</v>
      </c>
      <c r="F632" s="18">
        <f>Stat[[#This Row],[Dist]]/Stat[[#This Row],[Count]]</f>
        <v>3.5</v>
      </c>
    </row>
    <row r="633" spans="1:6" x14ac:dyDescent="0.2">
      <c r="A633" t="s">
        <v>9</v>
      </c>
      <c r="B633" t="s">
        <v>17</v>
      </c>
      <c r="C633" t="s">
        <v>40</v>
      </c>
      <c r="D633">
        <v>2</v>
      </c>
      <c r="E633">
        <v>2</v>
      </c>
      <c r="F633" s="18">
        <f>Stat[[#This Row],[Dist]]/Stat[[#This Row],[Count]]</f>
        <v>1</v>
      </c>
    </row>
    <row r="634" spans="1:6" x14ac:dyDescent="0.2">
      <c r="A634" t="s">
        <v>9</v>
      </c>
      <c r="B634" t="s">
        <v>17</v>
      </c>
      <c r="C634" t="s">
        <v>4</v>
      </c>
      <c r="D634">
        <v>2</v>
      </c>
      <c r="E634">
        <v>0</v>
      </c>
      <c r="F634" s="18">
        <f>Stat[[#This Row],[Dist]]/Stat[[#This Row],[Count]]</f>
        <v>0</v>
      </c>
    </row>
    <row r="635" spans="1:6" x14ac:dyDescent="0.2">
      <c r="A635" t="s">
        <v>9</v>
      </c>
      <c r="B635" t="s">
        <v>17</v>
      </c>
      <c r="C635" t="s">
        <v>34</v>
      </c>
      <c r="D635">
        <v>1</v>
      </c>
      <c r="E635">
        <v>2</v>
      </c>
      <c r="F635" s="18">
        <f>Stat[[#This Row],[Dist]]/Stat[[#This Row],[Count]]</f>
        <v>2</v>
      </c>
    </row>
    <row r="636" spans="1:6" x14ac:dyDescent="0.2">
      <c r="A636" t="s">
        <v>9</v>
      </c>
      <c r="B636" t="s">
        <v>26</v>
      </c>
      <c r="C636" t="s">
        <v>16</v>
      </c>
      <c r="D636">
        <v>170</v>
      </c>
      <c r="E636">
        <v>-347</v>
      </c>
      <c r="F636" s="18">
        <f>Stat[[#This Row],[Dist]]/Stat[[#This Row],[Count]]</f>
        <v>-2.0411764705882351</v>
      </c>
    </row>
    <row r="637" spans="1:6" x14ac:dyDescent="0.2">
      <c r="A637" t="s">
        <v>9</v>
      </c>
      <c r="B637" t="s">
        <v>26</v>
      </c>
      <c r="C637" t="s">
        <v>27</v>
      </c>
      <c r="D637">
        <v>7</v>
      </c>
      <c r="E637">
        <v>12</v>
      </c>
      <c r="F637" s="18">
        <f>Stat[[#This Row],[Dist]]/Stat[[#This Row],[Count]]</f>
        <v>1.7142857142857142</v>
      </c>
    </row>
    <row r="638" spans="1:6" x14ac:dyDescent="0.2">
      <c r="A638" t="s">
        <v>9</v>
      </c>
      <c r="B638" t="s">
        <v>26</v>
      </c>
      <c r="C638" t="s">
        <v>36</v>
      </c>
      <c r="D638">
        <v>6</v>
      </c>
      <c r="E638">
        <v>-7</v>
      </c>
      <c r="F638" s="18">
        <f>Stat[[#This Row],[Dist]]/Stat[[#This Row],[Count]]</f>
        <v>-1.1666666666666667</v>
      </c>
    </row>
    <row r="639" spans="1:6" x14ac:dyDescent="0.2">
      <c r="A639" t="s">
        <v>9</v>
      </c>
      <c r="B639" t="s">
        <v>26</v>
      </c>
      <c r="C639" t="s">
        <v>32</v>
      </c>
      <c r="D639">
        <v>3</v>
      </c>
      <c r="E639">
        <v>-7</v>
      </c>
      <c r="F639" s="18">
        <f>Stat[[#This Row],[Dist]]/Stat[[#This Row],[Count]]</f>
        <v>-2.3333333333333335</v>
      </c>
    </row>
    <row r="640" spans="1:6" x14ac:dyDescent="0.2">
      <c r="A640" t="s">
        <v>9</v>
      </c>
      <c r="B640" t="s">
        <v>26</v>
      </c>
      <c r="C640" t="s">
        <v>1</v>
      </c>
      <c r="D640">
        <v>2</v>
      </c>
      <c r="E640">
        <v>-4</v>
      </c>
      <c r="F640" s="18">
        <f>Stat[[#This Row],[Dist]]/Stat[[#This Row],[Count]]</f>
        <v>-2</v>
      </c>
    </row>
    <row r="641" spans="1:6" x14ac:dyDescent="0.2">
      <c r="A641" t="s">
        <v>9</v>
      </c>
      <c r="B641" t="s">
        <v>26</v>
      </c>
      <c r="C641" t="s">
        <v>57</v>
      </c>
      <c r="D641">
        <v>2</v>
      </c>
      <c r="E641">
        <v>0</v>
      </c>
      <c r="F641" s="18">
        <f>Stat[[#This Row],[Dist]]/Stat[[#This Row],[Count]]</f>
        <v>0</v>
      </c>
    </row>
    <row r="642" spans="1:6" x14ac:dyDescent="0.2">
      <c r="A642" t="s">
        <v>9</v>
      </c>
      <c r="B642" t="s">
        <v>26</v>
      </c>
      <c r="C642" t="s">
        <v>10</v>
      </c>
      <c r="D642">
        <v>2</v>
      </c>
      <c r="E642">
        <v>0</v>
      </c>
      <c r="F642" s="18">
        <f>Stat[[#This Row],[Dist]]/Stat[[#This Row],[Count]]</f>
        <v>0</v>
      </c>
    </row>
    <row r="643" spans="1:6" x14ac:dyDescent="0.2">
      <c r="A643" t="s">
        <v>9</v>
      </c>
      <c r="B643" t="s">
        <v>26</v>
      </c>
      <c r="C643" t="s">
        <v>47</v>
      </c>
      <c r="D643">
        <v>2</v>
      </c>
      <c r="E643">
        <v>-1</v>
      </c>
      <c r="F643" s="18">
        <f>Stat[[#This Row],[Dist]]/Stat[[#This Row],[Count]]</f>
        <v>-0.5</v>
      </c>
    </row>
    <row r="644" spans="1:6" x14ac:dyDescent="0.2">
      <c r="A644" t="s">
        <v>9</v>
      </c>
      <c r="B644" t="s">
        <v>26</v>
      </c>
      <c r="C644" t="s">
        <v>4</v>
      </c>
      <c r="D644">
        <v>1</v>
      </c>
      <c r="E644">
        <v>-1</v>
      </c>
      <c r="F644" s="18">
        <f>Stat[[#This Row],[Dist]]/Stat[[#This Row],[Count]]</f>
        <v>-1</v>
      </c>
    </row>
    <row r="645" spans="1:6" x14ac:dyDescent="0.2">
      <c r="A645" t="s">
        <v>9</v>
      </c>
      <c r="B645" t="s">
        <v>26</v>
      </c>
      <c r="C645" t="s">
        <v>22</v>
      </c>
      <c r="D645">
        <v>1</v>
      </c>
      <c r="E645">
        <v>1</v>
      </c>
      <c r="F645" s="18">
        <f>Stat[[#This Row],[Dist]]/Stat[[#This Row],[Count]]</f>
        <v>1</v>
      </c>
    </row>
    <row r="646" spans="1:6" x14ac:dyDescent="0.2">
      <c r="A646" t="s">
        <v>9</v>
      </c>
      <c r="B646" t="s">
        <v>0</v>
      </c>
      <c r="C646" t="s">
        <v>1</v>
      </c>
      <c r="D646">
        <v>212</v>
      </c>
      <c r="E646">
        <v>-293</v>
      </c>
      <c r="F646" s="18">
        <f>Stat[[#This Row],[Dist]]/Stat[[#This Row],[Count]]</f>
        <v>-1.3820754716981132</v>
      </c>
    </row>
    <row r="647" spans="1:6" x14ac:dyDescent="0.2">
      <c r="A647" t="s">
        <v>9</v>
      </c>
      <c r="B647" t="s">
        <v>0</v>
      </c>
      <c r="C647" t="s">
        <v>16</v>
      </c>
      <c r="D647">
        <v>79</v>
      </c>
      <c r="E647">
        <v>-160</v>
      </c>
      <c r="F647" s="18">
        <f>Stat[[#This Row],[Dist]]/Stat[[#This Row],[Count]]</f>
        <v>-2.0253164556962027</v>
      </c>
    </row>
    <row r="648" spans="1:6" x14ac:dyDescent="0.2">
      <c r="A648" t="s">
        <v>9</v>
      </c>
      <c r="B648" t="s">
        <v>0</v>
      </c>
      <c r="C648" t="s">
        <v>47</v>
      </c>
      <c r="D648">
        <v>67</v>
      </c>
      <c r="E648">
        <v>-9</v>
      </c>
      <c r="F648" s="18">
        <f>Stat[[#This Row],[Dist]]/Stat[[#This Row],[Count]]</f>
        <v>-0.13432835820895522</v>
      </c>
    </row>
    <row r="649" spans="1:6" x14ac:dyDescent="0.2">
      <c r="A649" t="s">
        <v>9</v>
      </c>
      <c r="B649" t="s">
        <v>0</v>
      </c>
      <c r="C649" t="s">
        <v>22</v>
      </c>
      <c r="D649">
        <v>49</v>
      </c>
      <c r="E649">
        <v>250</v>
      </c>
      <c r="F649" s="18">
        <f>Stat[[#This Row],[Dist]]/Stat[[#This Row],[Count]]</f>
        <v>5.1020408163265305</v>
      </c>
    </row>
    <row r="650" spans="1:6" x14ac:dyDescent="0.2">
      <c r="A650" t="s">
        <v>9</v>
      </c>
      <c r="B650" t="s">
        <v>0</v>
      </c>
      <c r="C650" t="s">
        <v>23</v>
      </c>
      <c r="D650">
        <v>34</v>
      </c>
      <c r="E650">
        <v>92</v>
      </c>
      <c r="F650" s="18">
        <f>Stat[[#This Row],[Dist]]/Stat[[#This Row],[Count]]</f>
        <v>2.7058823529411766</v>
      </c>
    </row>
    <row r="651" spans="1:6" x14ac:dyDescent="0.2">
      <c r="A651" t="s">
        <v>9</v>
      </c>
      <c r="B651" t="s">
        <v>0</v>
      </c>
      <c r="C651" t="s">
        <v>36</v>
      </c>
      <c r="D651">
        <v>31</v>
      </c>
      <c r="E651">
        <v>-85</v>
      </c>
      <c r="F651" s="18">
        <f>Stat[[#This Row],[Dist]]/Stat[[#This Row],[Count]]</f>
        <v>-2.7419354838709675</v>
      </c>
    </row>
    <row r="652" spans="1:6" x14ac:dyDescent="0.2">
      <c r="A652" t="s">
        <v>9</v>
      </c>
      <c r="B652" t="s">
        <v>0</v>
      </c>
      <c r="C652" t="s">
        <v>25</v>
      </c>
      <c r="D652">
        <v>23</v>
      </c>
      <c r="E652">
        <v>56</v>
      </c>
      <c r="F652" s="18">
        <f>Stat[[#This Row],[Dist]]/Stat[[#This Row],[Count]]</f>
        <v>2.4347826086956523</v>
      </c>
    </row>
    <row r="653" spans="1:6" x14ac:dyDescent="0.2">
      <c r="A653" t="s">
        <v>9</v>
      </c>
      <c r="B653" t="s">
        <v>0</v>
      </c>
      <c r="C653" t="s">
        <v>19</v>
      </c>
      <c r="D653">
        <v>18</v>
      </c>
      <c r="E653">
        <v>132</v>
      </c>
      <c r="F653" s="18">
        <f>Stat[[#This Row],[Dist]]/Stat[[#This Row],[Count]]</f>
        <v>7.333333333333333</v>
      </c>
    </row>
    <row r="654" spans="1:6" x14ac:dyDescent="0.2">
      <c r="A654" t="s">
        <v>9</v>
      </c>
      <c r="B654" t="s">
        <v>0</v>
      </c>
      <c r="C654" t="s">
        <v>52</v>
      </c>
      <c r="D654">
        <v>7</v>
      </c>
      <c r="E654">
        <v>-26</v>
      </c>
      <c r="F654" s="18">
        <f>Stat[[#This Row],[Dist]]/Stat[[#This Row],[Count]]</f>
        <v>-3.7142857142857144</v>
      </c>
    </row>
    <row r="655" spans="1:6" x14ac:dyDescent="0.2">
      <c r="A655" t="s">
        <v>9</v>
      </c>
      <c r="B655" t="s">
        <v>0</v>
      </c>
      <c r="C655" t="s">
        <v>4</v>
      </c>
      <c r="D655">
        <v>6</v>
      </c>
      <c r="E655">
        <v>-7</v>
      </c>
      <c r="F655" s="18">
        <f>Stat[[#This Row],[Dist]]/Stat[[#This Row],[Count]]</f>
        <v>-1.1666666666666667</v>
      </c>
    </row>
    <row r="656" spans="1:6" x14ac:dyDescent="0.2">
      <c r="A656" t="s">
        <v>9</v>
      </c>
      <c r="B656" t="s">
        <v>0</v>
      </c>
      <c r="C656" t="s">
        <v>27</v>
      </c>
      <c r="D656">
        <v>5</v>
      </c>
      <c r="E656">
        <v>16</v>
      </c>
      <c r="F656" s="18">
        <f>Stat[[#This Row],[Dist]]/Stat[[#This Row],[Count]]</f>
        <v>3.2</v>
      </c>
    </row>
    <row r="657" spans="1:6" x14ac:dyDescent="0.2">
      <c r="A657" t="s">
        <v>9</v>
      </c>
      <c r="B657" t="s">
        <v>0</v>
      </c>
      <c r="C657" t="s">
        <v>24</v>
      </c>
      <c r="D657">
        <v>4</v>
      </c>
      <c r="E657">
        <v>5</v>
      </c>
      <c r="F657" s="18">
        <f>Stat[[#This Row],[Dist]]/Stat[[#This Row],[Count]]</f>
        <v>1.25</v>
      </c>
    </row>
    <row r="658" spans="1:6" x14ac:dyDescent="0.2">
      <c r="A658" t="s">
        <v>9</v>
      </c>
      <c r="B658" t="s">
        <v>0</v>
      </c>
      <c r="C658" t="s">
        <v>51</v>
      </c>
      <c r="D658">
        <v>3</v>
      </c>
      <c r="E658">
        <v>18</v>
      </c>
      <c r="F658" s="18">
        <f>Stat[[#This Row],[Dist]]/Stat[[#This Row],[Count]]</f>
        <v>6</v>
      </c>
    </row>
    <row r="659" spans="1:6" x14ac:dyDescent="0.2">
      <c r="A659" t="s">
        <v>9</v>
      </c>
      <c r="B659" t="s">
        <v>0</v>
      </c>
      <c r="C659" t="s">
        <v>54</v>
      </c>
      <c r="D659">
        <v>2</v>
      </c>
      <c r="E659">
        <v>6</v>
      </c>
      <c r="F659" s="18">
        <f>Stat[[#This Row],[Dist]]/Stat[[#This Row],[Count]]</f>
        <v>3</v>
      </c>
    </row>
    <row r="660" spans="1:6" x14ac:dyDescent="0.2">
      <c r="A660" t="s">
        <v>9</v>
      </c>
      <c r="B660" t="s">
        <v>0</v>
      </c>
      <c r="C660" t="s">
        <v>10</v>
      </c>
      <c r="D660">
        <v>2</v>
      </c>
      <c r="E660">
        <v>-3</v>
      </c>
      <c r="F660" s="18">
        <f>Stat[[#This Row],[Dist]]/Stat[[#This Row],[Count]]</f>
        <v>-1.5</v>
      </c>
    </row>
    <row r="661" spans="1:6" x14ac:dyDescent="0.2">
      <c r="A661" t="s">
        <v>9</v>
      </c>
      <c r="B661" t="s">
        <v>0</v>
      </c>
      <c r="C661" t="s">
        <v>57</v>
      </c>
      <c r="D661">
        <v>2</v>
      </c>
      <c r="E661">
        <v>1</v>
      </c>
      <c r="F661" s="18">
        <f>Stat[[#This Row],[Dist]]/Stat[[#This Row],[Count]]</f>
        <v>0.5</v>
      </c>
    </row>
    <row r="662" spans="1:6" x14ac:dyDescent="0.2">
      <c r="A662" t="s">
        <v>9</v>
      </c>
      <c r="B662" t="s">
        <v>0</v>
      </c>
      <c r="C662" t="s">
        <v>30</v>
      </c>
      <c r="D662">
        <v>2</v>
      </c>
      <c r="E662">
        <v>4</v>
      </c>
      <c r="F662" s="18">
        <f>Stat[[#This Row],[Dist]]/Stat[[#This Row],[Count]]</f>
        <v>2</v>
      </c>
    </row>
    <row r="663" spans="1:6" x14ac:dyDescent="0.2">
      <c r="A663" t="s">
        <v>9</v>
      </c>
      <c r="B663" t="s">
        <v>0</v>
      </c>
      <c r="C663" t="s">
        <v>46</v>
      </c>
      <c r="D663">
        <v>1</v>
      </c>
      <c r="E663">
        <v>3</v>
      </c>
      <c r="F663" s="18">
        <f>Stat[[#This Row],[Dist]]/Stat[[#This Row],[Count]]</f>
        <v>3</v>
      </c>
    </row>
    <row r="664" spans="1:6" x14ac:dyDescent="0.2">
      <c r="A664" t="s">
        <v>9</v>
      </c>
      <c r="B664" t="s">
        <v>0</v>
      </c>
      <c r="C664" t="s">
        <v>38</v>
      </c>
      <c r="D664">
        <v>1</v>
      </c>
      <c r="E664">
        <v>1</v>
      </c>
      <c r="F664" s="18">
        <f>Stat[[#This Row],[Dist]]/Stat[[#This Row],[Count]]</f>
        <v>1</v>
      </c>
    </row>
    <row r="665" spans="1:6" x14ac:dyDescent="0.2">
      <c r="A665" t="s">
        <v>9</v>
      </c>
      <c r="B665" t="s">
        <v>0</v>
      </c>
      <c r="C665" t="s">
        <v>35</v>
      </c>
      <c r="D665">
        <v>1</v>
      </c>
      <c r="E665">
        <v>2</v>
      </c>
      <c r="F665" s="18">
        <f>Stat[[#This Row],[Dist]]/Stat[[#This Row],[Count]]</f>
        <v>2</v>
      </c>
    </row>
    <row r="666" spans="1:6" x14ac:dyDescent="0.2">
      <c r="A666" t="s">
        <v>9</v>
      </c>
      <c r="B666" t="s">
        <v>0</v>
      </c>
      <c r="C666" t="s">
        <v>28</v>
      </c>
      <c r="D666">
        <v>1</v>
      </c>
      <c r="E666">
        <v>10</v>
      </c>
      <c r="F666" s="18">
        <f>Stat[[#This Row],[Dist]]/Stat[[#This Row],[Count]]</f>
        <v>10</v>
      </c>
    </row>
    <row r="667" spans="1:6" x14ac:dyDescent="0.2">
      <c r="A667" t="s">
        <v>9</v>
      </c>
      <c r="B667" t="s">
        <v>0</v>
      </c>
      <c r="C667" t="s">
        <v>39</v>
      </c>
      <c r="D667">
        <v>1</v>
      </c>
      <c r="E667">
        <v>-1</v>
      </c>
      <c r="F667" s="18">
        <f>Stat[[#This Row],[Dist]]/Stat[[#This Row],[Count]]</f>
        <v>-1</v>
      </c>
    </row>
    <row r="668" spans="1:6" x14ac:dyDescent="0.2">
      <c r="A668" t="s">
        <v>9</v>
      </c>
      <c r="B668" t="s">
        <v>0</v>
      </c>
      <c r="C668" t="s">
        <v>43</v>
      </c>
      <c r="D668">
        <v>1</v>
      </c>
      <c r="E668">
        <v>-3</v>
      </c>
      <c r="F668" s="18">
        <f>Stat[[#This Row],[Dist]]/Stat[[#This Row],[Count]]</f>
        <v>-3</v>
      </c>
    </row>
    <row r="669" spans="1:6" x14ac:dyDescent="0.2">
      <c r="A669" t="s">
        <v>9</v>
      </c>
      <c r="B669" t="s">
        <v>3</v>
      </c>
      <c r="C669" t="s">
        <v>4</v>
      </c>
      <c r="D669">
        <v>3550</v>
      </c>
      <c r="E669">
        <v>7883</v>
      </c>
      <c r="F669" s="18">
        <f>Stat[[#This Row],[Dist]]/Stat[[#This Row],[Count]]</f>
        <v>2.22056338028169</v>
      </c>
    </row>
    <row r="670" spans="1:6" x14ac:dyDescent="0.2">
      <c r="A670" t="s">
        <v>9</v>
      </c>
      <c r="B670" t="s">
        <v>3</v>
      </c>
      <c r="C670" t="s">
        <v>22</v>
      </c>
      <c r="D670">
        <v>75</v>
      </c>
      <c r="E670">
        <v>302</v>
      </c>
      <c r="F670" s="18">
        <f>Stat[[#This Row],[Dist]]/Stat[[#This Row],[Count]]</f>
        <v>4.0266666666666664</v>
      </c>
    </row>
    <row r="671" spans="1:6" x14ac:dyDescent="0.2">
      <c r="A671" t="s">
        <v>9</v>
      </c>
      <c r="B671" t="s">
        <v>3</v>
      </c>
      <c r="C671" t="s">
        <v>24</v>
      </c>
      <c r="D671">
        <v>27</v>
      </c>
      <c r="E671">
        <v>87</v>
      </c>
      <c r="F671" s="18">
        <f>Stat[[#This Row],[Dist]]/Stat[[#This Row],[Count]]</f>
        <v>3.2222222222222223</v>
      </c>
    </row>
    <row r="672" spans="1:6" x14ac:dyDescent="0.2">
      <c r="A672" t="s">
        <v>9</v>
      </c>
      <c r="B672" t="s">
        <v>3</v>
      </c>
      <c r="C672" t="s">
        <v>19</v>
      </c>
      <c r="D672">
        <v>4</v>
      </c>
      <c r="E672">
        <v>12</v>
      </c>
      <c r="F672" s="18">
        <f>Stat[[#This Row],[Dist]]/Stat[[#This Row],[Count]]</f>
        <v>3</v>
      </c>
    </row>
    <row r="673" spans="1:6" x14ac:dyDescent="0.2">
      <c r="A673" t="s">
        <v>9</v>
      </c>
      <c r="B673" t="s">
        <v>3</v>
      </c>
      <c r="C673" t="s">
        <v>47</v>
      </c>
      <c r="D673">
        <v>3</v>
      </c>
      <c r="E673">
        <v>-4</v>
      </c>
      <c r="F673" s="18">
        <f>Stat[[#This Row],[Dist]]/Stat[[#This Row],[Count]]</f>
        <v>-1.3333333333333333</v>
      </c>
    </row>
    <row r="674" spans="1:6" x14ac:dyDescent="0.2">
      <c r="A674" t="s">
        <v>9</v>
      </c>
      <c r="B674" t="s">
        <v>3</v>
      </c>
      <c r="C674" t="s">
        <v>39</v>
      </c>
      <c r="D674">
        <v>3</v>
      </c>
      <c r="E674">
        <v>13</v>
      </c>
      <c r="F674" s="18">
        <f>Stat[[#This Row],[Dist]]/Stat[[#This Row],[Count]]</f>
        <v>4.333333333333333</v>
      </c>
    </row>
    <row r="675" spans="1:6" x14ac:dyDescent="0.2">
      <c r="A675" t="s">
        <v>9</v>
      </c>
      <c r="B675" t="s">
        <v>3</v>
      </c>
      <c r="C675" t="s">
        <v>52</v>
      </c>
      <c r="D675">
        <v>1</v>
      </c>
      <c r="E675">
        <v>-3</v>
      </c>
      <c r="F675" s="18">
        <f>Stat[[#This Row],[Dist]]/Stat[[#This Row],[Count]]</f>
        <v>-3</v>
      </c>
    </row>
    <row r="676" spans="1:6" x14ac:dyDescent="0.2">
      <c r="A676" t="s">
        <v>9</v>
      </c>
      <c r="B676" t="s">
        <v>3</v>
      </c>
      <c r="C676" t="s">
        <v>54</v>
      </c>
      <c r="D676">
        <v>1</v>
      </c>
      <c r="E676">
        <v>5</v>
      </c>
      <c r="F676" s="18">
        <f>Stat[[#This Row],[Dist]]/Stat[[#This Row],[Count]]</f>
        <v>5</v>
      </c>
    </row>
    <row r="677" spans="1:6" x14ac:dyDescent="0.2">
      <c r="A677" t="s">
        <v>9</v>
      </c>
      <c r="B677" t="s">
        <v>3</v>
      </c>
      <c r="C677" t="s">
        <v>30</v>
      </c>
      <c r="D677">
        <v>1</v>
      </c>
      <c r="E677">
        <v>1</v>
      </c>
      <c r="F677" s="18">
        <f>Stat[[#This Row],[Dist]]/Stat[[#This Row],[Count]]</f>
        <v>1</v>
      </c>
    </row>
    <row r="678" spans="1:6" x14ac:dyDescent="0.2">
      <c r="A678" t="s">
        <v>9</v>
      </c>
      <c r="B678" t="s">
        <v>3</v>
      </c>
      <c r="C678" t="s">
        <v>15</v>
      </c>
      <c r="D678">
        <v>1</v>
      </c>
      <c r="E678">
        <v>-2</v>
      </c>
      <c r="F678" s="18">
        <f>Stat[[#This Row],[Dist]]/Stat[[#This Row],[Count]]</f>
        <v>-2</v>
      </c>
    </row>
    <row r="679" spans="1:6" x14ac:dyDescent="0.2">
      <c r="A679" t="s">
        <v>9</v>
      </c>
      <c r="B679" t="s">
        <v>5</v>
      </c>
      <c r="D679">
        <v>93</v>
      </c>
      <c r="E679">
        <v>93</v>
      </c>
      <c r="F679" s="18">
        <f>Stat[[#This Row],[Dist]]/Stat[[#This Row],[Count]]</f>
        <v>1</v>
      </c>
    </row>
    <row r="680" spans="1:6" x14ac:dyDescent="0.2">
      <c r="A680" t="s">
        <v>9</v>
      </c>
      <c r="B680" t="s">
        <v>45</v>
      </c>
      <c r="C680" t="s">
        <v>4</v>
      </c>
      <c r="D680">
        <v>155</v>
      </c>
      <c r="E680">
        <v>377</v>
      </c>
      <c r="F680" s="18">
        <f>Stat[[#This Row],[Dist]]/Stat[[#This Row],[Count]]</f>
        <v>2.4322580645161289</v>
      </c>
    </row>
    <row r="681" spans="1:6" x14ac:dyDescent="0.2">
      <c r="A681" t="s">
        <v>9</v>
      </c>
      <c r="B681" t="s">
        <v>45</v>
      </c>
      <c r="C681" t="s">
        <v>8</v>
      </c>
      <c r="D681">
        <v>2</v>
      </c>
      <c r="E681">
        <v>2</v>
      </c>
      <c r="F681" s="18">
        <f>Stat[[#This Row],[Dist]]/Stat[[#This Row],[Count]]</f>
        <v>1</v>
      </c>
    </row>
    <row r="682" spans="1:6" x14ac:dyDescent="0.2">
      <c r="A682" t="s">
        <v>9</v>
      </c>
      <c r="B682" t="s">
        <v>45</v>
      </c>
      <c r="C682" t="s">
        <v>10</v>
      </c>
      <c r="D682">
        <v>1</v>
      </c>
      <c r="E682">
        <v>-1</v>
      </c>
      <c r="F682" s="18">
        <f>Stat[[#This Row],[Dist]]/Stat[[#This Row],[Count]]</f>
        <v>-1</v>
      </c>
    </row>
    <row r="683" spans="1:6" x14ac:dyDescent="0.2">
      <c r="A683" t="s">
        <v>9</v>
      </c>
      <c r="B683" t="s">
        <v>6</v>
      </c>
      <c r="C683" t="s">
        <v>19</v>
      </c>
      <c r="D683">
        <v>1493</v>
      </c>
      <c r="E683">
        <v>6048</v>
      </c>
      <c r="F683" s="18">
        <f>Stat[[#This Row],[Dist]]/Stat[[#This Row],[Count]]</f>
        <v>4.0509042196918958</v>
      </c>
    </row>
    <row r="684" spans="1:6" x14ac:dyDescent="0.2">
      <c r="A684" t="s">
        <v>9</v>
      </c>
      <c r="B684" t="s">
        <v>6</v>
      </c>
      <c r="C684" t="s">
        <v>28</v>
      </c>
      <c r="D684">
        <v>651</v>
      </c>
      <c r="E684">
        <v>2913</v>
      </c>
      <c r="F684" s="18">
        <f>Stat[[#This Row],[Dist]]/Stat[[#This Row],[Count]]</f>
        <v>4.4746543778801842</v>
      </c>
    </row>
    <row r="685" spans="1:6" x14ac:dyDescent="0.2">
      <c r="A685" t="s">
        <v>9</v>
      </c>
      <c r="B685" t="s">
        <v>6</v>
      </c>
      <c r="C685" t="s">
        <v>35</v>
      </c>
      <c r="D685">
        <v>187</v>
      </c>
      <c r="E685">
        <v>408</v>
      </c>
      <c r="F685" s="18">
        <f>Stat[[#This Row],[Dist]]/Stat[[#This Row],[Count]]</f>
        <v>2.1818181818181817</v>
      </c>
    </row>
    <row r="686" spans="1:6" x14ac:dyDescent="0.2">
      <c r="A686" t="s">
        <v>9</v>
      </c>
      <c r="B686" t="s">
        <v>6</v>
      </c>
      <c r="C686" t="s">
        <v>23</v>
      </c>
      <c r="D686">
        <v>161</v>
      </c>
      <c r="E686">
        <v>920</v>
      </c>
      <c r="F686" s="18">
        <f>Stat[[#This Row],[Dist]]/Stat[[#This Row],[Count]]</f>
        <v>5.7142857142857144</v>
      </c>
    </row>
    <row r="687" spans="1:6" x14ac:dyDescent="0.2">
      <c r="A687" t="s">
        <v>9</v>
      </c>
      <c r="B687" t="s">
        <v>6</v>
      </c>
      <c r="C687" t="s">
        <v>34</v>
      </c>
      <c r="D687">
        <v>134</v>
      </c>
      <c r="E687">
        <v>453</v>
      </c>
      <c r="F687" s="18">
        <f>Stat[[#This Row],[Dist]]/Stat[[#This Row],[Count]]</f>
        <v>3.3805970149253732</v>
      </c>
    </row>
    <row r="688" spans="1:6" x14ac:dyDescent="0.2">
      <c r="A688" t="s">
        <v>9</v>
      </c>
      <c r="B688" t="s">
        <v>6</v>
      </c>
      <c r="C688" t="s">
        <v>18</v>
      </c>
      <c r="D688">
        <v>114</v>
      </c>
      <c r="E688">
        <v>-159</v>
      </c>
      <c r="F688" s="18">
        <f>Stat[[#This Row],[Dist]]/Stat[[#This Row],[Count]]</f>
        <v>-1.3947368421052631</v>
      </c>
    </row>
    <row r="689" spans="1:6" x14ac:dyDescent="0.2">
      <c r="A689" t="s">
        <v>9</v>
      </c>
      <c r="B689" t="s">
        <v>6</v>
      </c>
      <c r="C689" t="s">
        <v>40</v>
      </c>
      <c r="D689">
        <v>62</v>
      </c>
      <c r="E689">
        <v>154</v>
      </c>
      <c r="F689" s="18">
        <f>Stat[[#This Row],[Dist]]/Stat[[#This Row],[Count]]</f>
        <v>2.4838709677419355</v>
      </c>
    </row>
    <row r="690" spans="1:6" x14ac:dyDescent="0.2">
      <c r="A690" t="s">
        <v>9</v>
      </c>
      <c r="B690" t="s">
        <v>6</v>
      </c>
      <c r="C690" t="s">
        <v>4</v>
      </c>
      <c r="D690">
        <v>40</v>
      </c>
      <c r="E690">
        <v>-39</v>
      </c>
      <c r="F690" s="18">
        <f>Stat[[#This Row],[Dist]]/Stat[[#This Row],[Count]]</f>
        <v>-0.97499999999999998</v>
      </c>
    </row>
    <row r="691" spans="1:6" x14ac:dyDescent="0.2">
      <c r="A691" t="s">
        <v>9</v>
      </c>
      <c r="B691" t="s">
        <v>6</v>
      </c>
      <c r="C691" t="s">
        <v>46</v>
      </c>
      <c r="D691">
        <v>35</v>
      </c>
      <c r="E691">
        <v>105</v>
      </c>
      <c r="F691" s="18">
        <f>Stat[[#This Row],[Dist]]/Stat[[#This Row],[Count]]</f>
        <v>3</v>
      </c>
    </row>
    <row r="692" spans="1:6" x14ac:dyDescent="0.2">
      <c r="A692" t="s">
        <v>9</v>
      </c>
      <c r="B692" t="s">
        <v>6</v>
      </c>
      <c r="C692" t="s">
        <v>10</v>
      </c>
      <c r="D692">
        <v>21</v>
      </c>
      <c r="E692">
        <v>-17</v>
      </c>
      <c r="F692" s="18">
        <f>Stat[[#This Row],[Dist]]/Stat[[#This Row],[Count]]</f>
        <v>-0.80952380952380953</v>
      </c>
    </row>
    <row r="693" spans="1:6" x14ac:dyDescent="0.2">
      <c r="A693" t="s">
        <v>9</v>
      </c>
      <c r="B693" t="s">
        <v>6</v>
      </c>
      <c r="C693" t="s">
        <v>21</v>
      </c>
      <c r="D693">
        <v>20</v>
      </c>
      <c r="E693">
        <v>-23</v>
      </c>
      <c r="F693" s="18">
        <f>Stat[[#This Row],[Dist]]/Stat[[#This Row],[Count]]</f>
        <v>-1.1499999999999999</v>
      </c>
    </row>
    <row r="694" spans="1:6" x14ac:dyDescent="0.2">
      <c r="A694" t="s">
        <v>9</v>
      </c>
      <c r="B694" t="s">
        <v>6</v>
      </c>
      <c r="C694" t="s">
        <v>58</v>
      </c>
      <c r="D694">
        <v>19</v>
      </c>
      <c r="E694">
        <v>99</v>
      </c>
      <c r="F694" s="18">
        <f>Stat[[#This Row],[Dist]]/Stat[[#This Row],[Count]]</f>
        <v>5.2105263157894735</v>
      </c>
    </row>
    <row r="695" spans="1:6" x14ac:dyDescent="0.2">
      <c r="A695" t="s">
        <v>9</v>
      </c>
      <c r="B695" t="s">
        <v>6</v>
      </c>
      <c r="C695" t="s">
        <v>1</v>
      </c>
      <c r="D695">
        <v>16</v>
      </c>
      <c r="E695">
        <v>-21</v>
      </c>
      <c r="F695" s="18">
        <f>Stat[[#This Row],[Dist]]/Stat[[#This Row],[Count]]</f>
        <v>-1.3125</v>
      </c>
    </row>
    <row r="696" spans="1:6" x14ac:dyDescent="0.2">
      <c r="A696" t="s">
        <v>9</v>
      </c>
      <c r="B696" t="s">
        <v>6</v>
      </c>
      <c r="C696" t="s">
        <v>24</v>
      </c>
      <c r="D696">
        <v>12</v>
      </c>
      <c r="E696">
        <v>36</v>
      </c>
      <c r="F696" s="18">
        <f>Stat[[#This Row],[Dist]]/Stat[[#This Row],[Count]]</f>
        <v>3</v>
      </c>
    </row>
    <row r="697" spans="1:6" x14ac:dyDescent="0.2">
      <c r="A697" t="s">
        <v>9</v>
      </c>
      <c r="B697" t="s">
        <v>6</v>
      </c>
      <c r="C697" t="s">
        <v>54</v>
      </c>
      <c r="D697">
        <v>12</v>
      </c>
      <c r="E697">
        <v>27</v>
      </c>
      <c r="F697" s="18">
        <f>Stat[[#This Row],[Dist]]/Stat[[#This Row],[Count]]</f>
        <v>2.25</v>
      </c>
    </row>
    <row r="698" spans="1:6" x14ac:dyDescent="0.2">
      <c r="A698" t="s">
        <v>9</v>
      </c>
      <c r="B698" t="s">
        <v>6</v>
      </c>
      <c r="C698" t="s">
        <v>47</v>
      </c>
      <c r="D698">
        <v>11</v>
      </c>
      <c r="E698">
        <v>-12</v>
      </c>
      <c r="F698" s="18">
        <f>Stat[[#This Row],[Dist]]/Stat[[#This Row],[Count]]</f>
        <v>-1.0909090909090908</v>
      </c>
    </row>
    <row r="699" spans="1:6" x14ac:dyDescent="0.2">
      <c r="A699" t="s">
        <v>9</v>
      </c>
      <c r="B699" t="s">
        <v>6</v>
      </c>
      <c r="C699" t="s">
        <v>25</v>
      </c>
      <c r="D699">
        <v>9</v>
      </c>
      <c r="E699">
        <v>27</v>
      </c>
      <c r="F699" s="18">
        <f>Stat[[#This Row],[Dist]]/Stat[[#This Row],[Count]]</f>
        <v>3</v>
      </c>
    </row>
    <row r="700" spans="1:6" x14ac:dyDescent="0.2">
      <c r="A700" t="s">
        <v>9</v>
      </c>
      <c r="B700" t="s">
        <v>6</v>
      </c>
      <c r="C700" t="s">
        <v>33</v>
      </c>
      <c r="D700">
        <v>8</v>
      </c>
      <c r="E700">
        <v>-11</v>
      </c>
      <c r="F700" s="18">
        <f>Stat[[#This Row],[Dist]]/Stat[[#This Row],[Count]]</f>
        <v>-1.375</v>
      </c>
    </row>
    <row r="701" spans="1:6" x14ac:dyDescent="0.2">
      <c r="A701" t="s">
        <v>9</v>
      </c>
      <c r="B701" t="s">
        <v>6</v>
      </c>
      <c r="C701" t="s">
        <v>41</v>
      </c>
      <c r="D701">
        <v>4</v>
      </c>
      <c r="E701">
        <v>-13</v>
      </c>
      <c r="F701" s="18">
        <f>Stat[[#This Row],[Dist]]/Stat[[#This Row],[Count]]</f>
        <v>-3.25</v>
      </c>
    </row>
    <row r="702" spans="1:6" x14ac:dyDescent="0.2">
      <c r="A702" t="s">
        <v>9</v>
      </c>
      <c r="B702" t="s">
        <v>6</v>
      </c>
      <c r="C702" t="s">
        <v>16</v>
      </c>
      <c r="D702">
        <v>4</v>
      </c>
      <c r="E702">
        <v>-18</v>
      </c>
      <c r="F702" s="18">
        <f>Stat[[#This Row],[Dist]]/Stat[[#This Row],[Count]]</f>
        <v>-4.5</v>
      </c>
    </row>
    <row r="703" spans="1:6" x14ac:dyDescent="0.2">
      <c r="A703" t="s">
        <v>9</v>
      </c>
      <c r="B703" t="s">
        <v>6</v>
      </c>
      <c r="C703" t="s">
        <v>27</v>
      </c>
      <c r="D703">
        <v>2</v>
      </c>
      <c r="E703">
        <v>3</v>
      </c>
      <c r="F703" s="18">
        <f>Stat[[#This Row],[Dist]]/Stat[[#This Row],[Count]]</f>
        <v>1.5</v>
      </c>
    </row>
    <row r="704" spans="1:6" x14ac:dyDescent="0.2">
      <c r="A704" t="s">
        <v>9</v>
      </c>
      <c r="B704" t="s">
        <v>6</v>
      </c>
      <c r="C704" t="s">
        <v>22</v>
      </c>
      <c r="D704">
        <v>2</v>
      </c>
      <c r="E704">
        <v>12</v>
      </c>
      <c r="F704" s="18">
        <f>Stat[[#This Row],[Dist]]/Stat[[#This Row],[Count]]</f>
        <v>6</v>
      </c>
    </row>
    <row r="705" spans="1:6" x14ac:dyDescent="0.2">
      <c r="A705" t="s">
        <v>9</v>
      </c>
      <c r="B705" t="s">
        <v>6</v>
      </c>
      <c r="C705" t="s">
        <v>38</v>
      </c>
      <c r="D705">
        <v>1</v>
      </c>
      <c r="E705">
        <v>3</v>
      </c>
      <c r="F705" s="18">
        <f>Stat[[#This Row],[Dist]]/Stat[[#This Row],[Count]]</f>
        <v>3</v>
      </c>
    </row>
    <row r="706" spans="1:6" x14ac:dyDescent="0.2">
      <c r="A706" t="s">
        <v>9</v>
      </c>
      <c r="B706" t="s">
        <v>6</v>
      </c>
      <c r="C706" t="s">
        <v>37</v>
      </c>
      <c r="D706">
        <v>1</v>
      </c>
      <c r="E706">
        <v>1</v>
      </c>
      <c r="F706" s="18">
        <f>Stat[[#This Row],[Dist]]/Stat[[#This Row],[Count]]</f>
        <v>1</v>
      </c>
    </row>
    <row r="707" spans="1:6" x14ac:dyDescent="0.2">
      <c r="A707" t="s">
        <v>9</v>
      </c>
      <c r="B707" t="s">
        <v>60</v>
      </c>
      <c r="C707" t="s">
        <v>1</v>
      </c>
      <c r="D707">
        <v>6</v>
      </c>
      <c r="E707">
        <v>-8</v>
      </c>
      <c r="F707" s="18">
        <f>Stat[[#This Row],[Dist]]/Stat[[#This Row],[Count]]</f>
        <v>-1.3333333333333333</v>
      </c>
    </row>
    <row r="708" spans="1:6" x14ac:dyDescent="0.2">
      <c r="A708" t="s">
        <v>9</v>
      </c>
      <c r="B708" t="s">
        <v>60</v>
      </c>
      <c r="C708" t="s">
        <v>10</v>
      </c>
      <c r="D708">
        <v>4</v>
      </c>
      <c r="E708">
        <v>-9</v>
      </c>
      <c r="F708" s="18">
        <f>Stat[[#This Row],[Dist]]/Stat[[#This Row],[Count]]</f>
        <v>-2.25</v>
      </c>
    </row>
    <row r="709" spans="1:6" x14ac:dyDescent="0.2">
      <c r="A709" t="s">
        <v>9</v>
      </c>
      <c r="B709" t="s">
        <v>60</v>
      </c>
      <c r="C709" t="s">
        <v>47</v>
      </c>
      <c r="D709">
        <v>3</v>
      </c>
      <c r="E709">
        <v>-3</v>
      </c>
      <c r="F709" s="18">
        <f>Stat[[#This Row],[Dist]]/Stat[[#This Row],[Count]]</f>
        <v>-1</v>
      </c>
    </row>
    <row r="710" spans="1:6" x14ac:dyDescent="0.2">
      <c r="A710" t="s">
        <v>9</v>
      </c>
      <c r="B710" t="s">
        <v>60</v>
      </c>
      <c r="C710" t="s">
        <v>15</v>
      </c>
      <c r="D710">
        <v>2</v>
      </c>
      <c r="E710">
        <v>-2</v>
      </c>
      <c r="F710" s="18">
        <f>Stat[[#This Row],[Dist]]/Stat[[#This Row],[Count]]</f>
        <v>-1</v>
      </c>
    </row>
    <row r="711" spans="1:6" x14ac:dyDescent="0.2">
      <c r="A711" t="s">
        <v>9</v>
      </c>
      <c r="B711" t="s">
        <v>60</v>
      </c>
      <c r="C711" t="s">
        <v>39</v>
      </c>
      <c r="D711">
        <v>1</v>
      </c>
      <c r="E711">
        <v>-1</v>
      </c>
      <c r="F711" s="18">
        <f>Stat[[#This Row],[Dist]]/Stat[[#This Row],[Count]]</f>
        <v>-1</v>
      </c>
    </row>
    <row r="712" spans="1:6" x14ac:dyDescent="0.2">
      <c r="A712" t="s">
        <v>9</v>
      </c>
      <c r="B712" t="s">
        <v>60</v>
      </c>
      <c r="C712" t="s">
        <v>52</v>
      </c>
      <c r="D712">
        <v>1</v>
      </c>
      <c r="E712">
        <v>-1</v>
      </c>
      <c r="F712" s="18">
        <f>Stat[[#This Row],[Dist]]/Stat[[#This Row],[Count]]</f>
        <v>-1</v>
      </c>
    </row>
    <row r="713" spans="1:6" x14ac:dyDescent="0.2">
      <c r="A713" t="s">
        <v>9</v>
      </c>
      <c r="B713" t="s">
        <v>60</v>
      </c>
      <c r="C713" t="s">
        <v>24</v>
      </c>
      <c r="D713">
        <v>1</v>
      </c>
      <c r="E713">
        <v>1</v>
      </c>
      <c r="F713" s="18">
        <f>Stat[[#This Row],[Dist]]/Stat[[#This Row],[Count]]</f>
        <v>1</v>
      </c>
    </row>
    <row r="714" spans="1:6" x14ac:dyDescent="0.2">
      <c r="A714" t="s">
        <v>7</v>
      </c>
      <c r="B714" t="s">
        <v>20</v>
      </c>
      <c r="C714" t="s">
        <v>4</v>
      </c>
      <c r="D714">
        <v>30</v>
      </c>
      <c r="E714">
        <v>-36</v>
      </c>
      <c r="F714" s="18">
        <f>Stat[[#This Row],[Dist]]/Stat[[#This Row],[Count]]</f>
        <v>-1.2</v>
      </c>
    </row>
    <row r="715" spans="1:6" x14ac:dyDescent="0.2">
      <c r="A715" t="s">
        <v>7</v>
      </c>
      <c r="B715" t="s">
        <v>20</v>
      </c>
      <c r="C715" t="s">
        <v>21</v>
      </c>
      <c r="D715">
        <v>13</v>
      </c>
      <c r="E715">
        <v>-10</v>
      </c>
      <c r="F715" s="18">
        <f>Stat[[#This Row],[Dist]]/Stat[[#This Row],[Count]]</f>
        <v>-0.76923076923076927</v>
      </c>
    </row>
    <row r="716" spans="1:6" x14ac:dyDescent="0.2">
      <c r="A716" t="s">
        <v>7</v>
      </c>
      <c r="B716" t="s">
        <v>20</v>
      </c>
      <c r="C716" t="s">
        <v>10</v>
      </c>
      <c r="D716">
        <v>3</v>
      </c>
      <c r="E716">
        <v>11</v>
      </c>
      <c r="F716" s="18">
        <f>Stat[[#This Row],[Dist]]/Stat[[#This Row],[Count]]</f>
        <v>3.6666666666666665</v>
      </c>
    </row>
    <row r="717" spans="1:6" x14ac:dyDescent="0.2">
      <c r="A717" t="s">
        <v>7</v>
      </c>
      <c r="B717" t="s">
        <v>20</v>
      </c>
      <c r="C717" t="s">
        <v>54</v>
      </c>
      <c r="D717">
        <v>2</v>
      </c>
      <c r="E717">
        <v>4</v>
      </c>
      <c r="F717" s="18">
        <f>Stat[[#This Row],[Dist]]/Stat[[#This Row],[Count]]</f>
        <v>2</v>
      </c>
    </row>
    <row r="718" spans="1:6" x14ac:dyDescent="0.2">
      <c r="A718" t="s">
        <v>7</v>
      </c>
      <c r="B718" t="s">
        <v>20</v>
      </c>
      <c r="C718" t="s">
        <v>25</v>
      </c>
      <c r="D718">
        <v>1</v>
      </c>
      <c r="E718">
        <v>1</v>
      </c>
      <c r="F718" s="18">
        <f>Stat[[#This Row],[Dist]]/Stat[[#This Row],[Count]]</f>
        <v>1</v>
      </c>
    </row>
    <row r="719" spans="1:6" x14ac:dyDescent="0.2">
      <c r="A719" t="s">
        <v>7</v>
      </c>
      <c r="B719" t="s">
        <v>20</v>
      </c>
      <c r="C719" t="s">
        <v>39</v>
      </c>
      <c r="D719">
        <v>1</v>
      </c>
      <c r="E719">
        <v>-2</v>
      </c>
      <c r="F719" s="18">
        <f>Stat[[#This Row],[Dist]]/Stat[[#This Row],[Count]]</f>
        <v>-2</v>
      </c>
    </row>
    <row r="720" spans="1:6" x14ac:dyDescent="0.2">
      <c r="A720" t="s">
        <v>7</v>
      </c>
      <c r="B720" t="s">
        <v>20</v>
      </c>
      <c r="C720" t="s">
        <v>23</v>
      </c>
      <c r="D720">
        <v>1</v>
      </c>
      <c r="E720">
        <v>3</v>
      </c>
      <c r="F720" s="18">
        <f>Stat[[#This Row],[Dist]]/Stat[[#This Row],[Count]]</f>
        <v>3</v>
      </c>
    </row>
    <row r="721" spans="1:6" x14ac:dyDescent="0.2">
      <c r="A721" t="s">
        <v>7</v>
      </c>
      <c r="B721" t="s">
        <v>11</v>
      </c>
      <c r="C721" t="s">
        <v>24</v>
      </c>
      <c r="D721">
        <v>93</v>
      </c>
      <c r="E721">
        <v>93</v>
      </c>
      <c r="F721" s="18">
        <f>Stat[[#This Row],[Dist]]/Stat[[#This Row],[Count]]</f>
        <v>1</v>
      </c>
    </row>
    <row r="722" spans="1:6" x14ac:dyDescent="0.2">
      <c r="A722" t="s">
        <v>7</v>
      </c>
      <c r="B722" t="s">
        <v>11</v>
      </c>
      <c r="C722" t="s">
        <v>53</v>
      </c>
      <c r="D722">
        <v>6</v>
      </c>
      <c r="E722">
        <v>-8</v>
      </c>
      <c r="F722" s="18">
        <f>Stat[[#This Row],[Dist]]/Stat[[#This Row],[Count]]</f>
        <v>-1.3333333333333333</v>
      </c>
    </row>
    <row r="723" spans="1:6" x14ac:dyDescent="0.2">
      <c r="A723" t="s">
        <v>7</v>
      </c>
      <c r="B723" t="s">
        <v>11</v>
      </c>
      <c r="C723" t="s">
        <v>12</v>
      </c>
      <c r="D723">
        <v>3</v>
      </c>
      <c r="E723">
        <v>-4</v>
      </c>
      <c r="F723" s="18">
        <f>Stat[[#This Row],[Dist]]/Stat[[#This Row],[Count]]</f>
        <v>-1.3333333333333333</v>
      </c>
    </row>
    <row r="724" spans="1:6" x14ac:dyDescent="0.2">
      <c r="A724" t="s">
        <v>7</v>
      </c>
      <c r="B724" t="s">
        <v>11</v>
      </c>
      <c r="C724" t="s">
        <v>22</v>
      </c>
      <c r="D724">
        <v>2</v>
      </c>
      <c r="E724">
        <v>-7</v>
      </c>
      <c r="F724" s="18">
        <f>Stat[[#This Row],[Dist]]/Stat[[#This Row],[Count]]</f>
        <v>-3.5</v>
      </c>
    </row>
    <row r="725" spans="1:6" x14ac:dyDescent="0.2">
      <c r="A725" t="s">
        <v>7</v>
      </c>
      <c r="B725" t="s">
        <v>11</v>
      </c>
      <c r="C725" t="s">
        <v>8</v>
      </c>
      <c r="D725">
        <v>1</v>
      </c>
      <c r="E725">
        <v>2</v>
      </c>
      <c r="F725" s="18">
        <f>Stat[[#This Row],[Dist]]/Stat[[#This Row],[Count]]</f>
        <v>2</v>
      </c>
    </row>
    <row r="726" spans="1:6" x14ac:dyDescent="0.2">
      <c r="A726" t="s">
        <v>7</v>
      </c>
      <c r="B726" t="s">
        <v>11</v>
      </c>
      <c r="C726" t="s">
        <v>4</v>
      </c>
      <c r="D726">
        <v>1</v>
      </c>
      <c r="E726">
        <v>-1</v>
      </c>
      <c r="F726" s="18">
        <f>Stat[[#This Row],[Dist]]/Stat[[#This Row],[Count]]</f>
        <v>-1</v>
      </c>
    </row>
    <row r="727" spans="1:6" x14ac:dyDescent="0.2">
      <c r="A727" t="s">
        <v>7</v>
      </c>
      <c r="B727" t="s">
        <v>9</v>
      </c>
      <c r="C727" t="s">
        <v>10</v>
      </c>
      <c r="D727">
        <v>402</v>
      </c>
      <c r="E727">
        <v>383</v>
      </c>
      <c r="F727" s="18">
        <f>Stat[[#This Row],[Dist]]/Stat[[#This Row],[Count]]</f>
        <v>0.95273631840796025</v>
      </c>
    </row>
    <row r="728" spans="1:6" x14ac:dyDescent="0.2">
      <c r="A728" t="s">
        <v>7</v>
      </c>
      <c r="B728" t="s">
        <v>9</v>
      </c>
      <c r="C728" t="s">
        <v>31</v>
      </c>
      <c r="D728">
        <v>19</v>
      </c>
      <c r="E728">
        <v>18</v>
      </c>
      <c r="F728" s="18">
        <f>Stat[[#This Row],[Dist]]/Stat[[#This Row],[Count]]</f>
        <v>0.94736842105263153</v>
      </c>
    </row>
    <row r="729" spans="1:6" x14ac:dyDescent="0.2">
      <c r="A729" t="s">
        <v>7</v>
      </c>
      <c r="B729" t="s">
        <v>9</v>
      </c>
      <c r="C729" t="s">
        <v>54</v>
      </c>
      <c r="D729">
        <v>1</v>
      </c>
      <c r="E729">
        <v>-5</v>
      </c>
      <c r="F729" s="18">
        <f>Stat[[#This Row],[Dist]]/Stat[[#This Row],[Count]]</f>
        <v>-5</v>
      </c>
    </row>
    <row r="730" spans="1:6" x14ac:dyDescent="0.2">
      <c r="A730" t="s">
        <v>7</v>
      </c>
      <c r="B730" t="s">
        <v>9</v>
      </c>
      <c r="C730" t="s">
        <v>44</v>
      </c>
      <c r="D730">
        <v>1</v>
      </c>
      <c r="E730">
        <v>1</v>
      </c>
      <c r="F730" s="18">
        <f>Stat[[#This Row],[Dist]]/Stat[[#This Row],[Count]]</f>
        <v>1</v>
      </c>
    </row>
    <row r="731" spans="1:6" x14ac:dyDescent="0.2">
      <c r="A731" t="s">
        <v>7</v>
      </c>
      <c r="B731" t="s">
        <v>9</v>
      </c>
      <c r="C731" t="s">
        <v>24</v>
      </c>
      <c r="D731">
        <v>1</v>
      </c>
      <c r="E731">
        <v>1</v>
      </c>
      <c r="F731" s="18">
        <f>Stat[[#This Row],[Dist]]/Stat[[#This Row],[Count]]</f>
        <v>1</v>
      </c>
    </row>
    <row r="732" spans="1:6" x14ac:dyDescent="0.2">
      <c r="A732" t="s">
        <v>7</v>
      </c>
      <c r="B732" t="s">
        <v>9</v>
      </c>
      <c r="C732" t="s">
        <v>8</v>
      </c>
      <c r="D732">
        <v>1</v>
      </c>
      <c r="E732">
        <v>1</v>
      </c>
      <c r="F732" s="18">
        <f>Stat[[#This Row],[Dist]]/Stat[[#This Row],[Count]]</f>
        <v>1</v>
      </c>
    </row>
    <row r="733" spans="1:6" x14ac:dyDescent="0.2">
      <c r="A733" t="s">
        <v>7</v>
      </c>
      <c r="B733" t="s">
        <v>7</v>
      </c>
      <c r="C733" t="s">
        <v>2</v>
      </c>
      <c r="D733">
        <v>247</v>
      </c>
      <c r="E733">
        <v>0</v>
      </c>
      <c r="F733" s="18">
        <f>Stat[[#This Row],[Dist]]/Stat[[#This Row],[Count]]</f>
        <v>0</v>
      </c>
    </row>
    <row r="734" spans="1:6" x14ac:dyDescent="0.2">
      <c r="A734" t="s">
        <v>7</v>
      </c>
      <c r="B734" t="s">
        <v>7</v>
      </c>
      <c r="C734" t="s">
        <v>8</v>
      </c>
      <c r="D734">
        <v>10</v>
      </c>
      <c r="E734">
        <v>21</v>
      </c>
      <c r="F734" s="18">
        <f>Stat[[#This Row],[Dist]]/Stat[[#This Row],[Count]]</f>
        <v>2.1</v>
      </c>
    </row>
    <row r="735" spans="1:6" x14ac:dyDescent="0.2">
      <c r="A735" t="s">
        <v>7</v>
      </c>
      <c r="B735" t="s">
        <v>14</v>
      </c>
      <c r="C735" t="s">
        <v>10</v>
      </c>
      <c r="D735">
        <v>38</v>
      </c>
      <c r="E735">
        <v>-38</v>
      </c>
      <c r="F735" s="18">
        <f>Stat[[#This Row],[Dist]]/Stat[[#This Row],[Count]]</f>
        <v>-1</v>
      </c>
    </row>
    <row r="736" spans="1:6" x14ac:dyDescent="0.2">
      <c r="A736" t="s">
        <v>7</v>
      </c>
      <c r="B736" t="s">
        <v>14</v>
      </c>
      <c r="C736" t="s">
        <v>15</v>
      </c>
      <c r="D736">
        <v>11</v>
      </c>
      <c r="E736">
        <v>-31</v>
      </c>
      <c r="F736" s="18">
        <f>Stat[[#This Row],[Dist]]/Stat[[#This Row],[Count]]</f>
        <v>-2.8181818181818183</v>
      </c>
    </row>
    <row r="737" spans="1:6" x14ac:dyDescent="0.2">
      <c r="A737" t="s">
        <v>7</v>
      </c>
      <c r="B737" t="s">
        <v>14</v>
      </c>
      <c r="C737" t="s">
        <v>54</v>
      </c>
      <c r="D737">
        <v>3</v>
      </c>
      <c r="E737">
        <v>4</v>
      </c>
      <c r="F737" s="18">
        <f>Stat[[#This Row],[Dist]]/Stat[[#This Row],[Count]]</f>
        <v>1.3333333333333333</v>
      </c>
    </row>
    <row r="738" spans="1:6" x14ac:dyDescent="0.2">
      <c r="A738" t="s">
        <v>7</v>
      </c>
      <c r="B738" t="s">
        <v>14</v>
      </c>
      <c r="C738" t="s">
        <v>25</v>
      </c>
      <c r="D738">
        <v>2</v>
      </c>
      <c r="E738">
        <v>2</v>
      </c>
      <c r="F738" s="18">
        <f>Stat[[#This Row],[Dist]]/Stat[[#This Row],[Count]]</f>
        <v>1</v>
      </c>
    </row>
    <row r="739" spans="1:6" x14ac:dyDescent="0.2">
      <c r="A739" t="s">
        <v>7</v>
      </c>
      <c r="B739" t="s">
        <v>56</v>
      </c>
      <c r="C739" t="s">
        <v>57</v>
      </c>
      <c r="D739">
        <v>1</v>
      </c>
      <c r="E739">
        <v>1</v>
      </c>
      <c r="F739" s="18">
        <f>Stat[[#This Row],[Dist]]/Stat[[#This Row],[Count]]</f>
        <v>1</v>
      </c>
    </row>
    <row r="740" spans="1:6" x14ac:dyDescent="0.2">
      <c r="A740" t="s">
        <v>7</v>
      </c>
      <c r="B740" t="s">
        <v>13</v>
      </c>
      <c r="C740" t="s">
        <v>4</v>
      </c>
      <c r="D740">
        <v>81</v>
      </c>
      <c r="E740">
        <v>-60</v>
      </c>
      <c r="F740" s="18">
        <f>Stat[[#This Row],[Dist]]/Stat[[#This Row],[Count]]</f>
        <v>-0.7407407407407407</v>
      </c>
    </row>
    <row r="741" spans="1:6" x14ac:dyDescent="0.2">
      <c r="A741" t="s">
        <v>7</v>
      </c>
      <c r="B741" t="s">
        <v>13</v>
      </c>
      <c r="C741" t="s">
        <v>25</v>
      </c>
      <c r="D741">
        <v>52</v>
      </c>
      <c r="E741">
        <v>129</v>
      </c>
      <c r="F741" s="18">
        <f>Stat[[#This Row],[Dist]]/Stat[[#This Row],[Count]]</f>
        <v>2.4807692307692308</v>
      </c>
    </row>
    <row r="742" spans="1:6" x14ac:dyDescent="0.2">
      <c r="A742" t="s">
        <v>7</v>
      </c>
      <c r="B742" t="s">
        <v>13</v>
      </c>
      <c r="C742" t="s">
        <v>1</v>
      </c>
      <c r="D742">
        <v>9</v>
      </c>
      <c r="E742">
        <v>-16</v>
      </c>
      <c r="F742" s="18">
        <f>Stat[[#This Row],[Dist]]/Stat[[#This Row],[Count]]</f>
        <v>-1.7777777777777777</v>
      </c>
    </row>
    <row r="743" spans="1:6" x14ac:dyDescent="0.2">
      <c r="A743" t="s">
        <v>7</v>
      </c>
      <c r="B743" t="s">
        <v>13</v>
      </c>
      <c r="C743" t="s">
        <v>23</v>
      </c>
      <c r="D743">
        <v>5</v>
      </c>
      <c r="E743">
        <v>14</v>
      </c>
      <c r="F743" s="18">
        <f>Stat[[#This Row],[Dist]]/Stat[[#This Row],[Count]]</f>
        <v>2.8</v>
      </c>
    </row>
    <row r="744" spans="1:6" x14ac:dyDescent="0.2">
      <c r="A744" t="s">
        <v>7</v>
      </c>
      <c r="B744" t="s">
        <v>13</v>
      </c>
      <c r="C744" t="s">
        <v>54</v>
      </c>
      <c r="D744">
        <v>5</v>
      </c>
      <c r="E744">
        <v>22</v>
      </c>
      <c r="F744" s="18">
        <f>Stat[[#This Row],[Dist]]/Stat[[#This Row],[Count]]</f>
        <v>4.4000000000000004</v>
      </c>
    </row>
    <row r="745" spans="1:6" x14ac:dyDescent="0.2">
      <c r="A745" t="s">
        <v>7</v>
      </c>
      <c r="B745" t="s">
        <v>13</v>
      </c>
      <c r="C745" t="s">
        <v>22</v>
      </c>
      <c r="D745">
        <v>2</v>
      </c>
      <c r="E745">
        <v>7</v>
      </c>
      <c r="F745" s="18">
        <f>Stat[[#This Row],[Dist]]/Stat[[#This Row],[Count]]</f>
        <v>3.5</v>
      </c>
    </row>
    <row r="746" spans="1:6" x14ac:dyDescent="0.2">
      <c r="A746" t="s">
        <v>7</v>
      </c>
      <c r="B746" t="s">
        <v>13</v>
      </c>
      <c r="C746" t="s">
        <v>47</v>
      </c>
      <c r="D746">
        <v>1</v>
      </c>
      <c r="E746">
        <v>2</v>
      </c>
      <c r="F746" s="18">
        <f>Stat[[#This Row],[Dist]]/Stat[[#This Row],[Count]]</f>
        <v>2</v>
      </c>
    </row>
    <row r="747" spans="1:6" x14ac:dyDescent="0.2">
      <c r="A747" t="s">
        <v>7</v>
      </c>
      <c r="B747" t="s">
        <v>13</v>
      </c>
      <c r="C747" t="s">
        <v>31</v>
      </c>
      <c r="D747">
        <v>1</v>
      </c>
      <c r="E747">
        <v>2</v>
      </c>
      <c r="F747" s="18">
        <f>Stat[[#This Row],[Dist]]/Stat[[#This Row],[Count]]</f>
        <v>2</v>
      </c>
    </row>
    <row r="748" spans="1:6" x14ac:dyDescent="0.2">
      <c r="A748" t="s">
        <v>7</v>
      </c>
      <c r="B748" t="s">
        <v>13</v>
      </c>
      <c r="C748" t="s">
        <v>43</v>
      </c>
      <c r="D748">
        <v>1</v>
      </c>
      <c r="E748">
        <v>-2</v>
      </c>
      <c r="F748" s="18">
        <f>Stat[[#This Row],[Dist]]/Stat[[#This Row],[Count]]</f>
        <v>-2</v>
      </c>
    </row>
    <row r="749" spans="1:6" x14ac:dyDescent="0.2">
      <c r="A749" t="s">
        <v>7</v>
      </c>
      <c r="B749" t="s">
        <v>29</v>
      </c>
      <c r="C749" t="s">
        <v>25</v>
      </c>
      <c r="D749">
        <v>237</v>
      </c>
      <c r="E749">
        <v>237</v>
      </c>
      <c r="F749" s="18">
        <f>Stat[[#This Row],[Dist]]/Stat[[#This Row],[Count]]</f>
        <v>1</v>
      </c>
    </row>
    <row r="750" spans="1:6" x14ac:dyDescent="0.2">
      <c r="A750" t="s">
        <v>7</v>
      </c>
      <c r="B750" t="s">
        <v>29</v>
      </c>
      <c r="C750" t="s">
        <v>39</v>
      </c>
      <c r="D750">
        <v>3</v>
      </c>
      <c r="E750">
        <v>1</v>
      </c>
      <c r="F750" s="18">
        <f>Stat[[#This Row],[Dist]]/Stat[[#This Row],[Count]]</f>
        <v>0.33333333333333331</v>
      </c>
    </row>
    <row r="751" spans="1:6" x14ac:dyDescent="0.2">
      <c r="A751" t="s">
        <v>7</v>
      </c>
      <c r="B751" t="s">
        <v>29</v>
      </c>
      <c r="C751" t="s">
        <v>24</v>
      </c>
      <c r="D751">
        <v>1</v>
      </c>
      <c r="E751">
        <v>2</v>
      </c>
      <c r="F751" s="18">
        <f>Stat[[#This Row],[Dist]]/Stat[[#This Row],[Count]]</f>
        <v>2</v>
      </c>
    </row>
    <row r="752" spans="1:6" x14ac:dyDescent="0.2">
      <c r="A752" t="s">
        <v>7</v>
      </c>
      <c r="B752" t="s">
        <v>29</v>
      </c>
      <c r="C752" t="s">
        <v>4</v>
      </c>
      <c r="D752">
        <v>1</v>
      </c>
      <c r="E752">
        <v>-1</v>
      </c>
      <c r="F752" s="18">
        <f>Stat[[#This Row],[Dist]]/Stat[[#This Row],[Count]]</f>
        <v>-1</v>
      </c>
    </row>
    <row r="753" spans="1:6" x14ac:dyDescent="0.2">
      <c r="A753" t="s">
        <v>7</v>
      </c>
      <c r="B753" t="s">
        <v>17</v>
      </c>
      <c r="C753" t="s">
        <v>37</v>
      </c>
      <c r="D753">
        <v>6</v>
      </c>
      <c r="E753">
        <v>6</v>
      </c>
      <c r="F753" s="18">
        <f>Stat[[#This Row],[Dist]]/Stat[[#This Row],[Count]]</f>
        <v>1</v>
      </c>
    </row>
    <row r="754" spans="1:6" x14ac:dyDescent="0.2">
      <c r="A754" t="s">
        <v>7</v>
      </c>
      <c r="B754" t="s">
        <v>26</v>
      </c>
      <c r="C754" t="s">
        <v>25</v>
      </c>
      <c r="D754">
        <v>7</v>
      </c>
      <c r="E754">
        <v>7</v>
      </c>
      <c r="F754" s="18">
        <f>Stat[[#This Row],[Dist]]/Stat[[#This Row],[Count]]</f>
        <v>1</v>
      </c>
    </row>
    <row r="755" spans="1:6" x14ac:dyDescent="0.2">
      <c r="A755" t="s">
        <v>7</v>
      </c>
      <c r="B755" t="s">
        <v>26</v>
      </c>
      <c r="C755" t="s">
        <v>19</v>
      </c>
      <c r="D755">
        <v>2</v>
      </c>
      <c r="E755">
        <v>4</v>
      </c>
      <c r="F755" s="18">
        <f>Stat[[#This Row],[Dist]]/Stat[[#This Row],[Count]]</f>
        <v>2</v>
      </c>
    </row>
    <row r="756" spans="1:6" x14ac:dyDescent="0.2">
      <c r="A756" t="s">
        <v>7</v>
      </c>
      <c r="B756" t="s">
        <v>26</v>
      </c>
      <c r="C756" t="s">
        <v>16</v>
      </c>
      <c r="D756">
        <v>1</v>
      </c>
      <c r="E756">
        <v>-2</v>
      </c>
      <c r="F756" s="18">
        <f>Stat[[#This Row],[Dist]]/Stat[[#This Row],[Count]]</f>
        <v>-2</v>
      </c>
    </row>
    <row r="757" spans="1:6" x14ac:dyDescent="0.2">
      <c r="A757" t="s">
        <v>7</v>
      </c>
      <c r="B757" t="s">
        <v>26</v>
      </c>
      <c r="C757" t="s">
        <v>4</v>
      </c>
      <c r="D757">
        <v>1</v>
      </c>
      <c r="E757">
        <v>2</v>
      </c>
      <c r="F757" s="18">
        <f>Stat[[#This Row],[Dist]]/Stat[[#This Row],[Count]]</f>
        <v>2</v>
      </c>
    </row>
    <row r="758" spans="1:6" x14ac:dyDescent="0.2">
      <c r="A758" t="s">
        <v>7</v>
      </c>
      <c r="B758" t="s">
        <v>0</v>
      </c>
      <c r="C758" t="s">
        <v>25</v>
      </c>
      <c r="D758">
        <v>94</v>
      </c>
      <c r="E758">
        <v>108</v>
      </c>
      <c r="F758" s="18">
        <f>Stat[[#This Row],[Dist]]/Stat[[#This Row],[Count]]</f>
        <v>1.1489361702127661</v>
      </c>
    </row>
    <row r="759" spans="1:6" x14ac:dyDescent="0.2">
      <c r="A759" t="s">
        <v>7</v>
      </c>
      <c r="B759" t="s">
        <v>0</v>
      </c>
      <c r="C759" t="s">
        <v>4</v>
      </c>
      <c r="D759">
        <v>26</v>
      </c>
      <c r="E759">
        <v>-26</v>
      </c>
      <c r="F759" s="18">
        <f>Stat[[#This Row],[Dist]]/Stat[[#This Row],[Count]]</f>
        <v>-1</v>
      </c>
    </row>
    <row r="760" spans="1:6" x14ac:dyDescent="0.2">
      <c r="A760" t="s">
        <v>7</v>
      </c>
      <c r="B760" t="s">
        <v>0</v>
      </c>
      <c r="C760" t="s">
        <v>1</v>
      </c>
      <c r="D760">
        <v>15</v>
      </c>
      <c r="E760">
        <v>-16</v>
      </c>
      <c r="F760" s="18">
        <f>Stat[[#This Row],[Dist]]/Stat[[#This Row],[Count]]</f>
        <v>-1.0666666666666667</v>
      </c>
    </row>
    <row r="761" spans="1:6" x14ac:dyDescent="0.2">
      <c r="A761" t="s">
        <v>7</v>
      </c>
      <c r="B761" t="s">
        <v>0</v>
      </c>
      <c r="C761" t="s">
        <v>53</v>
      </c>
      <c r="D761">
        <v>4</v>
      </c>
      <c r="E761">
        <v>-4</v>
      </c>
      <c r="F761" s="18">
        <f>Stat[[#This Row],[Dist]]/Stat[[#This Row],[Count]]</f>
        <v>-1</v>
      </c>
    </row>
    <row r="762" spans="1:6" x14ac:dyDescent="0.2">
      <c r="A762" t="s">
        <v>7</v>
      </c>
      <c r="B762" t="s">
        <v>0</v>
      </c>
      <c r="C762" t="s">
        <v>36</v>
      </c>
      <c r="D762">
        <v>2</v>
      </c>
      <c r="E762">
        <v>-7</v>
      </c>
      <c r="F762" s="18">
        <f>Stat[[#This Row],[Dist]]/Stat[[#This Row],[Count]]</f>
        <v>-3.5</v>
      </c>
    </row>
    <row r="763" spans="1:6" x14ac:dyDescent="0.2">
      <c r="A763" t="s">
        <v>7</v>
      </c>
      <c r="B763" t="s">
        <v>0</v>
      </c>
      <c r="C763" t="s">
        <v>54</v>
      </c>
      <c r="D763">
        <v>1</v>
      </c>
      <c r="E763">
        <v>5</v>
      </c>
      <c r="F763" s="18">
        <f>Stat[[#This Row],[Dist]]/Stat[[#This Row],[Count]]</f>
        <v>5</v>
      </c>
    </row>
    <row r="764" spans="1:6" x14ac:dyDescent="0.2">
      <c r="A764" t="s">
        <v>7</v>
      </c>
      <c r="B764" t="s">
        <v>0</v>
      </c>
      <c r="C764" t="s">
        <v>40</v>
      </c>
      <c r="D764">
        <v>1</v>
      </c>
      <c r="E764">
        <v>2</v>
      </c>
      <c r="F764" s="18">
        <f>Stat[[#This Row],[Dist]]/Stat[[#This Row],[Count]]</f>
        <v>2</v>
      </c>
    </row>
    <row r="765" spans="1:6" x14ac:dyDescent="0.2">
      <c r="A765" t="s">
        <v>7</v>
      </c>
      <c r="B765" t="s">
        <v>0</v>
      </c>
      <c r="C765" t="s">
        <v>47</v>
      </c>
      <c r="D765">
        <v>1</v>
      </c>
      <c r="E765">
        <v>2</v>
      </c>
      <c r="F765" s="18">
        <f>Stat[[#This Row],[Dist]]/Stat[[#This Row],[Count]]</f>
        <v>2</v>
      </c>
    </row>
    <row r="766" spans="1:6" x14ac:dyDescent="0.2">
      <c r="A766" t="s">
        <v>7</v>
      </c>
      <c r="B766" t="s">
        <v>0</v>
      </c>
      <c r="C766" t="s">
        <v>21</v>
      </c>
      <c r="D766">
        <v>1</v>
      </c>
      <c r="E766">
        <v>1</v>
      </c>
      <c r="F766" s="18">
        <f>Stat[[#This Row],[Dist]]/Stat[[#This Row],[Count]]</f>
        <v>1</v>
      </c>
    </row>
    <row r="767" spans="1:6" x14ac:dyDescent="0.2">
      <c r="A767" t="s">
        <v>7</v>
      </c>
      <c r="B767" t="s">
        <v>3</v>
      </c>
      <c r="C767" t="s">
        <v>4</v>
      </c>
      <c r="D767">
        <v>217</v>
      </c>
      <c r="E767">
        <v>1712</v>
      </c>
      <c r="F767" s="18">
        <f>Stat[[#This Row],[Dist]]/Stat[[#This Row],[Count]]</f>
        <v>7.8894009216589858</v>
      </c>
    </row>
    <row r="768" spans="1:6" x14ac:dyDescent="0.2">
      <c r="A768" t="s">
        <v>7</v>
      </c>
      <c r="B768" t="s">
        <v>3</v>
      </c>
      <c r="C768" t="s">
        <v>1</v>
      </c>
      <c r="D768">
        <v>1</v>
      </c>
      <c r="E768">
        <v>-2</v>
      </c>
      <c r="F768" s="18">
        <f>Stat[[#This Row],[Dist]]/Stat[[#This Row],[Count]]</f>
        <v>-2</v>
      </c>
    </row>
    <row r="769" spans="1:6" x14ac:dyDescent="0.2">
      <c r="A769" t="s">
        <v>7</v>
      </c>
      <c r="B769" t="s">
        <v>5</v>
      </c>
      <c r="D769">
        <v>19</v>
      </c>
      <c r="E769">
        <v>19</v>
      </c>
      <c r="F769" s="18">
        <f>Stat[[#This Row],[Dist]]/Stat[[#This Row],[Count]]</f>
        <v>1</v>
      </c>
    </row>
    <row r="770" spans="1:6" x14ac:dyDescent="0.2">
      <c r="A770" t="s">
        <v>7</v>
      </c>
      <c r="B770" t="s">
        <v>45</v>
      </c>
      <c r="C770" t="s">
        <v>4</v>
      </c>
      <c r="D770">
        <v>1</v>
      </c>
      <c r="E770">
        <v>1</v>
      </c>
      <c r="F770" s="18">
        <f>Stat[[#This Row],[Dist]]/Stat[[#This Row],[Count]]</f>
        <v>1</v>
      </c>
    </row>
    <row r="771" spans="1:6" x14ac:dyDescent="0.2">
      <c r="A771" t="s">
        <v>7</v>
      </c>
      <c r="B771" t="s">
        <v>6</v>
      </c>
      <c r="C771" t="s">
        <v>19</v>
      </c>
      <c r="D771">
        <v>88</v>
      </c>
      <c r="E771">
        <v>407</v>
      </c>
      <c r="F771" s="18">
        <f>Stat[[#This Row],[Dist]]/Stat[[#This Row],[Count]]</f>
        <v>4.625</v>
      </c>
    </row>
    <row r="772" spans="1:6" x14ac:dyDescent="0.2">
      <c r="A772" t="s">
        <v>7</v>
      </c>
      <c r="B772" t="s">
        <v>6</v>
      </c>
      <c r="C772" t="s">
        <v>4</v>
      </c>
      <c r="D772">
        <v>9</v>
      </c>
      <c r="E772">
        <v>-5</v>
      </c>
      <c r="F772" s="18">
        <f>Stat[[#This Row],[Dist]]/Stat[[#This Row],[Count]]</f>
        <v>-0.55555555555555558</v>
      </c>
    </row>
    <row r="773" spans="1:6" x14ac:dyDescent="0.2">
      <c r="A773" t="s">
        <v>7</v>
      </c>
      <c r="B773" t="s">
        <v>6</v>
      </c>
      <c r="C773" t="s">
        <v>40</v>
      </c>
      <c r="D773">
        <v>9</v>
      </c>
      <c r="E773">
        <v>14</v>
      </c>
      <c r="F773" s="18">
        <f>Stat[[#This Row],[Dist]]/Stat[[#This Row],[Count]]</f>
        <v>1.5555555555555556</v>
      </c>
    </row>
    <row r="774" spans="1:6" x14ac:dyDescent="0.2">
      <c r="A774" t="s">
        <v>7</v>
      </c>
      <c r="B774" t="s">
        <v>6</v>
      </c>
      <c r="C774" t="s">
        <v>23</v>
      </c>
      <c r="D774">
        <v>3</v>
      </c>
      <c r="E774">
        <v>15</v>
      </c>
      <c r="F774" s="18">
        <f>Stat[[#This Row],[Dist]]/Stat[[#This Row],[Count]]</f>
        <v>5</v>
      </c>
    </row>
    <row r="775" spans="1:6" x14ac:dyDescent="0.2">
      <c r="A775" t="s">
        <v>7</v>
      </c>
      <c r="B775" t="s">
        <v>6</v>
      </c>
      <c r="C775" t="s">
        <v>28</v>
      </c>
      <c r="D775">
        <v>2</v>
      </c>
      <c r="E775">
        <v>6</v>
      </c>
      <c r="F775" s="18">
        <f>Stat[[#This Row],[Dist]]/Stat[[#This Row],[Count]]</f>
        <v>3</v>
      </c>
    </row>
    <row r="776" spans="1:6" x14ac:dyDescent="0.2">
      <c r="A776" t="s">
        <v>7</v>
      </c>
      <c r="B776" t="s">
        <v>6</v>
      </c>
      <c r="C776" t="s">
        <v>25</v>
      </c>
      <c r="D776">
        <v>2</v>
      </c>
      <c r="E776">
        <v>4</v>
      </c>
      <c r="F776" s="18">
        <f>Stat[[#This Row],[Dist]]/Stat[[#This Row],[Count]]</f>
        <v>2</v>
      </c>
    </row>
    <row r="777" spans="1:6" x14ac:dyDescent="0.2">
      <c r="A777" t="s">
        <v>7</v>
      </c>
      <c r="B777" t="s">
        <v>6</v>
      </c>
      <c r="C777" t="s">
        <v>54</v>
      </c>
      <c r="D777">
        <v>2</v>
      </c>
      <c r="E777">
        <v>9</v>
      </c>
      <c r="F777" s="18">
        <f>Stat[[#This Row],[Dist]]/Stat[[#This Row],[Count]]</f>
        <v>4.5</v>
      </c>
    </row>
    <row r="778" spans="1:6" x14ac:dyDescent="0.2">
      <c r="A778" t="s">
        <v>7</v>
      </c>
      <c r="B778" t="s">
        <v>6</v>
      </c>
      <c r="C778" t="s">
        <v>34</v>
      </c>
      <c r="D778">
        <v>1</v>
      </c>
      <c r="E778">
        <v>4</v>
      </c>
      <c r="F778" s="18">
        <f>Stat[[#This Row],[Dist]]/Stat[[#This Row],[Count]]</f>
        <v>4</v>
      </c>
    </row>
    <row r="779" spans="1:6" x14ac:dyDescent="0.2">
      <c r="A779" t="s">
        <v>7</v>
      </c>
      <c r="B779" t="s">
        <v>6</v>
      </c>
      <c r="C779" t="s">
        <v>10</v>
      </c>
      <c r="D779">
        <v>1</v>
      </c>
      <c r="E779">
        <v>1</v>
      </c>
      <c r="F779" s="18">
        <f>Stat[[#This Row],[Dist]]/Stat[[#This Row],[Count]]</f>
        <v>1</v>
      </c>
    </row>
    <row r="780" spans="1:6" x14ac:dyDescent="0.2">
      <c r="A780" t="s">
        <v>7</v>
      </c>
      <c r="B780" t="s">
        <v>6</v>
      </c>
      <c r="C780" t="s">
        <v>41</v>
      </c>
      <c r="D780">
        <v>1</v>
      </c>
      <c r="E780">
        <v>-2</v>
      </c>
      <c r="F780" s="18">
        <f>Stat[[#This Row],[Dist]]/Stat[[#This Row],[Count]]</f>
        <v>-2</v>
      </c>
    </row>
    <row r="781" spans="1:6" x14ac:dyDescent="0.2">
      <c r="A781" t="s">
        <v>7</v>
      </c>
      <c r="B781" t="s">
        <v>6</v>
      </c>
      <c r="C781" t="s">
        <v>21</v>
      </c>
      <c r="D781">
        <v>1</v>
      </c>
      <c r="E781">
        <v>-1</v>
      </c>
      <c r="F781" s="18">
        <f>Stat[[#This Row],[Dist]]/Stat[[#This Row],[Count]]</f>
        <v>-1</v>
      </c>
    </row>
    <row r="782" spans="1:6" x14ac:dyDescent="0.2">
      <c r="A782" t="s">
        <v>7</v>
      </c>
      <c r="B782" t="s">
        <v>60</v>
      </c>
      <c r="C782" t="s">
        <v>25</v>
      </c>
      <c r="D782">
        <v>1</v>
      </c>
      <c r="E782">
        <v>3</v>
      </c>
      <c r="F782" s="18">
        <f>Stat[[#This Row],[Dist]]/Stat[[#This Row],[Count]]</f>
        <v>3</v>
      </c>
    </row>
    <row r="783" spans="1:6" x14ac:dyDescent="0.2">
      <c r="A783" t="s">
        <v>7</v>
      </c>
      <c r="B783" t="s">
        <v>60</v>
      </c>
      <c r="C783" t="s">
        <v>1</v>
      </c>
      <c r="D783">
        <v>1</v>
      </c>
      <c r="E783">
        <v>-2</v>
      </c>
      <c r="F783" s="18">
        <f>Stat[[#This Row],[Dist]]/Stat[[#This Row],[Count]]</f>
        <v>-2</v>
      </c>
    </row>
    <row r="784" spans="1:6" x14ac:dyDescent="0.2">
      <c r="A784" t="s">
        <v>14</v>
      </c>
      <c r="B784" t="s">
        <v>20</v>
      </c>
      <c r="C784" t="s">
        <v>48</v>
      </c>
      <c r="D784">
        <v>333</v>
      </c>
      <c r="E784">
        <v>-333</v>
      </c>
      <c r="F784" s="18">
        <f>Stat[[#This Row],[Dist]]/Stat[[#This Row],[Count]]</f>
        <v>-1</v>
      </c>
    </row>
    <row r="785" spans="1:6" x14ac:dyDescent="0.2">
      <c r="A785" t="s">
        <v>14</v>
      </c>
      <c r="B785" t="s">
        <v>20</v>
      </c>
      <c r="C785" t="s">
        <v>21</v>
      </c>
      <c r="D785">
        <v>225</v>
      </c>
      <c r="E785">
        <v>-70</v>
      </c>
      <c r="F785" s="18">
        <f>Stat[[#This Row],[Dist]]/Stat[[#This Row],[Count]]</f>
        <v>-0.31111111111111112</v>
      </c>
    </row>
    <row r="786" spans="1:6" x14ac:dyDescent="0.2">
      <c r="A786" t="s">
        <v>14</v>
      </c>
      <c r="B786" t="s">
        <v>20</v>
      </c>
      <c r="C786" t="s">
        <v>10</v>
      </c>
      <c r="D786">
        <v>153</v>
      </c>
      <c r="E786">
        <v>-146</v>
      </c>
      <c r="F786" s="18">
        <f>Stat[[#This Row],[Dist]]/Stat[[#This Row],[Count]]</f>
        <v>-0.95424836601307195</v>
      </c>
    </row>
    <row r="787" spans="1:6" x14ac:dyDescent="0.2">
      <c r="A787" t="s">
        <v>14</v>
      </c>
      <c r="B787" t="s">
        <v>20</v>
      </c>
      <c r="C787" t="s">
        <v>23</v>
      </c>
      <c r="D787">
        <v>52</v>
      </c>
      <c r="E787">
        <v>199</v>
      </c>
      <c r="F787" s="18">
        <f>Stat[[#This Row],[Dist]]/Stat[[#This Row],[Count]]</f>
        <v>3.8269230769230771</v>
      </c>
    </row>
    <row r="788" spans="1:6" x14ac:dyDescent="0.2">
      <c r="A788" t="s">
        <v>14</v>
      </c>
      <c r="B788" t="s">
        <v>20</v>
      </c>
      <c r="C788" t="s">
        <v>54</v>
      </c>
      <c r="D788">
        <v>47</v>
      </c>
      <c r="E788">
        <v>112</v>
      </c>
      <c r="F788" s="18">
        <f>Stat[[#This Row],[Dist]]/Stat[[#This Row],[Count]]</f>
        <v>2.3829787234042552</v>
      </c>
    </row>
    <row r="789" spans="1:6" x14ac:dyDescent="0.2">
      <c r="A789" t="s">
        <v>14</v>
      </c>
      <c r="B789" t="s">
        <v>20</v>
      </c>
      <c r="C789" t="s">
        <v>46</v>
      </c>
      <c r="D789">
        <v>19</v>
      </c>
      <c r="E789">
        <v>47</v>
      </c>
      <c r="F789" s="18">
        <f>Stat[[#This Row],[Dist]]/Stat[[#This Row],[Count]]</f>
        <v>2.4736842105263159</v>
      </c>
    </row>
    <row r="790" spans="1:6" x14ac:dyDescent="0.2">
      <c r="A790" t="s">
        <v>14</v>
      </c>
      <c r="B790" t="s">
        <v>20</v>
      </c>
      <c r="C790" t="s">
        <v>34</v>
      </c>
      <c r="D790">
        <v>12</v>
      </c>
      <c r="E790">
        <v>31</v>
      </c>
      <c r="F790" s="18">
        <f>Stat[[#This Row],[Dist]]/Stat[[#This Row],[Count]]</f>
        <v>2.5833333333333335</v>
      </c>
    </row>
    <row r="791" spans="1:6" x14ac:dyDescent="0.2">
      <c r="A791" t="s">
        <v>14</v>
      </c>
      <c r="B791" t="s">
        <v>20</v>
      </c>
      <c r="C791" t="s">
        <v>36</v>
      </c>
      <c r="D791">
        <v>8</v>
      </c>
      <c r="E791">
        <v>-14</v>
      </c>
      <c r="F791" s="18">
        <f>Stat[[#This Row],[Dist]]/Stat[[#This Row],[Count]]</f>
        <v>-1.75</v>
      </c>
    </row>
    <row r="792" spans="1:6" x14ac:dyDescent="0.2">
      <c r="A792" t="s">
        <v>14</v>
      </c>
      <c r="B792" t="s">
        <v>20</v>
      </c>
      <c r="C792" t="s">
        <v>24</v>
      </c>
      <c r="D792">
        <v>7</v>
      </c>
      <c r="E792">
        <v>11</v>
      </c>
      <c r="F792" s="18">
        <f>Stat[[#This Row],[Dist]]/Stat[[#This Row],[Count]]</f>
        <v>1.5714285714285714</v>
      </c>
    </row>
    <row r="793" spans="1:6" x14ac:dyDescent="0.2">
      <c r="A793" t="s">
        <v>14</v>
      </c>
      <c r="B793" t="s">
        <v>20</v>
      </c>
      <c r="C793" t="s">
        <v>1</v>
      </c>
      <c r="D793">
        <v>4</v>
      </c>
      <c r="E793">
        <v>-7</v>
      </c>
      <c r="F793" s="18">
        <f>Stat[[#This Row],[Dist]]/Stat[[#This Row],[Count]]</f>
        <v>-1.75</v>
      </c>
    </row>
    <row r="794" spans="1:6" x14ac:dyDescent="0.2">
      <c r="A794" t="s">
        <v>14</v>
      </c>
      <c r="B794" t="s">
        <v>20</v>
      </c>
      <c r="C794" t="s">
        <v>22</v>
      </c>
      <c r="D794">
        <v>4</v>
      </c>
      <c r="E794">
        <v>39</v>
      </c>
      <c r="F794" s="18">
        <f>Stat[[#This Row],[Dist]]/Stat[[#This Row],[Count]]</f>
        <v>9.75</v>
      </c>
    </row>
    <row r="795" spans="1:6" x14ac:dyDescent="0.2">
      <c r="A795" t="s">
        <v>14</v>
      </c>
      <c r="B795" t="s">
        <v>20</v>
      </c>
      <c r="C795" t="s">
        <v>4</v>
      </c>
      <c r="D795">
        <v>3</v>
      </c>
      <c r="E795">
        <v>1</v>
      </c>
      <c r="F795" s="18">
        <f>Stat[[#This Row],[Dist]]/Stat[[#This Row],[Count]]</f>
        <v>0.33333333333333331</v>
      </c>
    </row>
    <row r="796" spans="1:6" x14ac:dyDescent="0.2">
      <c r="A796" t="s">
        <v>14</v>
      </c>
      <c r="B796" t="s">
        <v>20</v>
      </c>
      <c r="C796" t="s">
        <v>51</v>
      </c>
      <c r="D796">
        <v>3</v>
      </c>
      <c r="E796">
        <v>-3</v>
      </c>
      <c r="F796" s="18">
        <f>Stat[[#This Row],[Dist]]/Stat[[#This Row],[Count]]</f>
        <v>-1</v>
      </c>
    </row>
    <row r="797" spans="1:6" x14ac:dyDescent="0.2">
      <c r="A797" t="s">
        <v>14</v>
      </c>
      <c r="B797" t="s">
        <v>20</v>
      </c>
      <c r="C797" t="s">
        <v>58</v>
      </c>
      <c r="D797">
        <v>2</v>
      </c>
      <c r="E797">
        <v>5</v>
      </c>
      <c r="F797" s="18">
        <f>Stat[[#This Row],[Dist]]/Stat[[#This Row],[Count]]</f>
        <v>2.5</v>
      </c>
    </row>
    <row r="798" spans="1:6" x14ac:dyDescent="0.2">
      <c r="A798" t="s">
        <v>14</v>
      </c>
      <c r="B798" t="s">
        <v>20</v>
      </c>
      <c r="C798" t="s">
        <v>57</v>
      </c>
      <c r="D798">
        <v>1</v>
      </c>
      <c r="E798">
        <v>3</v>
      </c>
      <c r="F798" s="18">
        <f>Stat[[#This Row],[Dist]]/Stat[[#This Row],[Count]]</f>
        <v>3</v>
      </c>
    </row>
    <row r="799" spans="1:6" x14ac:dyDescent="0.2">
      <c r="A799" t="s">
        <v>14</v>
      </c>
      <c r="B799" t="s">
        <v>20</v>
      </c>
      <c r="C799" t="s">
        <v>15</v>
      </c>
      <c r="D799">
        <v>1</v>
      </c>
      <c r="E799">
        <v>-1</v>
      </c>
      <c r="F799" s="18">
        <f>Stat[[#This Row],[Dist]]/Stat[[#This Row],[Count]]</f>
        <v>-1</v>
      </c>
    </row>
    <row r="800" spans="1:6" x14ac:dyDescent="0.2">
      <c r="A800" t="s">
        <v>14</v>
      </c>
      <c r="B800" t="s">
        <v>11</v>
      </c>
      <c r="C800" t="s">
        <v>24</v>
      </c>
      <c r="D800">
        <v>6161</v>
      </c>
      <c r="E800">
        <v>6905</v>
      </c>
      <c r="F800" s="18">
        <f>Stat[[#This Row],[Dist]]/Stat[[#This Row],[Count]]</f>
        <v>1.1207596169453011</v>
      </c>
    </row>
    <row r="801" spans="1:6" x14ac:dyDescent="0.2">
      <c r="A801" t="s">
        <v>14</v>
      </c>
      <c r="B801" t="s">
        <v>11</v>
      </c>
      <c r="C801" t="s">
        <v>51</v>
      </c>
      <c r="D801">
        <v>168</v>
      </c>
      <c r="E801">
        <v>-170</v>
      </c>
      <c r="F801" s="18">
        <f>Stat[[#This Row],[Dist]]/Stat[[#This Row],[Count]]</f>
        <v>-1.0119047619047619</v>
      </c>
    </row>
    <row r="802" spans="1:6" x14ac:dyDescent="0.2">
      <c r="A802" t="s">
        <v>14</v>
      </c>
      <c r="B802" t="s">
        <v>11</v>
      </c>
      <c r="C802" t="s">
        <v>10</v>
      </c>
      <c r="D802">
        <v>94</v>
      </c>
      <c r="E802">
        <v>-93</v>
      </c>
      <c r="F802" s="18">
        <f>Stat[[#This Row],[Dist]]/Stat[[#This Row],[Count]]</f>
        <v>-0.98936170212765961</v>
      </c>
    </row>
    <row r="803" spans="1:6" x14ac:dyDescent="0.2">
      <c r="A803" t="s">
        <v>14</v>
      </c>
      <c r="B803" t="s">
        <v>11</v>
      </c>
      <c r="C803" t="s">
        <v>12</v>
      </c>
      <c r="D803">
        <v>60</v>
      </c>
      <c r="E803">
        <v>-81</v>
      </c>
      <c r="F803" s="18">
        <f>Stat[[#This Row],[Dist]]/Stat[[#This Row],[Count]]</f>
        <v>-1.35</v>
      </c>
    </row>
    <row r="804" spans="1:6" x14ac:dyDescent="0.2">
      <c r="A804" t="s">
        <v>14</v>
      </c>
      <c r="B804" t="s">
        <v>11</v>
      </c>
      <c r="C804" t="s">
        <v>4</v>
      </c>
      <c r="D804">
        <v>55</v>
      </c>
      <c r="E804">
        <v>-55</v>
      </c>
      <c r="F804" s="18">
        <f>Stat[[#This Row],[Dist]]/Stat[[#This Row],[Count]]</f>
        <v>-1</v>
      </c>
    </row>
    <row r="805" spans="1:6" x14ac:dyDescent="0.2">
      <c r="A805" t="s">
        <v>14</v>
      </c>
      <c r="B805" t="s">
        <v>11</v>
      </c>
      <c r="C805" t="s">
        <v>8</v>
      </c>
      <c r="D805">
        <v>22</v>
      </c>
      <c r="E805">
        <v>120</v>
      </c>
      <c r="F805" s="18">
        <f>Stat[[#This Row],[Dist]]/Stat[[#This Row],[Count]]</f>
        <v>5.4545454545454541</v>
      </c>
    </row>
    <row r="806" spans="1:6" x14ac:dyDescent="0.2">
      <c r="A806" t="s">
        <v>14</v>
      </c>
      <c r="B806" t="s">
        <v>11</v>
      </c>
      <c r="C806" t="s">
        <v>23</v>
      </c>
      <c r="D806">
        <v>6</v>
      </c>
      <c r="E806">
        <v>27</v>
      </c>
      <c r="F806" s="18">
        <f>Stat[[#This Row],[Dist]]/Stat[[#This Row],[Count]]</f>
        <v>4.5</v>
      </c>
    </row>
    <row r="807" spans="1:6" x14ac:dyDescent="0.2">
      <c r="A807" t="s">
        <v>14</v>
      </c>
      <c r="B807" t="s">
        <v>11</v>
      </c>
      <c r="C807" t="s">
        <v>1</v>
      </c>
      <c r="D807">
        <v>5</v>
      </c>
      <c r="E807">
        <v>-8</v>
      </c>
      <c r="F807" s="18">
        <f>Stat[[#This Row],[Dist]]/Stat[[#This Row],[Count]]</f>
        <v>-1.6</v>
      </c>
    </row>
    <row r="808" spans="1:6" x14ac:dyDescent="0.2">
      <c r="A808" t="s">
        <v>14</v>
      </c>
      <c r="B808" t="s">
        <v>11</v>
      </c>
      <c r="C808" t="s">
        <v>34</v>
      </c>
      <c r="D808">
        <v>3</v>
      </c>
      <c r="E808">
        <v>9</v>
      </c>
      <c r="F808" s="18">
        <f>Stat[[#This Row],[Dist]]/Stat[[#This Row],[Count]]</f>
        <v>3</v>
      </c>
    </row>
    <row r="809" spans="1:6" x14ac:dyDescent="0.2">
      <c r="A809" t="s">
        <v>14</v>
      </c>
      <c r="B809" t="s">
        <v>11</v>
      </c>
      <c r="C809" t="s">
        <v>54</v>
      </c>
      <c r="D809">
        <v>2</v>
      </c>
      <c r="E809">
        <v>4</v>
      </c>
      <c r="F809" s="18">
        <f>Stat[[#This Row],[Dist]]/Stat[[#This Row],[Count]]</f>
        <v>2</v>
      </c>
    </row>
    <row r="810" spans="1:6" x14ac:dyDescent="0.2">
      <c r="A810" t="s">
        <v>14</v>
      </c>
      <c r="B810" t="s">
        <v>11</v>
      </c>
      <c r="C810" t="s">
        <v>16</v>
      </c>
      <c r="D810">
        <v>2</v>
      </c>
      <c r="E810">
        <v>-2</v>
      </c>
      <c r="F810" s="18">
        <f>Stat[[#This Row],[Dist]]/Stat[[#This Row],[Count]]</f>
        <v>-1</v>
      </c>
    </row>
    <row r="811" spans="1:6" x14ac:dyDescent="0.2">
      <c r="A811" t="s">
        <v>14</v>
      </c>
      <c r="B811" t="s">
        <v>11</v>
      </c>
      <c r="C811" t="s">
        <v>18</v>
      </c>
      <c r="D811">
        <v>1</v>
      </c>
      <c r="E811">
        <v>-1</v>
      </c>
      <c r="F811" s="18">
        <f>Stat[[#This Row],[Dist]]/Stat[[#This Row],[Count]]</f>
        <v>-1</v>
      </c>
    </row>
    <row r="812" spans="1:6" x14ac:dyDescent="0.2">
      <c r="A812" t="s">
        <v>14</v>
      </c>
      <c r="B812" t="s">
        <v>9</v>
      </c>
      <c r="C812" t="s">
        <v>10</v>
      </c>
      <c r="D812">
        <v>965</v>
      </c>
      <c r="E812">
        <v>-816</v>
      </c>
      <c r="F812" s="18">
        <f>Stat[[#This Row],[Dist]]/Stat[[#This Row],[Count]]</f>
        <v>-0.84559585492227984</v>
      </c>
    </row>
    <row r="813" spans="1:6" x14ac:dyDescent="0.2">
      <c r="A813" t="s">
        <v>14</v>
      </c>
      <c r="B813" t="s">
        <v>9</v>
      </c>
      <c r="C813" t="s">
        <v>31</v>
      </c>
      <c r="D813">
        <v>114</v>
      </c>
      <c r="E813">
        <v>-114</v>
      </c>
      <c r="F813" s="18">
        <f>Stat[[#This Row],[Dist]]/Stat[[#This Row],[Count]]</f>
        <v>-1</v>
      </c>
    </row>
    <row r="814" spans="1:6" x14ac:dyDescent="0.2">
      <c r="A814" t="s">
        <v>14</v>
      </c>
      <c r="B814" t="s">
        <v>9</v>
      </c>
      <c r="C814" t="s">
        <v>54</v>
      </c>
      <c r="D814">
        <v>20</v>
      </c>
      <c r="E814">
        <v>-40</v>
      </c>
      <c r="F814" s="18">
        <f>Stat[[#This Row],[Dist]]/Stat[[#This Row],[Count]]</f>
        <v>-2</v>
      </c>
    </row>
    <row r="815" spans="1:6" x14ac:dyDescent="0.2">
      <c r="A815" t="s">
        <v>14</v>
      </c>
      <c r="B815" t="s">
        <v>9</v>
      </c>
      <c r="C815" t="s">
        <v>23</v>
      </c>
      <c r="D815">
        <v>8</v>
      </c>
      <c r="E815">
        <v>19</v>
      </c>
      <c r="F815" s="18">
        <f>Stat[[#This Row],[Dist]]/Stat[[#This Row],[Count]]</f>
        <v>2.375</v>
      </c>
    </row>
    <row r="816" spans="1:6" x14ac:dyDescent="0.2">
      <c r="A816" t="s">
        <v>14</v>
      </c>
      <c r="B816" t="s">
        <v>9</v>
      </c>
      <c r="C816" t="s">
        <v>21</v>
      </c>
      <c r="D816">
        <v>8</v>
      </c>
      <c r="E816">
        <v>7</v>
      </c>
      <c r="F816" s="18">
        <f>Stat[[#This Row],[Dist]]/Stat[[#This Row],[Count]]</f>
        <v>0.875</v>
      </c>
    </row>
    <row r="817" spans="1:6" x14ac:dyDescent="0.2">
      <c r="A817" t="s">
        <v>14</v>
      </c>
      <c r="B817" t="s">
        <v>9</v>
      </c>
      <c r="C817" t="s">
        <v>48</v>
      </c>
      <c r="D817">
        <v>6</v>
      </c>
      <c r="E817">
        <v>-6</v>
      </c>
      <c r="F817" s="18">
        <f>Stat[[#This Row],[Dist]]/Stat[[#This Row],[Count]]</f>
        <v>-1</v>
      </c>
    </row>
    <row r="818" spans="1:6" x14ac:dyDescent="0.2">
      <c r="A818" t="s">
        <v>14</v>
      </c>
      <c r="B818" t="s">
        <v>9</v>
      </c>
      <c r="C818" t="s">
        <v>24</v>
      </c>
      <c r="D818">
        <v>4</v>
      </c>
      <c r="E818">
        <v>4</v>
      </c>
      <c r="F818" s="18">
        <f>Stat[[#This Row],[Dist]]/Stat[[#This Row],[Count]]</f>
        <v>1</v>
      </c>
    </row>
    <row r="819" spans="1:6" x14ac:dyDescent="0.2">
      <c r="A819" t="s">
        <v>14</v>
      </c>
      <c r="B819" t="s">
        <v>9</v>
      </c>
      <c r="C819" t="s">
        <v>34</v>
      </c>
      <c r="D819">
        <v>3</v>
      </c>
      <c r="E819">
        <v>17</v>
      </c>
      <c r="F819" s="18">
        <f>Stat[[#This Row],[Dist]]/Stat[[#This Row],[Count]]</f>
        <v>5.666666666666667</v>
      </c>
    </row>
    <row r="820" spans="1:6" x14ac:dyDescent="0.2">
      <c r="A820" t="s">
        <v>14</v>
      </c>
      <c r="B820" t="s">
        <v>9</v>
      </c>
      <c r="C820" t="s">
        <v>8</v>
      </c>
      <c r="D820">
        <v>2</v>
      </c>
      <c r="E820">
        <v>9</v>
      </c>
      <c r="F820" s="18">
        <f>Stat[[#This Row],[Dist]]/Stat[[#This Row],[Count]]</f>
        <v>4.5</v>
      </c>
    </row>
    <row r="821" spans="1:6" x14ac:dyDescent="0.2">
      <c r="A821" t="s">
        <v>14</v>
      </c>
      <c r="B821" t="s">
        <v>9</v>
      </c>
      <c r="C821" t="s">
        <v>22</v>
      </c>
      <c r="D821">
        <v>1</v>
      </c>
      <c r="E821">
        <v>12</v>
      </c>
      <c r="F821" s="18">
        <f>Stat[[#This Row],[Dist]]/Stat[[#This Row],[Count]]</f>
        <v>12</v>
      </c>
    </row>
    <row r="822" spans="1:6" x14ac:dyDescent="0.2">
      <c r="A822" t="s">
        <v>14</v>
      </c>
      <c r="B822" t="s">
        <v>7</v>
      </c>
      <c r="C822" t="s">
        <v>8</v>
      </c>
      <c r="D822">
        <v>506</v>
      </c>
      <c r="E822">
        <v>1227</v>
      </c>
      <c r="F822" s="18">
        <f>Stat[[#This Row],[Dist]]/Stat[[#This Row],[Count]]</f>
        <v>2.424901185770751</v>
      </c>
    </row>
    <row r="823" spans="1:6" x14ac:dyDescent="0.2">
      <c r="A823" t="s">
        <v>14</v>
      </c>
      <c r="B823" t="s">
        <v>7</v>
      </c>
      <c r="C823" t="s">
        <v>24</v>
      </c>
      <c r="D823">
        <v>20</v>
      </c>
      <c r="E823">
        <v>40</v>
      </c>
      <c r="F823" s="18">
        <f>Stat[[#This Row],[Dist]]/Stat[[#This Row],[Count]]</f>
        <v>2</v>
      </c>
    </row>
    <row r="824" spans="1:6" x14ac:dyDescent="0.2">
      <c r="A824" t="s">
        <v>14</v>
      </c>
      <c r="B824" t="s">
        <v>7</v>
      </c>
      <c r="C824" t="s">
        <v>54</v>
      </c>
      <c r="D824">
        <v>17</v>
      </c>
      <c r="E824">
        <v>-15</v>
      </c>
      <c r="F824" s="18">
        <f>Stat[[#This Row],[Dist]]/Stat[[#This Row],[Count]]</f>
        <v>-0.88235294117647056</v>
      </c>
    </row>
    <row r="825" spans="1:6" x14ac:dyDescent="0.2">
      <c r="A825" t="s">
        <v>14</v>
      </c>
      <c r="B825" t="s">
        <v>14</v>
      </c>
      <c r="C825" t="s">
        <v>2</v>
      </c>
      <c r="D825">
        <v>660</v>
      </c>
      <c r="E825">
        <v>0</v>
      </c>
      <c r="F825" s="18">
        <f>Stat[[#This Row],[Dist]]/Stat[[#This Row],[Count]]</f>
        <v>0</v>
      </c>
    </row>
    <row r="826" spans="1:6" x14ac:dyDescent="0.2">
      <c r="A826" t="s">
        <v>14</v>
      </c>
      <c r="B826" t="s">
        <v>14</v>
      </c>
      <c r="C826" t="s">
        <v>23</v>
      </c>
      <c r="D826">
        <v>80</v>
      </c>
      <c r="E826">
        <v>367</v>
      </c>
      <c r="F826" s="18">
        <f>Stat[[#This Row],[Dist]]/Stat[[#This Row],[Count]]</f>
        <v>4.5875000000000004</v>
      </c>
    </row>
    <row r="827" spans="1:6" x14ac:dyDescent="0.2">
      <c r="A827" t="s">
        <v>14</v>
      </c>
      <c r="B827" t="s">
        <v>14</v>
      </c>
      <c r="C827" t="s">
        <v>15</v>
      </c>
      <c r="D827">
        <v>48</v>
      </c>
      <c r="E827">
        <v>-128</v>
      </c>
      <c r="F827" s="18">
        <f>Stat[[#This Row],[Dist]]/Stat[[#This Row],[Count]]</f>
        <v>-2.6666666666666665</v>
      </c>
    </row>
    <row r="828" spans="1:6" x14ac:dyDescent="0.2">
      <c r="A828" t="s">
        <v>14</v>
      </c>
      <c r="B828" t="s">
        <v>14</v>
      </c>
      <c r="C828" t="s">
        <v>22</v>
      </c>
      <c r="D828">
        <v>28</v>
      </c>
      <c r="E828">
        <v>77</v>
      </c>
      <c r="F828" s="18">
        <f>Stat[[#This Row],[Dist]]/Stat[[#This Row],[Count]]</f>
        <v>2.75</v>
      </c>
    </row>
    <row r="829" spans="1:6" x14ac:dyDescent="0.2">
      <c r="A829" t="s">
        <v>14</v>
      </c>
      <c r="B829" t="s">
        <v>14</v>
      </c>
      <c r="C829" t="s">
        <v>48</v>
      </c>
      <c r="D829">
        <v>7</v>
      </c>
      <c r="E829">
        <v>-7</v>
      </c>
      <c r="F829" s="18">
        <f>Stat[[#This Row],[Dist]]/Stat[[#This Row],[Count]]</f>
        <v>-1</v>
      </c>
    </row>
    <row r="830" spans="1:6" x14ac:dyDescent="0.2">
      <c r="A830" t="s">
        <v>14</v>
      </c>
      <c r="B830" t="s">
        <v>14</v>
      </c>
      <c r="C830" t="s">
        <v>10</v>
      </c>
      <c r="D830">
        <v>2</v>
      </c>
      <c r="E830">
        <v>-4</v>
      </c>
      <c r="F830" s="18">
        <f>Stat[[#This Row],[Dist]]/Stat[[#This Row],[Count]]</f>
        <v>-2</v>
      </c>
    </row>
    <row r="831" spans="1:6" x14ac:dyDescent="0.2">
      <c r="A831" t="s">
        <v>14</v>
      </c>
      <c r="B831" t="s">
        <v>14</v>
      </c>
      <c r="C831" t="s">
        <v>4</v>
      </c>
      <c r="D831">
        <v>1</v>
      </c>
      <c r="E831">
        <v>2</v>
      </c>
      <c r="F831" s="18">
        <f>Stat[[#This Row],[Dist]]/Stat[[#This Row],[Count]]</f>
        <v>2</v>
      </c>
    </row>
    <row r="832" spans="1:6" x14ac:dyDescent="0.2">
      <c r="A832" t="s">
        <v>14</v>
      </c>
      <c r="B832" t="s">
        <v>14</v>
      </c>
      <c r="C832" t="s">
        <v>54</v>
      </c>
      <c r="D832">
        <v>1</v>
      </c>
      <c r="E832">
        <v>2</v>
      </c>
      <c r="F832" s="18">
        <f>Stat[[#This Row],[Dist]]/Stat[[#This Row],[Count]]</f>
        <v>2</v>
      </c>
    </row>
    <row r="833" spans="1:6" x14ac:dyDescent="0.2">
      <c r="A833" t="s">
        <v>14</v>
      </c>
      <c r="B833" t="s">
        <v>56</v>
      </c>
      <c r="C833" t="s">
        <v>57</v>
      </c>
      <c r="D833">
        <v>10</v>
      </c>
      <c r="E833">
        <v>-12</v>
      </c>
      <c r="F833" s="18">
        <f>Stat[[#This Row],[Dist]]/Stat[[#This Row],[Count]]</f>
        <v>-1.2</v>
      </c>
    </row>
    <row r="834" spans="1:6" x14ac:dyDescent="0.2">
      <c r="A834" t="s">
        <v>14</v>
      </c>
      <c r="B834" t="s">
        <v>56</v>
      </c>
      <c r="C834" t="s">
        <v>54</v>
      </c>
      <c r="D834">
        <v>5</v>
      </c>
      <c r="E834">
        <v>8</v>
      </c>
      <c r="F834" s="18">
        <f>Stat[[#This Row],[Dist]]/Stat[[#This Row],[Count]]</f>
        <v>1.6</v>
      </c>
    </row>
    <row r="835" spans="1:6" x14ac:dyDescent="0.2">
      <c r="A835" t="s">
        <v>14</v>
      </c>
      <c r="B835" t="s">
        <v>56</v>
      </c>
      <c r="C835" t="s">
        <v>1</v>
      </c>
      <c r="D835">
        <v>2</v>
      </c>
      <c r="E835">
        <v>-4</v>
      </c>
      <c r="F835" s="18">
        <f>Stat[[#This Row],[Dist]]/Stat[[#This Row],[Count]]</f>
        <v>-2</v>
      </c>
    </row>
    <row r="836" spans="1:6" x14ac:dyDescent="0.2">
      <c r="A836" t="s">
        <v>14</v>
      </c>
      <c r="B836" t="s">
        <v>56</v>
      </c>
      <c r="C836" t="s">
        <v>10</v>
      </c>
      <c r="D836">
        <v>1</v>
      </c>
      <c r="E836">
        <v>-1</v>
      </c>
      <c r="F836" s="18">
        <f>Stat[[#This Row],[Dist]]/Stat[[#This Row],[Count]]</f>
        <v>-1</v>
      </c>
    </row>
    <row r="837" spans="1:6" x14ac:dyDescent="0.2">
      <c r="A837" t="s">
        <v>14</v>
      </c>
      <c r="B837" t="s">
        <v>56</v>
      </c>
      <c r="C837" t="s">
        <v>31</v>
      </c>
      <c r="D837">
        <v>1</v>
      </c>
      <c r="E837">
        <v>-1</v>
      </c>
      <c r="F837" s="18">
        <f>Stat[[#This Row],[Dist]]/Stat[[#This Row],[Count]]</f>
        <v>-1</v>
      </c>
    </row>
    <row r="838" spans="1:6" x14ac:dyDescent="0.2">
      <c r="A838" t="s">
        <v>14</v>
      </c>
      <c r="B838" t="s">
        <v>56</v>
      </c>
      <c r="C838" t="s">
        <v>22</v>
      </c>
      <c r="D838">
        <v>1</v>
      </c>
      <c r="E838">
        <v>2</v>
      </c>
      <c r="F838" s="18">
        <f>Stat[[#This Row],[Dist]]/Stat[[#This Row],[Count]]</f>
        <v>2</v>
      </c>
    </row>
    <row r="839" spans="1:6" x14ac:dyDescent="0.2">
      <c r="A839" t="s">
        <v>14</v>
      </c>
      <c r="B839" t="s">
        <v>56</v>
      </c>
      <c r="C839" t="s">
        <v>23</v>
      </c>
      <c r="D839">
        <v>1</v>
      </c>
      <c r="E839">
        <v>12</v>
      </c>
      <c r="F839" s="18">
        <f>Stat[[#This Row],[Dist]]/Stat[[#This Row],[Count]]</f>
        <v>12</v>
      </c>
    </row>
    <row r="840" spans="1:6" x14ac:dyDescent="0.2">
      <c r="A840" t="s">
        <v>14</v>
      </c>
      <c r="B840" t="s">
        <v>13</v>
      </c>
      <c r="C840" t="s">
        <v>23</v>
      </c>
      <c r="D840">
        <v>173</v>
      </c>
      <c r="E840">
        <v>1098</v>
      </c>
      <c r="F840" s="18">
        <f>Stat[[#This Row],[Dist]]/Stat[[#This Row],[Count]]</f>
        <v>6.3468208092485545</v>
      </c>
    </row>
    <row r="841" spans="1:6" x14ac:dyDescent="0.2">
      <c r="A841" t="s">
        <v>14</v>
      </c>
      <c r="B841" t="s">
        <v>13</v>
      </c>
      <c r="C841" t="s">
        <v>22</v>
      </c>
      <c r="D841">
        <v>131</v>
      </c>
      <c r="E841">
        <v>1455</v>
      </c>
      <c r="F841" s="18">
        <f>Stat[[#This Row],[Dist]]/Stat[[#This Row],[Count]]</f>
        <v>11.106870229007633</v>
      </c>
    </row>
    <row r="842" spans="1:6" x14ac:dyDescent="0.2">
      <c r="A842" t="s">
        <v>14</v>
      </c>
      <c r="B842" t="s">
        <v>13</v>
      </c>
      <c r="C842" t="s">
        <v>1</v>
      </c>
      <c r="D842">
        <v>74</v>
      </c>
      <c r="E842">
        <v>-98</v>
      </c>
      <c r="F842" s="18">
        <f>Stat[[#This Row],[Dist]]/Stat[[#This Row],[Count]]</f>
        <v>-1.3243243243243243</v>
      </c>
    </row>
    <row r="843" spans="1:6" x14ac:dyDescent="0.2">
      <c r="A843" t="s">
        <v>14</v>
      </c>
      <c r="B843" t="s">
        <v>13</v>
      </c>
      <c r="C843" t="s">
        <v>54</v>
      </c>
      <c r="D843">
        <v>27</v>
      </c>
      <c r="E843">
        <v>84</v>
      </c>
      <c r="F843" s="18">
        <f>Stat[[#This Row],[Dist]]/Stat[[#This Row],[Count]]</f>
        <v>3.1111111111111112</v>
      </c>
    </row>
    <row r="844" spans="1:6" x14ac:dyDescent="0.2">
      <c r="A844" t="s">
        <v>14</v>
      </c>
      <c r="B844" t="s">
        <v>13</v>
      </c>
      <c r="C844" t="s">
        <v>4</v>
      </c>
      <c r="D844">
        <v>23</v>
      </c>
      <c r="E844">
        <v>-22</v>
      </c>
      <c r="F844" s="18">
        <f>Stat[[#This Row],[Dist]]/Stat[[#This Row],[Count]]</f>
        <v>-0.95652173913043481</v>
      </c>
    </row>
    <row r="845" spans="1:6" x14ac:dyDescent="0.2">
      <c r="A845" t="s">
        <v>14</v>
      </c>
      <c r="B845" t="s">
        <v>13</v>
      </c>
      <c r="C845" t="s">
        <v>34</v>
      </c>
      <c r="D845">
        <v>18</v>
      </c>
      <c r="E845">
        <v>82</v>
      </c>
      <c r="F845" s="18">
        <f>Stat[[#This Row],[Dist]]/Stat[[#This Row],[Count]]</f>
        <v>4.5555555555555554</v>
      </c>
    </row>
    <row r="846" spans="1:6" x14ac:dyDescent="0.2">
      <c r="A846" t="s">
        <v>14</v>
      </c>
      <c r="B846" t="s">
        <v>13</v>
      </c>
      <c r="C846" t="s">
        <v>46</v>
      </c>
      <c r="D846">
        <v>13</v>
      </c>
      <c r="E846">
        <v>54</v>
      </c>
      <c r="F846" s="18">
        <f>Stat[[#This Row],[Dist]]/Stat[[#This Row],[Count]]</f>
        <v>4.1538461538461542</v>
      </c>
    </row>
    <row r="847" spans="1:6" x14ac:dyDescent="0.2">
      <c r="A847" t="s">
        <v>14</v>
      </c>
      <c r="B847" t="s">
        <v>13</v>
      </c>
      <c r="C847" t="s">
        <v>47</v>
      </c>
      <c r="D847">
        <v>7</v>
      </c>
      <c r="E847">
        <v>23</v>
      </c>
      <c r="F847" s="18">
        <f>Stat[[#This Row],[Dist]]/Stat[[#This Row],[Count]]</f>
        <v>3.2857142857142856</v>
      </c>
    </row>
    <row r="848" spans="1:6" x14ac:dyDescent="0.2">
      <c r="A848" t="s">
        <v>14</v>
      </c>
      <c r="B848" t="s">
        <v>13</v>
      </c>
      <c r="C848" t="s">
        <v>16</v>
      </c>
      <c r="D848">
        <v>6</v>
      </c>
      <c r="E848">
        <v>-14</v>
      </c>
      <c r="F848" s="18">
        <f>Stat[[#This Row],[Dist]]/Stat[[#This Row],[Count]]</f>
        <v>-2.3333333333333335</v>
      </c>
    </row>
    <row r="849" spans="1:6" x14ac:dyDescent="0.2">
      <c r="A849" t="s">
        <v>14</v>
      </c>
      <c r="B849" t="s">
        <v>13</v>
      </c>
      <c r="C849" t="s">
        <v>57</v>
      </c>
      <c r="D849">
        <v>4</v>
      </c>
      <c r="E849">
        <v>8</v>
      </c>
      <c r="F849" s="18">
        <f>Stat[[#This Row],[Dist]]/Stat[[#This Row],[Count]]</f>
        <v>2</v>
      </c>
    </row>
    <row r="850" spans="1:6" x14ac:dyDescent="0.2">
      <c r="A850" t="s">
        <v>14</v>
      </c>
      <c r="B850" t="s">
        <v>13</v>
      </c>
      <c r="C850" t="s">
        <v>10</v>
      </c>
      <c r="D850">
        <v>3</v>
      </c>
      <c r="E850">
        <v>3</v>
      </c>
      <c r="F850" s="18">
        <f>Stat[[#This Row],[Dist]]/Stat[[#This Row],[Count]]</f>
        <v>1</v>
      </c>
    </row>
    <row r="851" spans="1:6" x14ac:dyDescent="0.2">
      <c r="A851" t="s">
        <v>14</v>
      </c>
      <c r="B851" t="s">
        <v>13</v>
      </c>
      <c r="C851" t="s">
        <v>15</v>
      </c>
      <c r="D851">
        <v>3</v>
      </c>
      <c r="E851">
        <v>-3</v>
      </c>
      <c r="F851" s="18">
        <f>Stat[[#This Row],[Dist]]/Stat[[#This Row],[Count]]</f>
        <v>-1</v>
      </c>
    </row>
    <row r="852" spans="1:6" x14ac:dyDescent="0.2">
      <c r="A852" t="s">
        <v>14</v>
      </c>
      <c r="B852" t="s">
        <v>13</v>
      </c>
      <c r="C852" t="s">
        <v>21</v>
      </c>
      <c r="D852">
        <v>3</v>
      </c>
      <c r="E852">
        <v>-4</v>
      </c>
      <c r="F852" s="18">
        <f>Stat[[#This Row],[Dist]]/Stat[[#This Row],[Count]]</f>
        <v>-1.3333333333333333</v>
      </c>
    </row>
    <row r="853" spans="1:6" x14ac:dyDescent="0.2">
      <c r="A853" t="s">
        <v>14</v>
      </c>
      <c r="B853" t="s">
        <v>13</v>
      </c>
      <c r="C853" t="s">
        <v>27</v>
      </c>
      <c r="D853">
        <v>2</v>
      </c>
      <c r="E853">
        <v>4</v>
      </c>
      <c r="F853" s="18">
        <f>Stat[[#This Row],[Dist]]/Stat[[#This Row],[Count]]</f>
        <v>2</v>
      </c>
    </row>
    <row r="854" spans="1:6" x14ac:dyDescent="0.2">
      <c r="A854" t="s">
        <v>14</v>
      </c>
      <c r="B854" t="s">
        <v>13</v>
      </c>
      <c r="C854" t="s">
        <v>37</v>
      </c>
      <c r="D854">
        <v>1</v>
      </c>
      <c r="E854">
        <v>1</v>
      </c>
      <c r="F854" s="18">
        <f>Stat[[#This Row],[Dist]]/Stat[[#This Row],[Count]]</f>
        <v>1</v>
      </c>
    </row>
    <row r="855" spans="1:6" x14ac:dyDescent="0.2">
      <c r="A855" t="s">
        <v>14</v>
      </c>
      <c r="B855" t="s">
        <v>13</v>
      </c>
      <c r="C855" t="s">
        <v>43</v>
      </c>
      <c r="D855">
        <v>1</v>
      </c>
      <c r="E855">
        <v>-2</v>
      </c>
      <c r="F855" s="18">
        <f>Stat[[#This Row],[Dist]]/Stat[[#This Row],[Count]]</f>
        <v>-2</v>
      </c>
    </row>
    <row r="856" spans="1:6" x14ac:dyDescent="0.2">
      <c r="A856" t="s">
        <v>14</v>
      </c>
      <c r="B856" t="s">
        <v>13</v>
      </c>
      <c r="C856" t="s">
        <v>39</v>
      </c>
      <c r="D856">
        <v>1</v>
      </c>
      <c r="E856">
        <v>-1</v>
      </c>
      <c r="F856" s="18">
        <f>Stat[[#This Row],[Dist]]/Stat[[#This Row],[Count]]</f>
        <v>-1</v>
      </c>
    </row>
    <row r="857" spans="1:6" x14ac:dyDescent="0.2">
      <c r="A857" t="s">
        <v>14</v>
      </c>
      <c r="B857" t="s">
        <v>13</v>
      </c>
      <c r="C857" t="s">
        <v>36</v>
      </c>
      <c r="D857">
        <v>1</v>
      </c>
      <c r="E857">
        <v>-2</v>
      </c>
      <c r="F857" s="18">
        <f>Stat[[#This Row],[Dist]]/Stat[[#This Row],[Count]]</f>
        <v>-2</v>
      </c>
    </row>
    <row r="858" spans="1:6" x14ac:dyDescent="0.2">
      <c r="A858" t="s">
        <v>14</v>
      </c>
      <c r="B858" t="s">
        <v>13</v>
      </c>
      <c r="C858" t="s">
        <v>24</v>
      </c>
      <c r="D858">
        <v>1</v>
      </c>
      <c r="E858">
        <v>1</v>
      </c>
      <c r="F858" s="18">
        <f>Stat[[#This Row],[Dist]]/Stat[[#This Row],[Count]]</f>
        <v>1</v>
      </c>
    </row>
    <row r="859" spans="1:6" x14ac:dyDescent="0.2">
      <c r="A859" t="s">
        <v>14</v>
      </c>
      <c r="B859" t="s">
        <v>13</v>
      </c>
      <c r="C859" t="s">
        <v>8</v>
      </c>
      <c r="D859">
        <v>1</v>
      </c>
      <c r="E859">
        <v>1</v>
      </c>
      <c r="F859" s="18">
        <f>Stat[[#This Row],[Dist]]/Stat[[#This Row],[Count]]</f>
        <v>1</v>
      </c>
    </row>
    <row r="860" spans="1:6" x14ac:dyDescent="0.2">
      <c r="A860" t="s">
        <v>14</v>
      </c>
      <c r="B860" t="s">
        <v>13</v>
      </c>
      <c r="C860" t="s">
        <v>25</v>
      </c>
      <c r="D860">
        <v>1</v>
      </c>
      <c r="E860">
        <v>3</v>
      </c>
      <c r="F860" s="18">
        <f>Stat[[#This Row],[Dist]]/Stat[[#This Row],[Count]]</f>
        <v>3</v>
      </c>
    </row>
    <row r="861" spans="1:6" x14ac:dyDescent="0.2">
      <c r="A861" t="s">
        <v>14</v>
      </c>
      <c r="B861" t="s">
        <v>13</v>
      </c>
      <c r="C861" t="s">
        <v>52</v>
      </c>
      <c r="D861">
        <v>1</v>
      </c>
      <c r="E861">
        <v>-4</v>
      </c>
      <c r="F861" s="18">
        <f>Stat[[#This Row],[Dist]]/Stat[[#This Row],[Count]]</f>
        <v>-4</v>
      </c>
    </row>
    <row r="862" spans="1:6" x14ac:dyDescent="0.2">
      <c r="A862" t="s">
        <v>14</v>
      </c>
      <c r="B862" t="s">
        <v>29</v>
      </c>
      <c r="C862" t="s">
        <v>39</v>
      </c>
      <c r="D862">
        <v>106</v>
      </c>
      <c r="E862">
        <v>86</v>
      </c>
      <c r="F862" s="18">
        <f>Stat[[#This Row],[Dist]]/Stat[[#This Row],[Count]]</f>
        <v>0.81132075471698117</v>
      </c>
    </row>
    <row r="863" spans="1:6" x14ac:dyDescent="0.2">
      <c r="A863" t="s">
        <v>14</v>
      </c>
      <c r="B863" t="s">
        <v>29</v>
      </c>
      <c r="C863" t="s">
        <v>23</v>
      </c>
      <c r="D863">
        <v>33</v>
      </c>
      <c r="E863">
        <v>108</v>
      </c>
      <c r="F863" s="18">
        <f>Stat[[#This Row],[Dist]]/Stat[[#This Row],[Count]]</f>
        <v>3.2727272727272729</v>
      </c>
    </row>
    <row r="864" spans="1:6" x14ac:dyDescent="0.2">
      <c r="A864" t="s">
        <v>14</v>
      </c>
      <c r="B864" t="s">
        <v>29</v>
      </c>
      <c r="C864" t="s">
        <v>22</v>
      </c>
      <c r="D864">
        <v>26</v>
      </c>
      <c r="E864">
        <v>149</v>
      </c>
      <c r="F864" s="18">
        <f>Stat[[#This Row],[Dist]]/Stat[[#This Row],[Count]]</f>
        <v>5.7307692307692308</v>
      </c>
    </row>
    <row r="865" spans="1:6" x14ac:dyDescent="0.2">
      <c r="A865" t="s">
        <v>14</v>
      </c>
      <c r="B865" t="s">
        <v>29</v>
      </c>
      <c r="C865" t="s">
        <v>54</v>
      </c>
      <c r="D865">
        <v>4</v>
      </c>
      <c r="E865">
        <v>8</v>
      </c>
      <c r="F865" s="18">
        <f>Stat[[#This Row],[Dist]]/Stat[[#This Row],[Count]]</f>
        <v>2</v>
      </c>
    </row>
    <row r="866" spans="1:6" x14ac:dyDescent="0.2">
      <c r="A866" t="s">
        <v>14</v>
      </c>
      <c r="B866" t="s">
        <v>29</v>
      </c>
      <c r="C866" t="s">
        <v>24</v>
      </c>
      <c r="D866">
        <v>2</v>
      </c>
      <c r="E866">
        <v>6</v>
      </c>
      <c r="F866" s="18">
        <f>Stat[[#This Row],[Dist]]/Stat[[#This Row],[Count]]</f>
        <v>3</v>
      </c>
    </row>
    <row r="867" spans="1:6" x14ac:dyDescent="0.2">
      <c r="A867" t="s">
        <v>14</v>
      </c>
      <c r="B867" t="s">
        <v>29</v>
      </c>
      <c r="C867" t="s">
        <v>1</v>
      </c>
      <c r="D867">
        <v>1</v>
      </c>
      <c r="E867">
        <v>-2</v>
      </c>
      <c r="F867" s="18">
        <f>Stat[[#This Row],[Dist]]/Stat[[#This Row],[Count]]</f>
        <v>-2</v>
      </c>
    </row>
    <row r="868" spans="1:6" x14ac:dyDescent="0.2">
      <c r="A868" t="s">
        <v>14</v>
      </c>
      <c r="B868" t="s">
        <v>29</v>
      </c>
      <c r="C868" t="s">
        <v>10</v>
      </c>
      <c r="D868">
        <v>1</v>
      </c>
      <c r="E868">
        <v>-2</v>
      </c>
      <c r="F868" s="18">
        <f>Stat[[#This Row],[Dist]]/Stat[[#This Row],[Count]]</f>
        <v>-2</v>
      </c>
    </row>
    <row r="869" spans="1:6" x14ac:dyDescent="0.2">
      <c r="A869" t="s">
        <v>14</v>
      </c>
      <c r="B869" t="s">
        <v>29</v>
      </c>
      <c r="C869" t="s">
        <v>57</v>
      </c>
      <c r="D869">
        <v>1</v>
      </c>
      <c r="E869">
        <v>1</v>
      </c>
      <c r="F869" s="18">
        <f>Stat[[#This Row],[Dist]]/Stat[[#This Row],[Count]]</f>
        <v>1</v>
      </c>
    </row>
    <row r="870" spans="1:6" x14ac:dyDescent="0.2">
      <c r="A870" t="s">
        <v>14</v>
      </c>
      <c r="B870" t="s">
        <v>29</v>
      </c>
      <c r="C870" t="s">
        <v>47</v>
      </c>
      <c r="D870">
        <v>1</v>
      </c>
      <c r="E870">
        <v>4</v>
      </c>
      <c r="F870" s="18">
        <f>Stat[[#This Row],[Dist]]/Stat[[#This Row],[Count]]</f>
        <v>4</v>
      </c>
    </row>
    <row r="871" spans="1:6" x14ac:dyDescent="0.2">
      <c r="A871" t="s">
        <v>14</v>
      </c>
      <c r="B871" t="s">
        <v>17</v>
      </c>
      <c r="C871" t="s">
        <v>37</v>
      </c>
      <c r="D871">
        <v>13</v>
      </c>
      <c r="E871">
        <v>13</v>
      </c>
      <c r="F871" s="18">
        <f>Stat[[#This Row],[Dist]]/Stat[[#This Row],[Count]]</f>
        <v>1</v>
      </c>
    </row>
    <row r="872" spans="1:6" x14ac:dyDescent="0.2">
      <c r="A872" t="s">
        <v>14</v>
      </c>
      <c r="B872" t="s">
        <v>17</v>
      </c>
      <c r="C872" t="s">
        <v>24</v>
      </c>
      <c r="D872">
        <v>1</v>
      </c>
      <c r="E872">
        <v>4</v>
      </c>
      <c r="F872" s="18">
        <f>Stat[[#This Row],[Dist]]/Stat[[#This Row],[Count]]</f>
        <v>4</v>
      </c>
    </row>
    <row r="873" spans="1:6" x14ac:dyDescent="0.2">
      <c r="A873" t="s">
        <v>14</v>
      </c>
      <c r="B873" t="s">
        <v>17</v>
      </c>
      <c r="C873" t="s">
        <v>1</v>
      </c>
      <c r="D873">
        <v>1</v>
      </c>
      <c r="E873">
        <v>-1</v>
      </c>
      <c r="F873" s="18">
        <f>Stat[[#This Row],[Dist]]/Stat[[#This Row],[Count]]</f>
        <v>-1</v>
      </c>
    </row>
    <row r="874" spans="1:6" x14ac:dyDescent="0.2">
      <c r="A874" t="s">
        <v>14</v>
      </c>
      <c r="B874" t="s">
        <v>26</v>
      </c>
      <c r="C874" t="s">
        <v>22</v>
      </c>
      <c r="D874">
        <v>8</v>
      </c>
      <c r="E874">
        <v>8</v>
      </c>
      <c r="F874" s="18">
        <f>Stat[[#This Row],[Dist]]/Stat[[#This Row],[Count]]</f>
        <v>1</v>
      </c>
    </row>
    <row r="875" spans="1:6" x14ac:dyDescent="0.2">
      <c r="A875" t="s">
        <v>14</v>
      </c>
      <c r="B875" t="s">
        <v>26</v>
      </c>
      <c r="C875" t="s">
        <v>23</v>
      </c>
      <c r="D875">
        <v>2</v>
      </c>
      <c r="E875">
        <v>8</v>
      </c>
      <c r="F875" s="18">
        <f>Stat[[#This Row],[Dist]]/Stat[[#This Row],[Count]]</f>
        <v>4</v>
      </c>
    </row>
    <row r="876" spans="1:6" x14ac:dyDescent="0.2">
      <c r="A876" t="s">
        <v>14</v>
      </c>
      <c r="B876" t="s">
        <v>26</v>
      </c>
      <c r="C876" t="s">
        <v>52</v>
      </c>
      <c r="D876">
        <v>2</v>
      </c>
      <c r="E876">
        <v>-2</v>
      </c>
      <c r="F876" s="18">
        <f>Stat[[#This Row],[Dist]]/Stat[[#This Row],[Count]]</f>
        <v>-1</v>
      </c>
    </row>
    <row r="877" spans="1:6" x14ac:dyDescent="0.2">
      <c r="A877" t="s">
        <v>14</v>
      </c>
      <c r="B877" t="s">
        <v>26</v>
      </c>
      <c r="C877" t="s">
        <v>1</v>
      </c>
      <c r="D877">
        <v>1</v>
      </c>
      <c r="E877">
        <v>-2</v>
      </c>
      <c r="F877" s="18">
        <f>Stat[[#This Row],[Dist]]/Stat[[#This Row],[Count]]</f>
        <v>-2</v>
      </c>
    </row>
    <row r="878" spans="1:6" x14ac:dyDescent="0.2">
      <c r="A878" t="s">
        <v>14</v>
      </c>
      <c r="B878" t="s">
        <v>26</v>
      </c>
      <c r="C878" t="s">
        <v>16</v>
      </c>
      <c r="D878">
        <v>1</v>
      </c>
      <c r="E878">
        <v>-4</v>
      </c>
      <c r="F878" s="18">
        <f>Stat[[#This Row],[Dist]]/Stat[[#This Row],[Count]]</f>
        <v>-4</v>
      </c>
    </row>
    <row r="879" spans="1:6" x14ac:dyDescent="0.2">
      <c r="A879" t="s">
        <v>14</v>
      </c>
      <c r="B879" t="s">
        <v>26</v>
      </c>
      <c r="C879" t="s">
        <v>36</v>
      </c>
      <c r="D879">
        <v>1</v>
      </c>
      <c r="E879">
        <v>-1</v>
      </c>
      <c r="F879" s="18">
        <f>Stat[[#This Row],[Dist]]/Stat[[#This Row],[Count]]</f>
        <v>-1</v>
      </c>
    </row>
    <row r="880" spans="1:6" x14ac:dyDescent="0.2">
      <c r="A880" t="s">
        <v>14</v>
      </c>
      <c r="B880" t="s">
        <v>0</v>
      </c>
      <c r="C880" t="s">
        <v>1</v>
      </c>
      <c r="D880">
        <v>74</v>
      </c>
      <c r="E880">
        <v>-117</v>
      </c>
      <c r="F880" s="18">
        <f>Stat[[#This Row],[Dist]]/Stat[[#This Row],[Count]]</f>
        <v>-1.5810810810810811</v>
      </c>
    </row>
    <row r="881" spans="1:6" x14ac:dyDescent="0.2">
      <c r="A881" t="s">
        <v>14</v>
      </c>
      <c r="B881" t="s">
        <v>0</v>
      </c>
      <c r="C881" t="s">
        <v>22</v>
      </c>
      <c r="D881">
        <v>44</v>
      </c>
      <c r="E881">
        <v>417</v>
      </c>
      <c r="F881" s="18">
        <f>Stat[[#This Row],[Dist]]/Stat[[#This Row],[Count]]</f>
        <v>9.4772727272727266</v>
      </c>
    </row>
    <row r="882" spans="1:6" x14ac:dyDescent="0.2">
      <c r="A882" t="s">
        <v>14</v>
      </c>
      <c r="B882" t="s">
        <v>0</v>
      </c>
      <c r="C882" t="s">
        <v>23</v>
      </c>
      <c r="D882">
        <v>19</v>
      </c>
      <c r="E882">
        <v>132</v>
      </c>
      <c r="F882" s="18">
        <f>Stat[[#This Row],[Dist]]/Stat[[#This Row],[Count]]</f>
        <v>6.9473684210526319</v>
      </c>
    </row>
    <row r="883" spans="1:6" x14ac:dyDescent="0.2">
      <c r="A883" t="s">
        <v>14</v>
      </c>
      <c r="B883" t="s">
        <v>0</v>
      </c>
      <c r="C883" t="s">
        <v>54</v>
      </c>
      <c r="D883">
        <v>16</v>
      </c>
      <c r="E883">
        <v>41</v>
      </c>
      <c r="F883" s="18">
        <f>Stat[[#This Row],[Dist]]/Stat[[#This Row],[Count]]</f>
        <v>2.5625</v>
      </c>
    </row>
    <row r="884" spans="1:6" x14ac:dyDescent="0.2">
      <c r="A884" t="s">
        <v>14</v>
      </c>
      <c r="B884" t="s">
        <v>0</v>
      </c>
      <c r="C884" t="s">
        <v>36</v>
      </c>
      <c r="D884">
        <v>6</v>
      </c>
      <c r="E884">
        <v>-25</v>
      </c>
      <c r="F884" s="18">
        <f>Stat[[#This Row],[Dist]]/Stat[[#This Row],[Count]]</f>
        <v>-4.166666666666667</v>
      </c>
    </row>
    <row r="885" spans="1:6" x14ac:dyDescent="0.2">
      <c r="A885" t="s">
        <v>14</v>
      </c>
      <c r="B885" t="s">
        <v>0</v>
      </c>
      <c r="C885" t="s">
        <v>47</v>
      </c>
      <c r="D885">
        <v>4</v>
      </c>
      <c r="E885">
        <v>17</v>
      </c>
      <c r="F885" s="18">
        <f>Stat[[#This Row],[Dist]]/Stat[[#This Row],[Count]]</f>
        <v>4.25</v>
      </c>
    </row>
    <row r="886" spans="1:6" x14ac:dyDescent="0.2">
      <c r="A886" t="s">
        <v>14</v>
      </c>
      <c r="B886" t="s">
        <v>0</v>
      </c>
      <c r="C886" t="s">
        <v>52</v>
      </c>
      <c r="D886">
        <v>3</v>
      </c>
      <c r="E886">
        <v>-5</v>
      </c>
      <c r="F886" s="18">
        <f>Stat[[#This Row],[Dist]]/Stat[[#This Row],[Count]]</f>
        <v>-1.6666666666666667</v>
      </c>
    </row>
    <row r="887" spans="1:6" x14ac:dyDescent="0.2">
      <c r="A887" t="s">
        <v>14</v>
      </c>
      <c r="B887" t="s">
        <v>0</v>
      </c>
      <c r="C887" t="s">
        <v>21</v>
      </c>
      <c r="D887">
        <v>3</v>
      </c>
      <c r="E887">
        <v>-2</v>
      </c>
      <c r="F887" s="18">
        <f>Stat[[#This Row],[Dist]]/Stat[[#This Row],[Count]]</f>
        <v>-0.66666666666666663</v>
      </c>
    </row>
    <row r="888" spans="1:6" x14ac:dyDescent="0.2">
      <c r="A888" t="s">
        <v>14</v>
      </c>
      <c r="B888" t="s">
        <v>0</v>
      </c>
      <c r="C888" t="s">
        <v>24</v>
      </c>
      <c r="D888">
        <v>2</v>
      </c>
      <c r="E888">
        <v>2</v>
      </c>
      <c r="F888" s="18">
        <f>Stat[[#This Row],[Dist]]/Stat[[#This Row],[Count]]</f>
        <v>1</v>
      </c>
    </row>
    <row r="889" spans="1:6" x14ac:dyDescent="0.2">
      <c r="A889" t="s">
        <v>14</v>
      </c>
      <c r="B889" t="s">
        <v>0</v>
      </c>
      <c r="C889" t="s">
        <v>16</v>
      </c>
      <c r="D889">
        <v>2</v>
      </c>
      <c r="E889">
        <v>-2</v>
      </c>
      <c r="F889" s="18">
        <f>Stat[[#This Row],[Dist]]/Stat[[#This Row],[Count]]</f>
        <v>-1</v>
      </c>
    </row>
    <row r="890" spans="1:6" x14ac:dyDescent="0.2">
      <c r="A890" t="s">
        <v>14</v>
      </c>
      <c r="B890" t="s">
        <v>0</v>
      </c>
      <c r="C890" t="s">
        <v>4</v>
      </c>
      <c r="D890">
        <v>2</v>
      </c>
      <c r="E890">
        <v>10</v>
      </c>
      <c r="F890" s="18">
        <f>Stat[[#This Row],[Dist]]/Stat[[#This Row],[Count]]</f>
        <v>5</v>
      </c>
    </row>
    <row r="891" spans="1:6" x14ac:dyDescent="0.2">
      <c r="A891" t="s">
        <v>14</v>
      </c>
      <c r="B891" t="s">
        <v>0</v>
      </c>
      <c r="C891" t="s">
        <v>10</v>
      </c>
      <c r="D891">
        <v>2</v>
      </c>
      <c r="E891">
        <v>2</v>
      </c>
      <c r="F891" s="18">
        <f>Stat[[#This Row],[Dist]]/Stat[[#This Row],[Count]]</f>
        <v>1</v>
      </c>
    </row>
    <row r="892" spans="1:6" x14ac:dyDescent="0.2">
      <c r="A892" t="s">
        <v>14</v>
      </c>
      <c r="B892" t="s">
        <v>0</v>
      </c>
      <c r="C892" t="s">
        <v>27</v>
      </c>
      <c r="D892">
        <v>2</v>
      </c>
      <c r="E892">
        <v>2</v>
      </c>
      <c r="F892" s="18">
        <f>Stat[[#This Row],[Dist]]/Stat[[#This Row],[Count]]</f>
        <v>1</v>
      </c>
    </row>
    <row r="893" spans="1:6" x14ac:dyDescent="0.2">
      <c r="A893" t="s">
        <v>14</v>
      </c>
      <c r="B893" t="s">
        <v>0</v>
      </c>
      <c r="C893" t="s">
        <v>15</v>
      </c>
      <c r="D893">
        <v>1</v>
      </c>
      <c r="E893">
        <v>-1</v>
      </c>
      <c r="F893" s="18">
        <f>Stat[[#This Row],[Dist]]/Stat[[#This Row],[Count]]</f>
        <v>-1</v>
      </c>
    </row>
    <row r="894" spans="1:6" x14ac:dyDescent="0.2">
      <c r="A894" t="s">
        <v>14</v>
      </c>
      <c r="B894" t="s">
        <v>0</v>
      </c>
      <c r="C894" t="s">
        <v>40</v>
      </c>
      <c r="D894">
        <v>1</v>
      </c>
      <c r="E894">
        <v>1</v>
      </c>
      <c r="F894" s="18">
        <f>Stat[[#This Row],[Dist]]/Stat[[#This Row],[Count]]</f>
        <v>1</v>
      </c>
    </row>
    <row r="895" spans="1:6" x14ac:dyDescent="0.2">
      <c r="A895" t="s">
        <v>14</v>
      </c>
      <c r="B895" t="s">
        <v>0</v>
      </c>
      <c r="C895" t="s">
        <v>46</v>
      </c>
      <c r="D895">
        <v>1</v>
      </c>
      <c r="E895">
        <v>16</v>
      </c>
      <c r="F895" s="18">
        <f>Stat[[#This Row],[Dist]]/Stat[[#This Row],[Count]]</f>
        <v>16</v>
      </c>
    </row>
    <row r="896" spans="1:6" x14ac:dyDescent="0.2">
      <c r="A896" t="s">
        <v>14</v>
      </c>
      <c r="B896" t="s">
        <v>3</v>
      </c>
      <c r="C896" t="s">
        <v>4</v>
      </c>
      <c r="D896">
        <v>1018</v>
      </c>
      <c r="E896">
        <v>5036</v>
      </c>
      <c r="F896" s="18">
        <f>Stat[[#This Row],[Dist]]/Stat[[#This Row],[Count]]</f>
        <v>4.9469548133595289</v>
      </c>
    </row>
    <row r="897" spans="1:6" x14ac:dyDescent="0.2">
      <c r="A897" t="s">
        <v>14</v>
      </c>
      <c r="B897" t="s">
        <v>3</v>
      </c>
      <c r="C897" t="s">
        <v>22</v>
      </c>
      <c r="D897">
        <v>1</v>
      </c>
      <c r="E897">
        <v>8</v>
      </c>
      <c r="F897" s="18">
        <f>Stat[[#This Row],[Dist]]/Stat[[#This Row],[Count]]</f>
        <v>8</v>
      </c>
    </row>
    <row r="898" spans="1:6" x14ac:dyDescent="0.2">
      <c r="A898" t="s">
        <v>14</v>
      </c>
      <c r="B898" t="s">
        <v>3</v>
      </c>
      <c r="C898" t="s">
        <v>24</v>
      </c>
      <c r="D898">
        <v>1</v>
      </c>
      <c r="E898">
        <v>10</v>
      </c>
      <c r="F898" s="18">
        <f>Stat[[#This Row],[Dist]]/Stat[[#This Row],[Count]]</f>
        <v>10</v>
      </c>
    </row>
    <row r="899" spans="1:6" x14ac:dyDescent="0.2">
      <c r="A899" t="s">
        <v>14</v>
      </c>
      <c r="B899" t="s">
        <v>3</v>
      </c>
      <c r="C899" t="s">
        <v>1</v>
      </c>
      <c r="D899">
        <v>1</v>
      </c>
      <c r="E899">
        <v>-2</v>
      </c>
      <c r="F899" s="18">
        <f>Stat[[#This Row],[Dist]]/Stat[[#This Row],[Count]]</f>
        <v>-2</v>
      </c>
    </row>
    <row r="900" spans="1:6" x14ac:dyDescent="0.2">
      <c r="A900" t="s">
        <v>14</v>
      </c>
      <c r="B900" t="s">
        <v>3</v>
      </c>
      <c r="C900" t="s">
        <v>58</v>
      </c>
      <c r="D900">
        <v>1</v>
      </c>
      <c r="E900">
        <v>2</v>
      </c>
      <c r="F900" s="18">
        <f>Stat[[#This Row],[Dist]]/Stat[[#This Row],[Count]]</f>
        <v>2</v>
      </c>
    </row>
    <row r="901" spans="1:6" x14ac:dyDescent="0.2">
      <c r="A901" t="s">
        <v>14</v>
      </c>
      <c r="B901" t="s">
        <v>3</v>
      </c>
      <c r="C901" t="s">
        <v>46</v>
      </c>
      <c r="D901">
        <v>1</v>
      </c>
      <c r="E901">
        <v>26</v>
      </c>
      <c r="F901" s="18">
        <f>Stat[[#This Row],[Dist]]/Stat[[#This Row],[Count]]</f>
        <v>26</v>
      </c>
    </row>
    <row r="902" spans="1:6" x14ac:dyDescent="0.2">
      <c r="A902" t="s">
        <v>14</v>
      </c>
      <c r="B902" t="s">
        <v>5</v>
      </c>
      <c r="D902">
        <v>271</v>
      </c>
      <c r="E902">
        <v>271</v>
      </c>
      <c r="F902" s="18">
        <f>Stat[[#This Row],[Dist]]/Stat[[#This Row],[Count]]</f>
        <v>1</v>
      </c>
    </row>
    <row r="903" spans="1:6" x14ac:dyDescent="0.2">
      <c r="A903" t="s">
        <v>14</v>
      </c>
      <c r="B903" t="s">
        <v>45</v>
      </c>
      <c r="C903" t="s">
        <v>8</v>
      </c>
      <c r="D903">
        <v>10</v>
      </c>
      <c r="E903">
        <v>10</v>
      </c>
      <c r="F903" s="18">
        <f>Stat[[#This Row],[Dist]]/Stat[[#This Row],[Count]]</f>
        <v>1</v>
      </c>
    </row>
    <row r="904" spans="1:6" x14ac:dyDescent="0.2">
      <c r="A904" t="s">
        <v>14</v>
      </c>
      <c r="B904" t="s">
        <v>45</v>
      </c>
      <c r="C904" t="s">
        <v>4</v>
      </c>
      <c r="D904">
        <v>3</v>
      </c>
      <c r="E904">
        <v>-1</v>
      </c>
      <c r="F904" s="18">
        <f>Stat[[#This Row],[Dist]]/Stat[[#This Row],[Count]]</f>
        <v>-0.33333333333333331</v>
      </c>
    </row>
    <row r="905" spans="1:6" x14ac:dyDescent="0.2">
      <c r="A905" t="s">
        <v>14</v>
      </c>
      <c r="B905" t="s">
        <v>6</v>
      </c>
      <c r="C905" t="s">
        <v>34</v>
      </c>
      <c r="D905">
        <v>2669</v>
      </c>
      <c r="E905">
        <v>8007</v>
      </c>
      <c r="F905" s="18">
        <f>Stat[[#This Row],[Dist]]/Stat[[#This Row],[Count]]</f>
        <v>3</v>
      </c>
    </row>
    <row r="906" spans="1:6" x14ac:dyDescent="0.2">
      <c r="A906" t="s">
        <v>14</v>
      </c>
      <c r="B906" t="s">
        <v>6</v>
      </c>
      <c r="C906" t="s">
        <v>46</v>
      </c>
      <c r="D906">
        <v>565</v>
      </c>
      <c r="E906">
        <v>2230</v>
      </c>
      <c r="F906" s="18">
        <f>Stat[[#This Row],[Dist]]/Stat[[#This Row],[Count]]</f>
        <v>3.9469026548672566</v>
      </c>
    </row>
    <row r="907" spans="1:6" x14ac:dyDescent="0.2">
      <c r="A907" t="s">
        <v>14</v>
      </c>
      <c r="B907" t="s">
        <v>6</v>
      </c>
      <c r="C907" t="s">
        <v>4</v>
      </c>
      <c r="D907">
        <v>114</v>
      </c>
      <c r="E907">
        <v>-83</v>
      </c>
      <c r="F907" s="18">
        <f>Stat[[#This Row],[Dist]]/Stat[[#This Row],[Count]]</f>
        <v>-0.72807017543859653</v>
      </c>
    </row>
    <row r="908" spans="1:6" x14ac:dyDescent="0.2">
      <c r="A908" t="s">
        <v>14</v>
      </c>
      <c r="B908" t="s">
        <v>6</v>
      </c>
      <c r="C908" t="s">
        <v>54</v>
      </c>
      <c r="D908">
        <v>52</v>
      </c>
      <c r="E908">
        <v>202</v>
      </c>
      <c r="F908" s="18">
        <f>Stat[[#This Row],[Dist]]/Stat[[#This Row],[Count]]</f>
        <v>3.8846153846153846</v>
      </c>
    </row>
    <row r="909" spans="1:6" x14ac:dyDescent="0.2">
      <c r="A909" t="s">
        <v>14</v>
      </c>
      <c r="B909" t="s">
        <v>6</v>
      </c>
      <c r="C909" t="s">
        <v>23</v>
      </c>
      <c r="D909">
        <v>40</v>
      </c>
      <c r="E909">
        <v>325</v>
      </c>
      <c r="F909" s="18">
        <f>Stat[[#This Row],[Dist]]/Stat[[#This Row],[Count]]</f>
        <v>8.125</v>
      </c>
    </row>
    <row r="910" spans="1:6" x14ac:dyDescent="0.2">
      <c r="A910" t="s">
        <v>14</v>
      </c>
      <c r="B910" t="s">
        <v>6</v>
      </c>
      <c r="C910" t="s">
        <v>19</v>
      </c>
      <c r="D910">
        <v>29</v>
      </c>
      <c r="E910">
        <v>331</v>
      </c>
      <c r="F910" s="18">
        <f>Stat[[#This Row],[Dist]]/Stat[[#This Row],[Count]]</f>
        <v>11.413793103448276</v>
      </c>
    </row>
    <row r="911" spans="1:6" x14ac:dyDescent="0.2">
      <c r="A911" t="s">
        <v>14</v>
      </c>
      <c r="B911" t="s">
        <v>6</v>
      </c>
      <c r="C911" t="s">
        <v>1</v>
      </c>
      <c r="D911">
        <v>19</v>
      </c>
      <c r="E911">
        <v>-40</v>
      </c>
      <c r="F911" s="18">
        <f>Stat[[#This Row],[Dist]]/Stat[[#This Row],[Count]]</f>
        <v>-2.1052631578947367</v>
      </c>
    </row>
    <row r="912" spans="1:6" x14ac:dyDescent="0.2">
      <c r="A912" t="s">
        <v>14</v>
      </c>
      <c r="B912" t="s">
        <v>6</v>
      </c>
      <c r="C912" t="s">
        <v>24</v>
      </c>
      <c r="D912">
        <v>18</v>
      </c>
      <c r="E912">
        <v>79</v>
      </c>
      <c r="F912" s="18">
        <f>Stat[[#This Row],[Dist]]/Stat[[#This Row],[Count]]</f>
        <v>4.3888888888888893</v>
      </c>
    </row>
    <row r="913" spans="1:6" x14ac:dyDescent="0.2">
      <c r="A913" t="s">
        <v>14</v>
      </c>
      <c r="B913" t="s">
        <v>6</v>
      </c>
      <c r="C913" t="s">
        <v>21</v>
      </c>
      <c r="D913">
        <v>10</v>
      </c>
      <c r="E913">
        <v>8</v>
      </c>
      <c r="F913" s="18">
        <f>Stat[[#This Row],[Dist]]/Stat[[#This Row],[Count]]</f>
        <v>0.8</v>
      </c>
    </row>
    <row r="914" spans="1:6" x14ac:dyDescent="0.2">
      <c r="A914" t="s">
        <v>14</v>
      </c>
      <c r="B914" t="s">
        <v>6</v>
      </c>
      <c r="C914" t="s">
        <v>58</v>
      </c>
      <c r="D914">
        <v>7</v>
      </c>
      <c r="E914">
        <v>25</v>
      </c>
      <c r="F914" s="18">
        <f>Stat[[#This Row],[Dist]]/Stat[[#This Row],[Count]]</f>
        <v>3.5714285714285716</v>
      </c>
    </row>
    <row r="915" spans="1:6" x14ac:dyDescent="0.2">
      <c r="A915" t="s">
        <v>14</v>
      </c>
      <c r="B915" t="s">
        <v>6</v>
      </c>
      <c r="C915" t="s">
        <v>22</v>
      </c>
      <c r="D915">
        <v>4</v>
      </c>
      <c r="E915">
        <v>31</v>
      </c>
      <c r="F915" s="18">
        <f>Stat[[#This Row],[Dist]]/Stat[[#This Row],[Count]]</f>
        <v>7.75</v>
      </c>
    </row>
    <row r="916" spans="1:6" x14ac:dyDescent="0.2">
      <c r="A916" t="s">
        <v>14</v>
      </c>
      <c r="B916" t="s">
        <v>6</v>
      </c>
      <c r="C916" t="s">
        <v>37</v>
      </c>
      <c r="D916">
        <v>3</v>
      </c>
      <c r="E916">
        <v>3</v>
      </c>
      <c r="F916" s="18">
        <f>Stat[[#This Row],[Dist]]/Stat[[#This Row],[Count]]</f>
        <v>1</v>
      </c>
    </row>
    <row r="917" spans="1:6" x14ac:dyDescent="0.2">
      <c r="A917" t="s">
        <v>14</v>
      </c>
      <c r="B917" t="s">
        <v>6</v>
      </c>
      <c r="C917" t="s">
        <v>52</v>
      </c>
      <c r="D917">
        <v>3</v>
      </c>
      <c r="E917">
        <v>-8</v>
      </c>
      <c r="F917" s="18">
        <f>Stat[[#This Row],[Dist]]/Stat[[#This Row],[Count]]</f>
        <v>-2.6666666666666665</v>
      </c>
    </row>
    <row r="918" spans="1:6" x14ac:dyDescent="0.2">
      <c r="A918" t="s">
        <v>14</v>
      </c>
      <c r="B918" t="s">
        <v>6</v>
      </c>
      <c r="C918" t="s">
        <v>28</v>
      </c>
      <c r="D918">
        <v>3</v>
      </c>
      <c r="E918">
        <v>36</v>
      </c>
      <c r="F918" s="18">
        <f>Stat[[#This Row],[Dist]]/Stat[[#This Row],[Count]]</f>
        <v>12</v>
      </c>
    </row>
    <row r="919" spans="1:6" x14ac:dyDescent="0.2">
      <c r="A919" t="s">
        <v>14</v>
      </c>
      <c r="B919" t="s">
        <v>6</v>
      </c>
      <c r="C919" t="s">
        <v>18</v>
      </c>
      <c r="D919">
        <v>2</v>
      </c>
      <c r="E919">
        <v>-5</v>
      </c>
      <c r="F919" s="18">
        <f>Stat[[#This Row],[Dist]]/Stat[[#This Row],[Count]]</f>
        <v>-2.5</v>
      </c>
    </row>
    <row r="920" spans="1:6" x14ac:dyDescent="0.2">
      <c r="A920" t="s">
        <v>14</v>
      </c>
      <c r="B920" t="s">
        <v>6</v>
      </c>
      <c r="C920" t="s">
        <v>10</v>
      </c>
      <c r="D920">
        <v>1</v>
      </c>
      <c r="E920">
        <v>-1</v>
      </c>
      <c r="F920" s="18">
        <f>Stat[[#This Row],[Dist]]/Stat[[#This Row],[Count]]</f>
        <v>-1</v>
      </c>
    </row>
    <row r="921" spans="1:6" x14ac:dyDescent="0.2">
      <c r="A921" t="s">
        <v>14</v>
      </c>
      <c r="B921" t="s">
        <v>6</v>
      </c>
      <c r="C921" t="s">
        <v>57</v>
      </c>
      <c r="D921">
        <v>1</v>
      </c>
      <c r="E921">
        <v>2</v>
      </c>
      <c r="F921" s="18">
        <f>Stat[[#This Row],[Dist]]/Stat[[#This Row],[Count]]</f>
        <v>2</v>
      </c>
    </row>
    <row r="922" spans="1:6" x14ac:dyDescent="0.2">
      <c r="A922" t="s">
        <v>14</v>
      </c>
      <c r="B922" t="s">
        <v>6</v>
      </c>
      <c r="C922" t="s">
        <v>25</v>
      </c>
      <c r="D922">
        <v>1</v>
      </c>
      <c r="E922">
        <v>3</v>
      </c>
      <c r="F922" s="18">
        <f>Stat[[#This Row],[Dist]]/Stat[[#This Row],[Count]]</f>
        <v>3</v>
      </c>
    </row>
    <row r="923" spans="1:6" x14ac:dyDescent="0.2">
      <c r="A923" t="s">
        <v>14</v>
      </c>
      <c r="B923" t="s">
        <v>60</v>
      </c>
      <c r="C923" t="s">
        <v>24</v>
      </c>
      <c r="D923">
        <v>2</v>
      </c>
      <c r="E923">
        <v>2</v>
      </c>
      <c r="F923" s="18">
        <f>Stat[[#This Row],[Dist]]/Stat[[#This Row],[Count]]</f>
        <v>1</v>
      </c>
    </row>
    <row r="924" spans="1:6" x14ac:dyDescent="0.2">
      <c r="A924" t="s">
        <v>14</v>
      </c>
      <c r="B924" t="s">
        <v>60</v>
      </c>
      <c r="C924" t="s">
        <v>10</v>
      </c>
      <c r="D924">
        <v>1</v>
      </c>
      <c r="E924">
        <v>-1</v>
      </c>
      <c r="F924" s="18">
        <f>Stat[[#This Row],[Dist]]/Stat[[#This Row],[Count]]</f>
        <v>-1</v>
      </c>
    </row>
    <row r="925" spans="1:6" x14ac:dyDescent="0.2">
      <c r="A925" t="s">
        <v>14</v>
      </c>
      <c r="B925" t="s">
        <v>60</v>
      </c>
      <c r="C925" t="s">
        <v>40</v>
      </c>
      <c r="D925">
        <v>1</v>
      </c>
      <c r="E925">
        <v>1</v>
      </c>
      <c r="F925" s="18">
        <f>Stat[[#This Row],[Dist]]/Stat[[#This Row],[Count]]</f>
        <v>1</v>
      </c>
    </row>
    <row r="926" spans="1:6" x14ac:dyDescent="0.2">
      <c r="A926" t="s">
        <v>14</v>
      </c>
      <c r="B926" t="s">
        <v>60</v>
      </c>
      <c r="C926" t="s">
        <v>4</v>
      </c>
      <c r="D926">
        <v>1</v>
      </c>
      <c r="E926">
        <v>21</v>
      </c>
      <c r="F926" s="18">
        <f>Stat[[#This Row],[Dist]]/Stat[[#This Row],[Count]]</f>
        <v>21</v>
      </c>
    </row>
    <row r="927" spans="1:6" x14ac:dyDescent="0.2">
      <c r="A927" t="s">
        <v>56</v>
      </c>
      <c r="B927" t="s">
        <v>20</v>
      </c>
      <c r="C927" t="s">
        <v>21</v>
      </c>
      <c r="D927">
        <v>36</v>
      </c>
      <c r="E927">
        <v>-50</v>
      </c>
      <c r="F927" s="18">
        <f>Stat[[#This Row],[Dist]]/Stat[[#This Row],[Count]]</f>
        <v>-1.3888888888888888</v>
      </c>
    </row>
    <row r="928" spans="1:6" x14ac:dyDescent="0.2">
      <c r="A928" t="s">
        <v>56</v>
      </c>
      <c r="B928" t="s">
        <v>20</v>
      </c>
      <c r="C928" t="s">
        <v>36</v>
      </c>
      <c r="D928">
        <v>15</v>
      </c>
      <c r="E928">
        <v>-25</v>
      </c>
      <c r="F928" s="18">
        <f>Stat[[#This Row],[Dist]]/Stat[[#This Row],[Count]]</f>
        <v>-1.6666666666666667</v>
      </c>
    </row>
    <row r="929" spans="1:6" x14ac:dyDescent="0.2">
      <c r="A929" t="s">
        <v>56</v>
      </c>
      <c r="B929" t="s">
        <v>20</v>
      </c>
      <c r="C929" t="s">
        <v>23</v>
      </c>
      <c r="D929">
        <v>11</v>
      </c>
      <c r="E929">
        <v>24</v>
      </c>
      <c r="F929" s="18">
        <f>Stat[[#This Row],[Dist]]/Stat[[#This Row],[Count]]</f>
        <v>2.1818181818181817</v>
      </c>
    </row>
    <row r="930" spans="1:6" x14ac:dyDescent="0.2">
      <c r="A930" t="s">
        <v>56</v>
      </c>
      <c r="B930" t="s">
        <v>20</v>
      </c>
      <c r="C930" t="s">
        <v>38</v>
      </c>
      <c r="D930">
        <v>9</v>
      </c>
      <c r="E930">
        <v>21</v>
      </c>
      <c r="F930" s="18">
        <f>Stat[[#This Row],[Dist]]/Stat[[#This Row],[Count]]</f>
        <v>2.3333333333333335</v>
      </c>
    </row>
    <row r="931" spans="1:6" x14ac:dyDescent="0.2">
      <c r="A931" t="s">
        <v>56</v>
      </c>
      <c r="B931" t="s">
        <v>20</v>
      </c>
      <c r="C931" t="s">
        <v>1</v>
      </c>
      <c r="D931">
        <v>7</v>
      </c>
      <c r="E931">
        <v>-10</v>
      </c>
      <c r="F931" s="18">
        <f>Stat[[#This Row],[Dist]]/Stat[[#This Row],[Count]]</f>
        <v>-1.4285714285714286</v>
      </c>
    </row>
    <row r="932" spans="1:6" x14ac:dyDescent="0.2">
      <c r="A932" t="s">
        <v>56</v>
      </c>
      <c r="B932" t="s">
        <v>20</v>
      </c>
      <c r="C932" t="s">
        <v>10</v>
      </c>
      <c r="D932">
        <v>5</v>
      </c>
      <c r="E932">
        <v>3</v>
      </c>
      <c r="F932" s="18">
        <f>Stat[[#This Row],[Dist]]/Stat[[#This Row],[Count]]</f>
        <v>0.6</v>
      </c>
    </row>
    <row r="933" spans="1:6" x14ac:dyDescent="0.2">
      <c r="A933" t="s">
        <v>56</v>
      </c>
      <c r="B933" t="s">
        <v>20</v>
      </c>
      <c r="C933" t="s">
        <v>27</v>
      </c>
      <c r="D933">
        <v>3</v>
      </c>
      <c r="E933">
        <v>-7</v>
      </c>
      <c r="F933" s="18">
        <f>Stat[[#This Row],[Dist]]/Stat[[#This Row],[Count]]</f>
        <v>-2.3333333333333335</v>
      </c>
    </row>
    <row r="934" spans="1:6" x14ac:dyDescent="0.2">
      <c r="A934" t="s">
        <v>56</v>
      </c>
      <c r="B934" t="s">
        <v>20</v>
      </c>
      <c r="C934" t="s">
        <v>47</v>
      </c>
      <c r="D934">
        <v>2</v>
      </c>
      <c r="E934">
        <v>4</v>
      </c>
      <c r="F934" s="18">
        <f>Stat[[#This Row],[Dist]]/Stat[[#This Row],[Count]]</f>
        <v>2</v>
      </c>
    </row>
    <row r="935" spans="1:6" x14ac:dyDescent="0.2">
      <c r="A935" t="s">
        <v>56</v>
      </c>
      <c r="B935" t="s">
        <v>20</v>
      </c>
      <c r="C935" t="s">
        <v>25</v>
      </c>
      <c r="D935">
        <v>2</v>
      </c>
      <c r="E935">
        <v>2</v>
      </c>
      <c r="F935" s="18">
        <f>Stat[[#This Row],[Dist]]/Stat[[#This Row],[Count]]</f>
        <v>1</v>
      </c>
    </row>
    <row r="936" spans="1:6" x14ac:dyDescent="0.2">
      <c r="A936" t="s">
        <v>56</v>
      </c>
      <c r="B936" t="s">
        <v>20</v>
      </c>
      <c r="C936" t="s">
        <v>16</v>
      </c>
      <c r="D936">
        <v>2</v>
      </c>
      <c r="E936">
        <v>-13</v>
      </c>
      <c r="F936" s="18">
        <f>Stat[[#This Row],[Dist]]/Stat[[#This Row],[Count]]</f>
        <v>-6.5</v>
      </c>
    </row>
    <row r="937" spans="1:6" x14ac:dyDescent="0.2">
      <c r="A937" t="s">
        <v>56</v>
      </c>
      <c r="B937" t="s">
        <v>20</v>
      </c>
      <c r="C937" t="s">
        <v>57</v>
      </c>
      <c r="D937">
        <v>1</v>
      </c>
      <c r="E937">
        <v>1</v>
      </c>
      <c r="F937" s="18">
        <f>Stat[[#This Row],[Dist]]/Stat[[#This Row],[Count]]</f>
        <v>1</v>
      </c>
    </row>
    <row r="938" spans="1:6" x14ac:dyDescent="0.2">
      <c r="A938" t="s">
        <v>56</v>
      </c>
      <c r="B938" t="s">
        <v>20</v>
      </c>
      <c r="C938" t="s">
        <v>52</v>
      </c>
      <c r="D938">
        <v>1</v>
      </c>
      <c r="E938">
        <v>-7</v>
      </c>
      <c r="F938" s="18">
        <f>Stat[[#This Row],[Dist]]/Stat[[#This Row],[Count]]</f>
        <v>-7</v>
      </c>
    </row>
    <row r="939" spans="1:6" x14ac:dyDescent="0.2">
      <c r="A939" t="s">
        <v>56</v>
      </c>
      <c r="B939" t="s">
        <v>20</v>
      </c>
      <c r="C939" t="s">
        <v>28</v>
      </c>
      <c r="D939">
        <v>1</v>
      </c>
      <c r="E939">
        <v>3</v>
      </c>
      <c r="F939" s="18">
        <f>Stat[[#This Row],[Dist]]/Stat[[#This Row],[Count]]</f>
        <v>3</v>
      </c>
    </row>
    <row r="940" spans="1:6" x14ac:dyDescent="0.2">
      <c r="A940" t="s">
        <v>56</v>
      </c>
      <c r="B940" t="s">
        <v>11</v>
      </c>
      <c r="C940" t="s">
        <v>24</v>
      </c>
      <c r="D940">
        <v>110</v>
      </c>
      <c r="E940">
        <v>84</v>
      </c>
      <c r="F940" s="18">
        <f>Stat[[#This Row],[Dist]]/Stat[[#This Row],[Count]]</f>
        <v>0.76363636363636367</v>
      </c>
    </row>
    <row r="941" spans="1:6" x14ac:dyDescent="0.2">
      <c r="A941" t="s">
        <v>56</v>
      </c>
      <c r="B941" t="s">
        <v>11</v>
      </c>
      <c r="C941" t="s">
        <v>12</v>
      </c>
      <c r="D941">
        <v>16</v>
      </c>
      <c r="E941">
        <v>-65</v>
      </c>
      <c r="F941" s="18">
        <f>Stat[[#This Row],[Dist]]/Stat[[#This Row],[Count]]</f>
        <v>-4.0625</v>
      </c>
    </row>
    <row r="942" spans="1:6" x14ac:dyDescent="0.2">
      <c r="A942" t="s">
        <v>56</v>
      </c>
      <c r="B942" t="s">
        <v>11</v>
      </c>
      <c r="C942" t="s">
        <v>23</v>
      </c>
      <c r="D942">
        <v>8</v>
      </c>
      <c r="E942">
        <v>24</v>
      </c>
      <c r="F942" s="18">
        <f>Stat[[#This Row],[Dist]]/Stat[[#This Row],[Count]]</f>
        <v>3</v>
      </c>
    </row>
    <row r="943" spans="1:6" x14ac:dyDescent="0.2">
      <c r="A943" t="s">
        <v>56</v>
      </c>
      <c r="B943" t="s">
        <v>11</v>
      </c>
      <c r="C943" t="s">
        <v>10</v>
      </c>
      <c r="D943">
        <v>4</v>
      </c>
      <c r="E943">
        <v>0</v>
      </c>
      <c r="F943" s="18">
        <f>Stat[[#This Row],[Dist]]/Stat[[#This Row],[Count]]</f>
        <v>0</v>
      </c>
    </row>
    <row r="944" spans="1:6" x14ac:dyDescent="0.2">
      <c r="A944" t="s">
        <v>56</v>
      </c>
      <c r="B944" t="s">
        <v>11</v>
      </c>
      <c r="C944" t="s">
        <v>18</v>
      </c>
      <c r="D944">
        <v>3</v>
      </c>
      <c r="E944">
        <v>-6</v>
      </c>
      <c r="F944" s="18">
        <f>Stat[[#This Row],[Dist]]/Stat[[#This Row],[Count]]</f>
        <v>-2</v>
      </c>
    </row>
    <row r="945" spans="1:6" x14ac:dyDescent="0.2">
      <c r="A945" t="s">
        <v>56</v>
      </c>
      <c r="B945" t="s">
        <v>11</v>
      </c>
      <c r="C945" t="s">
        <v>16</v>
      </c>
      <c r="D945">
        <v>2</v>
      </c>
      <c r="E945">
        <v>1</v>
      </c>
      <c r="F945" s="18">
        <f>Stat[[#This Row],[Dist]]/Stat[[#This Row],[Count]]</f>
        <v>0.5</v>
      </c>
    </row>
    <row r="946" spans="1:6" x14ac:dyDescent="0.2">
      <c r="A946" t="s">
        <v>56</v>
      </c>
      <c r="B946" t="s">
        <v>11</v>
      </c>
      <c r="C946" t="s">
        <v>27</v>
      </c>
      <c r="D946">
        <v>1</v>
      </c>
      <c r="E946">
        <v>-7</v>
      </c>
      <c r="F946" s="18">
        <f>Stat[[#This Row],[Dist]]/Stat[[#This Row],[Count]]</f>
        <v>-7</v>
      </c>
    </row>
    <row r="947" spans="1:6" x14ac:dyDescent="0.2">
      <c r="A947" t="s">
        <v>56</v>
      </c>
      <c r="B947" t="s">
        <v>9</v>
      </c>
      <c r="C947" t="s">
        <v>10</v>
      </c>
      <c r="D947">
        <v>140</v>
      </c>
      <c r="E947">
        <v>18</v>
      </c>
      <c r="F947" s="18">
        <f>Stat[[#This Row],[Dist]]/Stat[[#This Row],[Count]]</f>
        <v>0.12857142857142856</v>
      </c>
    </row>
    <row r="948" spans="1:6" x14ac:dyDescent="0.2">
      <c r="A948" t="s">
        <v>56</v>
      </c>
      <c r="B948" t="s">
        <v>9</v>
      </c>
      <c r="C948" t="s">
        <v>31</v>
      </c>
      <c r="D948">
        <v>7</v>
      </c>
      <c r="E948">
        <v>-2</v>
      </c>
      <c r="F948" s="18">
        <f>Stat[[#This Row],[Dist]]/Stat[[#This Row],[Count]]</f>
        <v>-0.2857142857142857</v>
      </c>
    </row>
    <row r="949" spans="1:6" x14ac:dyDescent="0.2">
      <c r="A949" t="s">
        <v>56</v>
      </c>
      <c r="B949" t="s">
        <v>9</v>
      </c>
      <c r="C949" t="s">
        <v>38</v>
      </c>
      <c r="D949">
        <v>4</v>
      </c>
      <c r="E949">
        <v>8</v>
      </c>
      <c r="F949" s="18">
        <f>Stat[[#This Row],[Dist]]/Stat[[#This Row],[Count]]</f>
        <v>2</v>
      </c>
    </row>
    <row r="950" spans="1:6" x14ac:dyDescent="0.2">
      <c r="A950" t="s">
        <v>56</v>
      </c>
      <c r="B950" t="s">
        <v>9</v>
      </c>
      <c r="C950" t="s">
        <v>1</v>
      </c>
      <c r="D950">
        <v>2</v>
      </c>
      <c r="E950">
        <v>-4</v>
      </c>
      <c r="F950" s="18">
        <f>Stat[[#This Row],[Dist]]/Stat[[#This Row],[Count]]</f>
        <v>-2</v>
      </c>
    </row>
    <row r="951" spans="1:6" x14ac:dyDescent="0.2">
      <c r="A951" t="s">
        <v>56</v>
      </c>
      <c r="B951" t="s">
        <v>9</v>
      </c>
      <c r="C951" t="s">
        <v>21</v>
      </c>
      <c r="D951">
        <v>2</v>
      </c>
      <c r="E951">
        <v>0</v>
      </c>
      <c r="F951" s="18">
        <f>Stat[[#This Row],[Dist]]/Stat[[#This Row],[Count]]</f>
        <v>0</v>
      </c>
    </row>
    <row r="952" spans="1:6" x14ac:dyDescent="0.2">
      <c r="A952" t="s">
        <v>56</v>
      </c>
      <c r="B952" t="s">
        <v>9</v>
      </c>
      <c r="C952" t="s">
        <v>23</v>
      </c>
      <c r="D952">
        <v>1</v>
      </c>
      <c r="E952">
        <v>2</v>
      </c>
      <c r="F952" s="18">
        <f>Stat[[#This Row],[Dist]]/Stat[[#This Row],[Count]]</f>
        <v>2</v>
      </c>
    </row>
    <row r="953" spans="1:6" x14ac:dyDescent="0.2">
      <c r="A953" t="s">
        <v>56</v>
      </c>
      <c r="B953" t="s">
        <v>9</v>
      </c>
      <c r="C953" t="s">
        <v>25</v>
      </c>
      <c r="D953">
        <v>1</v>
      </c>
      <c r="E953">
        <v>2</v>
      </c>
      <c r="F953" s="18">
        <f>Stat[[#This Row],[Dist]]/Stat[[#This Row],[Count]]</f>
        <v>2</v>
      </c>
    </row>
    <row r="954" spans="1:6" x14ac:dyDescent="0.2">
      <c r="A954" t="s">
        <v>56</v>
      </c>
      <c r="B954" t="s">
        <v>9</v>
      </c>
      <c r="C954" t="s">
        <v>24</v>
      </c>
      <c r="D954">
        <v>1</v>
      </c>
      <c r="E954">
        <v>2</v>
      </c>
      <c r="F954" s="18">
        <f>Stat[[#This Row],[Dist]]/Stat[[#This Row],[Count]]</f>
        <v>2</v>
      </c>
    </row>
    <row r="955" spans="1:6" x14ac:dyDescent="0.2">
      <c r="A955" t="s">
        <v>56</v>
      </c>
      <c r="B955" t="s">
        <v>9</v>
      </c>
      <c r="C955" t="s">
        <v>40</v>
      </c>
      <c r="D955">
        <v>1</v>
      </c>
      <c r="E955">
        <v>2</v>
      </c>
      <c r="F955" s="18">
        <f>Stat[[#This Row],[Dist]]/Stat[[#This Row],[Count]]</f>
        <v>2</v>
      </c>
    </row>
    <row r="956" spans="1:6" x14ac:dyDescent="0.2">
      <c r="A956" t="s">
        <v>56</v>
      </c>
      <c r="B956" t="s">
        <v>9</v>
      </c>
      <c r="C956" t="s">
        <v>12</v>
      </c>
      <c r="D956">
        <v>1</v>
      </c>
      <c r="E956">
        <v>-1</v>
      </c>
      <c r="F956" s="18">
        <f>Stat[[#This Row],[Dist]]/Stat[[#This Row],[Count]]</f>
        <v>-1</v>
      </c>
    </row>
    <row r="957" spans="1:6" x14ac:dyDescent="0.2">
      <c r="A957" t="s">
        <v>56</v>
      </c>
      <c r="B957" t="s">
        <v>9</v>
      </c>
      <c r="C957" t="s">
        <v>54</v>
      </c>
      <c r="D957">
        <v>1</v>
      </c>
      <c r="E957">
        <v>3</v>
      </c>
      <c r="F957" s="18">
        <f>Stat[[#This Row],[Dist]]/Stat[[#This Row],[Count]]</f>
        <v>3</v>
      </c>
    </row>
    <row r="958" spans="1:6" x14ac:dyDescent="0.2">
      <c r="A958" t="s">
        <v>56</v>
      </c>
      <c r="B958" t="s">
        <v>7</v>
      </c>
      <c r="C958" t="s">
        <v>8</v>
      </c>
      <c r="D958">
        <v>142</v>
      </c>
      <c r="E958">
        <v>219</v>
      </c>
      <c r="F958" s="18">
        <f>Stat[[#This Row],[Dist]]/Stat[[#This Row],[Count]]</f>
        <v>1.5422535211267605</v>
      </c>
    </row>
    <row r="959" spans="1:6" x14ac:dyDescent="0.2">
      <c r="A959" t="s">
        <v>56</v>
      </c>
      <c r="B959" t="s">
        <v>7</v>
      </c>
      <c r="C959" t="s">
        <v>24</v>
      </c>
      <c r="D959">
        <v>1</v>
      </c>
      <c r="E959">
        <v>1</v>
      </c>
      <c r="F959" s="18">
        <f>Stat[[#This Row],[Dist]]/Stat[[#This Row],[Count]]</f>
        <v>1</v>
      </c>
    </row>
    <row r="960" spans="1:6" x14ac:dyDescent="0.2">
      <c r="A960" t="s">
        <v>56</v>
      </c>
      <c r="B960" t="s">
        <v>7</v>
      </c>
      <c r="C960" t="s">
        <v>54</v>
      </c>
      <c r="D960">
        <v>1</v>
      </c>
      <c r="E960">
        <v>-2</v>
      </c>
      <c r="F960" s="18">
        <f>Stat[[#This Row],[Dist]]/Stat[[#This Row],[Count]]</f>
        <v>-2</v>
      </c>
    </row>
    <row r="961" spans="1:6" x14ac:dyDescent="0.2">
      <c r="A961" t="s">
        <v>56</v>
      </c>
      <c r="B961" t="s">
        <v>14</v>
      </c>
      <c r="C961" t="s">
        <v>15</v>
      </c>
      <c r="D961">
        <v>92</v>
      </c>
      <c r="E961">
        <v>-222</v>
      </c>
      <c r="F961" s="18">
        <f>Stat[[#This Row],[Dist]]/Stat[[#This Row],[Count]]</f>
        <v>-2.4130434782608696</v>
      </c>
    </row>
    <row r="962" spans="1:6" x14ac:dyDescent="0.2">
      <c r="A962" t="s">
        <v>56</v>
      </c>
      <c r="B962" t="s">
        <v>14</v>
      </c>
      <c r="C962" t="s">
        <v>57</v>
      </c>
      <c r="D962">
        <v>4</v>
      </c>
      <c r="E962">
        <v>27</v>
      </c>
      <c r="F962" s="18">
        <f>Stat[[#This Row],[Dist]]/Stat[[#This Row],[Count]]</f>
        <v>6.75</v>
      </c>
    </row>
    <row r="963" spans="1:6" x14ac:dyDescent="0.2">
      <c r="A963" t="s">
        <v>56</v>
      </c>
      <c r="B963" t="s">
        <v>14</v>
      </c>
      <c r="C963" t="s">
        <v>23</v>
      </c>
      <c r="D963">
        <v>3</v>
      </c>
      <c r="E963">
        <v>11</v>
      </c>
      <c r="F963" s="18">
        <f>Stat[[#This Row],[Dist]]/Stat[[#This Row],[Count]]</f>
        <v>3.6666666666666665</v>
      </c>
    </row>
    <row r="964" spans="1:6" x14ac:dyDescent="0.2">
      <c r="A964" t="s">
        <v>56</v>
      </c>
      <c r="B964" t="s">
        <v>14</v>
      </c>
      <c r="C964" t="s">
        <v>16</v>
      </c>
      <c r="D964">
        <v>1</v>
      </c>
      <c r="E964">
        <v>-7</v>
      </c>
      <c r="F964" s="18">
        <f>Stat[[#This Row],[Dist]]/Stat[[#This Row],[Count]]</f>
        <v>-7</v>
      </c>
    </row>
    <row r="965" spans="1:6" x14ac:dyDescent="0.2">
      <c r="A965" t="s">
        <v>56</v>
      </c>
      <c r="B965" t="s">
        <v>14</v>
      </c>
      <c r="C965" t="s">
        <v>47</v>
      </c>
      <c r="D965">
        <v>1</v>
      </c>
      <c r="E965">
        <v>2</v>
      </c>
      <c r="F965" s="18">
        <f>Stat[[#This Row],[Dist]]/Stat[[#This Row],[Count]]</f>
        <v>2</v>
      </c>
    </row>
    <row r="966" spans="1:6" x14ac:dyDescent="0.2">
      <c r="A966" t="s">
        <v>56</v>
      </c>
      <c r="B966" t="s">
        <v>56</v>
      </c>
      <c r="C966" t="s">
        <v>2</v>
      </c>
      <c r="D966">
        <v>1076</v>
      </c>
      <c r="E966">
        <v>0</v>
      </c>
      <c r="F966" s="18">
        <f>Stat[[#This Row],[Dist]]/Stat[[#This Row],[Count]]</f>
        <v>0</v>
      </c>
    </row>
    <row r="967" spans="1:6" x14ac:dyDescent="0.2">
      <c r="A967" t="s">
        <v>56</v>
      </c>
      <c r="B967" t="s">
        <v>56</v>
      </c>
      <c r="C967" t="s">
        <v>57</v>
      </c>
      <c r="D967">
        <v>389</v>
      </c>
      <c r="E967">
        <v>-92</v>
      </c>
      <c r="F967" s="18">
        <f>Stat[[#This Row],[Dist]]/Stat[[#This Row],[Count]]</f>
        <v>-0.23650385604113111</v>
      </c>
    </row>
    <row r="968" spans="1:6" x14ac:dyDescent="0.2">
      <c r="A968" t="s">
        <v>56</v>
      </c>
      <c r="B968" t="s">
        <v>56</v>
      </c>
      <c r="C968" t="s">
        <v>10</v>
      </c>
      <c r="D968">
        <v>26</v>
      </c>
      <c r="E968">
        <v>13</v>
      </c>
      <c r="F968" s="18">
        <f>Stat[[#This Row],[Dist]]/Stat[[#This Row],[Count]]</f>
        <v>0.5</v>
      </c>
    </row>
    <row r="969" spans="1:6" x14ac:dyDescent="0.2">
      <c r="A969" t="s">
        <v>56</v>
      </c>
      <c r="B969" t="s">
        <v>56</v>
      </c>
      <c r="C969" t="s">
        <v>1</v>
      </c>
      <c r="D969">
        <v>25</v>
      </c>
      <c r="E969">
        <v>-31</v>
      </c>
      <c r="F969" s="18">
        <f>Stat[[#This Row],[Dist]]/Stat[[#This Row],[Count]]</f>
        <v>-1.24</v>
      </c>
    </row>
    <row r="970" spans="1:6" x14ac:dyDescent="0.2">
      <c r="A970" t="s">
        <v>56</v>
      </c>
      <c r="B970" t="s">
        <v>56</v>
      </c>
      <c r="C970" t="s">
        <v>23</v>
      </c>
      <c r="D970">
        <v>19</v>
      </c>
      <c r="E970">
        <v>43</v>
      </c>
      <c r="F970" s="18">
        <f>Stat[[#This Row],[Dist]]/Stat[[#This Row],[Count]]</f>
        <v>2.263157894736842</v>
      </c>
    </row>
    <row r="971" spans="1:6" x14ac:dyDescent="0.2">
      <c r="A971" t="s">
        <v>56</v>
      </c>
      <c r="B971" t="s">
        <v>56</v>
      </c>
      <c r="C971" t="s">
        <v>36</v>
      </c>
      <c r="D971">
        <v>9</v>
      </c>
      <c r="E971">
        <v>-9</v>
      </c>
      <c r="F971" s="18">
        <f>Stat[[#This Row],[Dist]]/Stat[[#This Row],[Count]]</f>
        <v>-1</v>
      </c>
    </row>
    <row r="972" spans="1:6" x14ac:dyDescent="0.2">
      <c r="A972" t="s">
        <v>56</v>
      </c>
      <c r="B972" t="s">
        <v>56</v>
      </c>
      <c r="C972" t="s">
        <v>43</v>
      </c>
      <c r="D972">
        <v>8</v>
      </c>
      <c r="E972">
        <v>-31</v>
      </c>
      <c r="F972" s="18">
        <f>Stat[[#This Row],[Dist]]/Stat[[#This Row],[Count]]</f>
        <v>-3.875</v>
      </c>
    </row>
    <row r="973" spans="1:6" x14ac:dyDescent="0.2">
      <c r="A973" t="s">
        <v>56</v>
      </c>
      <c r="B973" t="s">
        <v>56</v>
      </c>
      <c r="C973" t="s">
        <v>15</v>
      </c>
      <c r="D973">
        <v>5</v>
      </c>
      <c r="E973">
        <v>-17</v>
      </c>
      <c r="F973" s="18">
        <f>Stat[[#This Row],[Dist]]/Stat[[#This Row],[Count]]</f>
        <v>-3.4</v>
      </c>
    </row>
    <row r="974" spans="1:6" x14ac:dyDescent="0.2">
      <c r="A974" t="s">
        <v>56</v>
      </c>
      <c r="B974" t="s">
        <v>56</v>
      </c>
      <c r="C974" t="s">
        <v>52</v>
      </c>
      <c r="D974">
        <v>3</v>
      </c>
      <c r="E974">
        <v>-6</v>
      </c>
      <c r="F974" s="18">
        <f>Stat[[#This Row],[Dist]]/Stat[[#This Row],[Count]]</f>
        <v>-2</v>
      </c>
    </row>
    <row r="975" spans="1:6" x14ac:dyDescent="0.2">
      <c r="A975" t="s">
        <v>56</v>
      </c>
      <c r="B975" t="s">
        <v>56</v>
      </c>
      <c r="C975" t="s">
        <v>39</v>
      </c>
      <c r="D975">
        <v>2</v>
      </c>
      <c r="E975">
        <v>4</v>
      </c>
      <c r="F975" s="18">
        <f>Stat[[#This Row],[Dist]]/Stat[[#This Row],[Count]]</f>
        <v>2</v>
      </c>
    </row>
    <row r="976" spans="1:6" x14ac:dyDescent="0.2">
      <c r="A976" t="s">
        <v>56</v>
      </c>
      <c r="B976" t="s">
        <v>56</v>
      </c>
      <c r="C976" t="s">
        <v>21</v>
      </c>
      <c r="D976">
        <v>1</v>
      </c>
      <c r="E976">
        <v>-1</v>
      </c>
      <c r="F976" s="18">
        <f>Stat[[#This Row],[Dist]]/Stat[[#This Row],[Count]]</f>
        <v>-1</v>
      </c>
    </row>
    <row r="977" spans="1:6" x14ac:dyDescent="0.2">
      <c r="A977" t="s">
        <v>56</v>
      </c>
      <c r="B977" t="s">
        <v>56</v>
      </c>
      <c r="C977" t="s">
        <v>24</v>
      </c>
      <c r="D977">
        <v>1</v>
      </c>
      <c r="E977">
        <v>1</v>
      </c>
      <c r="F977" s="18">
        <f>Stat[[#This Row],[Dist]]/Stat[[#This Row],[Count]]</f>
        <v>1</v>
      </c>
    </row>
    <row r="978" spans="1:6" x14ac:dyDescent="0.2">
      <c r="A978" t="s">
        <v>56</v>
      </c>
      <c r="B978" t="s">
        <v>56</v>
      </c>
      <c r="C978" t="s">
        <v>22</v>
      </c>
      <c r="D978">
        <v>1</v>
      </c>
      <c r="E978">
        <v>2</v>
      </c>
      <c r="F978" s="18">
        <f>Stat[[#This Row],[Dist]]/Stat[[#This Row],[Count]]</f>
        <v>2</v>
      </c>
    </row>
    <row r="979" spans="1:6" x14ac:dyDescent="0.2">
      <c r="A979" t="s">
        <v>56</v>
      </c>
      <c r="B979" t="s">
        <v>56</v>
      </c>
      <c r="C979" t="s">
        <v>4</v>
      </c>
      <c r="D979">
        <v>1</v>
      </c>
      <c r="E979">
        <v>-1</v>
      </c>
      <c r="F979" s="18">
        <f>Stat[[#This Row],[Dist]]/Stat[[#This Row],[Count]]</f>
        <v>-1</v>
      </c>
    </row>
    <row r="980" spans="1:6" x14ac:dyDescent="0.2">
      <c r="A980" t="s">
        <v>56</v>
      </c>
      <c r="B980" t="s">
        <v>56</v>
      </c>
      <c r="C980" t="s">
        <v>27</v>
      </c>
      <c r="D980">
        <v>1</v>
      </c>
      <c r="E980">
        <v>1</v>
      </c>
      <c r="F980" s="18">
        <f>Stat[[#This Row],[Dist]]/Stat[[#This Row],[Count]]</f>
        <v>1</v>
      </c>
    </row>
    <row r="981" spans="1:6" x14ac:dyDescent="0.2">
      <c r="A981" t="s">
        <v>56</v>
      </c>
      <c r="B981" t="s">
        <v>56</v>
      </c>
      <c r="C981" t="s">
        <v>25</v>
      </c>
      <c r="D981">
        <v>1</v>
      </c>
      <c r="E981">
        <v>1</v>
      </c>
      <c r="F981" s="18">
        <f>Stat[[#This Row],[Dist]]/Stat[[#This Row],[Count]]</f>
        <v>1</v>
      </c>
    </row>
    <row r="982" spans="1:6" x14ac:dyDescent="0.2">
      <c r="A982" t="s">
        <v>56</v>
      </c>
      <c r="B982" t="s">
        <v>13</v>
      </c>
      <c r="C982" t="s">
        <v>1</v>
      </c>
      <c r="D982">
        <v>48</v>
      </c>
      <c r="E982">
        <v>-76</v>
      </c>
      <c r="F982" s="18">
        <f>Stat[[#This Row],[Dist]]/Stat[[#This Row],[Count]]</f>
        <v>-1.5833333333333333</v>
      </c>
    </row>
    <row r="983" spans="1:6" x14ac:dyDescent="0.2">
      <c r="A983" t="s">
        <v>56</v>
      </c>
      <c r="B983" t="s">
        <v>13</v>
      </c>
      <c r="C983" t="s">
        <v>47</v>
      </c>
      <c r="D983">
        <v>46</v>
      </c>
      <c r="E983">
        <v>54</v>
      </c>
      <c r="F983" s="18">
        <f>Stat[[#This Row],[Dist]]/Stat[[#This Row],[Count]]</f>
        <v>1.173913043478261</v>
      </c>
    </row>
    <row r="984" spans="1:6" x14ac:dyDescent="0.2">
      <c r="A984" t="s">
        <v>56</v>
      </c>
      <c r="B984" t="s">
        <v>13</v>
      </c>
      <c r="C984" t="s">
        <v>25</v>
      </c>
      <c r="D984">
        <v>34</v>
      </c>
      <c r="E984">
        <v>67</v>
      </c>
      <c r="F984" s="18">
        <f>Stat[[#This Row],[Dist]]/Stat[[#This Row],[Count]]</f>
        <v>1.9705882352941178</v>
      </c>
    </row>
    <row r="985" spans="1:6" x14ac:dyDescent="0.2">
      <c r="A985" t="s">
        <v>56</v>
      </c>
      <c r="B985" t="s">
        <v>13</v>
      </c>
      <c r="C985" t="s">
        <v>23</v>
      </c>
      <c r="D985">
        <v>27</v>
      </c>
      <c r="E985">
        <v>99</v>
      </c>
      <c r="F985" s="18">
        <f>Stat[[#This Row],[Dist]]/Stat[[#This Row],[Count]]</f>
        <v>3.6666666666666665</v>
      </c>
    </row>
    <row r="986" spans="1:6" x14ac:dyDescent="0.2">
      <c r="A986" t="s">
        <v>56</v>
      </c>
      <c r="B986" t="s">
        <v>13</v>
      </c>
      <c r="C986" t="s">
        <v>16</v>
      </c>
      <c r="D986">
        <v>19</v>
      </c>
      <c r="E986">
        <v>-79</v>
      </c>
      <c r="F986" s="18">
        <f>Stat[[#This Row],[Dist]]/Stat[[#This Row],[Count]]</f>
        <v>-4.1578947368421053</v>
      </c>
    </row>
    <row r="987" spans="1:6" x14ac:dyDescent="0.2">
      <c r="A987" t="s">
        <v>56</v>
      </c>
      <c r="B987" t="s">
        <v>13</v>
      </c>
      <c r="C987" t="s">
        <v>22</v>
      </c>
      <c r="D987">
        <v>16</v>
      </c>
      <c r="E987">
        <v>80</v>
      </c>
      <c r="F987" s="18">
        <f>Stat[[#This Row],[Dist]]/Stat[[#This Row],[Count]]</f>
        <v>5</v>
      </c>
    </row>
    <row r="988" spans="1:6" x14ac:dyDescent="0.2">
      <c r="A988" t="s">
        <v>56</v>
      </c>
      <c r="B988" t="s">
        <v>13</v>
      </c>
      <c r="C988" t="s">
        <v>27</v>
      </c>
      <c r="D988">
        <v>13</v>
      </c>
      <c r="E988">
        <v>22</v>
      </c>
      <c r="F988" s="18">
        <f>Stat[[#This Row],[Dist]]/Stat[[#This Row],[Count]]</f>
        <v>1.6923076923076923</v>
      </c>
    </row>
    <row r="989" spans="1:6" x14ac:dyDescent="0.2">
      <c r="A989" t="s">
        <v>56</v>
      </c>
      <c r="B989" t="s">
        <v>13</v>
      </c>
      <c r="C989" t="s">
        <v>52</v>
      </c>
      <c r="D989">
        <v>13</v>
      </c>
      <c r="E989">
        <v>-40</v>
      </c>
      <c r="F989" s="18">
        <f>Stat[[#This Row],[Dist]]/Stat[[#This Row],[Count]]</f>
        <v>-3.0769230769230771</v>
      </c>
    </row>
    <row r="990" spans="1:6" x14ac:dyDescent="0.2">
      <c r="A990" t="s">
        <v>56</v>
      </c>
      <c r="B990" t="s">
        <v>13</v>
      </c>
      <c r="C990" t="s">
        <v>21</v>
      </c>
      <c r="D990">
        <v>6</v>
      </c>
      <c r="E990">
        <v>-12</v>
      </c>
      <c r="F990" s="18">
        <f>Stat[[#This Row],[Dist]]/Stat[[#This Row],[Count]]</f>
        <v>-2</v>
      </c>
    </row>
    <row r="991" spans="1:6" x14ac:dyDescent="0.2">
      <c r="A991" t="s">
        <v>56</v>
      </c>
      <c r="B991" t="s">
        <v>13</v>
      </c>
      <c r="C991" t="s">
        <v>57</v>
      </c>
      <c r="D991">
        <v>3</v>
      </c>
      <c r="E991">
        <v>6</v>
      </c>
      <c r="F991" s="18">
        <f>Stat[[#This Row],[Dist]]/Stat[[#This Row],[Count]]</f>
        <v>2</v>
      </c>
    </row>
    <row r="992" spans="1:6" x14ac:dyDescent="0.2">
      <c r="A992" t="s">
        <v>56</v>
      </c>
      <c r="B992" t="s">
        <v>13</v>
      </c>
      <c r="C992" t="s">
        <v>19</v>
      </c>
      <c r="D992">
        <v>2</v>
      </c>
      <c r="E992">
        <v>-6</v>
      </c>
      <c r="F992" s="18">
        <f>Stat[[#This Row],[Dist]]/Stat[[#This Row],[Count]]</f>
        <v>-3</v>
      </c>
    </row>
    <row r="993" spans="1:6" x14ac:dyDescent="0.2">
      <c r="A993" t="s">
        <v>56</v>
      </c>
      <c r="B993" t="s">
        <v>13</v>
      </c>
      <c r="C993" t="s">
        <v>36</v>
      </c>
      <c r="D993">
        <v>1</v>
      </c>
      <c r="E993">
        <v>-2</v>
      </c>
      <c r="F993" s="18">
        <f>Stat[[#This Row],[Dist]]/Stat[[#This Row],[Count]]</f>
        <v>-2</v>
      </c>
    </row>
    <row r="994" spans="1:6" x14ac:dyDescent="0.2">
      <c r="A994" t="s">
        <v>56</v>
      </c>
      <c r="B994" t="s">
        <v>13</v>
      </c>
      <c r="C994" t="s">
        <v>10</v>
      </c>
      <c r="D994">
        <v>1</v>
      </c>
      <c r="E994">
        <v>-1</v>
      </c>
      <c r="F994" s="18">
        <f>Stat[[#This Row],[Dist]]/Stat[[#This Row],[Count]]</f>
        <v>-1</v>
      </c>
    </row>
    <row r="995" spans="1:6" x14ac:dyDescent="0.2">
      <c r="A995" t="s">
        <v>56</v>
      </c>
      <c r="B995" t="s">
        <v>13</v>
      </c>
      <c r="C995" t="s">
        <v>40</v>
      </c>
      <c r="D995">
        <v>1</v>
      </c>
      <c r="E995">
        <v>1</v>
      </c>
      <c r="F995" s="18">
        <f>Stat[[#This Row],[Dist]]/Stat[[#This Row],[Count]]</f>
        <v>1</v>
      </c>
    </row>
    <row r="996" spans="1:6" x14ac:dyDescent="0.2">
      <c r="A996" t="s">
        <v>56</v>
      </c>
      <c r="B996" t="s">
        <v>13</v>
      </c>
      <c r="C996" t="s">
        <v>4</v>
      </c>
      <c r="D996">
        <v>1</v>
      </c>
      <c r="E996">
        <v>-2</v>
      </c>
      <c r="F996" s="18">
        <f>Stat[[#This Row],[Dist]]/Stat[[#This Row],[Count]]</f>
        <v>-2</v>
      </c>
    </row>
    <row r="997" spans="1:6" x14ac:dyDescent="0.2">
      <c r="A997" t="s">
        <v>56</v>
      </c>
      <c r="B997" t="s">
        <v>13</v>
      </c>
      <c r="C997" t="s">
        <v>15</v>
      </c>
      <c r="D997">
        <v>1</v>
      </c>
      <c r="E997">
        <v>-2</v>
      </c>
      <c r="F997" s="18">
        <f>Stat[[#This Row],[Dist]]/Stat[[#This Row],[Count]]</f>
        <v>-2</v>
      </c>
    </row>
    <row r="998" spans="1:6" x14ac:dyDescent="0.2">
      <c r="A998" t="s">
        <v>56</v>
      </c>
      <c r="B998" t="s">
        <v>13</v>
      </c>
      <c r="C998" t="s">
        <v>28</v>
      </c>
      <c r="D998">
        <v>1</v>
      </c>
      <c r="E998">
        <v>3</v>
      </c>
      <c r="F998" s="18">
        <f>Stat[[#This Row],[Dist]]/Stat[[#This Row],[Count]]</f>
        <v>3</v>
      </c>
    </row>
    <row r="999" spans="1:6" x14ac:dyDescent="0.2">
      <c r="A999" t="s">
        <v>56</v>
      </c>
      <c r="B999" t="s">
        <v>13</v>
      </c>
      <c r="C999" t="s">
        <v>54</v>
      </c>
      <c r="D999">
        <v>1</v>
      </c>
      <c r="E999">
        <v>4</v>
      </c>
      <c r="F999" s="18">
        <f>Stat[[#This Row],[Dist]]/Stat[[#This Row],[Count]]</f>
        <v>4</v>
      </c>
    </row>
    <row r="1000" spans="1:6" x14ac:dyDescent="0.2">
      <c r="A1000" t="s">
        <v>56</v>
      </c>
      <c r="B1000" t="s">
        <v>13</v>
      </c>
      <c r="C1000" t="s">
        <v>43</v>
      </c>
      <c r="D1000">
        <v>1</v>
      </c>
      <c r="E1000">
        <v>-4</v>
      </c>
      <c r="F1000" s="18">
        <f>Stat[[#This Row],[Dist]]/Stat[[#This Row],[Count]]</f>
        <v>-4</v>
      </c>
    </row>
    <row r="1001" spans="1:6" x14ac:dyDescent="0.2">
      <c r="A1001" t="s">
        <v>56</v>
      </c>
      <c r="B1001" t="s">
        <v>29</v>
      </c>
      <c r="C1001" t="s">
        <v>39</v>
      </c>
      <c r="D1001">
        <v>17</v>
      </c>
      <c r="E1001">
        <v>29</v>
      </c>
      <c r="F1001" s="18">
        <f>Stat[[#This Row],[Dist]]/Stat[[#This Row],[Count]]</f>
        <v>1.7058823529411764</v>
      </c>
    </row>
    <row r="1002" spans="1:6" x14ac:dyDescent="0.2">
      <c r="A1002" t="s">
        <v>56</v>
      </c>
      <c r="B1002" t="s">
        <v>29</v>
      </c>
      <c r="C1002" t="s">
        <v>47</v>
      </c>
      <c r="D1002">
        <v>2</v>
      </c>
      <c r="E1002">
        <v>-1</v>
      </c>
      <c r="F1002" s="18">
        <f>Stat[[#This Row],[Dist]]/Stat[[#This Row],[Count]]</f>
        <v>-0.5</v>
      </c>
    </row>
    <row r="1003" spans="1:6" x14ac:dyDescent="0.2">
      <c r="A1003" t="s">
        <v>56</v>
      </c>
      <c r="B1003" t="s">
        <v>29</v>
      </c>
      <c r="C1003" t="s">
        <v>25</v>
      </c>
      <c r="D1003">
        <v>1</v>
      </c>
      <c r="E1003">
        <v>1</v>
      </c>
      <c r="F1003" s="18">
        <f>Stat[[#This Row],[Dist]]/Stat[[#This Row],[Count]]</f>
        <v>1</v>
      </c>
    </row>
    <row r="1004" spans="1:6" x14ac:dyDescent="0.2">
      <c r="A1004" t="s">
        <v>56</v>
      </c>
      <c r="B1004" t="s">
        <v>29</v>
      </c>
      <c r="C1004" t="s">
        <v>24</v>
      </c>
      <c r="D1004">
        <v>1</v>
      </c>
      <c r="E1004">
        <v>3</v>
      </c>
      <c r="F1004" s="18">
        <f>Stat[[#This Row],[Dist]]/Stat[[#This Row],[Count]]</f>
        <v>3</v>
      </c>
    </row>
    <row r="1005" spans="1:6" x14ac:dyDescent="0.2">
      <c r="A1005" t="s">
        <v>56</v>
      </c>
      <c r="B1005" t="s">
        <v>29</v>
      </c>
      <c r="C1005" t="s">
        <v>16</v>
      </c>
      <c r="D1005">
        <v>1</v>
      </c>
      <c r="E1005">
        <v>-1</v>
      </c>
      <c r="F1005" s="18">
        <f>Stat[[#This Row],[Dist]]/Stat[[#This Row],[Count]]</f>
        <v>-1</v>
      </c>
    </row>
    <row r="1006" spans="1:6" x14ac:dyDescent="0.2">
      <c r="A1006" t="s">
        <v>56</v>
      </c>
      <c r="B1006" t="s">
        <v>29</v>
      </c>
      <c r="C1006" t="s">
        <v>23</v>
      </c>
      <c r="D1006">
        <v>1</v>
      </c>
      <c r="E1006">
        <v>3</v>
      </c>
      <c r="F1006" s="18">
        <f>Stat[[#This Row],[Dist]]/Stat[[#This Row],[Count]]</f>
        <v>3</v>
      </c>
    </row>
    <row r="1007" spans="1:6" x14ac:dyDescent="0.2">
      <c r="A1007" t="s">
        <v>56</v>
      </c>
      <c r="B1007" t="s">
        <v>17</v>
      </c>
      <c r="C1007" t="s">
        <v>18</v>
      </c>
      <c r="D1007">
        <v>3</v>
      </c>
      <c r="E1007">
        <v>-3</v>
      </c>
      <c r="F1007" s="18">
        <f>Stat[[#This Row],[Dist]]/Stat[[#This Row],[Count]]</f>
        <v>-1</v>
      </c>
    </row>
    <row r="1008" spans="1:6" x14ac:dyDescent="0.2">
      <c r="A1008" t="s">
        <v>56</v>
      </c>
      <c r="B1008" t="s">
        <v>17</v>
      </c>
      <c r="C1008" t="s">
        <v>37</v>
      </c>
      <c r="D1008">
        <v>1</v>
      </c>
      <c r="E1008">
        <v>1</v>
      </c>
      <c r="F1008" s="18">
        <f>Stat[[#This Row],[Dist]]/Stat[[#This Row],[Count]]</f>
        <v>1</v>
      </c>
    </row>
    <row r="1009" spans="1:6" x14ac:dyDescent="0.2">
      <c r="A1009" t="s">
        <v>56</v>
      </c>
      <c r="B1009" t="s">
        <v>17</v>
      </c>
      <c r="C1009" t="s">
        <v>44</v>
      </c>
      <c r="D1009">
        <v>1</v>
      </c>
      <c r="E1009">
        <v>2</v>
      </c>
      <c r="F1009" s="18">
        <f>Stat[[#This Row],[Dist]]/Stat[[#This Row],[Count]]</f>
        <v>2</v>
      </c>
    </row>
    <row r="1010" spans="1:6" x14ac:dyDescent="0.2">
      <c r="A1010" t="s">
        <v>56</v>
      </c>
      <c r="B1010" t="s">
        <v>26</v>
      </c>
      <c r="C1010" t="s">
        <v>16</v>
      </c>
      <c r="D1010">
        <v>30</v>
      </c>
      <c r="E1010">
        <v>-60</v>
      </c>
      <c r="F1010" s="18">
        <f>Stat[[#This Row],[Dist]]/Stat[[#This Row],[Count]]</f>
        <v>-2</v>
      </c>
    </row>
    <row r="1011" spans="1:6" x14ac:dyDescent="0.2">
      <c r="A1011" t="s">
        <v>56</v>
      </c>
      <c r="B1011" t="s">
        <v>26</v>
      </c>
      <c r="C1011" t="s">
        <v>25</v>
      </c>
      <c r="D1011">
        <v>3</v>
      </c>
      <c r="E1011">
        <v>4</v>
      </c>
      <c r="F1011" s="18">
        <f>Stat[[#This Row],[Dist]]/Stat[[#This Row],[Count]]</f>
        <v>1.3333333333333333</v>
      </c>
    </row>
    <row r="1012" spans="1:6" x14ac:dyDescent="0.2">
      <c r="A1012" t="s">
        <v>56</v>
      </c>
      <c r="B1012" t="s">
        <v>26</v>
      </c>
      <c r="C1012" t="s">
        <v>57</v>
      </c>
      <c r="D1012">
        <v>2</v>
      </c>
      <c r="E1012">
        <v>6</v>
      </c>
      <c r="F1012" s="18">
        <f>Stat[[#This Row],[Dist]]/Stat[[#This Row],[Count]]</f>
        <v>3</v>
      </c>
    </row>
    <row r="1013" spans="1:6" x14ac:dyDescent="0.2">
      <c r="A1013" t="s">
        <v>56</v>
      </c>
      <c r="B1013" t="s">
        <v>26</v>
      </c>
      <c r="C1013" t="s">
        <v>1</v>
      </c>
      <c r="D1013">
        <v>2</v>
      </c>
      <c r="E1013">
        <v>-4</v>
      </c>
      <c r="F1013" s="18">
        <f>Stat[[#This Row],[Dist]]/Stat[[#This Row],[Count]]</f>
        <v>-2</v>
      </c>
    </row>
    <row r="1014" spans="1:6" x14ac:dyDescent="0.2">
      <c r="A1014" t="s">
        <v>56</v>
      </c>
      <c r="B1014" t="s">
        <v>26</v>
      </c>
      <c r="C1014" t="s">
        <v>22</v>
      </c>
      <c r="D1014">
        <v>1</v>
      </c>
      <c r="E1014">
        <v>2</v>
      </c>
      <c r="F1014" s="18">
        <f>Stat[[#This Row],[Dist]]/Stat[[#This Row],[Count]]</f>
        <v>2</v>
      </c>
    </row>
    <row r="1015" spans="1:6" x14ac:dyDescent="0.2">
      <c r="A1015" t="s">
        <v>56</v>
      </c>
      <c r="B1015" t="s">
        <v>26</v>
      </c>
      <c r="C1015" t="s">
        <v>27</v>
      </c>
      <c r="D1015">
        <v>1</v>
      </c>
      <c r="E1015">
        <v>2</v>
      </c>
      <c r="F1015" s="18">
        <f>Stat[[#This Row],[Dist]]/Stat[[#This Row],[Count]]</f>
        <v>2</v>
      </c>
    </row>
    <row r="1016" spans="1:6" x14ac:dyDescent="0.2">
      <c r="A1016" t="s">
        <v>56</v>
      </c>
      <c r="B1016" t="s">
        <v>26</v>
      </c>
      <c r="C1016" t="s">
        <v>36</v>
      </c>
      <c r="D1016">
        <v>1</v>
      </c>
      <c r="E1016">
        <v>-2</v>
      </c>
      <c r="F1016" s="18">
        <f>Stat[[#This Row],[Dist]]/Stat[[#This Row],[Count]]</f>
        <v>-2</v>
      </c>
    </row>
    <row r="1017" spans="1:6" x14ac:dyDescent="0.2">
      <c r="A1017" t="s">
        <v>56</v>
      </c>
      <c r="B1017" t="s">
        <v>0</v>
      </c>
      <c r="C1017" t="s">
        <v>1</v>
      </c>
      <c r="D1017">
        <v>101</v>
      </c>
      <c r="E1017">
        <v>-138</v>
      </c>
      <c r="F1017" s="18">
        <f>Stat[[#This Row],[Dist]]/Stat[[#This Row],[Count]]</f>
        <v>-1.3663366336633664</v>
      </c>
    </row>
    <row r="1018" spans="1:6" x14ac:dyDescent="0.2">
      <c r="A1018" t="s">
        <v>56</v>
      </c>
      <c r="B1018" t="s">
        <v>0</v>
      </c>
      <c r="C1018" t="s">
        <v>47</v>
      </c>
      <c r="D1018">
        <v>76</v>
      </c>
      <c r="E1018">
        <v>135</v>
      </c>
      <c r="F1018" s="18">
        <f>Stat[[#This Row],[Dist]]/Stat[[#This Row],[Count]]</f>
        <v>1.7763157894736843</v>
      </c>
    </row>
    <row r="1019" spans="1:6" x14ac:dyDescent="0.2">
      <c r="A1019" t="s">
        <v>56</v>
      </c>
      <c r="B1019" t="s">
        <v>0</v>
      </c>
      <c r="C1019" t="s">
        <v>16</v>
      </c>
      <c r="D1019">
        <v>14</v>
      </c>
      <c r="E1019">
        <v>-23</v>
      </c>
      <c r="F1019" s="18">
        <f>Stat[[#This Row],[Dist]]/Stat[[#This Row],[Count]]</f>
        <v>-1.6428571428571428</v>
      </c>
    </row>
    <row r="1020" spans="1:6" x14ac:dyDescent="0.2">
      <c r="A1020" t="s">
        <v>56</v>
      </c>
      <c r="B1020" t="s">
        <v>0</v>
      </c>
      <c r="C1020" t="s">
        <v>25</v>
      </c>
      <c r="D1020">
        <v>12</v>
      </c>
      <c r="E1020">
        <v>34</v>
      </c>
      <c r="F1020" s="18">
        <f>Stat[[#This Row],[Dist]]/Stat[[#This Row],[Count]]</f>
        <v>2.8333333333333335</v>
      </c>
    </row>
    <row r="1021" spans="1:6" x14ac:dyDescent="0.2">
      <c r="A1021" t="s">
        <v>56</v>
      </c>
      <c r="B1021" t="s">
        <v>0</v>
      </c>
      <c r="C1021" t="s">
        <v>23</v>
      </c>
      <c r="D1021">
        <v>10</v>
      </c>
      <c r="E1021">
        <v>32</v>
      </c>
      <c r="F1021" s="18">
        <f>Stat[[#This Row],[Dist]]/Stat[[#This Row],[Count]]</f>
        <v>3.2</v>
      </c>
    </row>
    <row r="1022" spans="1:6" x14ac:dyDescent="0.2">
      <c r="A1022" t="s">
        <v>56</v>
      </c>
      <c r="B1022" t="s">
        <v>0</v>
      </c>
      <c r="C1022" t="s">
        <v>43</v>
      </c>
      <c r="D1022">
        <v>9</v>
      </c>
      <c r="E1022">
        <v>-1</v>
      </c>
      <c r="F1022" s="18">
        <f>Stat[[#This Row],[Dist]]/Stat[[#This Row],[Count]]</f>
        <v>-0.1111111111111111</v>
      </c>
    </row>
    <row r="1023" spans="1:6" x14ac:dyDescent="0.2">
      <c r="A1023" t="s">
        <v>56</v>
      </c>
      <c r="B1023" t="s">
        <v>0</v>
      </c>
      <c r="C1023" t="s">
        <v>22</v>
      </c>
      <c r="D1023">
        <v>5</v>
      </c>
      <c r="E1023">
        <v>27</v>
      </c>
      <c r="F1023" s="18">
        <f>Stat[[#This Row],[Dist]]/Stat[[#This Row],[Count]]</f>
        <v>5.4</v>
      </c>
    </row>
    <row r="1024" spans="1:6" x14ac:dyDescent="0.2">
      <c r="A1024" t="s">
        <v>56</v>
      </c>
      <c r="B1024" t="s">
        <v>0</v>
      </c>
      <c r="C1024" t="s">
        <v>27</v>
      </c>
      <c r="D1024">
        <v>4</v>
      </c>
      <c r="E1024">
        <v>18</v>
      </c>
      <c r="F1024" s="18">
        <f>Stat[[#This Row],[Dist]]/Stat[[#This Row],[Count]]</f>
        <v>4.5</v>
      </c>
    </row>
    <row r="1025" spans="1:6" x14ac:dyDescent="0.2">
      <c r="A1025" t="s">
        <v>56</v>
      </c>
      <c r="B1025" t="s">
        <v>0</v>
      </c>
      <c r="C1025" t="s">
        <v>36</v>
      </c>
      <c r="D1025">
        <v>4</v>
      </c>
      <c r="E1025">
        <v>-15</v>
      </c>
      <c r="F1025" s="18">
        <f>Stat[[#This Row],[Dist]]/Stat[[#This Row],[Count]]</f>
        <v>-3.75</v>
      </c>
    </row>
    <row r="1026" spans="1:6" x14ac:dyDescent="0.2">
      <c r="A1026" t="s">
        <v>56</v>
      </c>
      <c r="B1026" t="s">
        <v>0</v>
      </c>
      <c r="C1026" t="s">
        <v>52</v>
      </c>
      <c r="D1026">
        <v>3</v>
      </c>
      <c r="E1026">
        <v>-10</v>
      </c>
      <c r="F1026" s="18">
        <f>Stat[[#This Row],[Dist]]/Stat[[#This Row],[Count]]</f>
        <v>-3.3333333333333335</v>
      </c>
    </row>
    <row r="1027" spans="1:6" x14ac:dyDescent="0.2">
      <c r="A1027" t="s">
        <v>56</v>
      </c>
      <c r="B1027" t="s">
        <v>0</v>
      </c>
      <c r="C1027" t="s">
        <v>57</v>
      </c>
      <c r="D1027">
        <v>1</v>
      </c>
      <c r="E1027">
        <v>-1</v>
      </c>
      <c r="F1027" s="18">
        <f>Stat[[#This Row],[Dist]]/Stat[[#This Row],[Count]]</f>
        <v>-1</v>
      </c>
    </row>
    <row r="1028" spans="1:6" x14ac:dyDescent="0.2">
      <c r="A1028" t="s">
        <v>56</v>
      </c>
      <c r="B1028" t="s">
        <v>3</v>
      </c>
      <c r="C1028" t="s">
        <v>4</v>
      </c>
      <c r="D1028">
        <v>2436</v>
      </c>
      <c r="E1028">
        <v>3502</v>
      </c>
      <c r="F1028" s="18">
        <f>Stat[[#This Row],[Dist]]/Stat[[#This Row],[Count]]</f>
        <v>1.4376026272577997</v>
      </c>
    </row>
    <row r="1029" spans="1:6" x14ac:dyDescent="0.2">
      <c r="A1029" t="s">
        <v>56</v>
      </c>
      <c r="B1029" t="s">
        <v>3</v>
      </c>
      <c r="C1029" t="s">
        <v>55</v>
      </c>
      <c r="D1029">
        <v>4</v>
      </c>
      <c r="E1029">
        <v>-8</v>
      </c>
      <c r="F1029" s="18">
        <f>Stat[[#This Row],[Dist]]/Stat[[#This Row],[Count]]</f>
        <v>-2</v>
      </c>
    </row>
    <row r="1030" spans="1:6" x14ac:dyDescent="0.2">
      <c r="A1030" t="s">
        <v>56</v>
      </c>
      <c r="B1030" t="s">
        <v>3</v>
      </c>
      <c r="C1030" t="s">
        <v>39</v>
      </c>
      <c r="D1030">
        <v>3</v>
      </c>
      <c r="E1030">
        <v>6</v>
      </c>
      <c r="F1030" s="18">
        <f>Stat[[#This Row],[Dist]]/Stat[[#This Row],[Count]]</f>
        <v>2</v>
      </c>
    </row>
    <row r="1031" spans="1:6" x14ac:dyDescent="0.2">
      <c r="A1031" t="s">
        <v>56</v>
      </c>
      <c r="B1031" t="s">
        <v>3</v>
      </c>
      <c r="C1031" t="s">
        <v>37</v>
      </c>
      <c r="D1031">
        <v>3</v>
      </c>
      <c r="E1031">
        <v>3</v>
      </c>
      <c r="F1031" s="18">
        <f>Stat[[#This Row],[Dist]]/Stat[[#This Row],[Count]]</f>
        <v>1</v>
      </c>
    </row>
    <row r="1032" spans="1:6" x14ac:dyDescent="0.2">
      <c r="A1032" t="s">
        <v>56</v>
      </c>
      <c r="B1032" t="s">
        <v>5</v>
      </c>
      <c r="D1032">
        <v>14</v>
      </c>
      <c r="E1032">
        <v>14</v>
      </c>
      <c r="F1032" s="18">
        <f>Stat[[#This Row],[Dist]]/Stat[[#This Row],[Count]]</f>
        <v>1</v>
      </c>
    </row>
    <row r="1033" spans="1:6" x14ac:dyDescent="0.2">
      <c r="A1033" t="s">
        <v>56</v>
      </c>
      <c r="B1033" t="s">
        <v>6</v>
      </c>
      <c r="C1033" t="s">
        <v>19</v>
      </c>
      <c r="D1033">
        <v>40</v>
      </c>
      <c r="E1033">
        <v>115</v>
      </c>
      <c r="F1033" s="18">
        <f>Stat[[#This Row],[Dist]]/Stat[[#This Row],[Count]]</f>
        <v>2.875</v>
      </c>
    </row>
    <row r="1034" spans="1:6" x14ac:dyDescent="0.2">
      <c r="A1034" t="s">
        <v>56</v>
      </c>
      <c r="B1034" t="s">
        <v>6</v>
      </c>
      <c r="C1034" t="s">
        <v>23</v>
      </c>
      <c r="D1034">
        <v>39</v>
      </c>
      <c r="E1034">
        <v>294</v>
      </c>
      <c r="F1034" s="18">
        <f>Stat[[#This Row],[Dist]]/Stat[[#This Row],[Count]]</f>
        <v>7.5384615384615383</v>
      </c>
    </row>
    <row r="1035" spans="1:6" x14ac:dyDescent="0.2">
      <c r="A1035" t="s">
        <v>56</v>
      </c>
      <c r="B1035" t="s">
        <v>6</v>
      </c>
      <c r="C1035" t="s">
        <v>28</v>
      </c>
      <c r="D1035">
        <v>30</v>
      </c>
      <c r="E1035">
        <v>34</v>
      </c>
      <c r="F1035" s="18">
        <f>Stat[[#This Row],[Dist]]/Stat[[#This Row],[Count]]</f>
        <v>1.1333333333333333</v>
      </c>
    </row>
    <row r="1036" spans="1:6" x14ac:dyDescent="0.2">
      <c r="A1036" t="s">
        <v>56</v>
      </c>
      <c r="B1036" t="s">
        <v>6</v>
      </c>
      <c r="C1036" t="s">
        <v>34</v>
      </c>
      <c r="D1036">
        <v>12</v>
      </c>
      <c r="E1036">
        <v>60</v>
      </c>
      <c r="F1036" s="18">
        <f>Stat[[#This Row],[Dist]]/Stat[[#This Row],[Count]]</f>
        <v>5</v>
      </c>
    </row>
    <row r="1037" spans="1:6" x14ac:dyDescent="0.2">
      <c r="A1037" t="s">
        <v>56</v>
      </c>
      <c r="B1037" t="s">
        <v>6</v>
      </c>
      <c r="C1037" t="s">
        <v>46</v>
      </c>
      <c r="D1037">
        <v>9</v>
      </c>
      <c r="E1037">
        <v>53</v>
      </c>
      <c r="F1037" s="18">
        <f>Stat[[#This Row],[Dist]]/Stat[[#This Row],[Count]]</f>
        <v>5.8888888888888893</v>
      </c>
    </row>
    <row r="1038" spans="1:6" x14ac:dyDescent="0.2">
      <c r="A1038" t="s">
        <v>56</v>
      </c>
      <c r="B1038" t="s">
        <v>6</v>
      </c>
      <c r="C1038" t="s">
        <v>40</v>
      </c>
      <c r="D1038">
        <v>9</v>
      </c>
      <c r="E1038">
        <v>14</v>
      </c>
      <c r="F1038" s="18">
        <f>Stat[[#This Row],[Dist]]/Stat[[#This Row],[Count]]</f>
        <v>1.5555555555555556</v>
      </c>
    </row>
    <row r="1039" spans="1:6" x14ac:dyDescent="0.2">
      <c r="A1039" t="s">
        <v>56</v>
      </c>
      <c r="B1039" t="s">
        <v>6</v>
      </c>
      <c r="C1039" t="s">
        <v>18</v>
      </c>
      <c r="D1039">
        <v>9</v>
      </c>
      <c r="E1039">
        <v>-16</v>
      </c>
      <c r="F1039" s="18">
        <f>Stat[[#This Row],[Dist]]/Stat[[#This Row],[Count]]</f>
        <v>-1.7777777777777777</v>
      </c>
    </row>
    <row r="1040" spans="1:6" x14ac:dyDescent="0.2">
      <c r="A1040" t="s">
        <v>56</v>
      </c>
      <c r="B1040" t="s">
        <v>6</v>
      </c>
      <c r="C1040" t="s">
        <v>58</v>
      </c>
      <c r="D1040">
        <v>6</v>
      </c>
      <c r="E1040">
        <v>20</v>
      </c>
      <c r="F1040" s="18">
        <f>Stat[[#This Row],[Dist]]/Stat[[#This Row],[Count]]</f>
        <v>3.3333333333333335</v>
      </c>
    </row>
    <row r="1041" spans="1:6" x14ac:dyDescent="0.2">
      <c r="A1041" t="s">
        <v>56</v>
      </c>
      <c r="B1041" t="s">
        <v>6</v>
      </c>
      <c r="C1041" t="s">
        <v>35</v>
      </c>
      <c r="D1041">
        <v>2</v>
      </c>
      <c r="E1041">
        <v>5</v>
      </c>
      <c r="F1041" s="18">
        <f>Stat[[#This Row],[Dist]]/Stat[[#This Row],[Count]]</f>
        <v>2.5</v>
      </c>
    </row>
    <row r="1042" spans="1:6" x14ac:dyDescent="0.2">
      <c r="A1042" t="s">
        <v>56</v>
      </c>
      <c r="B1042" t="s">
        <v>6</v>
      </c>
      <c r="C1042" t="s">
        <v>52</v>
      </c>
      <c r="D1042">
        <v>2</v>
      </c>
      <c r="E1042">
        <v>-7</v>
      </c>
      <c r="F1042" s="18">
        <f>Stat[[#This Row],[Dist]]/Stat[[#This Row],[Count]]</f>
        <v>-3.5</v>
      </c>
    </row>
    <row r="1043" spans="1:6" x14ac:dyDescent="0.2">
      <c r="A1043" t="s">
        <v>56</v>
      </c>
      <c r="B1043" t="s">
        <v>6</v>
      </c>
      <c r="C1043" t="s">
        <v>24</v>
      </c>
      <c r="D1043">
        <v>2</v>
      </c>
      <c r="E1043">
        <v>4</v>
      </c>
      <c r="F1043" s="18">
        <f>Stat[[#This Row],[Dist]]/Stat[[#This Row],[Count]]</f>
        <v>2</v>
      </c>
    </row>
    <row r="1044" spans="1:6" x14ac:dyDescent="0.2">
      <c r="A1044" t="s">
        <v>56</v>
      </c>
      <c r="B1044" t="s">
        <v>6</v>
      </c>
      <c r="C1044" t="s">
        <v>1</v>
      </c>
      <c r="D1044">
        <v>2</v>
      </c>
      <c r="E1044">
        <v>-3</v>
      </c>
      <c r="F1044" s="18">
        <f>Stat[[#This Row],[Dist]]/Stat[[#This Row],[Count]]</f>
        <v>-1.5</v>
      </c>
    </row>
    <row r="1045" spans="1:6" x14ac:dyDescent="0.2">
      <c r="A1045" t="s">
        <v>56</v>
      </c>
      <c r="B1045" t="s">
        <v>6</v>
      </c>
      <c r="C1045" t="s">
        <v>54</v>
      </c>
      <c r="D1045">
        <v>2</v>
      </c>
      <c r="E1045">
        <v>14</v>
      </c>
      <c r="F1045" s="18">
        <f>Stat[[#This Row],[Dist]]/Stat[[#This Row],[Count]]</f>
        <v>7</v>
      </c>
    </row>
    <row r="1046" spans="1:6" x14ac:dyDescent="0.2">
      <c r="A1046" t="s">
        <v>56</v>
      </c>
      <c r="B1046" t="s">
        <v>6</v>
      </c>
      <c r="C1046" t="s">
        <v>21</v>
      </c>
      <c r="D1046">
        <v>1</v>
      </c>
      <c r="E1046">
        <v>-2</v>
      </c>
      <c r="F1046" s="18">
        <f>Stat[[#This Row],[Dist]]/Stat[[#This Row],[Count]]</f>
        <v>-2</v>
      </c>
    </row>
    <row r="1047" spans="1:6" x14ac:dyDescent="0.2">
      <c r="A1047" t="s">
        <v>56</v>
      </c>
      <c r="B1047" t="s">
        <v>6</v>
      </c>
      <c r="C1047" t="s">
        <v>27</v>
      </c>
      <c r="D1047">
        <v>1</v>
      </c>
      <c r="E1047">
        <v>1</v>
      </c>
      <c r="F1047" s="18">
        <f>Stat[[#This Row],[Dist]]/Stat[[#This Row],[Count]]</f>
        <v>1</v>
      </c>
    </row>
    <row r="1048" spans="1:6" x14ac:dyDescent="0.2">
      <c r="A1048" t="s">
        <v>56</v>
      </c>
      <c r="B1048" t="s">
        <v>6</v>
      </c>
      <c r="C1048" t="s">
        <v>38</v>
      </c>
      <c r="D1048">
        <v>1</v>
      </c>
      <c r="E1048">
        <v>1</v>
      </c>
      <c r="F1048" s="18">
        <f>Stat[[#This Row],[Dist]]/Stat[[#This Row],[Count]]</f>
        <v>1</v>
      </c>
    </row>
    <row r="1049" spans="1:6" x14ac:dyDescent="0.2">
      <c r="A1049" t="s">
        <v>56</v>
      </c>
      <c r="B1049" t="s">
        <v>60</v>
      </c>
      <c r="C1049" t="s">
        <v>1</v>
      </c>
      <c r="D1049">
        <v>5</v>
      </c>
      <c r="E1049">
        <v>-5</v>
      </c>
      <c r="F1049" s="18">
        <f>Stat[[#This Row],[Dist]]/Stat[[#This Row],[Count]]</f>
        <v>-1</v>
      </c>
    </row>
    <row r="1050" spans="1:6" x14ac:dyDescent="0.2">
      <c r="A1050" t="s">
        <v>56</v>
      </c>
      <c r="B1050" t="s">
        <v>60</v>
      </c>
      <c r="C1050" t="s">
        <v>47</v>
      </c>
      <c r="D1050">
        <v>5</v>
      </c>
      <c r="E1050">
        <v>-5</v>
      </c>
      <c r="F1050" s="18">
        <f>Stat[[#This Row],[Dist]]/Stat[[#This Row],[Count]]</f>
        <v>-1</v>
      </c>
    </row>
    <row r="1051" spans="1:6" x14ac:dyDescent="0.2">
      <c r="A1051" t="s">
        <v>56</v>
      </c>
      <c r="B1051" t="s">
        <v>60</v>
      </c>
      <c r="C1051" t="s">
        <v>52</v>
      </c>
      <c r="D1051">
        <v>1</v>
      </c>
      <c r="E1051">
        <v>-1</v>
      </c>
      <c r="F1051" s="18">
        <f>Stat[[#This Row],[Dist]]/Stat[[#This Row],[Count]]</f>
        <v>-1</v>
      </c>
    </row>
    <row r="1052" spans="1:6" x14ac:dyDescent="0.2">
      <c r="A1052" t="s">
        <v>56</v>
      </c>
      <c r="B1052" t="s">
        <v>60</v>
      </c>
      <c r="C1052" t="s">
        <v>24</v>
      </c>
      <c r="D1052">
        <v>1</v>
      </c>
      <c r="E1052">
        <v>1</v>
      </c>
      <c r="F1052" s="18">
        <f>Stat[[#This Row],[Dist]]/Stat[[#This Row],[Count]]</f>
        <v>1</v>
      </c>
    </row>
    <row r="1053" spans="1:6" x14ac:dyDescent="0.2">
      <c r="A1053" t="s">
        <v>56</v>
      </c>
      <c r="B1053" t="s">
        <v>60</v>
      </c>
      <c r="C1053" t="s">
        <v>4</v>
      </c>
      <c r="D1053">
        <v>1</v>
      </c>
      <c r="E1053">
        <v>17</v>
      </c>
      <c r="F1053" s="18">
        <f>Stat[[#This Row],[Dist]]/Stat[[#This Row],[Count]]</f>
        <v>17</v>
      </c>
    </row>
    <row r="1054" spans="1:6" x14ac:dyDescent="0.2">
      <c r="A1054" t="s">
        <v>13</v>
      </c>
      <c r="B1054" t="s">
        <v>20</v>
      </c>
      <c r="C1054" t="s">
        <v>21</v>
      </c>
      <c r="D1054">
        <v>304032</v>
      </c>
      <c r="E1054">
        <v>-397050</v>
      </c>
      <c r="F1054" s="18">
        <f>Stat[[#This Row],[Dist]]/Stat[[#This Row],[Count]]</f>
        <v>-1.3059480580991474</v>
      </c>
    </row>
    <row r="1055" spans="1:6" x14ac:dyDescent="0.2">
      <c r="A1055" t="s">
        <v>13</v>
      </c>
      <c r="B1055" t="s">
        <v>20</v>
      </c>
      <c r="C1055" t="s">
        <v>36</v>
      </c>
      <c r="D1055">
        <v>86178</v>
      </c>
      <c r="E1055">
        <v>-129599</v>
      </c>
      <c r="F1055" s="18">
        <f>Stat[[#This Row],[Dist]]/Stat[[#This Row],[Count]]</f>
        <v>-1.5038524913551021</v>
      </c>
    </row>
    <row r="1056" spans="1:6" x14ac:dyDescent="0.2">
      <c r="A1056" t="s">
        <v>13</v>
      </c>
      <c r="B1056" t="s">
        <v>20</v>
      </c>
      <c r="C1056" t="s">
        <v>1</v>
      </c>
      <c r="D1056">
        <v>4441</v>
      </c>
      <c r="E1056">
        <v>-5577</v>
      </c>
      <c r="F1056" s="18">
        <f>Stat[[#This Row],[Dist]]/Stat[[#This Row],[Count]]</f>
        <v>-1.25579824363882</v>
      </c>
    </row>
    <row r="1057" spans="1:6" x14ac:dyDescent="0.2">
      <c r="A1057" t="s">
        <v>13</v>
      </c>
      <c r="B1057" t="s">
        <v>20</v>
      </c>
      <c r="C1057" t="s">
        <v>48</v>
      </c>
      <c r="D1057">
        <v>4256</v>
      </c>
      <c r="E1057">
        <v>-10620</v>
      </c>
      <c r="F1057" s="18">
        <f>Stat[[#This Row],[Dist]]/Stat[[#This Row],[Count]]</f>
        <v>-2.4953007518796992</v>
      </c>
    </row>
    <row r="1058" spans="1:6" x14ac:dyDescent="0.2">
      <c r="A1058" t="s">
        <v>13</v>
      </c>
      <c r="B1058" t="s">
        <v>20</v>
      </c>
      <c r="C1058" t="s">
        <v>15</v>
      </c>
      <c r="D1058">
        <v>1561</v>
      </c>
      <c r="E1058">
        <v>-2215</v>
      </c>
      <c r="F1058" s="18">
        <f>Stat[[#This Row],[Dist]]/Stat[[#This Row],[Count]]</f>
        <v>-1.4189622037155669</v>
      </c>
    </row>
    <row r="1059" spans="1:6" x14ac:dyDescent="0.2">
      <c r="A1059" t="s">
        <v>13</v>
      </c>
      <c r="B1059" t="s">
        <v>20</v>
      </c>
      <c r="C1059" t="s">
        <v>23</v>
      </c>
      <c r="D1059">
        <v>1301</v>
      </c>
      <c r="E1059">
        <v>4803</v>
      </c>
      <c r="F1059" s="18">
        <f>Stat[[#This Row],[Dist]]/Stat[[#This Row],[Count]]</f>
        <v>3.6917755572636435</v>
      </c>
    </row>
    <row r="1060" spans="1:6" x14ac:dyDescent="0.2">
      <c r="A1060" t="s">
        <v>13</v>
      </c>
      <c r="B1060" t="s">
        <v>20</v>
      </c>
      <c r="C1060" t="s">
        <v>10</v>
      </c>
      <c r="D1060">
        <v>863</v>
      </c>
      <c r="E1060">
        <v>-853</v>
      </c>
      <c r="F1060" s="18">
        <f>Stat[[#This Row],[Dist]]/Stat[[#This Row],[Count]]</f>
        <v>-0.98841251448435685</v>
      </c>
    </row>
    <row r="1061" spans="1:6" x14ac:dyDescent="0.2">
      <c r="A1061" t="s">
        <v>13</v>
      </c>
      <c r="B1061" t="s">
        <v>20</v>
      </c>
      <c r="C1061" t="s">
        <v>39</v>
      </c>
      <c r="D1061">
        <v>710</v>
      </c>
      <c r="E1061">
        <v>-993</v>
      </c>
      <c r="F1061" s="18">
        <f>Stat[[#This Row],[Dist]]/Stat[[#This Row],[Count]]</f>
        <v>-1.3985915492957746</v>
      </c>
    </row>
    <row r="1062" spans="1:6" x14ac:dyDescent="0.2">
      <c r="A1062" t="s">
        <v>13</v>
      </c>
      <c r="B1062" t="s">
        <v>20</v>
      </c>
      <c r="C1062" t="s">
        <v>52</v>
      </c>
      <c r="D1062">
        <v>402</v>
      </c>
      <c r="E1062">
        <v>-1445</v>
      </c>
      <c r="F1062" s="18">
        <f>Stat[[#This Row],[Dist]]/Stat[[#This Row],[Count]]</f>
        <v>-3.5945273631840795</v>
      </c>
    </row>
    <row r="1063" spans="1:6" x14ac:dyDescent="0.2">
      <c r="A1063" t="s">
        <v>13</v>
      </c>
      <c r="B1063" t="s">
        <v>20</v>
      </c>
      <c r="C1063" t="s">
        <v>22</v>
      </c>
      <c r="D1063">
        <v>354</v>
      </c>
      <c r="E1063">
        <v>1891</v>
      </c>
      <c r="F1063" s="18">
        <f>Stat[[#This Row],[Dist]]/Stat[[#This Row],[Count]]</f>
        <v>5.3418079096045199</v>
      </c>
    </row>
    <row r="1064" spans="1:6" x14ac:dyDescent="0.2">
      <c r="A1064" t="s">
        <v>13</v>
      </c>
      <c r="B1064" t="s">
        <v>20</v>
      </c>
      <c r="C1064" t="s">
        <v>16</v>
      </c>
      <c r="D1064">
        <v>265</v>
      </c>
      <c r="E1064">
        <v>-567</v>
      </c>
      <c r="F1064" s="18">
        <f>Stat[[#This Row],[Dist]]/Stat[[#This Row],[Count]]</f>
        <v>-2.1396226415094342</v>
      </c>
    </row>
    <row r="1065" spans="1:6" x14ac:dyDescent="0.2">
      <c r="A1065" t="s">
        <v>13</v>
      </c>
      <c r="B1065" t="s">
        <v>20</v>
      </c>
      <c r="C1065" t="s">
        <v>38</v>
      </c>
      <c r="D1065">
        <v>228</v>
      </c>
      <c r="E1065">
        <v>431</v>
      </c>
      <c r="F1065" s="18">
        <f>Stat[[#This Row],[Dist]]/Stat[[#This Row],[Count]]</f>
        <v>1.8903508771929824</v>
      </c>
    </row>
    <row r="1066" spans="1:6" x14ac:dyDescent="0.2">
      <c r="A1066" t="s">
        <v>13</v>
      </c>
      <c r="B1066" t="s">
        <v>20</v>
      </c>
      <c r="C1066" t="s">
        <v>46</v>
      </c>
      <c r="D1066">
        <v>169</v>
      </c>
      <c r="E1066">
        <v>844</v>
      </c>
      <c r="F1066" s="18">
        <f>Stat[[#This Row],[Dist]]/Stat[[#This Row],[Count]]</f>
        <v>4.9940828402366861</v>
      </c>
    </row>
    <row r="1067" spans="1:6" x14ac:dyDescent="0.2">
      <c r="A1067" t="s">
        <v>13</v>
      </c>
      <c r="B1067" t="s">
        <v>20</v>
      </c>
      <c r="C1067" t="s">
        <v>34</v>
      </c>
      <c r="D1067">
        <v>163</v>
      </c>
      <c r="E1067">
        <v>839</v>
      </c>
      <c r="F1067" s="18">
        <f>Stat[[#This Row],[Dist]]/Stat[[#This Row],[Count]]</f>
        <v>5.147239263803681</v>
      </c>
    </row>
    <row r="1068" spans="1:6" x14ac:dyDescent="0.2">
      <c r="A1068" t="s">
        <v>13</v>
      </c>
      <c r="B1068" t="s">
        <v>20</v>
      </c>
      <c r="C1068" t="s">
        <v>27</v>
      </c>
      <c r="D1068">
        <v>90</v>
      </c>
      <c r="E1068">
        <v>-103</v>
      </c>
      <c r="F1068" s="18">
        <f>Stat[[#This Row],[Dist]]/Stat[[#This Row],[Count]]</f>
        <v>-1.1444444444444444</v>
      </c>
    </row>
    <row r="1069" spans="1:6" x14ac:dyDescent="0.2">
      <c r="A1069" t="s">
        <v>13</v>
      </c>
      <c r="B1069" t="s">
        <v>20</v>
      </c>
      <c r="C1069" t="s">
        <v>4</v>
      </c>
      <c r="D1069">
        <v>44</v>
      </c>
      <c r="E1069">
        <v>-66</v>
      </c>
      <c r="F1069" s="18">
        <f>Stat[[#This Row],[Dist]]/Stat[[#This Row],[Count]]</f>
        <v>-1.5</v>
      </c>
    </row>
    <row r="1070" spans="1:6" x14ac:dyDescent="0.2">
      <c r="A1070" t="s">
        <v>13</v>
      </c>
      <c r="B1070" t="s">
        <v>20</v>
      </c>
      <c r="C1070" t="s">
        <v>51</v>
      </c>
      <c r="D1070">
        <v>32</v>
      </c>
      <c r="E1070">
        <v>-54</v>
      </c>
      <c r="F1070" s="18">
        <f>Stat[[#This Row],[Dist]]/Stat[[#This Row],[Count]]</f>
        <v>-1.6875</v>
      </c>
    </row>
    <row r="1071" spans="1:6" x14ac:dyDescent="0.2">
      <c r="A1071" t="s">
        <v>13</v>
      </c>
      <c r="B1071" t="s">
        <v>20</v>
      </c>
      <c r="C1071" t="s">
        <v>47</v>
      </c>
      <c r="D1071">
        <v>29</v>
      </c>
      <c r="E1071">
        <v>-1</v>
      </c>
      <c r="F1071" s="18">
        <f>Stat[[#This Row],[Dist]]/Stat[[#This Row],[Count]]</f>
        <v>-3.4482758620689655E-2</v>
      </c>
    </row>
    <row r="1072" spans="1:6" x14ac:dyDescent="0.2">
      <c r="A1072" t="s">
        <v>13</v>
      </c>
      <c r="B1072" t="s">
        <v>20</v>
      </c>
      <c r="C1072" t="s">
        <v>19</v>
      </c>
      <c r="D1072">
        <v>26</v>
      </c>
      <c r="E1072">
        <v>111</v>
      </c>
      <c r="F1072" s="18">
        <f>Stat[[#This Row],[Dist]]/Stat[[#This Row],[Count]]</f>
        <v>4.2692307692307692</v>
      </c>
    </row>
    <row r="1073" spans="1:6" x14ac:dyDescent="0.2">
      <c r="A1073" t="s">
        <v>13</v>
      </c>
      <c r="B1073" t="s">
        <v>20</v>
      </c>
      <c r="C1073" t="s">
        <v>24</v>
      </c>
      <c r="D1073">
        <v>24</v>
      </c>
      <c r="E1073">
        <v>66</v>
      </c>
      <c r="F1073" s="18">
        <f>Stat[[#This Row],[Dist]]/Stat[[#This Row],[Count]]</f>
        <v>2.75</v>
      </c>
    </row>
    <row r="1074" spans="1:6" x14ac:dyDescent="0.2">
      <c r="A1074" t="s">
        <v>13</v>
      </c>
      <c r="B1074" t="s">
        <v>20</v>
      </c>
      <c r="C1074" t="s">
        <v>28</v>
      </c>
      <c r="D1074">
        <v>16</v>
      </c>
      <c r="E1074">
        <v>83</v>
      </c>
      <c r="F1074" s="18">
        <f>Stat[[#This Row],[Dist]]/Stat[[#This Row],[Count]]</f>
        <v>5.1875</v>
      </c>
    </row>
    <row r="1075" spans="1:6" x14ac:dyDescent="0.2">
      <c r="A1075" t="s">
        <v>13</v>
      </c>
      <c r="B1075" t="s">
        <v>20</v>
      </c>
      <c r="C1075" t="s">
        <v>58</v>
      </c>
      <c r="D1075">
        <v>16</v>
      </c>
      <c r="E1075">
        <v>95</v>
      </c>
      <c r="F1075" s="18">
        <f>Stat[[#This Row],[Dist]]/Stat[[#This Row],[Count]]</f>
        <v>5.9375</v>
      </c>
    </row>
    <row r="1076" spans="1:6" x14ac:dyDescent="0.2">
      <c r="A1076" t="s">
        <v>13</v>
      </c>
      <c r="B1076" t="s">
        <v>20</v>
      </c>
      <c r="C1076" t="s">
        <v>54</v>
      </c>
      <c r="D1076">
        <v>13</v>
      </c>
      <c r="E1076">
        <v>-23</v>
      </c>
      <c r="F1076" s="18">
        <f>Stat[[#This Row],[Dist]]/Stat[[#This Row],[Count]]</f>
        <v>-1.7692307692307692</v>
      </c>
    </row>
    <row r="1077" spans="1:6" x14ac:dyDescent="0.2">
      <c r="A1077" t="s">
        <v>13</v>
      </c>
      <c r="B1077" t="s">
        <v>20</v>
      </c>
      <c r="C1077" t="s">
        <v>49</v>
      </c>
      <c r="D1077">
        <v>12</v>
      </c>
      <c r="E1077">
        <v>22</v>
      </c>
      <c r="F1077" s="18">
        <f>Stat[[#This Row],[Dist]]/Stat[[#This Row],[Count]]</f>
        <v>1.8333333333333333</v>
      </c>
    </row>
    <row r="1078" spans="1:6" x14ac:dyDescent="0.2">
      <c r="A1078" t="s">
        <v>13</v>
      </c>
      <c r="B1078" t="s">
        <v>20</v>
      </c>
      <c r="C1078" t="s">
        <v>12</v>
      </c>
      <c r="D1078">
        <v>11</v>
      </c>
      <c r="E1078">
        <v>-40</v>
      </c>
      <c r="F1078" s="18">
        <f>Stat[[#This Row],[Dist]]/Stat[[#This Row],[Count]]</f>
        <v>-3.6363636363636362</v>
      </c>
    </row>
    <row r="1079" spans="1:6" x14ac:dyDescent="0.2">
      <c r="A1079" t="s">
        <v>13</v>
      </c>
      <c r="B1079" t="s">
        <v>20</v>
      </c>
      <c r="C1079" t="s">
        <v>57</v>
      </c>
      <c r="D1079">
        <v>7</v>
      </c>
      <c r="E1079">
        <v>-2</v>
      </c>
      <c r="F1079" s="18">
        <f>Stat[[#This Row],[Dist]]/Stat[[#This Row],[Count]]</f>
        <v>-0.2857142857142857</v>
      </c>
    </row>
    <row r="1080" spans="1:6" x14ac:dyDescent="0.2">
      <c r="A1080" t="s">
        <v>13</v>
      </c>
      <c r="B1080" t="s">
        <v>20</v>
      </c>
      <c r="C1080" t="s">
        <v>30</v>
      </c>
      <c r="D1080">
        <v>3</v>
      </c>
      <c r="E1080">
        <v>10</v>
      </c>
      <c r="F1080" s="18">
        <f>Stat[[#This Row],[Dist]]/Stat[[#This Row],[Count]]</f>
        <v>3.3333333333333335</v>
      </c>
    </row>
    <row r="1081" spans="1:6" x14ac:dyDescent="0.2">
      <c r="A1081" t="s">
        <v>13</v>
      </c>
      <c r="B1081" t="s">
        <v>20</v>
      </c>
      <c r="C1081" t="s">
        <v>8</v>
      </c>
      <c r="D1081">
        <v>3</v>
      </c>
      <c r="E1081">
        <v>3</v>
      </c>
      <c r="F1081" s="18">
        <f>Stat[[#This Row],[Dist]]/Stat[[#This Row],[Count]]</f>
        <v>1</v>
      </c>
    </row>
    <row r="1082" spans="1:6" x14ac:dyDescent="0.2">
      <c r="A1082" t="s">
        <v>13</v>
      </c>
      <c r="B1082" t="s">
        <v>20</v>
      </c>
      <c r="C1082" t="s">
        <v>43</v>
      </c>
      <c r="D1082">
        <v>2</v>
      </c>
      <c r="E1082">
        <v>-20</v>
      </c>
      <c r="F1082" s="18">
        <f>Stat[[#This Row],[Dist]]/Stat[[#This Row],[Count]]</f>
        <v>-10</v>
      </c>
    </row>
    <row r="1083" spans="1:6" x14ac:dyDescent="0.2">
      <c r="A1083" t="s">
        <v>13</v>
      </c>
      <c r="B1083" t="s">
        <v>20</v>
      </c>
      <c r="C1083" t="s">
        <v>50</v>
      </c>
      <c r="D1083">
        <v>1</v>
      </c>
      <c r="E1083">
        <v>-3</v>
      </c>
      <c r="F1083" s="18">
        <f>Stat[[#This Row],[Dist]]/Stat[[#This Row],[Count]]</f>
        <v>-3</v>
      </c>
    </row>
    <row r="1084" spans="1:6" x14ac:dyDescent="0.2">
      <c r="A1084" t="s">
        <v>13</v>
      </c>
      <c r="B1084" t="s">
        <v>20</v>
      </c>
      <c r="C1084" t="s">
        <v>25</v>
      </c>
      <c r="D1084">
        <v>1</v>
      </c>
      <c r="E1084">
        <v>1</v>
      </c>
      <c r="F1084" s="18">
        <f>Stat[[#This Row],[Dist]]/Stat[[#This Row],[Count]]</f>
        <v>1</v>
      </c>
    </row>
    <row r="1085" spans="1:6" x14ac:dyDescent="0.2">
      <c r="A1085" t="s">
        <v>13</v>
      </c>
      <c r="B1085" t="s">
        <v>11</v>
      </c>
      <c r="C1085" t="s">
        <v>24</v>
      </c>
      <c r="D1085">
        <v>263574</v>
      </c>
      <c r="E1085">
        <v>327032</v>
      </c>
      <c r="F1085" s="18">
        <f>Stat[[#This Row],[Dist]]/Stat[[#This Row],[Count]]</f>
        <v>1.2407597107453694</v>
      </c>
    </row>
    <row r="1086" spans="1:6" x14ac:dyDescent="0.2">
      <c r="A1086" t="s">
        <v>13</v>
      </c>
      <c r="B1086" t="s">
        <v>11</v>
      </c>
      <c r="C1086" t="s">
        <v>12</v>
      </c>
      <c r="D1086">
        <v>1161</v>
      </c>
      <c r="E1086">
        <v>-4597</v>
      </c>
      <c r="F1086" s="18">
        <f>Stat[[#This Row],[Dist]]/Stat[[#This Row],[Count]]</f>
        <v>-3.9595176571920758</v>
      </c>
    </row>
    <row r="1087" spans="1:6" x14ac:dyDescent="0.2">
      <c r="A1087" t="s">
        <v>13</v>
      </c>
      <c r="B1087" t="s">
        <v>11</v>
      </c>
      <c r="C1087" t="s">
        <v>8</v>
      </c>
      <c r="D1087">
        <v>938</v>
      </c>
      <c r="E1087">
        <v>4430</v>
      </c>
      <c r="F1087" s="18">
        <f>Stat[[#This Row],[Dist]]/Stat[[#This Row],[Count]]</f>
        <v>4.7228144989339018</v>
      </c>
    </row>
    <row r="1088" spans="1:6" x14ac:dyDescent="0.2">
      <c r="A1088" t="s">
        <v>13</v>
      </c>
      <c r="B1088" t="s">
        <v>11</v>
      </c>
      <c r="C1088" t="s">
        <v>15</v>
      </c>
      <c r="D1088">
        <v>696</v>
      </c>
      <c r="E1088">
        <v>-1408</v>
      </c>
      <c r="F1088" s="18">
        <f>Stat[[#This Row],[Dist]]/Stat[[#This Row],[Count]]</f>
        <v>-2.0229885057471266</v>
      </c>
    </row>
    <row r="1089" spans="1:6" x14ac:dyDescent="0.2">
      <c r="A1089" t="s">
        <v>13</v>
      </c>
      <c r="B1089" t="s">
        <v>11</v>
      </c>
      <c r="C1089" t="s">
        <v>51</v>
      </c>
      <c r="D1089">
        <v>589</v>
      </c>
      <c r="E1089">
        <v>-719</v>
      </c>
      <c r="F1089" s="18">
        <f>Stat[[#This Row],[Dist]]/Stat[[#This Row],[Count]]</f>
        <v>-1.2207130730050935</v>
      </c>
    </row>
    <row r="1090" spans="1:6" x14ac:dyDescent="0.2">
      <c r="A1090" t="s">
        <v>13</v>
      </c>
      <c r="B1090" t="s">
        <v>11</v>
      </c>
      <c r="C1090" t="s">
        <v>52</v>
      </c>
      <c r="D1090">
        <v>531</v>
      </c>
      <c r="E1090">
        <v>-2096</v>
      </c>
      <c r="F1090" s="18">
        <f>Stat[[#This Row],[Dist]]/Stat[[#This Row],[Count]]</f>
        <v>-3.9472693032015065</v>
      </c>
    </row>
    <row r="1091" spans="1:6" x14ac:dyDescent="0.2">
      <c r="A1091" t="s">
        <v>13</v>
      </c>
      <c r="B1091" t="s">
        <v>11</v>
      </c>
      <c r="C1091" t="s">
        <v>18</v>
      </c>
      <c r="D1091">
        <v>396</v>
      </c>
      <c r="E1091">
        <v>-434</v>
      </c>
      <c r="F1091" s="18">
        <f>Stat[[#This Row],[Dist]]/Stat[[#This Row],[Count]]</f>
        <v>-1.095959595959596</v>
      </c>
    </row>
    <row r="1092" spans="1:6" x14ac:dyDescent="0.2">
      <c r="A1092" t="s">
        <v>13</v>
      </c>
      <c r="B1092" t="s">
        <v>11</v>
      </c>
      <c r="C1092" t="s">
        <v>10</v>
      </c>
      <c r="D1092">
        <v>316</v>
      </c>
      <c r="E1092">
        <v>-111</v>
      </c>
      <c r="F1092" s="18">
        <f>Stat[[#This Row],[Dist]]/Stat[[#This Row],[Count]]</f>
        <v>-0.35126582278481011</v>
      </c>
    </row>
    <row r="1093" spans="1:6" x14ac:dyDescent="0.2">
      <c r="A1093" t="s">
        <v>13</v>
      </c>
      <c r="B1093" t="s">
        <v>11</v>
      </c>
      <c r="C1093" t="s">
        <v>23</v>
      </c>
      <c r="D1093">
        <v>174</v>
      </c>
      <c r="E1093">
        <v>1011</v>
      </c>
      <c r="F1093" s="18">
        <f>Stat[[#This Row],[Dist]]/Stat[[#This Row],[Count]]</f>
        <v>5.8103448275862073</v>
      </c>
    </row>
    <row r="1094" spans="1:6" x14ac:dyDescent="0.2">
      <c r="A1094" t="s">
        <v>13</v>
      </c>
      <c r="B1094" t="s">
        <v>11</v>
      </c>
      <c r="C1094" t="s">
        <v>1</v>
      </c>
      <c r="D1094">
        <v>142</v>
      </c>
      <c r="E1094">
        <v>-248</v>
      </c>
      <c r="F1094" s="18">
        <f>Stat[[#This Row],[Dist]]/Stat[[#This Row],[Count]]</f>
        <v>-1.7464788732394365</v>
      </c>
    </row>
    <row r="1095" spans="1:6" x14ac:dyDescent="0.2">
      <c r="A1095" t="s">
        <v>13</v>
      </c>
      <c r="B1095" t="s">
        <v>11</v>
      </c>
      <c r="C1095" t="s">
        <v>21</v>
      </c>
      <c r="D1095">
        <v>122</v>
      </c>
      <c r="E1095">
        <v>-98</v>
      </c>
      <c r="F1095" s="18">
        <f>Stat[[#This Row],[Dist]]/Stat[[#This Row],[Count]]</f>
        <v>-0.80327868852459017</v>
      </c>
    </row>
    <row r="1096" spans="1:6" x14ac:dyDescent="0.2">
      <c r="A1096" t="s">
        <v>13</v>
      </c>
      <c r="B1096" t="s">
        <v>11</v>
      </c>
      <c r="C1096" t="s">
        <v>4</v>
      </c>
      <c r="D1096">
        <v>73</v>
      </c>
      <c r="E1096">
        <v>-99</v>
      </c>
      <c r="F1096" s="18">
        <f>Stat[[#This Row],[Dist]]/Stat[[#This Row],[Count]]</f>
        <v>-1.3561643835616439</v>
      </c>
    </row>
    <row r="1097" spans="1:6" x14ac:dyDescent="0.2">
      <c r="A1097" t="s">
        <v>13</v>
      </c>
      <c r="B1097" t="s">
        <v>11</v>
      </c>
      <c r="C1097" t="s">
        <v>16</v>
      </c>
      <c r="D1097">
        <v>72</v>
      </c>
      <c r="E1097">
        <v>-120</v>
      </c>
      <c r="F1097" s="18">
        <f>Stat[[#This Row],[Dist]]/Stat[[#This Row],[Count]]</f>
        <v>-1.6666666666666667</v>
      </c>
    </row>
    <row r="1098" spans="1:6" x14ac:dyDescent="0.2">
      <c r="A1098" t="s">
        <v>13</v>
      </c>
      <c r="B1098" t="s">
        <v>11</v>
      </c>
      <c r="C1098" t="s">
        <v>44</v>
      </c>
      <c r="D1098">
        <v>60</v>
      </c>
      <c r="E1098">
        <v>90</v>
      </c>
      <c r="F1098" s="18">
        <f>Stat[[#This Row],[Dist]]/Stat[[#This Row],[Count]]</f>
        <v>1.5</v>
      </c>
    </row>
    <row r="1099" spans="1:6" x14ac:dyDescent="0.2">
      <c r="A1099" t="s">
        <v>13</v>
      </c>
      <c r="B1099" t="s">
        <v>11</v>
      </c>
      <c r="C1099" t="s">
        <v>27</v>
      </c>
      <c r="D1099">
        <v>33</v>
      </c>
      <c r="E1099">
        <v>-97</v>
      </c>
      <c r="F1099" s="18">
        <f>Stat[[#This Row],[Dist]]/Stat[[#This Row],[Count]]</f>
        <v>-2.9393939393939394</v>
      </c>
    </row>
    <row r="1100" spans="1:6" x14ac:dyDescent="0.2">
      <c r="A1100" t="s">
        <v>13</v>
      </c>
      <c r="B1100" t="s">
        <v>11</v>
      </c>
      <c r="C1100" t="s">
        <v>53</v>
      </c>
      <c r="D1100">
        <v>25</v>
      </c>
      <c r="E1100">
        <v>27</v>
      </c>
      <c r="F1100" s="18">
        <f>Stat[[#This Row],[Dist]]/Stat[[#This Row],[Count]]</f>
        <v>1.08</v>
      </c>
    </row>
    <row r="1101" spans="1:6" x14ac:dyDescent="0.2">
      <c r="A1101" t="s">
        <v>13</v>
      </c>
      <c r="B1101" t="s">
        <v>11</v>
      </c>
      <c r="C1101" t="s">
        <v>34</v>
      </c>
      <c r="D1101">
        <v>20</v>
      </c>
      <c r="E1101">
        <v>89</v>
      </c>
      <c r="F1101" s="18">
        <f>Stat[[#This Row],[Dist]]/Stat[[#This Row],[Count]]</f>
        <v>4.45</v>
      </c>
    </row>
    <row r="1102" spans="1:6" x14ac:dyDescent="0.2">
      <c r="A1102" t="s">
        <v>13</v>
      </c>
      <c r="B1102" t="s">
        <v>11</v>
      </c>
      <c r="C1102" t="s">
        <v>22</v>
      </c>
      <c r="D1102">
        <v>14</v>
      </c>
      <c r="E1102">
        <v>62</v>
      </c>
      <c r="F1102" s="18">
        <f>Stat[[#This Row],[Dist]]/Stat[[#This Row],[Count]]</f>
        <v>4.4285714285714288</v>
      </c>
    </row>
    <row r="1103" spans="1:6" x14ac:dyDescent="0.2">
      <c r="A1103" t="s">
        <v>13</v>
      </c>
      <c r="B1103" t="s">
        <v>11</v>
      </c>
      <c r="C1103" t="s">
        <v>50</v>
      </c>
      <c r="D1103">
        <v>7</v>
      </c>
      <c r="E1103">
        <v>14</v>
      </c>
      <c r="F1103" s="18">
        <f>Stat[[#This Row],[Dist]]/Stat[[#This Row],[Count]]</f>
        <v>2</v>
      </c>
    </row>
    <row r="1104" spans="1:6" x14ac:dyDescent="0.2">
      <c r="A1104" t="s">
        <v>13</v>
      </c>
      <c r="B1104" t="s">
        <v>11</v>
      </c>
      <c r="C1104" t="s">
        <v>36</v>
      </c>
      <c r="D1104">
        <v>5</v>
      </c>
      <c r="E1104">
        <v>-16</v>
      </c>
      <c r="F1104" s="18">
        <f>Stat[[#This Row],[Dist]]/Stat[[#This Row],[Count]]</f>
        <v>-3.2</v>
      </c>
    </row>
    <row r="1105" spans="1:6" x14ac:dyDescent="0.2">
      <c r="A1105" t="s">
        <v>13</v>
      </c>
      <c r="B1105" t="s">
        <v>11</v>
      </c>
      <c r="C1105" t="s">
        <v>57</v>
      </c>
      <c r="D1105">
        <v>5</v>
      </c>
      <c r="E1105">
        <v>-15</v>
      </c>
      <c r="F1105" s="18">
        <f>Stat[[#This Row],[Dist]]/Stat[[#This Row],[Count]]</f>
        <v>-3</v>
      </c>
    </row>
    <row r="1106" spans="1:6" x14ac:dyDescent="0.2">
      <c r="A1106" t="s">
        <v>13</v>
      </c>
      <c r="B1106" t="s">
        <v>11</v>
      </c>
      <c r="C1106" t="s">
        <v>39</v>
      </c>
      <c r="D1106">
        <v>5</v>
      </c>
      <c r="E1106">
        <v>-6</v>
      </c>
      <c r="F1106" s="18">
        <f>Stat[[#This Row],[Dist]]/Stat[[#This Row],[Count]]</f>
        <v>-1.2</v>
      </c>
    </row>
    <row r="1107" spans="1:6" x14ac:dyDescent="0.2">
      <c r="A1107" t="s">
        <v>13</v>
      </c>
      <c r="B1107" t="s">
        <v>11</v>
      </c>
      <c r="C1107" t="s">
        <v>46</v>
      </c>
      <c r="D1107">
        <v>4</v>
      </c>
      <c r="E1107">
        <v>20</v>
      </c>
      <c r="F1107" s="18">
        <f>Stat[[#This Row],[Dist]]/Stat[[#This Row],[Count]]</f>
        <v>5</v>
      </c>
    </row>
    <row r="1108" spans="1:6" x14ac:dyDescent="0.2">
      <c r="A1108" t="s">
        <v>13</v>
      </c>
      <c r="B1108" t="s">
        <v>11</v>
      </c>
      <c r="C1108" t="s">
        <v>47</v>
      </c>
      <c r="D1108">
        <v>4</v>
      </c>
      <c r="E1108">
        <v>-5</v>
      </c>
      <c r="F1108" s="18">
        <f>Stat[[#This Row],[Dist]]/Stat[[#This Row],[Count]]</f>
        <v>-1.25</v>
      </c>
    </row>
    <row r="1109" spans="1:6" x14ac:dyDescent="0.2">
      <c r="A1109" t="s">
        <v>13</v>
      </c>
      <c r="B1109" t="s">
        <v>11</v>
      </c>
      <c r="C1109" t="s">
        <v>43</v>
      </c>
      <c r="D1109">
        <v>3</v>
      </c>
      <c r="E1109">
        <v>-7</v>
      </c>
      <c r="F1109" s="18">
        <f>Stat[[#This Row],[Dist]]/Stat[[#This Row],[Count]]</f>
        <v>-2.3333333333333335</v>
      </c>
    </row>
    <row r="1110" spans="1:6" x14ac:dyDescent="0.2">
      <c r="A1110" t="s">
        <v>13</v>
      </c>
      <c r="B1110" t="s">
        <v>11</v>
      </c>
      <c r="C1110" t="s">
        <v>19</v>
      </c>
      <c r="D1110">
        <v>1</v>
      </c>
      <c r="E1110">
        <v>21</v>
      </c>
      <c r="F1110" s="18">
        <f>Stat[[#This Row],[Dist]]/Stat[[#This Row],[Count]]</f>
        <v>21</v>
      </c>
    </row>
    <row r="1111" spans="1:6" x14ac:dyDescent="0.2">
      <c r="A1111" t="s">
        <v>13</v>
      </c>
      <c r="B1111" t="s">
        <v>11</v>
      </c>
      <c r="C1111" t="s">
        <v>31</v>
      </c>
      <c r="D1111">
        <v>1</v>
      </c>
      <c r="E1111">
        <v>1</v>
      </c>
      <c r="F1111" s="18">
        <f>Stat[[#This Row],[Dist]]/Stat[[#This Row],[Count]]</f>
        <v>1</v>
      </c>
    </row>
    <row r="1112" spans="1:6" x14ac:dyDescent="0.2">
      <c r="A1112" t="s">
        <v>13</v>
      </c>
      <c r="B1112" t="s">
        <v>11</v>
      </c>
      <c r="C1112" t="s">
        <v>54</v>
      </c>
      <c r="D1112">
        <v>1</v>
      </c>
      <c r="E1112">
        <v>-3</v>
      </c>
      <c r="F1112" s="18">
        <f>Stat[[#This Row],[Dist]]/Stat[[#This Row],[Count]]</f>
        <v>-3</v>
      </c>
    </row>
    <row r="1113" spans="1:6" x14ac:dyDescent="0.2">
      <c r="A1113" t="s">
        <v>13</v>
      </c>
      <c r="B1113" t="s">
        <v>11</v>
      </c>
      <c r="C1113" t="s">
        <v>58</v>
      </c>
      <c r="D1113">
        <v>1</v>
      </c>
      <c r="E1113">
        <v>3</v>
      </c>
      <c r="F1113" s="18">
        <f>Stat[[#This Row],[Dist]]/Stat[[#This Row],[Count]]</f>
        <v>3</v>
      </c>
    </row>
    <row r="1114" spans="1:6" x14ac:dyDescent="0.2">
      <c r="A1114" t="s">
        <v>13</v>
      </c>
      <c r="B1114" t="s">
        <v>9</v>
      </c>
      <c r="C1114" t="s">
        <v>10</v>
      </c>
      <c r="D1114">
        <v>16981</v>
      </c>
      <c r="E1114">
        <v>-11649</v>
      </c>
      <c r="F1114" s="18">
        <f>Stat[[#This Row],[Dist]]/Stat[[#This Row],[Count]]</f>
        <v>-0.68600200223779517</v>
      </c>
    </row>
    <row r="1115" spans="1:6" x14ac:dyDescent="0.2">
      <c r="A1115" t="s">
        <v>13</v>
      </c>
      <c r="B1115" t="s">
        <v>9</v>
      </c>
      <c r="C1115" t="s">
        <v>31</v>
      </c>
      <c r="D1115">
        <v>1682</v>
      </c>
      <c r="E1115">
        <v>-1260</v>
      </c>
      <c r="F1115" s="18">
        <f>Stat[[#This Row],[Dist]]/Stat[[#This Row],[Count]]</f>
        <v>-0.74910820451843041</v>
      </c>
    </row>
    <row r="1116" spans="1:6" x14ac:dyDescent="0.2">
      <c r="A1116" t="s">
        <v>13</v>
      </c>
      <c r="B1116" t="s">
        <v>9</v>
      </c>
      <c r="C1116" t="s">
        <v>21</v>
      </c>
      <c r="D1116">
        <v>852</v>
      </c>
      <c r="E1116">
        <v>-1815</v>
      </c>
      <c r="F1116" s="18">
        <f>Stat[[#This Row],[Dist]]/Stat[[#This Row],[Count]]</f>
        <v>-2.130281690140845</v>
      </c>
    </row>
    <row r="1117" spans="1:6" x14ac:dyDescent="0.2">
      <c r="A1117" t="s">
        <v>13</v>
      </c>
      <c r="B1117" t="s">
        <v>9</v>
      </c>
      <c r="C1117" t="s">
        <v>23</v>
      </c>
      <c r="D1117">
        <v>291</v>
      </c>
      <c r="E1117">
        <v>1064</v>
      </c>
      <c r="F1117" s="18">
        <f>Stat[[#This Row],[Dist]]/Stat[[#This Row],[Count]]</f>
        <v>3.6563573883161511</v>
      </c>
    </row>
    <row r="1118" spans="1:6" x14ac:dyDescent="0.2">
      <c r="A1118" t="s">
        <v>13</v>
      </c>
      <c r="B1118" t="s">
        <v>9</v>
      </c>
      <c r="C1118" t="s">
        <v>24</v>
      </c>
      <c r="D1118">
        <v>192</v>
      </c>
      <c r="E1118">
        <v>355</v>
      </c>
      <c r="F1118" s="18">
        <f>Stat[[#This Row],[Dist]]/Stat[[#This Row],[Count]]</f>
        <v>1.8489583333333333</v>
      </c>
    </row>
    <row r="1119" spans="1:6" x14ac:dyDescent="0.2">
      <c r="A1119" t="s">
        <v>13</v>
      </c>
      <c r="B1119" t="s">
        <v>9</v>
      </c>
      <c r="C1119" t="s">
        <v>54</v>
      </c>
      <c r="D1119">
        <v>136</v>
      </c>
      <c r="E1119">
        <v>-507</v>
      </c>
      <c r="F1119" s="18">
        <f>Stat[[#This Row],[Dist]]/Stat[[#This Row],[Count]]</f>
        <v>-3.7279411764705883</v>
      </c>
    </row>
    <row r="1120" spans="1:6" x14ac:dyDescent="0.2">
      <c r="A1120" t="s">
        <v>13</v>
      </c>
      <c r="B1120" t="s">
        <v>9</v>
      </c>
      <c r="C1120" t="s">
        <v>39</v>
      </c>
      <c r="D1120">
        <v>135</v>
      </c>
      <c r="E1120">
        <v>216</v>
      </c>
      <c r="F1120" s="18">
        <f>Stat[[#This Row],[Dist]]/Stat[[#This Row],[Count]]</f>
        <v>1.6</v>
      </c>
    </row>
    <row r="1121" spans="1:6" x14ac:dyDescent="0.2">
      <c r="A1121" t="s">
        <v>13</v>
      </c>
      <c r="B1121" t="s">
        <v>9</v>
      </c>
      <c r="C1121" t="s">
        <v>22</v>
      </c>
      <c r="D1121">
        <v>134</v>
      </c>
      <c r="E1121">
        <v>444</v>
      </c>
      <c r="F1121" s="18">
        <f>Stat[[#This Row],[Dist]]/Stat[[#This Row],[Count]]</f>
        <v>3.3134328358208953</v>
      </c>
    </row>
    <row r="1122" spans="1:6" x14ac:dyDescent="0.2">
      <c r="A1122" t="s">
        <v>13</v>
      </c>
      <c r="B1122" t="s">
        <v>9</v>
      </c>
      <c r="C1122" t="s">
        <v>15</v>
      </c>
      <c r="D1122">
        <v>112</v>
      </c>
      <c r="E1122">
        <v>-200</v>
      </c>
      <c r="F1122" s="18">
        <f>Stat[[#This Row],[Dist]]/Stat[[#This Row],[Count]]</f>
        <v>-1.7857142857142858</v>
      </c>
    </row>
    <row r="1123" spans="1:6" x14ac:dyDescent="0.2">
      <c r="A1123" t="s">
        <v>13</v>
      </c>
      <c r="B1123" t="s">
        <v>9</v>
      </c>
      <c r="C1123" t="s">
        <v>52</v>
      </c>
      <c r="D1123">
        <v>59</v>
      </c>
      <c r="E1123">
        <v>-296</v>
      </c>
      <c r="F1123" s="18">
        <f>Stat[[#This Row],[Dist]]/Stat[[#This Row],[Count]]</f>
        <v>-5.0169491525423728</v>
      </c>
    </row>
    <row r="1124" spans="1:6" x14ac:dyDescent="0.2">
      <c r="A1124" t="s">
        <v>13</v>
      </c>
      <c r="B1124" t="s">
        <v>9</v>
      </c>
      <c r="C1124" t="s">
        <v>1</v>
      </c>
      <c r="D1124">
        <v>57</v>
      </c>
      <c r="E1124">
        <v>-113</v>
      </c>
      <c r="F1124" s="18">
        <f>Stat[[#This Row],[Dist]]/Stat[[#This Row],[Count]]</f>
        <v>-1.9824561403508771</v>
      </c>
    </row>
    <row r="1125" spans="1:6" x14ac:dyDescent="0.2">
      <c r="A1125" t="s">
        <v>13</v>
      </c>
      <c r="B1125" t="s">
        <v>9</v>
      </c>
      <c r="C1125" t="s">
        <v>34</v>
      </c>
      <c r="D1125">
        <v>30</v>
      </c>
      <c r="E1125">
        <v>142</v>
      </c>
      <c r="F1125" s="18">
        <f>Stat[[#This Row],[Dist]]/Stat[[#This Row],[Count]]</f>
        <v>4.7333333333333334</v>
      </c>
    </row>
    <row r="1126" spans="1:6" x14ac:dyDescent="0.2">
      <c r="A1126" t="s">
        <v>13</v>
      </c>
      <c r="B1126" t="s">
        <v>9</v>
      </c>
      <c r="C1126" t="s">
        <v>44</v>
      </c>
      <c r="D1126">
        <v>26</v>
      </c>
      <c r="E1126">
        <v>28</v>
      </c>
      <c r="F1126" s="18">
        <f>Stat[[#This Row],[Dist]]/Stat[[#This Row],[Count]]</f>
        <v>1.0769230769230769</v>
      </c>
    </row>
    <row r="1127" spans="1:6" x14ac:dyDescent="0.2">
      <c r="A1127" t="s">
        <v>13</v>
      </c>
      <c r="B1127" t="s">
        <v>9</v>
      </c>
      <c r="C1127" t="s">
        <v>8</v>
      </c>
      <c r="D1127">
        <v>12</v>
      </c>
      <c r="E1127">
        <v>24</v>
      </c>
      <c r="F1127" s="18">
        <f>Stat[[#This Row],[Dist]]/Stat[[#This Row],[Count]]</f>
        <v>2</v>
      </c>
    </row>
    <row r="1128" spans="1:6" x14ac:dyDescent="0.2">
      <c r="A1128" t="s">
        <v>13</v>
      </c>
      <c r="B1128" t="s">
        <v>9</v>
      </c>
      <c r="C1128" t="s">
        <v>27</v>
      </c>
      <c r="D1128">
        <v>10</v>
      </c>
      <c r="E1128">
        <v>12</v>
      </c>
      <c r="F1128" s="18">
        <f>Stat[[#This Row],[Dist]]/Stat[[#This Row],[Count]]</f>
        <v>1.2</v>
      </c>
    </row>
    <row r="1129" spans="1:6" x14ac:dyDescent="0.2">
      <c r="A1129" t="s">
        <v>13</v>
      </c>
      <c r="B1129" t="s">
        <v>9</v>
      </c>
      <c r="C1129" t="s">
        <v>46</v>
      </c>
      <c r="D1129">
        <v>10</v>
      </c>
      <c r="E1129">
        <v>32</v>
      </c>
      <c r="F1129" s="18">
        <f>Stat[[#This Row],[Dist]]/Stat[[#This Row],[Count]]</f>
        <v>3.2</v>
      </c>
    </row>
    <row r="1130" spans="1:6" x14ac:dyDescent="0.2">
      <c r="A1130" t="s">
        <v>13</v>
      </c>
      <c r="B1130" t="s">
        <v>9</v>
      </c>
      <c r="C1130" t="s">
        <v>16</v>
      </c>
      <c r="D1130">
        <v>10</v>
      </c>
      <c r="E1130">
        <v>-10</v>
      </c>
      <c r="F1130" s="18">
        <f>Stat[[#This Row],[Dist]]/Stat[[#This Row],[Count]]</f>
        <v>-1</v>
      </c>
    </row>
    <row r="1131" spans="1:6" x14ac:dyDescent="0.2">
      <c r="A1131" t="s">
        <v>13</v>
      </c>
      <c r="B1131" t="s">
        <v>9</v>
      </c>
      <c r="C1131" t="s">
        <v>51</v>
      </c>
      <c r="D1131">
        <v>8</v>
      </c>
      <c r="E1131">
        <v>-18</v>
      </c>
      <c r="F1131" s="18">
        <f>Stat[[#This Row],[Dist]]/Stat[[#This Row],[Count]]</f>
        <v>-2.25</v>
      </c>
    </row>
    <row r="1132" spans="1:6" x14ac:dyDescent="0.2">
      <c r="A1132" t="s">
        <v>13</v>
      </c>
      <c r="B1132" t="s">
        <v>9</v>
      </c>
      <c r="C1132" t="s">
        <v>12</v>
      </c>
      <c r="D1132">
        <v>7</v>
      </c>
      <c r="E1132">
        <v>-21</v>
      </c>
      <c r="F1132" s="18">
        <f>Stat[[#This Row],[Dist]]/Stat[[#This Row],[Count]]</f>
        <v>-3</v>
      </c>
    </row>
    <row r="1133" spans="1:6" x14ac:dyDescent="0.2">
      <c r="A1133" t="s">
        <v>13</v>
      </c>
      <c r="B1133" t="s">
        <v>9</v>
      </c>
      <c r="C1133" t="s">
        <v>58</v>
      </c>
      <c r="D1133">
        <v>6</v>
      </c>
      <c r="E1133">
        <v>38</v>
      </c>
      <c r="F1133" s="18">
        <f>Stat[[#This Row],[Dist]]/Stat[[#This Row],[Count]]</f>
        <v>6.333333333333333</v>
      </c>
    </row>
    <row r="1134" spans="1:6" x14ac:dyDescent="0.2">
      <c r="A1134" t="s">
        <v>13</v>
      </c>
      <c r="B1134" t="s">
        <v>9</v>
      </c>
      <c r="C1134" t="s">
        <v>57</v>
      </c>
      <c r="D1134">
        <v>6</v>
      </c>
      <c r="E1134">
        <v>-23</v>
      </c>
      <c r="F1134" s="18">
        <f>Stat[[#This Row],[Dist]]/Stat[[#This Row],[Count]]</f>
        <v>-3.8333333333333335</v>
      </c>
    </row>
    <row r="1135" spans="1:6" x14ac:dyDescent="0.2">
      <c r="A1135" t="s">
        <v>13</v>
      </c>
      <c r="B1135" t="s">
        <v>9</v>
      </c>
      <c r="C1135" t="s">
        <v>4</v>
      </c>
      <c r="D1135">
        <v>6</v>
      </c>
      <c r="E1135">
        <v>27</v>
      </c>
      <c r="F1135" s="18">
        <f>Stat[[#This Row],[Dist]]/Stat[[#This Row],[Count]]</f>
        <v>4.5</v>
      </c>
    </row>
    <row r="1136" spans="1:6" x14ac:dyDescent="0.2">
      <c r="A1136" t="s">
        <v>13</v>
      </c>
      <c r="B1136" t="s">
        <v>9</v>
      </c>
      <c r="C1136" t="s">
        <v>42</v>
      </c>
      <c r="D1136">
        <v>5</v>
      </c>
      <c r="E1136">
        <v>-10</v>
      </c>
      <c r="F1136" s="18">
        <f>Stat[[#This Row],[Dist]]/Stat[[#This Row],[Count]]</f>
        <v>-2</v>
      </c>
    </row>
    <row r="1137" spans="1:6" x14ac:dyDescent="0.2">
      <c r="A1137" t="s">
        <v>13</v>
      </c>
      <c r="B1137" t="s">
        <v>9</v>
      </c>
      <c r="C1137" t="s">
        <v>47</v>
      </c>
      <c r="D1137">
        <v>5</v>
      </c>
      <c r="E1137">
        <v>17</v>
      </c>
      <c r="F1137" s="18">
        <f>Stat[[#This Row],[Dist]]/Stat[[#This Row],[Count]]</f>
        <v>3.4</v>
      </c>
    </row>
    <row r="1138" spans="1:6" x14ac:dyDescent="0.2">
      <c r="A1138" t="s">
        <v>13</v>
      </c>
      <c r="B1138" t="s">
        <v>9</v>
      </c>
      <c r="C1138" t="s">
        <v>36</v>
      </c>
      <c r="D1138">
        <v>5</v>
      </c>
      <c r="E1138">
        <v>-11</v>
      </c>
      <c r="F1138" s="18">
        <f>Stat[[#This Row],[Dist]]/Stat[[#This Row],[Count]]</f>
        <v>-2.2000000000000002</v>
      </c>
    </row>
    <row r="1139" spans="1:6" x14ac:dyDescent="0.2">
      <c r="A1139" t="s">
        <v>13</v>
      </c>
      <c r="B1139" t="s">
        <v>9</v>
      </c>
      <c r="C1139" t="s">
        <v>38</v>
      </c>
      <c r="D1139">
        <v>3</v>
      </c>
      <c r="E1139">
        <v>3</v>
      </c>
      <c r="F1139" s="18">
        <f>Stat[[#This Row],[Dist]]/Stat[[#This Row],[Count]]</f>
        <v>1</v>
      </c>
    </row>
    <row r="1140" spans="1:6" x14ac:dyDescent="0.2">
      <c r="A1140" t="s">
        <v>13</v>
      </c>
      <c r="B1140" t="s">
        <v>9</v>
      </c>
      <c r="C1140" t="s">
        <v>48</v>
      </c>
      <c r="D1140">
        <v>2</v>
      </c>
      <c r="E1140">
        <v>-4</v>
      </c>
      <c r="F1140" s="18">
        <f>Stat[[#This Row],[Dist]]/Stat[[#This Row],[Count]]</f>
        <v>-2</v>
      </c>
    </row>
    <row r="1141" spans="1:6" x14ac:dyDescent="0.2">
      <c r="A1141" t="s">
        <v>13</v>
      </c>
      <c r="B1141" t="s">
        <v>9</v>
      </c>
      <c r="C1141" t="s">
        <v>43</v>
      </c>
      <c r="D1141">
        <v>2</v>
      </c>
      <c r="E1141">
        <v>-5</v>
      </c>
      <c r="F1141" s="18">
        <f>Stat[[#This Row],[Dist]]/Stat[[#This Row],[Count]]</f>
        <v>-2.5</v>
      </c>
    </row>
    <row r="1142" spans="1:6" x14ac:dyDescent="0.2">
      <c r="A1142" t="s">
        <v>13</v>
      </c>
      <c r="B1142" t="s">
        <v>9</v>
      </c>
      <c r="C1142" t="s">
        <v>19</v>
      </c>
      <c r="D1142">
        <v>2</v>
      </c>
      <c r="E1142">
        <v>2</v>
      </c>
      <c r="F1142" s="18">
        <f>Stat[[#This Row],[Dist]]/Stat[[#This Row],[Count]]</f>
        <v>1</v>
      </c>
    </row>
    <row r="1143" spans="1:6" x14ac:dyDescent="0.2">
      <c r="A1143" t="s">
        <v>13</v>
      </c>
      <c r="B1143" t="s">
        <v>9</v>
      </c>
      <c r="C1143" t="s">
        <v>49</v>
      </c>
      <c r="D1143">
        <v>1</v>
      </c>
      <c r="E1143">
        <v>1</v>
      </c>
      <c r="F1143" s="18">
        <f>Stat[[#This Row],[Dist]]/Stat[[#This Row],[Count]]</f>
        <v>1</v>
      </c>
    </row>
    <row r="1144" spans="1:6" x14ac:dyDescent="0.2">
      <c r="A1144" t="s">
        <v>13</v>
      </c>
      <c r="B1144" t="s">
        <v>7</v>
      </c>
      <c r="C1144" t="s">
        <v>8</v>
      </c>
      <c r="D1144">
        <v>42986</v>
      </c>
      <c r="E1144">
        <v>78332</v>
      </c>
      <c r="F1144" s="18">
        <f>Stat[[#This Row],[Dist]]/Stat[[#This Row],[Count]]</f>
        <v>1.8222677150700228</v>
      </c>
    </row>
    <row r="1145" spans="1:6" x14ac:dyDescent="0.2">
      <c r="A1145" t="s">
        <v>13</v>
      </c>
      <c r="B1145" t="s">
        <v>7</v>
      </c>
      <c r="C1145" t="s">
        <v>54</v>
      </c>
      <c r="D1145">
        <v>396</v>
      </c>
      <c r="E1145">
        <v>-1118</v>
      </c>
      <c r="F1145" s="18">
        <f>Stat[[#This Row],[Dist]]/Stat[[#This Row],[Count]]</f>
        <v>-2.8232323232323231</v>
      </c>
    </row>
    <row r="1146" spans="1:6" x14ac:dyDescent="0.2">
      <c r="A1146" t="s">
        <v>13</v>
      </c>
      <c r="B1146" t="s">
        <v>7</v>
      </c>
      <c r="C1146" t="s">
        <v>24</v>
      </c>
      <c r="D1146">
        <v>221</v>
      </c>
      <c r="E1146">
        <v>416</v>
      </c>
      <c r="F1146" s="18">
        <f>Stat[[#This Row],[Dist]]/Stat[[#This Row],[Count]]</f>
        <v>1.8823529411764706</v>
      </c>
    </row>
    <row r="1147" spans="1:6" x14ac:dyDescent="0.2">
      <c r="A1147" t="s">
        <v>13</v>
      </c>
      <c r="B1147" t="s">
        <v>7</v>
      </c>
      <c r="C1147" t="s">
        <v>15</v>
      </c>
      <c r="D1147">
        <v>137</v>
      </c>
      <c r="E1147">
        <v>-326</v>
      </c>
      <c r="F1147" s="18">
        <f>Stat[[#This Row],[Dist]]/Stat[[#This Row],[Count]]</f>
        <v>-2.3795620437956204</v>
      </c>
    </row>
    <row r="1148" spans="1:6" x14ac:dyDescent="0.2">
      <c r="A1148" t="s">
        <v>13</v>
      </c>
      <c r="B1148" t="s">
        <v>7</v>
      </c>
      <c r="C1148" t="s">
        <v>4</v>
      </c>
      <c r="D1148">
        <v>45</v>
      </c>
      <c r="E1148">
        <v>-47</v>
      </c>
      <c r="F1148" s="18">
        <f>Stat[[#This Row],[Dist]]/Stat[[#This Row],[Count]]</f>
        <v>-1.0444444444444445</v>
      </c>
    </row>
    <row r="1149" spans="1:6" x14ac:dyDescent="0.2">
      <c r="A1149" t="s">
        <v>13</v>
      </c>
      <c r="B1149" t="s">
        <v>7</v>
      </c>
      <c r="C1149" t="s">
        <v>48</v>
      </c>
      <c r="D1149">
        <v>30</v>
      </c>
      <c r="E1149">
        <v>-102</v>
      </c>
      <c r="F1149" s="18">
        <f>Stat[[#This Row],[Dist]]/Stat[[#This Row],[Count]]</f>
        <v>-3.4</v>
      </c>
    </row>
    <row r="1150" spans="1:6" x14ac:dyDescent="0.2">
      <c r="A1150" t="s">
        <v>13</v>
      </c>
      <c r="B1150" t="s">
        <v>7</v>
      </c>
      <c r="C1150" t="s">
        <v>10</v>
      </c>
      <c r="D1150">
        <v>23</v>
      </c>
      <c r="E1150">
        <v>-44</v>
      </c>
      <c r="F1150" s="18">
        <f>Stat[[#This Row],[Dist]]/Stat[[#This Row],[Count]]</f>
        <v>-1.9130434782608696</v>
      </c>
    </row>
    <row r="1151" spans="1:6" x14ac:dyDescent="0.2">
      <c r="A1151" t="s">
        <v>13</v>
      </c>
      <c r="B1151" t="s">
        <v>7</v>
      </c>
      <c r="C1151" t="s">
        <v>1</v>
      </c>
      <c r="D1151">
        <v>6</v>
      </c>
      <c r="E1151">
        <v>-8</v>
      </c>
      <c r="F1151" s="18">
        <f>Stat[[#This Row],[Dist]]/Stat[[#This Row],[Count]]</f>
        <v>-1.3333333333333333</v>
      </c>
    </row>
    <row r="1152" spans="1:6" x14ac:dyDescent="0.2">
      <c r="A1152" t="s">
        <v>13</v>
      </c>
      <c r="B1152" t="s">
        <v>7</v>
      </c>
      <c r="C1152" t="s">
        <v>36</v>
      </c>
      <c r="D1152">
        <v>6</v>
      </c>
      <c r="E1152">
        <v>-14</v>
      </c>
      <c r="F1152" s="18">
        <f>Stat[[#This Row],[Dist]]/Stat[[#This Row],[Count]]</f>
        <v>-2.3333333333333335</v>
      </c>
    </row>
    <row r="1153" spans="1:6" x14ac:dyDescent="0.2">
      <c r="A1153" t="s">
        <v>13</v>
      </c>
      <c r="B1153" t="s">
        <v>7</v>
      </c>
      <c r="C1153" t="s">
        <v>22</v>
      </c>
      <c r="D1153">
        <v>5</v>
      </c>
      <c r="E1153">
        <v>8</v>
      </c>
      <c r="F1153" s="18">
        <f>Stat[[#This Row],[Dist]]/Stat[[#This Row],[Count]]</f>
        <v>1.6</v>
      </c>
    </row>
    <row r="1154" spans="1:6" x14ac:dyDescent="0.2">
      <c r="A1154" t="s">
        <v>13</v>
      </c>
      <c r="B1154" t="s">
        <v>7</v>
      </c>
      <c r="C1154" t="s">
        <v>52</v>
      </c>
      <c r="D1154">
        <v>5</v>
      </c>
      <c r="E1154">
        <v>-15</v>
      </c>
      <c r="F1154" s="18">
        <f>Stat[[#This Row],[Dist]]/Stat[[#This Row],[Count]]</f>
        <v>-3</v>
      </c>
    </row>
    <row r="1155" spans="1:6" x14ac:dyDescent="0.2">
      <c r="A1155" t="s">
        <v>13</v>
      </c>
      <c r="B1155" t="s">
        <v>7</v>
      </c>
      <c r="C1155" t="s">
        <v>21</v>
      </c>
      <c r="D1155">
        <v>2</v>
      </c>
      <c r="E1155">
        <v>-4</v>
      </c>
      <c r="F1155" s="18">
        <f>Stat[[#This Row],[Dist]]/Stat[[#This Row],[Count]]</f>
        <v>-2</v>
      </c>
    </row>
    <row r="1156" spans="1:6" x14ac:dyDescent="0.2">
      <c r="A1156" t="s">
        <v>13</v>
      </c>
      <c r="B1156" t="s">
        <v>7</v>
      </c>
      <c r="C1156" t="s">
        <v>51</v>
      </c>
      <c r="D1156">
        <v>1</v>
      </c>
      <c r="E1156">
        <v>5</v>
      </c>
      <c r="F1156" s="18">
        <f>Stat[[#This Row],[Dist]]/Stat[[#This Row],[Count]]</f>
        <v>5</v>
      </c>
    </row>
    <row r="1157" spans="1:6" x14ac:dyDescent="0.2">
      <c r="A1157" t="s">
        <v>13</v>
      </c>
      <c r="B1157" t="s">
        <v>7</v>
      </c>
      <c r="C1157" t="s">
        <v>31</v>
      </c>
      <c r="D1157">
        <v>1</v>
      </c>
      <c r="E1157">
        <v>-3</v>
      </c>
      <c r="F1157" s="18">
        <f>Stat[[#This Row],[Dist]]/Stat[[#This Row],[Count]]</f>
        <v>-3</v>
      </c>
    </row>
    <row r="1158" spans="1:6" x14ac:dyDescent="0.2">
      <c r="A1158" t="s">
        <v>13</v>
      </c>
      <c r="B1158" t="s">
        <v>7</v>
      </c>
      <c r="C1158" t="s">
        <v>23</v>
      </c>
      <c r="D1158">
        <v>1</v>
      </c>
      <c r="E1158">
        <v>8</v>
      </c>
      <c r="F1158" s="18">
        <f>Stat[[#This Row],[Dist]]/Stat[[#This Row],[Count]]</f>
        <v>8</v>
      </c>
    </row>
    <row r="1159" spans="1:6" x14ac:dyDescent="0.2">
      <c r="A1159" t="s">
        <v>13</v>
      </c>
      <c r="B1159" t="s">
        <v>14</v>
      </c>
      <c r="C1159" t="s">
        <v>15</v>
      </c>
      <c r="D1159">
        <v>499465</v>
      </c>
      <c r="E1159">
        <v>-833727</v>
      </c>
      <c r="F1159" s="18">
        <f>Stat[[#This Row],[Dist]]/Stat[[#This Row],[Count]]</f>
        <v>-1.6692400868929755</v>
      </c>
    </row>
    <row r="1160" spans="1:6" x14ac:dyDescent="0.2">
      <c r="A1160" t="s">
        <v>13</v>
      </c>
      <c r="B1160" t="s">
        <v>14</v>
      </c>
      <c r="C1160" t="s">
        <v>39</v>
      </c>
      <c r="D1160">
        <v>430</v>
      </c>
      <c r="E1160">
        <v>-548</v>
      </c>
      <c r="F1160" s="18">
        <f>Stat[[#This Row],[Dist]]/Stat[[#This Row],[Count]]</f>
        <v>-1.2744186046511627</v>
      </c>
    </row>
    <row r="1161" spans="1:6" x14ac:dyDescent="0.2">
      <c r="A1161" t="s">
        <v>13</v>
      </c>
      <c r="B1161" t="s">
        <v>14</v>
      </c>
      <c r="C1161" t="s">
        <v>22</v>
      </c>
      <c r="D1161">
        <v>364</v>
      </c>
      <c r="E1161">
        <v>1307</v>
      </c>
      <c r="F1161" s="18">
        <f>Stat[[#This Row],[Dist]]/Stat[[#This Row],[Count]]</f>
        <v>3.5906593406593408</v>
      </c>
    </row>
    <row r="1162" spans="1:6" x14ac:dyDescent="0.2">
      <c r="A1162" t="s">
        <v>13</v>
      </c>
      <c r="B1162" t="s">
        <v>14</v>
      </c>
      <c r="C1162" t="s">
        <v>23</v>
      </c>
      <c r="D1162">
        <v>361</v>
      </c>
      <c r="E1162">
        <v>1254</v>
      </c>
      <c r="F1162" s="18">
        <f>Stat[[#This Row],[Dist]]/Stat[[#This Row],[Count]]</f>
        <v>3.4736842105263159</v>
      </c>
    </row>
    <row r="1163" spans="1:6" x14ac:dyDescent="0.2">
      <c r="A1163" t="s">
        <v>13</v>
      </c>
      <c r="B1163" t="s">
        <v>14</v>
      </c>
      <c r="C1163" t="s">
        <v>51</v>
      </c>
      <c r="D1163">
        <v>334</v>
      </c>
      <c r="E1163">
        <v>-385</v>
      </c>
      <c r="F1163" s="18">
        <f>Stat[[#This Row],[Dist]]/Stat[[#This Row],[Count]]</f>
        <v>-1.152694610778443</v>
      </c>
    </row>
    <row r="1164" spans="1:6" x14ac:dyDescent="0.2">
      <c r="A1164" t="s">
        <v>13</v>
      </c>
      <c r="B1164" t="s">
        <v>14</v>
      </c>
      <c r="C1164" t="s">
        <v>16</v>
      </c>
      <c r="D1164">
        <v>216</v>
      </c>
      <c r="E1164">
        <v>-626</v>
      </c>
      <c r="F1164" s="18">
        <f>Stat[[#This Row],[Dist]]/Stat[[#This Row],[Count]]</f>
        <v>-2.8981481481481484</v>
      </c>
    </row>
    <row r="1165" spans="1:6" x14ac:dyDescent="0.2">
      <c r="A1165" t="s">
        <v>13</v>
      </c>
      <c r="B1165" t="s">
        <v>14</v>
      </c>
      <c r="C1165" t="s">
        <v>54</v>
      </c>
      <c r="D1165">
        <v>116</v>
      </c>
      <c r="E1165">
        <v>-240</v>
      </c>
      <c r="F1165" s="18">
        <f>Stat[[#This Row],[Dist]]/Stat[[#This Row],[Count]]</f>
        <v>-2.0689655172413794</v>
      </c>
    </row>
    <row r="1166" spans="1:6" x14ac:dyDescent="0.2">
      <c r="A1166" t="s">
        <v>13</v>
      </c>
      <c r="B1166" t="s">
        <v>14</v>
      </c>
      <c r="C1166" t="s">
        <v>1</v>
      </c>
      <c r="D1166">
        <v>106</v>
      </c>
      <c r="E1166">
        <v>-139</v>
      </c>
      <c r="F1166" s="18">
        <f>Stat[[#This Row],[Dist]]/Stat[[#This Row],[Count]]</f>
        <v>-1.3113207547169812</v>
      </c>
    </row>
    <row r="1167" spans="1:6" x14ac:dyDescent="0.2">
      <c r="A1167" t="s">
        <v>13</v>
      </c>
      <c r="B1167" t="s">
        <v>14</v>
      </c>
      <c r="C1167" t="s">
        <v>48</v>
      </c>
      <c r="D1167">
        <v>87</v>
      </c>
      <c r="E1167">
        <v>-246</v>
      </c>
      <c r="F1167" s="18">
        <f>Stat[[#This Row],[Dist]]/Stat[[#This Row],[Count]]</f>
        <v>-2.8275862068965516</v>
      </c>
    </row>
    <row r="1168" spans="1:6" x14ac:dyDescent="0.2">
      <c r="A1168" t="s">
        <v>13</v>
      </c>
      <c r="B1168" t="s">
        <v>14</v>
      </c>
      <c r="C1168" t="s">
        <v>27</v>
      </c>
      <c r="D1168">
        <v>56</v>
      </c>
      <c r="E1168">
        <v>55</v>
      </c>
      <c r="F1168" s="18">
        <f>Stat[[#This Row],[Dist]]/Stat[[#This Row],[Count]]</f>
        <v>0.9821428571428571</v>
      </c>
    </row>
    <row r="1169" spans="1:6" x14ac:dyDescent="0.2">
      <c r="A1169" t="s">
        <v>13</v>
      </c>
      <c r="B1169" t="s">
        <v>14</v>
      </c>
      <c r="C1169" t="s">
        <v>10</v>
      </c>
      <c r="D1169">
        <v>51</v>
      </c>
      <c r="E1169">
        <v>-46</v>
      </c>
      <c r="F1169" s="18">
        <f>Stat[[#This Row],[Dist]]/Stat[[#This Row],[Count]]</f>
        <v>-0.90196078431372551</v>
      </c>
    </row>
    <row r="1170" spans="1:6" x14ac:dyDescent="0.2">
      <c r="A1170" t="s">
        <v>13</v>
      </c>
      <c r="B1170" t="s">
        <v>14</v>
      </c>
      <c r="C1170" t="s">
        <v>31</v>
      </c>
      <c r="D1170">
        <v>33</v>
      </c>
      <c r="E1170">
        <v>-35</v>
      </c>
      <c r="F1170" s="18">
        <f>Stat[[#This Row],[Dist]]/Stat[[#This Row],[Count]]</f>
        <v>-1.0606060606060606</v>
      </c>
    </row>
    <row r="1171" spans="1:6" x14ac:dyDescent="0.2">
      <c r="A1171" t="s">
        <v>13</v>
      </c>
      <c r="B1171" t="s">
        <v>14</v>
      </c>
      <c r="C1171" t="s">
        <v>21</v>
      </c>
      <c r="D1171">
        <v>23</v>
      </c>
      <c r="E1171">
        <v>-48</v>
      </c>
      <c r="F1171" s="18">
        <f>Stat[[#This Row],[Dist]]/Stat[[#This Row],[Count]]</f>
        <v>-2.0869565217391304</v>
      </c>
    </row>
    <row r="1172" spans="1:6" x14ac:dyDescent="0.2">
      <c r="A1172" t="s">
        <v>13</v>
      </c>
      <c r="B1172" t="s">
        <v>14</v>
      </c>
      <c r="C1172" t="s">
        <v>52</v>
      </c>
      <c r="D1172">
        <v>19</v>
      </c>
      <c r="E1172">
        <v>-85</v>
      </c>
      <c r="F1172" s="18">
        <f>Stat[[#This Row],[Dist]]/Stat[[#This Row],[Count]]</f>
        <v>-4.4736842105263159</v>
      </c>
    </row>
    <row r="1173" spans="1:6" x14ac:dyDescent="0.2">
      <c r="A1173" t="s">
        <v>13</v>
      </c>
      <c r="B1173" t="s">
        <v>14</v>
      </c>
      <c r="C1173" t="s">
        <v>12</v>
      </c>
      <c r="D1173">
        <v>17</v>
      </c>
      <c r="E1173">
        <v>-52</v>
      </c>
      <c r="F1173" s="18">
        <f>Stat[[#This Row],[Dist]]/Stat[[#This Row],[Count]]</f>
        <v>-3.0588235294117645</v>
      </c>
    </row>
    <row r="1174" spans="1:6" x14ac:dyDescent="0.2">
      <c r="A1174" t="s">
        <v>13</v>
      </c>
      <c r="B1174" t="s">
        <v>14</v>
      </c>
      <c r="C1174" t="s">
        <v>36</v>
      </c>
      <c r="D1174">
        <v>14</v>
      </c>
      <c r="E1174">
        <v>-34</v>
      </c>
      <c r="F1174" s="18">
        <f>Stat[[#This Row],[Dist]]/Stat[[#This Row],[Count]]</f>
        <v>-2.4285714285714284</v>
      </c>
    </row>
    <row r="1175" spans="1:6" x14ac:dyDescent="0.2">
      <c r="A1175" t="s">
        <v>13</v>
      </c>
      <c r="B1175" t="s">
        <v>14</v>
      </c>
      <c r="C1175" t="s">
        <v>57</v>
      </c>
      <c r="D1175">
        <v>10</v>
      </c>
      <c r="E1175">
        <v>11</v>
      </c>
      <c r="F1175" s="18">
        <f>Stat[[#This Row],[Dist]]/Stat[[#This Row],[Count]]</f>
        <v>1.1000000000000001</v>
      </c>
    </row>
    <row r="1176" spans="1:6" x14ac:dyDescent="0.2">
      <c r="A1176" t="s">
        <v>13</v>
      </c>
      <c r="B1176" t="s">
        <v>14</v>
      </c>
      <c r="C1176" t="s">
        <v>4</v>
      </c>
      <c r="D1176">
        <v>8</v>
      </c>
      <c r="E1176">
        <v>53</v>
      </c>
      <c r="F1176" s="18">
        <f>Stat[[#This Row],[Dist]]/Stat[[#This Row],[Count]]</f>
        <v>6.625</v>
      </c>
    </row>
    <row r="1177" spans="1:6" x14ac:dyDescent="0.2">
      <c r="A1177" t="s">
        <v>13</v>
      </c>
      <c r="B1177" t="s">
        <v>14</v>
      </c>
      <c r="C1177" t="s">
        <v>43</v>
      </c>
      <c r="D1177">
        <v>6</v>
      </c>
      <c r="E1177">
        <v>-22</v>
      </c>
      <c r="F1177" s="18">
        <f>Stat[[#This Row],[Dist]]/Stat[[#This Row],[Count]]</f>
        <v>-3.6666666666666665</v>
      </c>
    </row>
    <row r="1178" spans="1:6" x14ac:dyDescent="0.2">
      <c r="A1178" t="s">
        <v>13</v>
      </c>
      <c r="B1178" t="s">
        <v>14</v>
      </c>
      <c r="C1178" t="s">
        <v>32</v>
      </c>
      <c r="D1178">
        <v>4</v>
      </c>
      <c r="E1178">
        <v>-12</v>
      </c>
      <c r="F1178" s="18">
        <f>Stat[[#This Row],[Dist]]/Stat[[#This Row],[Count]]</f>
        <v>-3</v>
      </c>
    </row>
    <row r="1179" spans="1:6" x14ac:dyDescent="0.2">
      <c r="A1179" t="s">
        <v>13</v>
      </c>
      <c r="B1179" t="s">
        <v>14</v>
      </c>
      <c r="C1179" t="s">
        <v>58</v>
      </c>
      <c r="D1179">
        <v>4</v>
      </c>
      <c r="E1179">
        <v>12</v>
      </c>
      <c r="F1179" s="18">
        <f>Stat[[#This Row],[Dist]]/Stat[[#This Row],[Count]]</f>
        <v>3</v>
      </c>
    </row>
    <row r="1180" spans="1:6" x14ac:dyDescent="0.2">
      <c r="A1180" t="s">
        <v>13</v>
      </c>
      <c r="B1180" t="s">
        <v>14</v>
      </c>
      <c r="C1180" t="s">
        <v>19</v>
      </c>
      <c r="D1180">
        <v>2</v>
      </c>
      <c r="E1180">
        <v>0</v>
      </c>
      <c r="F1180" s="18">
        <f>Stat[[#This Row],[Dist]]/Stat[[#This Row],[Count]]</f>
        <v>0</v>
      </c>
    </row>
    <row r="1181" spans="1:6" x14ac:dyDescent="0.2">
      <c r="A1181" t="s">
        <v>13</v>
      </c>
      <c r="B1181" t="s">
        <v>14</v>
      </c>
      <c r="C1181" t="s">
        <v>49</v>
      </c>
      <c r="D1181">
        <v>1</v>
      </c>
      <c r="E1181">
        <v>3</v>
      </c>
      <c r="F1181" s="18">
        <f>Stat[[#This Row],[Dist]]/Stat[[#This Row],[Count]]</f>
        <v>3</v>
      </c>
    </row>
    <row r="1182" spans="1:6" x14ac:dyDescent="0.2">
      <c r="A1182" t="s">
        <v>13</v>
      </c>
      <c r="B1182" t="s">
        <v>14</v>
      </c>
      <c r="C1182" t="s">
        <v>25</v>
      </c>
      <c r="D1182">
        <v>1</v>
      </c>
      <c r="E1182">
        <v>1</v>
      </c>
      <c r="F1182" s="18">
        <f>Stat[[#This Row],[Dist]]/Stat[[#This Row],[Count]]</f>
        <v>1</v>
      </c>
    </row>
    <row r="1183" spans="1:6" x14ac:dyDescent="0.2">
      <c r="A1183" t="s">
        <v>13</v>
      </c>
      <c r="B1183" t="s">
        <v>14</v>
      </c>
      <c r="C1183" t="s">
        <v>47</v>
      </c>
      <c r="D1183">
        <v>1</v>
      </c>
      <c r="E1183">
        <v>1</v>
      </c>
      <c r="F1183" s="18">
        <f>Stat[[#This Row],[Dist]]/Stat[[#This Row],[Count]]</f>
        <v>1</v>
      </c>
    </row>
    <row r="1184" spans="1:6" x14ac:dyDescent="0.2">
      <c r="A1184" t="s">
        <v>13</v>
      </c>
      <c r="B1184" t="s">
        <v>14</v>
      </c>
      <c r="C1184" t="s">
        <v>46</v>
      </c>
      <c r="D1184">
        <v>1</v>
      </c>
      <c r="E1184">
        <v>26</v>
      </c>
      <c r="F1184" s="18">
        <f>Stat[[#This Row],[Dist]]/Stat[[#This Row],[Count]]</f>
        <v>26</v>
      </c>
    </row>
    <row r="1185" spans="1:6" x14ac:dyDescent="0.2">
      <c r="A1185" t="s">
        <v>13</v>
      </c>
      <c r="B1185" t="s">
        <v>14</v>
      </c>
      <c r="C1185" t="s">
        <v>55</v>
      </c>
      <c r="D1185">
        <v>1</v>
      </c>
      <c r="E1185">
        <v>-4</v>
      </c>
      <c r="F1185" s="18">
        <f>Stat[[#This Row],[Dist]]/Stat[[#This Row],[Count]]</f>
        <v>-4</v>
      </c>
    </row>
    <row r="1186" spans="1:6" x14ac:dyDescent="0.2">
      <c r="A1186" t="s">
        <v>13</v>
      </c>
      <c r="B1186" t="s">
        <v>56</v>
      </c>
      <c r="C1186" t="s">
        <v>57</v>
      </c>
      <c r="D1186">
        <v>505</v>
      </c>
      <c r="E1186">
        <v>-1089</v>
      </c>
      <c r="F1186" s="18">
        <f>Stat[[#This Row],[Dist]]/Stat[[#This Row],[Count]]</f>
        <v>-2.1564356435643566</v>
      </c>
    </row>
    <row r="1187" spans="1:6" x14ac:dyDescent="0.2">
      <c r="A1187" t="s">
        <v>13</v>
      </c>
      <c r="B1187" t="s">
        <v>56</v>
      </c>
      <c r="C1187" t="s">
        <v>23</v>
      </c>
      <c r="D1187">
        <v>48</v>
      </c>
      <c r="E1187">
        <v>166</v>
      </c>
      <c r="F1187" s="18">
        <f>Stat[[#This Row],[Dist]]/Stat[[#This Row],[Count]]</f>
        <v>3.4583333333333335</v>
      </c>
    </row>
    <row r="1188" spans="1:6" x14ac:dyDescent="0.2">
      <c r="A1188" t="s">
        <v>13</v>
      </c>
      <c r="B1188" t="s">
        <v>56</v>
      </c>
      <c r="C1188" t="s">
        <v>22</v>
      </c>
      <c r="D1188">
        <v>43</v>
      </c>
      <c r="E1188">
        <v>146</v>
      </c>
      <c r="F1188" s="18">
        <f>Stat[[#This Row],[Dist]]/Stat[[#This Row],[Count]]</f>
        <v>3.3953488372093021</v>
      </c>
    </row>
    <row r="1189" spans="1:6" x14ac:dyDescent="0.2">
      <c r="A1189" t="s">
        <v>13</v>
      </c>
      <c r="B1189" t="s">
        <v>56</v>
      </c>
      <c r="C1189" t="s">
        <v>1</v>
      </c>
      <c r="D1189">
        <v>30</v>
      </c>
      <c r="E1189">
        <v>-38</v>
      </c>
      <c r="F1189" s="18">
        <f>Stat[[#This Row],[Dist]]/Stat[[#This Row],[Count]]</f>
        <v>-1.2666666666666666</v>
      </c>
    </row>
    <row r="1190" spans="1:6" x14ac:dyDescent="0.2">
      <c r="A1190" t="s">
        <v>13</v>
      </c>
      <c r="B1190" t="s">
        <v>56</v>
      </c>
      <c r="C1190" t="s">
        <v>52</v>
      </c>
      <c r="D1190">
        <v>30</v>
      </c>
      <c r="E1190">
        <v>-101</v>
      </c>
      <c r="F1190" s="18">
        <f>Stat[[#This Row],[Dist]]/Stat[[#This Row],[Count]]</f>
        <v>-3.3666666666666667</v>
      </c>
    </row>
    <row r="1191" spans="1:6" x14ac:dyDescent="0.2">
      <c r="A1191" t="s">
        <v>13</v>
      </c>
      <c r="B1191" t="s">
        <v>56</v>
      </c>
      <c r="C1191" t="s">
        <v>15</v>
      </c>
      <c r="D1191">
        <v>28</v>
      </c>
      <c r="E1191">
        <v>-92</v>
      </c>
      <c r="F1191" s="18">
        <f>Stat[[#This Row],[Dist]]/Stat[[#This Row],[Count]]</f>
        <v>-3.2857142857142856</v>
      </c>
    </row>
    <row r="1192" spans="1:6" x14ac:dyDescent="0.2">
      <c r="A1192" t="s">
        <v>13</v>
      </c>
      <c r="B1192" t="s">
        <v>56</v>
      </c>
      <c r="C1192" t="s">
        <v>21</v>
      </c>
      <c r="D1192">
        <v>16</v>
      </c>
      <c r="E1192">
        <v>-29</v>
      </c>
      <c r="F1192" s="18">
        <f>Stat[[#This Row],[Dist]]/Stat[[#This Row],[Count]]</f>
        <v>-1.8125</v>
      </c>
    </row>
    <row r="1193" spans="1:6" x14ac:dyDescent="0.2">
      <c r="A1193" t="s">
        <v>13</v>
      </c>
      <c r="B1193" t="s">
        <v>56</v>
      </c>
      <c r="C1193" t="s">
        <v>10</v>
      </c>
      <c r="D1193">
        <v>14</v>
      </c>
      <c r="E1193">
        <v>-6</v>
      </c>
      <c r="F1193" s="18">
        <f>Stat[[#This Row],[Dist]]/Stat[[#This Row],[Count]]</f>
        <v>-0.42857142857142855</v>
      </c>
    </row>
    <row r="1194" spans="1:6" x14ac:dyDescent="0.2">
      <c r="A1194" t="s">
        <v>13</v>
      </c>
      <c r="B1194" t="s">
        <v>56</v>
      </c>
      <c r="C1194" t="s">
        <v>24</v>
      </c>
      <c r="D1194">
        <v>9</v>
      </c>
      <c r="E1194">
        <v>13</v>
      </c>
      <c r="F1194" s="18">
        <f>Stat[[#This Row],[Dist]]/Stat[[#This Row],[Count]]</f>
        <v>1.4444444444444444</v>
      </c>
    </row>
    <row r="1195" spans="1:6" x14ac:dyDescent="0.2">
      <c r="A1195" t="s">
        <v>13</v>
      </c>
      <c r="B1195" t="s">
        <v>56</v>
      </c>
      <c r="C1195" t="s">
        <v>58</v>
      </c>
      <c r="D1195">
        <v>4</v>
      </c>
      <c r="E1195">
        <v>42</v>
      </c>
      <c r="F1195" s="18">
        <f>Stat[[#This Row],[Dist]]/Stat[[#This Row],[Count]]</f>
        <v>10.5</v>
      </c>
    </row>
    <row r="1196" spans="1:6" x14ac:dyDescent="0.2">
      <c r="A1196" t="s">
        <v>13</v>
      </c>
      <c r="B1196" t="s">
        <v>56</v>
      </c>
      <c r="C1196" t="s">
        <v>34</v>
      </c>
      <c r="D1196">
        <v>4</v>
      </c>
      <c r="E1196">
        <v>24</v>
      </c>
      <c r="F1196" s="18">
        <f>Stat[[#This Row],[Dist]]/Stat[[#This Row],[Count]]</f>
        <v>6</v>
      </c>
    </row>
    <row r="1197" spans="1:6" x14ac:dyDescent="0.2">
      <c r="A1197" t="s">
        <v>13</v>
      </c>
      <c r="B1197" t="s">
        <v>56</v>
      </c>
      <c r="C1197" t="s">
        <v>19</v>
      </c>
      <c r="D1197">
        <v>2</v>
      </c>
      <c r="E1197">
        <v>21</v>
      </c>
      <c r="F1197" s="18">
        <f>Stat[[#This Row],[Dist]]/Stat[[#This Row],[Count]]</f>
        <v>10.5</v>
      </c>
    </row>
    <row r="1198" spans="1:6" x14ac:dyDescent="0.2">
      <c r="A1198" t="s">
        <v>13</v>
      </c>
      <c r="B1198" t="s">
        <v>56</v>
      </c>
      <c r="C1198" t="s">
        <v>36</v>
      </c>
      <c r="D1198">
        <v>2</v>
      </c>
      <c r="E1198">
        <v>-5</v>
      </c>
      <c r="F1198" s="18">
        <f>Stat[[#This Row],[Dist]]/Stat[[#This Row],[Count]]</f>
        <v>-2.5</v>
      </c>
    </row>
    <row r="1199" spans="1:6" x14ac:dyDescent="0.2">
      <c r="A1199" t="s">
        <v>13</v>
      </c>
      <c r="B1199" t="s">
        <v>56</v>
      </c>
      <c r="C1199" t="s">
        <v>35</v>
      </c>
      <c r="D1199">
        <v>1</v>
      </c>
      <c r="E1199">
        <v>2</v>
      </c>
      <c r="F1199" s="18">
        <f>Stat[[#This Row],[Dist]]/Stat[[#This Row],[Count]]</f>
        <v>2</v>
      </c>
    </row>
    <row r="1200" spans="1:6" x14ac:dyDescent="0.2">
      <c r="A1200" t="s">
        <v>13</v>
      </c>
      <c r="B1200" t="s">
        <v>56</v>
      </c>
      <c r="C1200" t="s">
        <v>47</v>
      </c>
      <c r="D1200">
        <v>1</v>
      </c>
      <c r="E1200">
        <v>3</v>
      </c>
      <c r="F1200" s="18">
        <f>Stat[[#This Row],[Dist]]/Stat[[#This Row],[Count]]</f>
        <v>3</v>
      </c>
    </row>
    <row r="1201" spans="1:6" x14ac:dyDescent="0.2">
      <c r="A1201" t="s">
        <v>13</v>
      </c>
      <c r="B1201" t="s">
        <v>56</v>
      </c>
      <c r="C1201" t="s">
        <v>28</v>
      </c>
      <c r="D1201">
        <v>1</v>
      </c>
      <c r="E1201">
        <v>-8</v>
      </c>
      <c r="F1201" s="18">
        <f>Stat[[#This Row],[Dist]]/Stat[[#This Row],[Count]]</f>
        <v>-8</v>
      </c>
    </row>
    <row r="1202" spans="1:6" x14ac:dyDescent="0.2">
      <c r="A1202" t="s">
        <v>13</v>
      </c>
      <c r="B1202" t="s">
        <v>56</v>
      </c>
      <c r="C1202" t="s">
        <v>4</v>
      </c>
      <c r="D1202">
        <v>1</v>
      </c>
      <c r="E1202">
        <v>3</v>
      </c>
      <c r="F1202" s="18">
        <f>Stat[[#This Row],[Dist]]/Stat[[#This Row],[Count]]</f>
        <v>3</v>
      </c>
    </row>
    <row r="1203" spans="1:6" x14ac:dyDescent="0.2">
      <c r="A1203" t="s">
        <v>13</v>
      </c>
      <c r="B1203" t="s">
        <v>56</v>
      </c>
      <c r="C1203" t="s">
        <v>27</v>
      </c>
      <c r="D1203">
        <v>1</v>
      </c>
      <c r="E1203">
        <v>2</v>
      </c>
      <c r="F1203" s="18">
        <f>Stat[[#This Row],[Dist]]/Stat[[#This Row],[Count]]</f>
        <v>2</v>
      </c>
    </row>
    <row r="1204" spans="1:6" x14ac:dyDescent="0.2">
      <c r="A1204" t="s">
        <v>13</v>
      </c>
      <c r="B1204" t="s">
        <v>13</v>
      </c>
      <c r="C1204" t="s">
        <v>1</v>
      </c>
      <c r="D1204">
        <v>114875</v>
      </c>
      <c r="E1204">
        <v>-127084</v>
      </c>
      <c r="F1204" s="18">
        <f>Stat[[#This Row],[Dist]]/Stat[[#This Row],[Count]]</f>
        <v>-1.1062807399347117</v>
      </c>
    </row>
    <row r="1205" spans="1:6" x14ac:dyDescent="0.2">
      <c r="A1205" t="s">
        <v>13</v>
      </c>
      <c r="B1205" t="s">
        <v>13</v>
      </c>
      <c r="C1205" t="s">
        <v>23</v>
      </c>
      <c r="D1205">
        <v>42764</v>
      </c>
      <c r="E1205">
        <v>161975</v>
      </c>
      <c r="F1205" s="18">
        <f>Stat[[#This Row],[Dist]]/Stat[[#This Row],[Count]]</f>
        <v>3.7876484893835936</v>
      </c>
    </row>
    <row r="1206" spans="1:6" x14ac:dyDescent="0.2">
      <c r="A1206" t="s">
        <v>13</v>
      </c>
      <c r="B1206" t="s">
        <v>13</v>
      </c>
      <c r="C1206" t="s">
        <v>2</v>
      </c>
      <c r="D1206">
        <v>22322</v>
      </c>
      <c r="E1206">
        <v>0</v>
      </c>
      <c r="F1206" s="18">
        <f>Stat[[#This Row],[Dist]]/Stat[[#This Row],[Count]]</f>
        <v>0</v>
      </c>
    </row>
    <row r="1207" spans="1:6" x14ac:dyDescent="0.2">
      <c r="A1207" t="s">
        <v>13</v>
      </c>
      <c r="B1207" t="s">
        <v>13</v>
      </c>
      <c r="C1207" t="s">
        <v>36</v>
      </c>
      <c r="D1207">
        <v>11605</v>
      </c>
      <c r="E1207">
        <v>-30513</v>
      </c>
      <c r="F1207" s="18">
        <f>Stat[[#This Row],[Dist]]/Stat[[#This Row],[Count]]</f>
        <v>-2.6292977165015081</v>
      </c>
    </row>
    <row r="1208" spans="1:6" x14ac:dyDescent="0.2">
      <c r="A1208" t="s">
        <v>13</v>
      </c>
      <c r="B1208" t="s">
        <v>13</v>
      </c>
      <c r="C1208" t="s">
        <v>22</v>
      </c>
      <c r="D1208">
        <v>9555</v>
      </c>
      <c r="E1208">
        <v>56971</v>
      </c>
      <c r="F1208" s="18">
        <f>Stat[[#This Row],[Dist]]/Stat[[#This Row],[Count]]</f>
        <v>5.9624280481423337</v>
      </c>
    </row>
    <row r="1209" spans="1:6" x14ac:dyDescent="0.2">
      <c r="A1209" t="s">
        <v>13</v>
      </c>
      <c r="B1209" t="s">
        <v>13</v>
      </c>
      <c r="C1209" t="s">
        <v>52</v>
      </c>
      <c r="D1209">
        <v>6865</v>
      </c>
      <c r="E1209">
        <v>-20901</v>
      </c>
      <c r="F1209" s="18">
        <f>Stat[[#This Row],[Dist]]/Stat[[#This Row],[Count]]</f>
        <v>-3.0445739257101239</v>
      </c>
    </row>
    <row r="1210" spans="1:6" x14ac:dyDescent="0.2">
      <c r="A1210" t="s">
        <v>13</v>
      </c>
      <c r="B1210" t="s">
        <v>13</v>
      </c>
      <c r="C1210" t="s">
        <v>21</v>
      </c>
      <c r="D1210">
        <v>3806</v>
      </c>
      <c r="E1210">
        <v>-6315</v>
      </c>
      <c r="F1210" s="18">
        <f>Stat[[#This Row],[Dist]]/Stat[[#This Row],[Count]]</f>
        <v>-1.6592222806095638</v>
      </c>
    </row>
    <row r="1211" spans="1:6" x14ac:dyDescent="0.2">
      <c r="A1211" t="s">
        <v>13</v>
      </c>
      <c r="B1211" t="s">
        <v>13</v>
      </c>
      <c r="C1211" t="s">
        <v>47</v>
      </c>
      <c r="D1211">
        <v>2249</v>
      </c>
      <c r="E1211">
        <v>5689</v>
      </c>
      <c r="F1211" s="18">
        <f>Stat[[#This Row],[Dist]]/Stat[[#This Row],[Count]]</f>
        <v>2.529568697198755</v>
      </c>
    </row>
    <row r="1212" spans="1:6" x14ac:dyDescent="0.2">
      <c r="A1212" t="s">
        <v>13</v>
      </c>
      <c r="B1212" t="s">
        <v>13</v>
      </c>
      <c r="C1212" t="s">
        <v>16</v>
      </c>
      <c r="D1212">
        <v>1809</v>
      </c>
      <c r="E1212">
        <v>-5412</v>
      </c>
      <c r="F1212" s="18">
        <f>Stat[[#This Row],[Dist]]/Stat[[#This Row],[Count]]</f>
        <v>-2.9917081260364844</v>
      </c>
    </row>
    <row r="1213" spans="1:6" x14ac:dyDescent="0.2">
      <c r="A1213" t="s">
        <v>13</v>
      </c>
      <c r="B1213" t="s">
        <v>13</v>
      </c>
      <c r="C1213" t="s">
        <v>27</v>
      </c>
      <c r="D1213">
        <v>1560</v>
      </c>
      <c r="E1213">
        <v>3398</v>
      </c>
      <c r="F1213" s="18">
        <f>Stat[[#This Row],[Dist]]/Stat[[#This Row],[Count]]</f>
        <v>2.178205128205128</v>
      </c>
    </row>
    <row r="1214" spans="1:6" x14ac:dyDescent="0.2">
      <c r="A1214" t="s">
        <v>13</v>
      </c>
      <c r="B1214" t="s">
        <v>13</v>
      </c>
      <c r="C1214" t="s">
        <v>15</v>
      </c>
      <c r="D1214">
        <v>644</v>
      </c>
      <c r="E1214">
        <v>-1222</v>
      </c>
      <c r="F1214" s="18">
        <f>Stat[[#This Row],[Dist]]/Stat[[#This Row],[Count]]</f>
        <v>-1.8975155279503106</v>
      </c>
    </row>
    <row r="1215" spans="1:6" x14ac:dyDescent="0.2">
      <c r="A1215" t="s">
        <v>13</v>
      </c>
      <c r="B1215" t="s">
        <v>13</v>
      </c>
      <c r="C1215" t="s">
        <v>39</v>
      </c>
      <c r="D1215">
        <v>502</v>
      </c>
      <c r="E1215">
        <v>-694</v>
      </c>
      <c r="F1215" s="18">
        <f>Stat[[#This Row],[Dist]]/Stat[[#This Row],[Count]]</f>
        <v>-1.3824701195219125</v>
      </c>
    </row>
    <row r="1216" spans="1:6" x14ac:dyDescent="0.2">
      <c r="A1216" t="s">
        <v>13</v>
      </c>
      <c r="B1216" t="s">
        <v>13</v>
      </c>
      <c r="C1216" t="s">
        <v>51</v>
      </c>
      <c r="D1216">
        <v>400</v>
      </c>
      <c r="E1216">
        <v>-773</v>
      </c>
      <c r="F1216" s="18">
        <f>Stat[[#This Row],[Dist]]/Stat[[#This Row],[Count]]</f>
        <v>-1.9325000000000001</v>
      </c>
    </row>
    <row r="1217" spans="1:6" x14ac:dyDescent="0.2">
      <c r="A1217" t="s">
        <v>13</v>
      </c>
      <c r="B1217" t="s">
        <v>13</v>
      </c>
      <c r="C1217" t="s">
        <v>34</v>
      </c>
      <c r="D1217">
        <v>380</v>
      </c>
      <c r="E1217">
        <v>1811</v>
      </c>
      <c r="F1217" s="18">
        <f>Stat[[#This Row],[Dist]]/Stat[[#This Row],[Count]]</f>
        <v>4.7657894736842108</v>
      </c>
    </row>
    <row r="1218" spans="1:6" x14ac:dyDescent="0.2">
      <c r="A1218" t="s">
        <v>13</v>
      </c>
      <c r="B1218" t="s">
        <v>13</v>
      </c>
      <c r="C1218" t="s">
        <v>46</v>
      </c>
      <c r="D1218">
        <v>258</v>
      </c>
      <c r="E1218">
        <v>879</v>
      </c>
      <c r="F1218" s="18">
        <f>Stat[[#This Row],[Dist]]/Stat[[#This Row],[Count]]</f>
        <v>3.4069767441860463</v>
      </c>
    </row>
    <row r="1219" spans="1:6" x14ac:dyDescent="0.2">
      <c r="A1219" t="s">
        <v>13</v>
      </c>
      <c r="B1219" t="s">
        <v>13</v>
      </c>
      <c r="C1219" t="s">
        <v>43</v>
      </c>
      <c r="D1219">
        <v>142</v>
      </c>
      <c r="E1219">
        <v>-471</v>
      </c>
      <c r="F1219" s="18">
        <f>Stat[[#This Row],[Dist]]/Stat[[#This Row],[Count]]</f>
        <v>-3.316901408450704</v>
      </c>
    </row>
    <row r="1220" spans="1:6" x14ac:dyDescent="0.2">
      <c r="A1220" t="s">
        <v>13</v>
      </c>
      <c r="B1220" t="s">
        <v>13</v>
      </c>
      <c r="C1220" t="s">
        <v>4</v>
      </c>
      <c r="D1220">
        <v>125</v>
      </c>
      <c r="E1220">
        <v>409</v>
      </c>
      <c r="F1220" s="18">
        <f>Stat[[#This Row],[Dist]]/Stat[[#This Row],[Count]]</f>
        <v>3.2719999999999998</v>
      </c>
    </row>
    <row r="1221" spans="1:6" x14ac:dyDescent="0.2">
      <c r="A1221" t="s">
        <v>13</v>
      </c>
      <c r="B1221" t="s">
        <v>13</v>
      </c>
      <c r="C1221" t="s">
        <v>10</v>
      </c>
      <c r="D1221">
        <v>81</v>
      </c>
      <c r="E1221">
        <v>54</v>
      </c>
      <c r="F1221" s="18">
        <f>Stat[[#This Row],[Dist]]/Stat[[#This Row],[Count]]</f>
        <v>0.66666666666666663</v>
      </c>
    </row>
    <row r="1222" spans="1:6" x14ac:dyDescent="0.2">
      <c r="A1222" t="s">
        <v>13</v>
      </c>
      <c r="B1222" t="s">
        <v>13</v>
      </c>
      <c r="C1222" t="s">
        <v>30</v>
      </c>
      <c r="D1222">
        <v>57</v>
      </c>
      <c r="E1222">
        <v>152</v>
      </c>
      <c r="F1222" s="18">
        <f>Stat[[#This Row],[Dist]]/Stat[[#This Row],[Count]]</f>
        <v>2.6666666666666665</v>
      </c>
    </row>
    <row r="1223" spans="1:6" x14ac:dyDescent="0.2">
      <c r="A1223" t="s">
        <v>13</v>
      </c>
      <c r="B1223" t="s">
        <v>13</v>
      </c>
      <c r="C1223" t="s">
        <v>44</v>
      </c>
      <c r="D1223">
        <v>46</v>
      </c>
      <c r="E1223">
        <v>94</v>
      </c>
      <c r="F1223" s="18">
        <f>Stat[[#This Row],[Dist]]/Stat[[#This Row],[Count]]</f>
        <v>2.0434782608695654</v>
      </c>
    </row>
    <row r="1224" spans="1:6" x14ac:dyDescent="0.2">
      <c r="A1224" t="s">
        <v>13</v>
      </c>
      <c r="B1224" t="s">
        <v>13</v>
      </c>
      <c r="C1224" t="s">
        <v>58</v>
      </c>
      <c r="D1224">
        <v>35</v>
      </c>
      <c r="E1224">
        <v>240</v>
      </c>
      <c r="F1224" s="18">
        <f>Stat[[#This Row],[Dist]]/Stat[[#This Row],[Count]]</f>
        <v>6.8571428571428568</v>
      </c>
    </row>
    <row r="1225" spans="1:6" x14ac:dyDescent="0.2">
      <c r="A1225" t="s">
        <v>13</v>
      </c>
      <c r="B1225" t="s">
        <v>13</v>
      </c>
      <c r="C1225" t="s">
        <v>55</v>
      </c>
      <c r="D1225">
        <v>35</v>
      </c>
      <c r="E1225">
        <v>-121</v>
      </c>
      <c r="F1225" s="18">
        <f>Stat[[#This Row],[Dist]]/Stat[[#This Row],[Count]]</f>
        <v>-3.4571428571428573</v>
      </c>
    </row>
    <row r="1226" spans="1:6" x14ac:dyDescent="0.2">
      <c r="A1226" t="s">
        <v>13</v>
      </c>
      <c r="B1226" t="s">
        <v>13</v>
      </c>
      <c r="C1226" t="s">
        <v>19</v>
      </c>
      <c r="D1226">
        <v>31</v>
      </c>
      <c r="E1226">
        <v>50</v>
      </c>
      <c r="F1226" s="18">
        <f>Stat[[#This Row],[Dist]]/Stat[[#This Row],[Count]]</f>
        <v>1.6129032258064515</v>
      </c>
    </row>
    <row r="1227" spans="1:6" x14ac:dyDescent="0.2">
      <c r="A1227" t="s">
        <v>13</v>
      </c>
      <c r="B1227" t="s">
        <v>13</v>
      </c>
      <c r="C1227" t="s">
        <v>25</v>
      </c>
      <c r="D1227">
        <v>28</v>
      </c>
      <c r="E1227">
        <v>80</v>
      </c>
      <c r="F1227" s="18">
        <f>Stat[[#This Row],[Dist]]/Stat[[#This Row],[Count]]</f>
        <v>2.8571428571428572</v>
      </c>
    </row>
    <row r="1228" spans="1:6" x14ac:dyDescent="0.2">
      <c r="A1228" t="s">
        <v>13</v>
      </c>
      <c r="B1228" t="s">
        <v>13</v>
      </c>
      <c r="C1228" t="s">
        <v>57</v>
      </c>
      <c r="D1228">
        <v>25</v>
      </c>
      <c r="E1228">
        <v>-10</v>
      </c>
      <c r="F1228" s="18">
        <f>Stat[[#This Row],[Dist]]/Stat[[#This Row],[Count]]</f>
        <v>-0.4</v>
      </c>
    </row>
    <row r="1229" spans="1:6" x14ac:dyDescent="0.2">
      <c r="A1229" t="s">
        <v>13</v>
      </c>
      <c r="B1229" t="s">
        <v>13</v>
      </c>
      <c r="C1229" t="s">
        <v>32</v>
      </c>
      <c r="D1229">
        <v>21</v>
      </c>
      <c r="E1229">
        <v>-125</v>
      </c>
      <c r="F1229" s="18">
        <f>Stat[[#This Row],[Dist]]/Stat[[#This Row],[Count]]</f>
        <v>-5.9523809523809526</v>
      </c>
    </row>
    <row r="1230" spans="1:6" x14ac:dyDescent="0.2">
      <c r="A1230" t="s">
        <v>13</v>
      </c>
      <c r="B1230" t="s">
        <v>13</v>
      </c>
      <c r="C1230" t="s">
        <v>24</v>
      </c>
      <c r="D1230">
        <v>19</v>
      </c>
      <c r="E1230">
        <v>49</v>
      </c>
      <c r="F1230" s="18">
        <f>Stat[[#This Row],[Dist]]/Stat[[#This Row],[Count]]</f>
        <v>2.5789473684210527</v>
      </c>
    </row>
    <row r="1231" spans="1:6" x14ac:dyDescent="0.2">
      <c r="A1231" t="s">
        <v>13</v>
      </c>
      <c r="B1231" t="s">
        <v>13</v>
      </c>
      <c r="C1231" t="s">
        <v>28</v>
      </c>
      <c r="D1231">
        <v>16</v>
      </c>
      <c r="E1231">
        <v>-29</v>
      </c>
      <c r="F1231" s="18">
        <f>Stat[[#This Row],[Dist]]/Stat[[#This Row],[Count]]</f>
        <v>-1.8125</v>
      </c>
    </row>
    <row r="1232" spans="1:6" x14ac:dyDescent="0.2">
      <c r="A1232" t="s">
        <v>13</v>
      </c>
      <c r="B1232" t="s">
        <v>13</v>
      </c>
      <c r="C1232" t="s">
        <v>35</v>
      </c>
      <c r="D1232">
        <v>13</v>
      </c>
      <c r="E1232">
        <v>34</v>
      </c>
      <c r="F1232" s="18">
        <f>Stat[[#This Row],[Dist]]/Stat[[#This Row],[Count]]</f>
        <v>2.6153846153846154</v>
      </c>
    </row>
    <row r="1233" spans="1:6" x14ac:dyDescent="0.2">
      <c r="A1233" t="s">
        <v>13</v>
      </c>
      <c r="B1233" t="s">
        <v>13</v>
      </c>
      <c r="C1233" t="s">
        <v>18</v>
      </c>
      <c r="D1233">
        <v>11</v>
      </c>
      <c r="E1233">
        <v>-30</v>
      </c>
      <c r="F1233" s="18">
        <f>Stat[[#This Row],[Dist]]/Stat[[#This Row],[Count]]</f>
        <v>-2.7272727272727271</v>
      </c>
    </row>
    <row r="1234" spans="1:6" x14ac:dyDescent="0.2">
      <c r="A1234" t="s">
        <v>13</v>
      </c>
      <c r="B1234" t="s">
        <v>13</v>
      </c>
      <c r="C1234" t="s">
        <v>48</v>
      </c>
      <c r="D1234">
        <v>9</v>
      </c>
      <c r="E1234">
        <v>-18</v>
      </c>
      <c r="F1234" s="18">
        <f>Stat[[#This Row],[Dist]]/Stat[[#This Row],[Count]]</f>
        <v>-2</v>
      </c>
    </row>
    <row r="1235" spans="1:6" x14ac:dyDescent="0.2">
      <c r="A1235" t="s">
        <v>13</v>
      </c>
      <c r="B1235" t="s">
        <v>13</v>
      </c>
      <c r="C1235" t="s">
        <v>37</v>
      </c>
      <c r="D1235">
        <v>7</v>
      </c>
      <c r="E1235">
        <v>8</v>
      </c>
      <c r="F1235" s="18">
        <f>Stat[[#This Row],[Dist]]/Stat[[#This Row],[Count]]</f>
        <v>1.1428571428571428</v>
      </c>
    </row>
    <row r="1236" spans="1:6" x14ac:dyDescent="0.2">
      <c r="A1236" t="s">
        <v>13</v>
      </c>
      <c r="B1236" t="s">
        <v>13</v>
      </c>
      <c r="C1236" t="s">
        <v>54</v>
      </c>
      <c r="D1236">
        <v>5</v>
      </c>
      <c r="E1236">
        <v>10</v>
      </c>
      <c r="F1236" s="18">
        <f>Stat[[#This Row],[Dist]]/Stat[[#This Row],[Count]]</f>
        <v>2</v>
      </c>
    </row>
    <row r="1237" spans="1:6" x14ac:dyDescent="0.2">
      <c r="A1237" t="s">
        <v>13</v>
      </c>
      <c r="B1237" t="s">
        <v>13</v>
      </c>
      <c r="C1237" t="s">
        <v>8</v>
      </c>
      <c r="D1237">
        <v>4</v>
      </c>
      <c r="E1237">
        <v>10</v>
      </c>
      <c r="F1237" s="18">
        <f>Stat[[#This Row],[Dist]]/Stat[[#This Row],[Count]]</f>
        <v>2.5</v>
      </c>
    </row>
    <row r="1238" spans="1:6" x14ac:dyDescent="0.2">
      <c r="A1238" t="s">
        <v>13</v>
      </c>
      <c r="B1238" t="s">
        <v>13</v>
      </c>
      <c r="C1238" t="s">
        <v>38</v>
      </c>
      <c r="D1238">
        <v>4</v>
      </c>
      <c r="E1238">
        <v>10</v>
      </c>
      <c r="F1238" s="18">
        <f>Stat[[#This Row],[Dist]]/Stat[[#This Row],[Count]]</f>
        <v>2.5</v>
      </c>
    </row>
    <row r="1239" spans="1:6" x14ac:dyDescent="0.2">
      <c r="A1239" t="s">
        <v>13</v>
      </c>
      <c r="B1239" t="s">
        <v>13</v>
      </c>
      <c r="C1239" t="s">
        <v>50</v>
      </c>
      <c r="D1239">
        <v>3</v>
      </c>
      <c r="E1239">
        <v>3</v>
      </c>
      <c r="F1239" s="18">
        <f>Stat[[#This Row],[Dist]]/Stat[[#This Row],[Count]]</f>
        <v>1</v>
      </c>
    </row>
    <row r="1240" spans="1:6" x14ac:dyDescent="0.2">
      <c r="A1240" t="s">
        <v>13</v>
      </c>
      <c r="B1240" t="s">
        <v>13</v>
      </c>
      <c r="C1240" t="s">
        <v>49</v>
      </c>
      <c r="D1240">
        <v>3</v>
      </c>
      <c r="E1240">
        <v>10</v>
      </c>
      <c r="F1240" s="18">
        <f>Stat[[#This Row],[Dist]]/Stat[[#This Row],[Count]]</f>
        <v>3.3333333333333335</v>
      </c>
    </row>
    <row r="1241" spans="1:6" x14ac:dyDescent="0.2">
      <c r="A1241" t="s">
        <v>13</v>
      </c>
      <c r="B1241" t="s">
        <v>13</v>
      </c>
      <c r="C1241" t="s">
        <v>12</v>
      </c>
      <c r="D1241">
        <v>2</v>
      </c>
      <c r="E1241">
        <v>-10</v>
      </c>
      <c r="F1241" s="18">
        <f>Stat[[#This Row],[Dist]]/Stat[[#This Row],[Count]]</f>
        <v>-5</v>
      </c>
    </row>
    <row r="1242" spans="1:6" x14ac:dyDescent="0.2">
      <c r="A1242" t="s">
        <v>13</v>
      </c>
      <c r="B1242" t="s">
        <v>13</v>
      </c>
      <c r="C1242" t="s">
        <v>31</v>
      </c>
      <c r="D1242">
        <v>1</v>
      </c>
      <c r="E1242">
        <v>2</v>
      </c>
      <c r="F1242" s="18">
        <f>Stat[[#This Row],[Dist]]/Stat[[#This Row],[Count]]</f>
        <v>2</v>
      </c>
    </row>
    <row r="1243" spans="1:6" x14ac:dyDescent="0.2">
      <c r="A1243" t="s">
        <v>13</v>
      </c>
      <c r="B1243" t="s">
        <v>13</v>
      </c>
      <c r="C1243" t="s">
        <v>33</v>
      </c>
      <c r="D1243">
        <v>1</v>
      </c>
      <c r="E1243">
        <v>-2</v>
      </c>
      <c r="F1243" s="18">
        <f>Stat[[#This Row],[Dist]]/Stat[[#This Row],[Count]]</f>
        <v>-2</v>
      </c>
    </row>
    <row r="1244" spans="1:6" x14ac:dyDescent="0.2">
      <c r="A1244" t="s">
        <v>13</v>
      </c>
      <c r="B1244" t="s">
        <v>29</v>
      </c>
      <c r="C1244" t="s">
        <v>39</v>
      </c>
      <c r="D1244">
        <v>42578</v>
      </c>
      <c r="E1244">
        <v>-54409</v>
      </c>
      <c r="F1244" s="18">
        <f>Stat[[#This Row],[Dist]]/Stat[[#This Row],[Count]]</f>
        <v>-1.2778665038282682</v>
      </c>
    </row>
    <row r="1245" spans="1:6" x14ac:dyDescent="0.2">
      <c r="A1245" t="s">
        <v>13</v>
      </c>
      <c r="B1245" t="s">
        <v>29</v>
      </c>
      <c r="C1245" t="s">
        <v>22</v>
      </c>
      <c r="D1245">
        <v>3202</v>
      </c>
      <c r="E1245">
        <v>11254</v>
      </c>
      <c r="F1245" s="18">
        <f>Stat[[#This Row],[Dist]]/Stat[[#This Row],[Count]]</f>
        <v>3.5146783260462211</v>
      </c>
    </row>
    <row r="1246" spans="1:6" x14ac:dyDescent="0.2">
      <c r="A1246" t="s">
        <v>13</v>
      </c>
      <c r="B1246" t="s">
        <v>29</v>
      </c>
      <c r="C1246" t="s">
        <v>47</v>
      </c>
      <c r="D1246">
        <v>3061</v>
      </c>
      <c r="E1246">
        <v>9087</v>
      </c>
      <c r="F1246" s="18">
        <f>Stat[[#This Row],[Dist]]/Stat[[#This Row],[Count]]</f>
        <v>2.9686377000980073</v>
      </c>
    </row>
    <row r="1247" spans="1:6" x14ac:dyDescent="0.2">
      <c r="A1247" t="s">
        <v>13</v>
      </c>
      <c r="B1247" t="s">
        <v>29</v>
      </c>
      <c r="C1247" t="s">
        <v>23</v>
      </c>
      <c r="D1247">
        <v>321</v>
      </c>
      <c r="E1247">
        <v>1744</v>
      </c>
      <c r="F1247" s="18">
        <f>Stat[[#This Row],[Dist]]/Stat[[#This Row],[Count]]</f>
        <v>5.4330218068535823</v>
      </c>
    </row>
    <row r="1248" spans="1:6" x14ac:dyDescent="0.2">
      <c r="A1248" t="s">
        <v>13</v>
      </c>
      <c r="B1248" t="s">
        <v>29</v>
      </c>
      <c r="C1248" t="s">
        <v>1</v>
      </c>
      <c r="D1248">
        <v>252</v>
      </c>
      <c r="E1248">
        <v>-325</v>
      </c>
      <c r="F1248" s="18">
        <f>Stat[[#This Row],[Dist]]/Stat[[#This Row],[Count]]</f>
        <v>-1.2896825396825398</v>
      </c>
    </row>
    <row r="1249" spans="1:6" x14ac:dyDescent="0.2">
      <c r="A1249" t="s">
        <v>13</v>
      </c>
      <c r="B1249" t="s">
        <v>29</v>
      </c>
      <c r="C1249" t="s">
        <v>21</v>
      </c>
      <c r="D1249">
        <v>88</v>
      </c>
      <c r="E1249">
        <v>-127</v>
      </c>
      <c r="F1249" s="18">
        <f>Stat[[#This Row],[Dist]]/Stat[[#This Row],[Count]]</f>
        <v>-1.4431818181818181</v>
      </c>
    </row>
    <row r="1250" spans="1:6" x14ac:dyDescent="0.2">
      <c r="A1250" t="s">
        <v>13</v>
      </c>
      <c r="B1250" t="s">
        <v>29</v>
      </c>
      <c r="C1250" t="s">
        <v>16</v>
      </c>
      <c r="D1250">
        <v>63</v>
      </c>
      <c r="E1250">
        <v>-206</v>
      </c>
      <c r="F1250" s="18">
        <f>Stat[[#This Row],[Dist]]/Stat[[#This Row],[Count]]</f>
        <v>-3.2698412698412698</v>
      </c>
    </row>
    <row r="1251" spans="1:6" x14ac:dyDescent="0.2">
      <c r="A1251" t="s">
        <v>13</v>
      </c>
      <c r="B1251" t="s">
        <v>29</v>
      </c>
      <c r="C1251" t="s">
        <v>36</v>
      </c>
      <c r="D1251">
        <v>62</v>
      </c>
      <c r="E1251">
        <v>-204</v>
      </c>
      <c r="F1251" s="18">
        <f>Stat[[#This Row],[Dist]]/Stat[[#This Row],[Count]]</f>
        <v>-3.2903225806451615</v>
      </c>
    </row>
    <row r="1252" spans="1:6" x14ac:dyDescent="0.2">
      <c r="A1252" t="s">
        <v>13</v>
      </c>
      <c r="B1252" t="s">
        <v>29</v>
      </c>
      <c r="C1252" t="s">
        <v>24</v>
      </c>
      <c r="D1252">
        <v>52</v>
      </c>
      <c r="E1252">
        <v>164</v>
      </c>
      <c r="F1252" s="18">
        <f>Stat[[#This Row],[Dist]]/Stat[[#This Row],[Count]]</f>
        <v>3.1538461538461537</v>
      </c>
    </row>
    <row r="1253" spans="1:6" x14ac:dyDescent="0.2">
      <c r="A1253" t="s">
        <v>13</v>
      </c>
      <c r="B1253" t="s">
        <v>29</v>
      </c>
      <c r="C1253" t="s">
        <v>27</v>
      </c>
      <c r="D1253">
        <v>50</v>
      </c>
      <c r="E1253">
        <v>89</v>
      </c>
      <c r="F1253" s="18">
        <f>Stat[[#This Row],[Dist]]/Stat[[#This Row],[Count]]</f>
        <v>1.78</v>
      </c>
    </row>
    <row r="1254" spans="1:6" x14ac:dyDescent="0.2">
      <c r="A1254" t="s">
        <v>13</v>
      </c>
      <c r="B1254" t="s">
        <v>29</v>
      </c>
      <c r="C1254" t="s">
        <v>4</v>
      </c>
      <c r="D1254">
        <v>44</v>
      </c>
      <c r="E1254">
        <v>88</v>
      </c>
      <c r="F1254" s="18">
        <f>Stat[[#This Row],[Dist]]/Stat[[#This Row],[Count]]</f>
        <v>2</v>
      </c>
    </row>
    <row r="1255" spans="1:6" x14ac:dyDescent="0.2">
      <c r="A1255" t="s">
        <v>13</v>
      </c>
      <c r="B1255" t="s">
        <v>29</v>
      </c>
      <c r="C1255" t="s">
        <v>52</v>
      </c>
      <c r="D1255">
        <v>31</v>
      </c>
      <c r="E1255">
        <v>-93</v>
      </c>
      <c r="F1255" s="18">
        <f>Stat[[#This Row],[Dist]]/Stat[[#This Row],[Count]]</f>
        <v>-3</v>
      </c>
    </row>
    <row r="1256" spans="1:6" x14ac:dyDescent="0.2">
      <c r="A1256" t="s">
        <v>13</v>
      </c>
      <c r="B1256" t="s">
        <v>29</v>
      </c>
      <c r="C1256" t="s">
        <v>15</v>
      </c>
      <c r="D1256">
        <v>12</v>
      </c>
      <c r="E1256">
        <v>20</v>
      </c>
      <c r="F1256" s="18">
        <f>Stat[[#This Row],[Dist]]/Stat[[#This Row],[Count]]</f>
        <v>1.6666666666666667</v>
      </c>
    </row>
    <row r="1257" spans="1:6" x14ac:dyDescent="0.2">
      <c r="A1257" t="s">
        <v>13</v>
      </c>
      <c r="B1257" t="s">
        <v>29</v>
      </c>
      <c r="C1257" t="s">
        <v>25</v>
      </c>
      <c r="D1257">
        <v>9</v>
      </c>
      <c r="E1257">
        <v>9</v>
      </c>
      <c r="F1257" s="18">
        <f>Stat[[#This Row],[Dist]]/Stat[[#This Row],[Count]]</f>
        <v>1</v>
      </c>
    </row>
    <row r="1258" spans="1:6" x14ac:dyDescent="0.2">
      <c r="A1258" t="s">
        <v>13</v>
      </c>
      <c r="B1258" t="s">
        <v>29</v>
      </c>
      <c r="C1258" t="s">
        <v>43</v>
      </c>
      <c r="D1258">
        <v>8</v>
      </c>
      <c r="E1258">
        <v>-5</v>
      </c>
      <c r="F1258" s="18">
        <f>Stat[[#This Row],[Dist]]/Stat[[#This Row],[Count]]</f>
        <v>-0.625</v>
      </c>
    </row>
    <row r="1259" spans="1:6" x14ac:dyDescent="0.2">
      <c r="A1259" t="s">
        <v>13</v>
      </c>
      <c r="B1259" t="s">
        <v>29</v>
      </c>
      <c r="C1259" t="s">
        <v>46</v>
      </c>
      <c r="D1259">
        <v>6</v>
      </c>
      <c r="E1259">
        <v>34</v>
      </c>
      <c r="F1259" s="18">
        <f>Stat[[#This Row],[Dist]]/Stat[[#This Row],[Count]]</f>
        <v>5.666666666666667</v>
      </c>
    </row>
    <row r="1260" spans="1:6" x14ac:dyDescent="0.2">
      <c r="A1260" t="s">
        <v>13</v>
      </c>
      <c r="B1260" t="s">
        <v>29</v>
      </c>
      <c r="C1260" t="s">
        <v>55</v>
      </c>
      <c r="D1260">
        <v>6</v>
      </c>
      <c r="E1260">
        <v>-35</v>
      </c>
      <c r="F1260" s="18">
        <f>Stat[[#This Row],[Dist]]/Stat[[#This Row],[Count]]</f>
        <v>-5.833333333333333</v>
      </c>
    </row>
    <row r="1261" spans="1:6" x14ac:dyDescent="0.2">
      <c r="A1261" t="s">
        <v>13</v>
      </c>
      <c r="B1261" t="s">
        <v>29</v>
      </c>
      <c r="C1261" t="s">
        <v>30</v>
      </c>
      <c r="D1261">
        <v>4</v>
      </c>
      <c r="E1261">
        <v>8</v>
      </c>
      <c r="F1261" s="18">
        <f>Stat[[#This Row],[Dist]]/Stat[[#This Row],[Count]]</f>
        <v>2</v>
      </c>
    </row>
    <row r="1262" spans="1:6" x14ac:dyDescent="0.2">
      <c r="A1262" t="s">
        <v>13</v>
      </c>
      <c r="B1262" t="s">
        <v>29</v>
      </c>
      <c r="C1262" t="s">
        <v>10</v>
      </c>
      <c r="D1262">
        <v>4</v>
      </c>
      <c r="E1262">
        <v>9</v>
      </c>
      <c r="F1262" s="18">
        <f>Stat[[#This Row],[Dist]]/Stat[[#This Row],[Count]]</f>
        <v>2.25</v>
      </c>
    </row>
    <row r="1263" spans="1:6" x14ac:dyDescent="0.2">
      <c r="A1263" t="s">
        <v>13</v>
      </c>
      <c r="B1263" t="s">
        <v>29</v>
      </c>
      <c r="C1263" t="s">
        <v>58</v>
      </c>
      <c r="D1263">
        <v>4</v>
      </c>
      <c r="E1263">
        <v>14</v>
      </c>
      <c r="F1263" s="18">
        <f>Stat[[#This Row],[Dist]]/Stat[[#This Row],[Count]]</f>
        <v>3.5</v>
      </c>
    </row>
    <row r="1264" spans="1:6" x14ac:dyDescent="0.2">
      <c r="A1264" t="s">
        <v>13</v>
      </c>
      <c r="B1264" t="s">
        <v>29</v>
      </c>
      <c r="C1264" t="s">
        <v>34</v>
      </c>
      <c r="D1264">
        <v>3</v>
      </c>
      <c r="E1264">
        <v>13</v>
      </c>
      <c r="F1264" s="18">
        <f>Stat[[#This Row],[Dist]]/Stat[[#This Row],[Count]]</f>
        <v>4.333333333333333</v>
      </c>
    </row>
    <row r="1265" spans="1:6" x14ac:dyDescent="0.2">
      <c r="A1265" t="s">
        <v>13</v>
      </c>
      <c r="B1265" t="s">
        <v>29</v>
      </c>
      <c r="C1265" t="s">
        <v>57</v>
      </c>
      <c r="D1265">
        <v>2</v>
      </c>
      <c r="E1265">
        <v>5</v>
      </c>
      <c r="F1265" s="18">
        <f>Stat[[#This Row],[Dist]]/Stat[[#This Row],[Count]]</f>
        <v>2.5</v>
      </c>
    </row>
    <row r="1266" spans="1:6" x14ac:dyDescent="0.2">
      <c r="A1266" t="s">
        <v>13</v>
      </c>
      <c r="B1266" t="s">
        <v>29</v>
      </c>
      <c r="C1266" t="s">
        <v>51</v>
      </c>
      <c r="D1266">
        <v>2</v>
      </c>
      <c r="E1266">
        <v>-2</v>
      </c>
      <c r="F1266" s="18">
        <f>Stat[[#This Row],[Dist]]/Stat[[#This Row],[Count]]</f>
        <v>-1</v>
      </c>
    </row>
    <row r="1267" spans="1:6" x14ac:dyDescent="0.2">
      <c r="A1267" t="s">
        <v>13</v>
      </c>
      <c r="B1267" t="s">
        <v>29</v>
      </c>
      <c r="C1267" t="s">
        <v>32</v>
      </c>
      <c r="D1267">
        <v>1</v>
      </c>
      <c r="E1267">
        <v>-4</v>
      </c>
      <c r="F1267" s="18">
        <f>Stat[[#This Row],[Dist]]/Stat[[#This Row],[Count]]</f>
        <v>-4</v>
      </c>
    </row>
    <row r="1268" spans="1:6" x14ac:dyDescent="0.2">
      <c r="A1268" t="s">
        <v>13</v>
      </c>
      <c r="B1268" t="s">
        <v>29</v>
      </c>
      <c r="C1268" t="s">
        <v>50</v>
      </c>
      <c r="D1268">
        <v>1</v>
      </c>
      <c r="E1268">
        <v>1</v>
      </c>
      <c r="F1268" s="18">
        <f>Stat[[#This Row],[Dist]]/Stat[[#This Row],[Count]]</f>
        <v>1</v>
      </c>
    </row>
    <row r="1269" spans="1:6" x14ac:dyDescent="0.2">
      <c r="A1269" t="s">
        <v>13</v>
      </c>
      <c r="B1269" t="s">
        <v>17</v>
      </c>
      <c r="C1269" t="s">
        <v>37</v>
      </c>
      <c r="D1269">
        <v>12452</v>
      </c>
      <c r="E1269">
        <v>12504</v>
      </c>
      <c r="F1269" s="18">
        <f>Stat[[#This Row],[Dist]]/Stat[[#This Row],[Count]]</f>
        <v>1.0041760359781562</v>
      </c>
    </row>
    <row r="1270" spans="1:6" x14ac:dyDescent="0.2">
      <c r="A1270" t="s">
        <v>13</v>
      </c>
      <c r="B1270" t="s">
        <v>17</v>
      </c>
      <c r="C1270" t="s">
        <v>44</v>
      </c>
      <c r="D1270">
        <v>593</v>
      </c>
      <c r="E1270">
        <v>854</v>
      </c>
      <c r="F1270" s="18">
        <f>Stat[[#This Row],[Dist]]/Stat[[#This Row],[Count]]</f>
        <v>1.4401349072512648</v>
      </c>
    </row>
    <row r="1271" spans="1:6" x14ac:dyDescent="0.2">
      <c r="A1271" t="s">
        <v>13</v>
      </c>
      <c r="B1271" t="s">
        <v>17</v>
      </c>
      <c r="C1271" t="s">
        <v>24</v>
      </c>
      <c r="D1271">
        <v>394</v>
      </c>
      <c r="E1271">
        <v>613</v>
      </c>
      <c r="F1271" s="18">
        <f>Stat[[#This Row],[Dist]]/Stat[[#This Row],[Count]]</f>
        <v>1.5558375634517767</v>
      </c>
    </row>
    <row r="1272" spans="1:6" x14ac:dyDescent="0.2">
      <c r="A1272" t="s">
        <v>13</v>
      </c>
      <c r="B1272" t="s">
        <v>17</v>
      </c>
      <c r="C1272" t="s">
        <v>4</v>
      </c>
      <c r="D1272">
        <v>262</v>
      </c>
      <c r="E1272">
        <v>-222</v>
      </c>
      <c r="F1272" s="18">
        <f>Stat[[#This Row],[Dist]]/Stat[[#This Row],[Count]]</f>
        <v>-0.84732824427480913</v>
      </c>
    </row>
    <row r="1273" spans="1:6" x14ac:dyDescent="0.2">
      <c r="A1273" t="s">
        <v>13</v>
      </c>
      <c r="B1273" t="s">
        <v>17</v>
      </c>
      <c r="C1273" t="s">
        <v>18</v>
      </c>
      <c r="D1273">
        <v>254</v>
      </c>
      <c r="E1273">
        <v>-375</v>
      </c>
      <c r="F1273" s="18">
        <f>Stat[[#This Row],[Dist]]/Stat[[#This Row],[Count]]</f>
        <v>-1.4763779527559056</v>
      </c>
    </row>
    <row r="1274" spans="1:6" x14ac:dyDescent="0.2">
      <c r="A1274" t="s">
        <v>13</v>
      </c>
      <c r="B1274" t="s">
        <v>17</v>
      </c>
      <c r="C1274" t="s">
        <v>10</v>
      </c>
      <c r="D1274">
        <v>116</v>
      </c>
      <c r="E1274">
        <v>163</v>
      </c>
      <c r="F1274" s="18">
        <f>Stat[[#This Row],[Dist]]/Stat[[#This Row],[Count]]</f>
        <v>1.4051724137931034</v>
      </c>
    </row>
    <row r="1275" spans="1:6" x14ac:dyDescent="0.2">
      <c r="A1275" t="s">
        <v>13</v>
      </c>
      <c r="B1275" t="s">
        <v>17</v>
      </c>
      <c r="C1275" t="s">
        <v>1</v>
      </c>
      <c r="D1275">
        <v>50</v>
      </c>
      <c r="E1275">
        <v>-59</v>
      </c>
      <c r="F1275" s="18">
        <f>Stat[[#This Row],[Dist]]/Stat[[#This Row],[Count]]</f>
        <v>-1.18</v>
      </c>
    </row>
    <row r="1276" spans="1:6" x14ac:dyDescent="0.2">
      <c r="A1276" t="s">
        <v>13</v>
      </c>
      <c r="B1276" t="s">
        <v>17</v>
      </c>
      <c r="C1276" t="s">
        <v>21</v>
      </c>
      <c r="D1276">
        <v>31</v>
      </c>
      <c r="E1276">
        <v>-43</v>
      </c>
      <c r="F1276" s="18">
        <f>Stat[[#This Row],[Dist]]/Stat[[#This Row],[Count]]</f>
        <v>-1.3870967741935485</v>
      </c>
    </row>
    <row r="1277" spans="1:6" x14ac:dyDescent="0.2">
      <c r="A1277" t="s">
        <v>13</v>
      </c>
      <c r="B1277" t="s">
        <v>17</v>
      </c>
      <c r="C1277" t="s">
        <v>52</v>
      </c>
      <c r="D1277">
        <v>23</v>
      </c>
      <c r="E1277">
        <v>-90</v>
      </c>
      <c r="F1277" s="18">
        <f>Stat[[#This Row],[Dist]]/Stat[[#This Row],[Count]]</f>
        <v>-3.9130434782608696</v>
      </c>
    </row>
    <row r="1278" spans="1:6" x14ac:dyDescent="0.2">
      <c r="A1278" t="s">
        <v>13</v>
      </c>
      <c r="B1278" t="s">
        <v>17</v>
      </c>
      <c r="C1278" t="s">
        <v>22</v>
      </c>
      <c r="D1278">
        <v>11</v>
      </c>
      <c r="E1278">
        <v>38</v>
      </c>
      <c r="F1278" s="18">
        <f>Stat[[#This Row],[Dist]]/Stat[[#This Row],[Count]]</f>
        <v>3.4545454545454546</v>
      </c>
    </row>
    <row r="1279" spans="1:6" x14ac:dyDescent="0.2">
      <c r="A1279" t="s">
        <v>13</v>
      </c>
      <c r="B1279" t="s">
        <v>17</v>
      </c>
      <c r="C1279" t="s">
        <v>23</v>
      </c>
      <c r="D1279">
        <v>6</v>
      </c>
      <c r="E1279">
        <v>26</v>
      </c>
      <c r="F1279" s="18">
        <f>Stat[[#This Row],[Dist]]/Stat[[#This Row],[Count]]</f>
        <v>4.333333333333333</v>
      </c>
    </row>
    <row r="1280" spans="1:6" x14ac:dyDescent="0.2">
      <c r="A1280" t="s">
        <v>13</v>
      </c>
      <c r="B1280" t="s">
        <v>17</v>
      </c>
      <c r="C1280" t="s">
        <v>34</v>
      </c>
      <c r="D1280">
        <v>5</v>
      </c>
      <c r="E1280">
        <v>12</v>
      </c>
      <c r="F1280" s="18">
        <f>Stat[[#This Row],[Dist]]/Stat[[#This Row],[Count]]</f>
        <v>2.4</v>
      </c>
    </row>
    <row r="1281" spans="1:6" x14ac:dyDescent="0.2">
      <c r="A1281" t="s">
        <v>13</v>
      </c>
      <c r="B1281" t="s">
        <v>17</v>
      </c>
      <c r="C1281" t="s">
        <v>33</v>
      </c>
      <c r="D1281">
        <v>4</v>
      </c>
      <c r="E1281">
        <v>-4</v>
      </c>
      <c r="F1281" s="18">
        <f>Stat[[#This Row],[Dist]]/Stat[[#This Row],[Count]]</f>
        <v>-1</v>
      </c>
    </row>
    <row r="1282" spans="1:6" x14ac:dyDescent="0.2">
      <c r="A1282" t="s">
        <v>13</v>
      </c>
      <c r="B1282" t="s">
        <v>17</v>
      </c>
      <c r="C1282" t="s">
        <v>46</v>
      </c>
      <c r="D1282">
        <v>3</v>
      </c>
      <c r="E1282">
        <v>11</v>
      </c>
      <c r="F1282" s="18">
        <f>Stat[[#This Row],[Dist]]/Stat[[#This Row],[Count]]</f>
        <v>3.6666666666666665</v>
      </c>
    </row>
    <row r="1283" spans="1:6" x14ac:dyDescent="0.2">
      <c r="A1283" t="s">
        <v>13</v>
      </c>
      <c r="B1283" t="s">
        <v>17</v>
      </c>
      <c r="C1283" t="s">
        <v>19</v>
      </c>
      <c r="D1283">
        <v>3</v>
      </c>
      <c r="E1283">
        <v>0</v>
      </c>
      <c r="F1283" s="18">
        <f>Stat[[#This Row],[Dist]]/Stat[[#This Row],[Count]]</f>
        <v>0</v>
      </c>
    </row>
    <row r="1284" spans="1:6" x14ac:dyDescent="0.2">
      <c r="A1284" t="s">
        <v>13</v>
      </c>
      <c r="B1284" t="s">
        <v>17</v>
      </c>
      <c r="C1284" t="s">
        <v>16</v>
      </c>
      <c r="D1284">
        <v>2</v>
      </c>
      <c r="E1284">
        <v>-3</v>
      </c>
      <c r="F1284" s="18">
        <f>Stat[[#This Row],[Dist]]/Stat[[#This Row],[Count]]</f>
        <v>-1.5</v>
      </c>
    </row>
    <row r="1285" spans="1:6" x14ac:dyDescent="0.2">
      <c r="A1285" t="s">
        <v>13</v>
      </c>
      <c r="B1285" t="s">
        <v>17</v>
      </c>
      <c r="C1285" t="s">
        <v>28</v>
      </c>
      <c r="D1285">
        <v>1</v>
      </c>
      <c r="E1285">
        <v>2</v>
      </c>
      <c r="F1285" s="18">
        <f>Stat[[#This Row],[Dist]]/Stat[[#This Row],[Count]]</f>
        <v>2</v>
      </c>
    </row>
    <row r="1286" spans="1:6" x14ac:dyDescent="0.2">
      <c r="A1286" t="s">
        <v>13</v>
      </c>
      <c r="B1286" t="s">
        <v>17</v>
      </c>
      <c r="C1286" t="s">
        <v>15</v>
      </c>
      <c r="D1286">
        <v>1</v>
      </c>
      <c r="E1286">
        <v>-1</v>
      </c>
      <c r="F1286" s="18">
        <f>Stat[[#This Row],[Dist]]/Stat[[#This Row],[Count]]</f>
        <v>-1</v>
      </c>
    </row>
    <row r="1287" spans="1:6" x14ac:dyDescent="0.2">
      <c r="A1287" t="s">
        <v>13</v>
      </c>
      <c r="B1287" t="s">
        <v>17</v>
      </c>
      <c r="C1287" t="s">
        <v>51</v>
      </c>
      <c r="D1287">
        <v>1</v>
      </c>
      <c r="E1287">
        <v>-1</v>
      </c>
      <c r="F1287" s="18">
        <f>Stat[[#This Row],[Dist]]/Stat[[#This Row],[Count]]</f>
        <v>-1</v>
      </c>
    </row>
    <row r="1288" spans="1:6" x14ac:dyDescent="0.2">
      <c r="A1288" t="s">
        <v>13</v>
      </c>
      <c r="B1288" t="s">
        <v>26</v>
      </c>
      <c r="C1288" t="s">
        <v>16</v>
      </c>
      <c r="D1288">
        <v>1588</v>
      </c>
      <c r="E1288">
        <v>-3884</v>
      </c>
      <c r="F1288" s="18">
        <f>Stat[[#This Row],[Dist]]/Stat[[#This Row],[Count]]</f>
        <v>-2.4458438287153652</v>
      </c>
    </row>
    <row r="1289" spans="1:6" x14ac:dyDescent="0.2">
      <c r="A1289" t="s">
        <v>13</v>
      </c>
      <c r="B1289" t="s">
        <v>26</v>
      </c>
      <c r="C1289" t="s">
        <v>22</v>
      </c>
      <c r="D1289">
        <v>797</v>
      </c>
      <c r="E1289">
        <v>1131</v>
      </c>
      <c r="F1289" s="18">
        <f>Stat[[#This Row],[Dist]]/Stat[[#This Row],[Count]]</f>
        <v>1.4190715181932245</v>
      </c>
    </row>
    <row r="1290" spans="1:6" x14ac:dyDescent="0.2">
      <c r="A1290" t="s">
        <v>13</v>
      </c>
      <c r="B1290" t="s">
        <v>26</v>
      </c>
      <c r="C1290" t="s">
        <v>36</v>
      </c>
      <c r="D1290">
        <v>281</v>
      </c>
      <c r="E1290">
        <v>-747</v>
      </c>
      <c r="F1290" s="18">
        <f>Stat[[#This Row],[Dist]]/Stat[[#This Row],[Count]]</f>
        <v>-2.6583629893238436</v>
      </c>
    </row>
    <row r="1291" spans="1:6" x14ac:dyDescent="0.2">
      <c r="A1291" t="s">
        <v>13</v>
      </c>
      <c r="B1291" t="s">
        <v>26</v>
      </c>
      <c r="C1291" t="s">
        <v>52</v>
      </c>
      <c r="D1291">
        <v>218</v>
      </c>
      <c r="E1291">
        <v>-470</v>
      </c>
      <c r="F1291" s="18">
        <f>Stat[[#This Row],[Dist]]/Stat[[#This Row],[Count]]</f>
        <v>-2.1559633027522938</v>
      </c>
    </row>
    <row r="1292" spans="1:6" x14ac:dyDescent="0.2">
      <c r="A1292" t="s">
        <v>13</v>
      </c>
      <c r="B1292" t="s">
        <v>26</v>
      </c>
      <c r="C1292" t="s">
        <v>27</v>
      </c>
      <c r="D1292">
        <v>99</v>
      </c>
      <c r="E1292">
        <v>105</v>
      </c>
      <c r="F1292" s="18">
        <f>Stat[[#This Row],[Dist]]/Stat[[#This Row],[Count]]</f>
        <v>1.0606060606060606</v>
      </c>
    </row>
    <row r="1293" spans="1:6" x14ac:dyDescent="0.2">
      <c r="A1293" t="s">
        <v>13</v>
      </c>
      <c r="B1293" t="s">
        <v>26</v>
      </c>
      <c r="C1293" t="s">
        <v>23</v>
      </c>
      <c r="D1293">
        <v>99</v>
      </c>
      <c r="E1293">
        <v>323</v>
      </c>
      <c r="F1293" s="18">
        <f>Stat[[#This Row],[Dist]]/Stat[[#This Row],[Count]]</f>
        <v>3.2626262626262625</v>
      </c>
    </row>
    <row r="1294" spans="1:6" x14ac:dyDescent="0.2">
      <c r="A1294" t="s">
        <v>13</v>
      </c>
      <c r="B1294" t="s">
        <v>26</v>
      </c>
      <c r="C1294" t="s">
        <v>1</v>
      </c>
      <c r="D1294">
        <v>71</v>
      </c>
      <c r="E1294">
        <v>-116</v>
      </c>
      <c r="F1294" s="18">
        <f>Stat[[#This Row],[Dist]]/Stat[[#This Row],[Count]]</f>
        <v>-1.6338028169014085</v>
      </c>
    </row>
    <row r="1295" spans="1:6" x14ac:dyDescent="0.2">
      <c r="A1295" t="s">
        <v>13</v>
      </c>
      <c r="B1295" t="s">
        <v>26</v>
      </c>
      <c r="C1295" t="s">
        <v>32</v>
      </c>
      <c r="D1295">
        <v>15</v>
      </c>
      <c r="E1295">
        <v>-42</v>
      </c>
      <c r="F1295" s="18">
        <f>Stat[[#This Row],[Dist]]/Stat[[#This Row],[Count]]</f>
        <v>-2.8</v>
      </c>
    </row>
    <row r="1296" spans="1:6" x14ac:dyDescent="0.2">
      <c r="A1296" t="s">
        <v>13</v>
      </c>
      <c r="B1296" t="s">
        <v>26</v>
      </c>
      <c r="C1296" t="s">
        <v>47</v>
      </c>
      <c r="D1296">
        <v>9</v>
      </c>
      <c r="E1296">
        <v>21</v>
      </c>
      <c r="F1296" s="18">
        <f>Stat[[#This Row],[Dist]]/Stat[[#This Row],[Count]]</f>
        <v>2.3333333333333335</v>
      </c>
    </row>
    <row r="1297" spans="1:6" x14ac:dyDescent="0.2">
      <c r="A1297" t="s">
        <v>13</v>
      </c>
      <c r="B1297" t="s">
        <v>26</v>
      </c>
      <c r="C1297" t="s">
        <v>15</v>
      </c>
      <c r="D1297">
        <v>6</v>
      </c>
      <c r="E1297">
        <v>-9</v>
      </c>
      <c r="F1297" s="18">
        <f>Stat[[#This Row],[Dist]]/Stat[[#This Row],[Count]]</f>
        <v>-1.5</v>
      </c>
    </row>
    <row r="1298" spans="1:6" x14ac:dyDescent="0.2">
      <c r="A1298" t="s">
        <v>13</v>
      </c>
      <c r="B1298" t="s">
        <v>26</v>
      </c>
      <c r="C1298" t="s">
        <v>50</v>
      </c>
      <c r="D1298">
        <v>3</v>
      </c>
      <c r="E1298">
        <v>3</v>
      </c>
      <c r="F1298" s="18">
        <f>Stat[[#This Row],[Dist]]/Stat[[#This Row],[Count]]</f>
        <v>1</v>
      </c>
    </row>
    <row r="1299" spans="1:6" x14ac:dyDescent="0.2">
      <c r="A1299" t="s">
        <v>13</v>
      </c>
      <c r="B1299" t="s">
        <v>26</v>
      </c>
      <c r="C1299" t="s">
        <v>34</v>
      </c>
      <c r="D1299">
        <v>2</v>
      </c>
      <c r="E1299">
        <v>12</v>
      </c>
      <c r="F1299" s="18">
        <f>Stat[[#This Row],[Dist]]/Stat[[#This Row],[Count]]</f>
        <v>6</v>
      </c>
    </row>
    <row r="1300" spans="1:6" x14ac:dyDescent="0.2">
      <c r="A1300" t="s">
        <v>13</v>
      </c>
      <c r="B1300" t="s">
        <v>26</v>
      </c>
      <c r="C1300" t="s">
        <v>4</v>
      </c>
      <c r="D1300">
        <v>2</v>
      </c>
      <c r="E1300">
        <v>0</v>
      </c>
      <c r="F1300" s="18">
        <f>Stat[[#This Row],[Dist]]/Stat[[#This Row],[Count]]</f>
        <v>0</v>
      </c>
    </row>
    <row r="1301" spans="1:6" x14ac:dyDescent="0.2">
      <c r="A1301" t="s">
        <v>13</v>
      </c>
      <c r="B1301" t="s">
        <v>26</v>
      </c>
      <c r="C1301" t="s">
        <v>35</v>
      </c>
      <c r="D1301">
        <v>1</v>
      </c>
      <c r="E1301">
        <v>2</v>
      </c>
      <c r="F1301" s="18">
        <f>Stat[[#This Row],[Dist]]/Stat[[#This Row],[Count]]</f>
        <v>2</v>
      </c>
    </row>
    <row r="1302" spans="1:6" x14ac:dyDescent="0.2">
      <c r="A1302" t="s">
        <v>13</v>
      </c>
      <c r="B1302" t="s">
        <v>26</v>
      </c>
      <c r="C1302" t="s">
        <v>39</v>
      </c>
      <c r="D1302">
        <v>1</v>
      </c>
      <c r="E1302">
        <v>-1</v>
      </c>
      <c r="F1302" s="18">
        <f>Stat[[#This Row],[Dist]]/Stat[[#This Row],[Count]]</f>
        <v>-1</v>
      </c>
    </row>
    <row r="1303" spans="1:6" x14ac:dyDescent="0.2">
      <c r="A1303" t="s">
        <v>13</v>
      </c>
      <c r="B1303" t="s">
        <v>0</v>
      </c>
      <c r="C1303" t="s">
        <v>1</v>
      </c>
      <c r="D1303">
        <v>50320</v>
      </c>
      <c r="E1303">
        <v>-59217</v>
      </c>
      <c r="F1303" s="18">
        <f>Stat[[#This Row],[Dist]]/Stat[[#This Row],[Count]]</f>
        <v>-1.176808426073132</v>
      </c>
    </row>
    <row r="1304" spans="1:6" x14ac:dyDescent="0.2">
      <c r="A1304" t="s">
        <v>13</v>
      </c>
      <c r="B1304" t="s">
        <v>0</v>
      </c>
      <c r="C1304" t="s">
        <v>36</v>
      </c>
      <c r="D1304">
        <v>33774</v>
      </c>
      <c r="E1304">
        <v>-90778</v>
      </c>
      <c r="F1304" s="18">
        <f>Stat[[#This Row],[Dist]]/Stat[[#This Row],[Count]]</f>
        <v>-2.6878071889619233</v>
      </c>
    </row>
    <row r="1305" spans="1:6" x14ac:dyDescent="0.2">
      <c r="A1305" t="s">
        <v>13</v>
      </c>
      <c r="B1305" t="s">
        <v>0</v>
      </c>
      <c r="C1305" t="s">
        <v>22</v>
      </c>
      <c r="D1305">
        <v>7832</v>
      </c>
      <c r="E1305">
        <v>29775</v>
      </c>
      <c r="F1305" s="18">
        <f>Stat[[#This Row],[Dist]]/Stat[[#This Row],[Count]]</f>
        <v>3.8017109295199183</v>
      </c>
    </row>
    <row r="1306" spans="1:6" x14ac:dyDescent="0.2">
      <c r="A1306" t="s">
        <v>13</v>
      </c>
      <c r="B1306" t="s">
        <v>0</v>
      </c>
      <c r="C1306" t="s">
        <v>52</v>
      </c>
      <c r="D1306">
        <v>4859</v>
      </c>
      <c r="E1306">
        <v>-14262</v>
      </c>
      <c r="F1306" s="18">
        <f>Stat[[#This Row],[Dist]]/Stat[[#This Row],[Count]]</f>
        <v>-2.9351718460588598</v>
      </c>
    </row>
    <row r="1307" spans="1:6" x14ac:dyDescent="0.2">
      <c r="A1307" t="s">
        <v>13</v>
      </c>
      <c r="B1307" t="s">
        <v>0</v>
      </c>
      <c r="C1307" t="s">
        <v>23</v>
      </c>
      <c r="D1307">
        <v>2345</v>
      </c>
      <c r="E1307">
        <v>9858</v>
      </c>
      <c r="F1307" s="18">
        <f>Stat[[#This Row],[Dist]]/Stat[[#This Row],[Count]]</f>
        <v>4.2038379530916847</v>
      </c>
    </row>
    <row r="1308" spans="1:6" x14ac:dyDescent="0.2">
      <c r="A1308" t="s">
        <v>13</v>
      </c>
      <c r="B1308" t="s">
        <v>0</v>
      </c>
      <c r="C1308" t="s">
        <v>16</v>
      </c>
      <c r="D1308">
        <v>1188</v>
      </c>
      <c r="E1308">
        <v>-3015</v>
      </c>
      <c r="F1308" s="18">
        <f>Stat[[#This Row],[Dist]]/Stat[[#This Row],[Count]]</f>
        <v>-2.5378787878787881</v>
      </c>
    </row>
    <row r="1309" spans="1:6" x14ac:dyDescent="0.2">
      <c r="A1309" t="s">
        <v>13</v>
      </c>
      <c r="B1309" t="s">
        <v>0</v>
      </c>
      <c r="C1309" t="s">
        <v>21</v>
      </c>
      <c r="D1309">
        <v>802</v>
      </c>
      <c r="E1309">
        <v>-1440</v>
      </c>
      <c r="F1309" s="18">
        <f>Stat[[#This Row],[Dist]]/Stat[[#This Row],[Count]]</f>
        <v>-1.7955112219451372</v>
      </c>
    </row>
    <row r="1310" spans="1:6" x14ac:dyDescent="0.2">
      <c r="A1310" t="s">
        <v>13</v>
      </c>
      <c r="B1310" t="s">
        <v>0</v>
      </c>
      <c r="C1310" t="s">
        <v>47</v>
      </c>
      <c r="D1310">
        <v>430</v>
      </c>
      <c r="E1310">
        <v>873</v>
      </c>
      <c r="F1310" s="18">
        <f>Stat[[#This Row],[Dist]]/Stat[[#This Row],[Count]]</f>
        <v>2.0302325581395348</v>
      </c>
    </row>
    <row r="1311" spans="1:6" x14ac:dyDescent="0.2">
      <c r="A1311" t="s">
        <v>13</v>
      </c>
      <c r="B1311" t="s">
        <v>0</v>
      </c>
      <c r="C1311" t="s">
        <v>27</v>
      </c>
      <c r="D1311">
        <v>252</v>
      </c>
      <c r="E1311">
        <v>532</v>
      </c>
      <c r="F1311" s="18">
        <f>Stat[[#This Row],[Dist]]/Stat[[#This Row],[Count]]</f>
        <v>2.1111111111111112</v>
      </c>
    </row>
    <row r="1312" spans="1:6" x14ac:dyDescent="0.2">
      <c r="A1312" t="s">
        <v>13</v>
      </c>
      <c r="B1312" t="s">
        <v>0</v>
      </c>
      <c r="C1312" t="s">
        <v>4</v>
      </c>
      <c r="D1312">
        <v>91</v>
      </c>
      <c r="E1312">
        <v>-90</v>
      </c>
      <c r="F1312" s="18">
        <f>Stat[[#This Row],[Dist]]/Stat[[#This Row],[Count]]</f>
        <v>-0.98901098901098905</v>
      </c>
    </row>
    <row r="1313" spans="1:6" x14ac:dyDescent="0.2">
      <c r="A1313" t="s">
        <v>13</v>
      </c>
      <c r="B1313" t="s">
        <v>0</v>
      </c>
      <c r="C1313" t="s">
        <v>39</v>
      </c>
      <c r="D1313">
        <v>60</v>
      </c>
      <c r="E1313">
        <v>-108</v>
      </c>
      <c r="F1313" s="18">
        <f>Stat[[#This Row],[Dist]]/Stat[[#This Row],[Count]]</f>
        <v>-1.8</v>
      </c>
    </row>
    <row r="1314" spans="1:6" x14ac:dyDescent="0.2">
      <c r="A1314" t="s">
        <v>13</v>
      </c>
      <c r="B1314" t="s">
        <v>0</v>
      </c>
      <c r="C1314" t="s">
        <v>15</v>
      </c>
      <c r="D1314">
        <v>53</v>
      </c>
      <c r="E1314">
        <v>-111</v>
      </c>
      <c r="F1314" s="18">
        <f>Stat[[#This Row],[Dist]]/Stat[[#This Row],[Count]]</f>
        <v>-2.0943396226415096</v>
      </c>
    </row>
    <row r="1315" spans="1:6" x14ac:dyDescent="0.2">
      <c r="A1315" t="s">
        <v>13</v>
      </c>
      <c r="B1315" t="s">
        <v>0</v>
      </c>
      <c r="C1315" t="s">
        <v>46</v>
      </c>
      <c r="D1315">
        <v>49</v>
      </c>
      <c r="E1315">
        <v>189</v>
      </c>
      <c r="F1315" s="18">
        <f>Stat[[#This Row],[Dist]]/Stat[[#This Row],[Count]]</f>
        <v>3.8571428571428572</v>
      </c>
    </row>
    <row r="1316" spans="1:6" x14ac:dyDescent="0.2">
      <c r="A1316" t="s">
        <v>13</v>
      </c>
      <c r="B1316" t="s">
        <v>0</v>
      </c>
      <c r="C1316" t="s">
        <v>34</v>
      </c>
      <c r="D1316">
        <v>40</v>
      </c>
      <c r="E1316">
        <v>179</v>
      </c>
      <c r="F1316" s="18">
        <f>Stat[[#This Row],[Dist]]/Stat[[#This Row],[Count]]</f>
        <v>4.4749999999999996</v>
      </c>
    </row>
    <row r="1317" spans="1:6" x14ac:dyDescent="0.2">
      <c r="A1317" t="s">
        <v>13</v>
      </c>
      <c r="B1317" t="s">
        <v>0</v>
      </c>
      <c r="C1317" t="s">
        <v>43</v>
      </c>
      <c r="D1317">
        <v>35</v>
      </c>
      <c r="E1317">
        <v>-143</v>
      </c>
      <c r="F1317" s="18">
        <f>Stat[[#This Row],[Dist]]/Stat[[#This Row],[Count]]</f>
        <v>-4.0857142857142854</v>
      </c>
    </row>
    <row r="1318" spans="1:6" x14ac:dyDescent="0.2">
      <c r="A1318" t="s">
        <v>13</v>
      </c>
      <c r="B1318" t="s">
        <v>0</v>
      </c>
      <c r="C1318" t="s">
        <v>55</v>
      </c>
      <c r="D1318">
        <v>31</v>
      </c>
      <c r="E1318">
        <v>-91</v>
      </c>
      <c r="F1318" s="18">
        <f>Stat[[#This Row],[Dist]]/Stat[[#This Row],[Count]]</f>
        <v>-2.935483870967742</v>
      </c>
    </row>
    <row r="1319" spans="1:6" x14ac:dyDescent="0.2">
      <c r="A1319" t="s">
        <v>13</v>
      </c>
      <c r="B1319" t="s">
        <v>0</v>
      </c>
      <c r="C1319" t="s">
        <v>10</v>
      </c>
      <c r="D1319">
        <v>22</v>
      </c>
      <c r="E1319">
        <v>53</v>
      </c>
      <c r="F1319" s="18">
        <f>Stat[[#This Row],[Dist]]/Stat[[#This Row],[Count]]</f>
        <v>2.4090909090909092</v>
      </c>
    </row>
    <row r="1320" spans="1:6" x14ac:dyDescent="0.2">
      <c r="A1320" t="s">
        <v>13</v>
      </c>
      <c r="B1320" t="s">
        <v>0</v>
      </c>
      <c r="C1320" t="s">
        <v>57</v>
      </c>
      <c r="D1320">
        <v>21</v>
      </c>
      <c r="E1320">
        <v>3</v>
      </c>
      <c r="F1320" s="18">
        <f>Stat[[#This Row],[Dist]]/Stat[[#This Row],[Count]]</f>
        <v>0.14285714285714285</v>
      </c>
    </row>
    <row r="1321" spans="1:6" x14ac:dyDescent="0.2">
      <c r="A1321" t="s">
        <v>13</v>
      </c>
      <c r="B1321" t="s">
        <v>0</v>
      </c>
      <c r="C1321" t="s">
        <v>30</v>
      </c>
      <c r="D1321">
        <v>21</v>
      </c>
      <c r="E1321">
        <v>30</v>
      </c>
      <c r="F1321" s="18">
        <f>Stat[[#This Row],[Dist]]/Stat[[#This Row],[Count]]</f>
        <v>1.4285714285714286</v>
      </c>
    </row>
    <row r="1322" spans="1:6" x14ac:dyDescent="0.2">
      <c r="A1322" t="s">
        <v>13</v>
      </c>
      <c r="B1322" t="s">
        <v>0</v>
      </c>
      <c r="C1322" t="s">
        <v>25</v>
      </c>
      <c r="D1322">
        <v>9</v>
      </c>
      <c r="E1322">
        <v>19</v>
      </c>
      <c r="F1322" s="18">
        <f>Stat[[#This Row],[Dist]]/Stat[[#This Row],[Count]]</f>
        <v>2.1111111111111112</v>
      </c>
    </row>
    <row r="1323" spans="1:6" x14ac:dyDescent="0.2">
      <c r="A1323" t="s">
        <v>13</v>
      </c>
      <c r="B1323" t="s">
        <v>0</v>
      </c>
      <c r="C1323" t="s">
        <v>24</v>
      </c>
      <c r="D1323">
        <v>8</v>
      </c>
      <c r="E1323">
        <v>9</v>
      </c>
      <c r="F1323" s="18">
        <f>Stat[[#This Row],[Dist]]/Stat[[#This Row],[Count]]</f>
        <v>1.125</v>
      </c>
    </row>
    <row r="1324" spans="1:6" x14ac:dyDescent="0.2">
      <c r="A1324" t="s">
        <v>13</v>
      </c>
      <c r="B1324" t="s">
        <v>0</v>
      </c>
      <c r="C1324" t="s">
        <v>35</v>
      </c>
      <c r="D1324">
        <v>7</v>
      </c>
      <c r="E1324">
        <v>14</v>
      </c>
      <c r="F1324" s="18">
        <f>Stat[[#This Row],[Dist]]/Stat[[#This Row],[Count]]</f>
        <v>2</v>
      </c>
    </row>
    <row r="1325" spans="1:6" x14ac:dyDescent="0.2">
      <c r="A1325" t="s">
        <v>13</v>
      </c>
      <c r="B1325" t="s">
        <v>0</v>
      </c>
      <c r="C1325" t="s">
        <v>54</v>
      </c>
      <c r="D1325">
        <v>7</v>
      </c>
      <c r="E1325">
        <v>64</v>
      </c>
      <c r="F1325" s="18">
        <f>Stat[[#This Row],[Dist]]/Stat[[#This Row],[Count]]</f>
        <v>9.1428571428571423</v>
      </c>
    </row>
    <row r="1326" spans="1:6" x14ac:dyDescent="0.2">
      <c r="A1326" t="s">
        <v>13</v>
      </c>
      <c r="B1326" t="s">
        <v>0</v>
      </c>
      <c r="C1326" t="s">
        <v>19</v>
      </c>
      <c r="D1326">
        <v>6</v>
      </c>
      <c r="E1326">
        <v>30</v>
      </c>
      <c r="F1326" s="18">
        <f>Stat[[#This Row],[Dist]]/Stat[[#This Row],[Count]]</f>
        <v>5</v>
      </c>
    </row>
    <row r="1327" spans="1:6" x14ac:dyDescent="0.2">
      <c r="A1327" t="s">
        <v>13</v>
      </c>
      <c r="B1327" t="s">
        <v>0</v>
      </c>
      <c r="C1327" t="s">
        <v>58</v>
      </c>
      <c r="D1327">
        <v>3</v>
      </c>
      <c r="E1327">
        <v>21</v>
      </c>
      <c r="F1327" s="18">
        <f>Stat[[#This Row],[Dist]]/Stat[[#This Row],[Count]]</f>
        <v>7</v>
      </c>
    </row>
    <row r="1328" spans="1:6" x14ac:dyDescent="0.2">
      <c r="A1328" t="s">
        <v>13</v>
      </c>
      <c r="B1328" t="s">
        <v>0</v>
      </c>
      <c r="C1328" t="s">
        <v>50</v>
      </c>
      <c r="D1328">
        <v>3</v>
      </c>
      <c r="E1328">
        <v>4</v>
      </c>
      <c r="F1328" s="18">
        <f>Stat[[#This Row],[Dist]]/Stat[[#This Row],[Count]]</f>
        <v>1.3333333333333333</v>
      </c>
    </row>
    <row r="1329" spans="1:6" x14ac:dyDescent="0.2">
      <c r="A1329" t="s">
        <v>13</v>
      </c>
      <c r="B1329" t="s">
        <v>0</v>
      </c>
      <c r="C1329" t="s">
        <v>49</v>
      </c>
      <c r="D1329">
        <v>2</v>
      </c>
      <c r="E1329">
        <v>6</v>
      </c>
      <c r="F1329" s="18">
        <f>Stat[[#This Row],[Dist]]/Stat[[#This Row],[Count]]</f>
        <v>3</v>
      </c>
    </row>
    <row r="1330" spans="1:6" x14ac:dyDescent="0.2">
      <c r="A1330" t="s">
        <v>13</v>
      </c>
      <c r="B1330" t="s">
        <v>0</v>
      </c>
      <c r="C1330" t="s">
        <v>51</v>
      </c>
      <c r="D1330">
        <v>2</v>
      </c>
      <c r="E1330">
        <v>13</v>
      </c>
      <c r="F1330" s="18">
        <f>Stat[[#This Row],[Dist]]/Stat[[#This Row],[Count]]</f>
        <v>6.5</v>
      </c>
    </row>
    <row r="1331" spans="1:6" x14ac:dyDescent="0.2">
      <c r="A1331" t="s">
        <v>13</v>
      </c>
      <c r="B1331" t="s">
        <v>0</v>
      </c>
      <c r="C1331" t="s">
        <v>32</v>
      </c>
      <c r="D1331">
        <v>2</v>
      </c>
      <c r="E1331">
        <v>-5</v>
      </c>
      <c r="F1331" s="18">
        <f>Stat[[#This Row],[Dist]]/Stat[[#This Row],[Count]]</f>
        <v>-2.5</v>
      </c>
    </row>
    <row r="1332" spans="1:6" x14ac:dyDescent="0.2">
      <c r="A1332" t="s">
        <v>13</v>
      </c>
      <c r="B1332" t="s">
        <v>0</v>
      </c>
      <c r="C1332" t="s">
        <v>18</v>
      </c>
      <c r="D1332">
        <v>1</v>
      </c>
      <c r="E1332">
        <v>-3</v>
      </c>
      <c r="F1332" s="18">
        <f>Stat[[#This Row],[Dist]]/Stat[[#This Row],[Count]]</f>
        <v>-3</v>
      </c>
    </row>
    <row r="1333" spans="1:6" x14ac:dyDescent="0.2">
      <c r="A1333" t="s">
        <v>13</v>
      </c>
      <c r="B1333" t="s">
        <v>0</v>
      </c>
      <c r="C1333" t="s">
        <v>28</v>
      </c>
      <c r="D1333">
        <v>1</v>
      </c>
      <c r="E1333">
        <v>-10</v>
      </c>
      <c r="F1333" s="18">
        <f>Stat[[#This Row],[Dist]]/Stat[[#This Row],[Count]]</f>
        <v>-10</v>
      </c>
    </row>
    <row r="1334" spans="1:6" x14ac:dyDescent="0.2">
      <c r="A1334" t="s">
        <v>13</v>
      </c>
      <c r="B1334" t="s">
        <v>3</v>
      </c>
      <c r="C1334" t="s">
        <v>4</v>
      </c>
      <c r="D1334">
        <v>159399</v>
      </c>
      <c r="E1334">
        <v>338565</v>
      </c>
      <c r="F1334" s="18">
        <f>Stat[[#This Row],[Dist]]/Stat[[#This Row],[Count]]</f>
        <v>2.1240095609131799</v>
      </c>
    </row>
    <row r="1335" spans="1:6" x14ac:dyDescent="0.2">
      <c r="A1335" t="s">
        <v>13</v>
      </c>
      <c r="B1335" t="s">
        <v>3</v>
      </c>
      <c r="C1335" t="s">
        <v>39</v>
      </c>
      <c r="D1335">
        <v>474</v>
      </c>
      <c r="E1335">
        <v>-71</v>
      </c>
      <c r="F1335" s="18">
        <f>Stat[[#This Row],[Dist]]/Stat[[#This Row],[Count]]</f>
        <v>-0.14978902953586498</v>
      </c>
    </row>
    <row r="1336" spans="1:6" x14ac:dyDescent="0.2">
      <c r="A1336" t="s">
        <v>13</v>
      </c>
      <c r="B1336" t="s">
        <v>3</v>
      </c>
      <c r="C1336" t="s">
        <v>22</v>
      </c>
      <c r="D1336">
        <v>242</v>
      </c>
      <c r="E1336">
        <v>1249</v>
      </c>
      <c r="F1336" s="18">
        <f>Stat[[#This Row],[Dist]]/Stat[[#This Row],[Count]]</f>
        <v>5.161157024793388</v>
      </c>
    </row>
    <row r="1337" spans="1:6" x14ac:dyDescent="0.2">
      <c r="A1337" t="s">
        <v>13</v>
      </c>
      <c r="B1337" t="s">
        <v>3</v>
      </c>
      <c r="C1337" t="s">
        <v>37</v>
      </c>
      <c r="D1337">
        <v>124</v>
      </c>
      <c r="E1337">
        <v>124</v>
      </c>
      <c r="F1337" s="18">
        <f>Stat[[#This Row],[Dist]]/Stat[[#This Row],[Count]]</f>
        <v>1</v>
      </c>
    </row>
    <row r="1338" spans="1:6" x14ac:dyDescent="0.2">
      <c r="A1338" t="s">
        <v>13</v>
      </c>
      <c r="B1338" t="s">
        <v>3</v>
      </c>
      <c r="C1338" t="s">
        <v>1</v>
      </c>
      <c r="D1338">
        <v>106</v>
      </c>
      <c r="E1338">
        <v>-200</v>
      </c>
      <c r="F1338" s="18">
        <f>Stat[[#This Row],[Dist]]/Stat[[#This Row],[Count]]</f>
        <v>-1.8867924528301887</v>
      </c>
    </row>
    <row r="1339" spans="1:6" x14ac:dyDescent="0.2">
      <c r="A1339" t="s">
        <v>13</v>
      </c>
      <c r="B1339" t="s">
        <v>3</v>
      </c>
      <c r="C1339" t="s">
        <v>52</v>
      </c>
      <c r="D1339">
        <v>46</v>
      </c>
      <c r="E1339">
        <v>-126</v>
      </c>
      <c r="F1339" s="18">
        <f>Stat[[#This Row],[Dist]]/Stat[[#This Row],[Count]]</f>
        <v>-2.7391304347826089</v>
      </c>
    </row>
    <row r="1340" spans="1:6" x14ac:dyDescent="0.2">
      <c r="A1340" t="s">
        <v>13</v>
      </c>
      <c r="B1340" t="s">
        <v>3</v>
      </c>
      <c r="C1340" t="s">
        <v>55</v>
      </c>
      <c r="D1340">
        <v>45</v>
      </c>
      <c r="E1340">
        <v>-142</v>
      </c>
      <c r="F1340" s="18">
        <f>Stat[[#This Row],[Dist]]/Stat[[#This Row],[Count]]</f>
        <v>-3.1555555555555554</v>
      </c>
    </row>
    <row r="1341" spans="1:6" x14ac:dyDescent="0.2">
      <c r="A1341" t="s">
        <v>13</v>
      </c>
      <c r="B1341" t="s">
        <v>3</v>
      </c>
      <c r="C1341" t="s">
        <v>24</v>
      </c>
      <c r="D1341">
        <v>30</v>
      </c>
      <c r="E1341">
        <v>105</v>
      </c>
      <c r="F1341" s="18">
        <f>Stat[[#This Row],[Dist]]/Stat[[#This Row],[Count]]</f>
        <v>3.5</v>
      </c>
    </row>
    <row r="1342" spans="1:6" x14ac:dyDescent="0.2">
      <c r="A1342" t="s">
        <v>13</v>
      </c>
      <c r="B1342" t="s">
        <v>3</v>
      </c>
      <c r="C1342" t="s">
        <v>23</v>
      </c>
      <c r="D1342">
        <v>22</v>
      </c>
      <c r="E1342">
        <v>124</v>
      </c>
      <c r="F1342" s="18">
        <f>Stat[[#This Row],[Dist]]/Stat[[#This Row],[Count]]</f>
        <v>5.6363636363636367</v>
      </c>
    </row>
    <row r="1343" spans="1:6" x14ac:dyDescent="0.2">
      <c r="A1343" t="s">
        <v>13</v>
      </c>
      <c r="B1343" t="s">
        <v>3</v>
      </c>
      <c r="C1343" t="s">
        <v>15</v>
      </c>
      <c r="D1343">
        <v>20</v>
      </c>
      <c r="E1343">
        <v>-50</v>
      </c>
      <c r="F1343" s="18">
        <f>Stat[[#This Row],[Dist]]/Stat[[#This Row],[Count]]</f>
        <v>-2.5</v>
      </c>
    </row>
    <row r="1344" spans="1:6" x14ac:dyDescent="0.2">
      <c r="A1344" t="s">
        <v>13</v>
      </c>
      <c r="B1344" t="s">
        <v>3</v>
      </c>
      <c r="C1344" t="s">
        <v>43</v>
      </c>
      <c r="D1344">
        <v>10</v>
      </c>
      <c r="E1344">
        <v>-35</v>
      </c>
      <c r="F1344" s="18">
        <f>Stat[[#This Row],[Dist]]/Stat[[#This Row],[Count]]</f>
        <v>-3.5</v>
      </c>
    </row>
    <row r="1345" spans="1:6" x14ac:dyDescent="0.2">
      <c r="A1345" t="s">
        <v>13</v>
      </c>
      <c r="B1345" t="s">
        <v>3</v>
      </c>
      <c r="C1345" t="s">
        <v>34</v>
      </c>
      <c r="D1345">
        <v>8</v>
      </c>
      <c r="E1345">
        <v>18</v>
      </c>
      <c r="F1345" s="18">
        <f>Stat[[#This Row],[Dist]]/Stat[[#This Row],[Count]]</f>
        <v>2.25</v>
      </c>
    </row>
    <row r="1346" spans="1:6" x14ac:dyDescent="0.2">
      <c r="A1346" t="s">
        <v>13</v>
      </c>
      <c r="B1346" t="s">
        <v>3</v>
      </c>
      <c r="C1346" t="s">
        <v>27</v>
      </c>
      <c r="D1346">
        <v>3</v>
      </c>
      <c r="E1346">
        <v>4</v>
      </c>
      <c r="F1346" s="18">
        <f>Stat[[#This Row],[Dist]]/Stat[[#This Row],[Count]]</f>
        <v>1.3333333333333333</v>
      </c>
    </row>
    <row r="1347" spans="1:6" x14ac:dyDescent="0.2">
      <c r="A1347" t="s">
        <v>13</v>
      </c>
      <c r="B1347" t="s">
        <v>3</v>
      </c>
      <c r="C1347" t="s">
        <v>46</v>
      </c>
      <c r="D1347">
        <v>3</v>
      </c>
      <c r="E1347">
        <v>9</v>
      </c>
      <c r="F1347" s="18">
        <f>Stat[[#This Row],[Dist]]/Stat[[#This Row],[Count]]</f>
        <v>3</v>
      </c>
    </row>
    <row r="1348" spans="1:6" x14ac:dyDescent="0.2">
      <c r="A1348" t="s">
        <v>13</v>
      </c>
      <c r="B1348" t="s">
        <v>3</v>
      </c>
      <c r="C1348" t="s">
        <v>21</v>
      </c>
      <c r="D1348">
        <v>3</v>
      </c>
      <c r="E1348">
        <v>-3</v>
      </c>
      <c r="F1348" s="18">
        <f>Stat[[#This Row],[Dist]]/Stat[[#This Row],[Count]]</f>
        <v>-1</v>
      </c>
    </row>
    <row r="1349" spans="1:6" x14ac:dyDescent="0.2">
      <c r="A1349" t="s">
        <v>13</v>
      </c>
      <c r="B1349" t="s">
        <v>3</v>
      </c>
      <c r="C1349" t="s">
        <v>16</v>
      </c>
      <c r="D1349">
        <v>3</v>
      </c>
      <c r="E1349">
        <v>-9</v>
      </c>
      <c r="F1349" s="18">
        <f>Stat[[#This Row],[Dist]]/Stat[[#This Row],[Count]]</f>
        <v>-3</v>
      </c>
    </row>
    <row r="1350" spans="1:6" x14ac:dyDescent="0.2">
      <c r="A1350" t="s">
        <v>13</v>
      </c>
      <c r="B1350" t="s">
        <v>3</v>
      </c>
      <c r="C1350" t="s">
        <v>47</v>
      </c>
      <c r="D1350">
        <v>3</v>
      </c>
      <c r="E1350">
        <v>6</v>
      </c>
      <c r="F1350" s="18">
        <f>Stat[[#This Row],[Dist]]/Stat[[#This Row],[Count]]</f>
        <v>2</v>
      </c>
    </row>
    <row r="1351" spans="1:6" x14ac:dyDescent="0.2">
      <c r="A1351" t="s">
        <v>13</v>
      </c>
      <c r="B1351" t="s">
        <v>3</v>
      </c>
      <c r="C1351" t="s">
        <v>10</v>
      </c>
      <c r="D1351">
        <v>3</v>
      </c>
      <c r="E1351">
        <v>10</v>
      </c>
      <c r="F1351" s="18">
        <f>Stat[[#This Row],[Dist]]/Stat[[#This Row],[Count]]</f>
        <v>3.3333333333333335</v>
      </c>
    </row>
    <row r="1352" spans="1:6" x14ac:dyDescent="0.2">
      <c r="A1352" t="s">
        <v>13</v>
      </c>
      <c r="B1352" t="s">
        <v>3</v>
      </c>
      <c r="C1352" t="s">
        <v>36</v>
      </c>
      <c r="D1352">
        <v>2</v>
      </c>
      <c r="E1352">
        <v>-4</v>
      </c>
      <c r="F1352" s="18">
        <f>Stat[[#This Row],[Dist]]/Stat[[#This Row],[Count]]</f>
        <v>-2</v>
      </c>
    </row>
    <row r="1353" spans="1:6" x14ac:dyDescent="0.2">
      <c r="A1353" t="s">
        <v>13</v>
      </c>
      <c r="B1353" t="s">
        <v>3</v>
      </c>
      <c r="C1353" t="s">
        <v>19</v>
      </c>
      <c r="D1353">
        <v>2</v>
      </c>
      <c r="E1353">
        <v>32</v>
      </c>
      <c r="F1353" s="18">
        <f>Stat[[#This Row],[Dist]]/Stat[[#This Row],[Count]]</f>
        <v>16</v>
      </c>
    </row>
    <row r="1354" spans="1:6" x14ac:dyDescent="0.2">
      <c r="A1354" t="s">
        <v>13</v>
      </c>
      <c r="B1354" t="s">
        <v>3</v>
      </c>
      <c r="C1354" t="s">
        <v>57</v>
      </c>
      <c r="D1354">
        <v>2</v>
      </c>
      <c r="E1354">
        <v>2</v>
      </c>
      <c r="F1354" s="18">
        <f>Stat[[#This Row],[Dist]]/Stat[[#This Row],[Count]]</f>
        <v>1</v>
      </c>
    </row>
    <row r="1355" spans="1:6" x14ac:dyDescent="0.2">
      <c r="A1355" t="s">
        <v>13</v>
      </c>
      <c r="B1355" t="s">
        <v>3</v>
      </c>
      <c r="C1355" t="s">
        <v>58</v>
      </c>
      <c r="D1355">
        <v>1</v>
      </c>
      <c r="E1355">
        <v>3</v>
      </c>
      <c r="F1355" s="18">
        <f>Stat[[#This Row],[Dist]]/Stat[[#This Row],[Count]]</f>
        <v>3</v>
      </c>
    </row>
    <row r="1356" spans="1:6" x14ac:dyDescent="0.2">
      <c r="A1356" t="s">
        <v>13</v>
      </c>
      <c r="B1356" t="s">
        <v>3</v>
      </c>
      <c r="C1356" t="s">
        <v>25</v>
      </c>
      <c r="D1356">
        <v>1</v>
      </c>
      <c r="E1356">
        <v>1</v>
      </c>
      <c r="F1356" s="18">
        <f>Stat[[#This Row],[Dist]]/Stat[[#This Row],[Count]]</f>
        <v>1</v>
      </c>
    </row>
    <row r="1357" spans="1:6" x14ac:dyDescent="0.2">
      <c r="A1357" t="s">
        <v>13</v>
      </c>
      <c r="B1357" t="s">
        <v>3</v>
      </c>
      <c r="C1357" t="s">
        <v>18</v>
      </c>
      <c r="D1357">
        <v>1</v>
      </c>
      <c r="E1357">
        <v>-1</v>
      </c>
      <c r="F1357" s="18">
        <f>Stat[[#This Row],[Dist]]/Stat[[#This Row],[Count]]</f>
        <v>-1</v>
      </c>
    </row>
    <row r="1358" spans="1:6" x14ac:dyDescent="0.2">
      <c r="A1358" t="s">
        <v>13</v>
      </c>
      <c r="B1358" t="s">
        <v>5</v>
      </c>
      <c r="D1358">
        <v>2095</v>
      </c>
      <c r="E1358">
        <v>2095</v>
      </c>
      <c r="F1358" s="18">
        <f>Stat[[#This Row],[Dist]]/Stat[[#This Row],[Count]]</f>
        <v>1</v>
      </c>
    </row>
    <row r="1359" spans="1:6" x14ac:dyDescent="0.2">
      <c r="A1359" t="s">
        <v>13</v>
      </c>
      <c r="B1359" t="s">
        <v>45</v>
      </c>
      <c r="C1359" t="s">
        <v>4</v>
      </c>
      <c r="D1359">
        <v>1496</v>
      </c>
      <c r="E1359">
        <v>-285</v>
      </c>
      <c r="F1359" s="18">
        <f>Stat[[#This Row],[Dist]]/Stat[[#This Row],[Count]]</f>
        <v>-0.19050802139037434</v>
      </c>
    </row>
    <row r="1360" spans="1:6" x14ac:dyDescent="0.2">
      <c r="A1360" t="s">
        <v>13</v>
      </c>
      <c r="B1360" t="s">
        <v>45</v>
      </c>
      <c r="C1360" t="s">
        <v>52</v>
      </c>
      <c r="D1360">
        <v>37</v>
      </c>
      <c r="E1360">
        <v>-112</v>
      </c>
      <c r="F1360" s="18">
        <f>Stat[[#This Row],[Dist]]/Stat[[#This Row],[Count]]</f>
        <v>-3.0270270270270272</v>
      </c>
    </row>
    <row r="1361" spans="1:6" x14ac:dyDescent="0.2">
      <c r="A1361" t="s">
        <v>13</v>
      </c>
      <c r="B1361" t="s">
        <v>45</v>
      </c>
      <c r="C1361" t="s">
        <v>51</v>
      </c>
      <c r="D1361">
        <v>23</v>
      </c>
      <c r="E1361">
        <v>-51</v>
      </c>
      <c r="F1361" s="18">
        <f>Stat[[#This Row],[Dist]]/Stat[[#This Row],[Count]]</f>
        <v>-2.2173913043478262</v>
      </c>
    </row>
    <row r="1362" spans="1:6" x14ac:dyDescent="0.2">
      <c r="A1362" t="s">
        <v>13</v>
      </c>
      <c r="B1362" t="s">
        <v>45</v>
      </c>
      <c r="C1362" t="s">
        <v>8</v>
      </c>
      <c r="D1362">
        <v>20</v>
      </c>
      <c r="E1362">
        <v>146</v>
      </c>
      <c r="F1362" s="18">
        <f>Stat[[#This Row],[Dist]]/Stat[[#This Row],[Count]]</f>
        <v>7.3</v>
      </c>
    </row>
    <row r="1363" spans="1:6" x14ac:dyDescent="0.2">
      <c r="A1363" t="s">
        <v>13</v>
      </c>
      <c r="B1363" t="s">
        <v>45</v>
      </c>
      <c r="C1363" t="s">
        <v>15</v>
      </c>
      <c r="D1363">
        <v>8</v>
      </c>
      <c r="E1363">
        <v>-15</v>
      </c>
      <c r="F1363" s="18">
        <f>Stat[[#This Row],[Dist]]/Stat[[#This Row],[Count]]</f>
        <v>-1.875</v>
      </c>
    </row>
    <row r="1364" spans="1:6" x14ac:dyDescent="0.2">
      <c r="A1364" t="s">
        <v>13</v>
      </c>
      <c r="B1364" t="s">
        <v>45</v>
      </c>
      <c r="C1364" t="s">
        <v>22</v>
      </c>
      <c r="D1364">
        <v>6</v>
      </c>
      <c r="E1364">
        <v>20</v>
      </c>
      <c r="F1364" s="18">
        <f>Stat[[#This Row],[Dist]]/Stat[[#This Row],[Count]]</f>
        <v>3.3333333333333335</v>
      </c>
    </row>
    <row r="1365" spans="1:6" x14ac:dyDescent="0.2">
      <c r="A1365" t="s">
        <v>13</v>
      </c>
      <c r="B1365" t="s">
        <v>45</v>
      </c>
      <c r="C1365" t="s">
        <v>1</v>
      </c>
      <c r="D1365">
        <v>5</v>
      </c>
      <c r="E1365">
        <v>-6</v>
      </c>
      <c r="F1365" s="18">
        <f>Stat[[#This Row],[Dist]]/Stat[[#This Row],[Count]]</f>
        <v>-1.2</v>
      </c>
    </row>
    <row r="1366" spans="1:6" x14ac:dyDescent="0.2">
      <c r="A1366" t="s">
        <v>13</v>
      </c>
      <c r="B1366" t="s">
        <v>45</v>
      </c>
      <c r="C1366" t="s">
        <v>36</v>
      </c>
      <c r="D1366">
        <v>3</v>
      </c>
      <c r="E1366">
        <v>-8</v>
      </c>
      <c r="F1366" s="18">
        <f>Stat[[#This Row],[Dist]]/Stat[[#This Row],[Count]]</f>
        <v>-2.6666666666666665</v>
      </c>
    </row>
    <row r="1367" spans="1:6" x14ac:dyDescent="0.2">
      <c r="A1367" t="s">
        <v>13</v>
      </c>
      <c r="B1367" t="s">
        <v>45</v>
      </c>
      <c r="C1367" t="s">
        <v>16</v>
      </c>
      <c r="D1367">
        <v>3</v>
      </c>
      <c r="E1367">
        <v>-3</v>
      </c>
      <c r="F1367" s="18">
        <f>Stat[[#This Row],[Dist]]/Stat[[#This Row],[Count]]</f>
        <v>-1</v>
      </c>
    </row>
    <row r="1368" spans="1:6" x14ac:dyDescent="0.2">
      <c r="A1368" t="s">
        <v>13</v>
      </c>
      <c r="B1368" t="s">
        <v>45</v>
      </c>
      <c r="C1368" t="s">
        <v>39</v>
      </c>
      <c r="D1368">
        <v>2</v>
      </c>
      <c r="E1368">
        <v>-6</v>
      </c>
      <c r="F1368" s="18">
        <f>Stat[[#This Row],[Dist]]/Stat[[#This Row],[Count]]</f>
        <v>-3</v>
      </c>
    </row>
    <row r="1369" spans="1:6" x14ac:dyDescent="0.2">
      <c r="A1369" t="s">
        <v>13</v>
      </c>
      <c r="B1369" t="s">
        <v>45</v>
      </c>
      <c r="C1369" t="s">
        <v>43</v>
      </c>
      <c r="D1369">
        <v>1</v>
      </c>
      <c r="E1369">
        <v>-5</v>
      </c>
      <c r="F1369" s="18">
        <f>Stat[[#This Row],[Dist]]/Stat[[#This Row],[Count]]</f>
        <v>-5</v>
      </c>
    </row>
    <row r="1370" spans="1:6" x14ac:dyDescent="0.2">
      <c r="A1370" t="s">
        <v>13</v>
      </c>
      <c r="B1370" t="s">
        <v>45</v>
      </c>
      <c r="C1370" t="s">
        <v>34</v>
      </c>
      <c r="D1370">
        <v>1</v>
      </c>
      <c r="E1370">
        <v>2</v>
      </c>
      <c r="F1370" s="18">
        <f>Stat[[#This Row],[Dist]]/Stat[[#This Row],[Count]]</f>
        <v>2</v>
      </c>
    </row>
    <row r="1371" spans="1:6" x14ac:dyDescent="0.2">
      <c r="A1371" t="s">
        <v>13</v>
      </c>
      <c r="B1371" t="s">
        <v>6</v>
      </c>
      <c r="C1371" t="s">
        <v>34</v>
      </c>
      <c r="D1371">
        <v>65453</v>
      </c>
      <c r="E1371">
        <v>256279</v>
      </c>
      <c r="F1371" s="18">
        <f>Stat[[#This Row],[Dist]]/Stat[[#This Row],[Count]]</f>
        <v>3.9154660596152966</v>
      </c>
    </row>
    <row r="1372" spans="1:6" x14ac:dyDescent="0.2">
      <c r="A1372" t="s">
        <v>13</v>
      </c>
      <c r="B1372" t="s">
        <v>6</v>
      </c>
      <c r="C1372" t="s">
        <v>46</v>
      </c>
      <c r="D1372">
        <v>44510</v>
      </c>
      <c r="E1372">
        <v>150277</v>
      </c>
      <c r="F1372" s="18">
        <f>Stat[[#This Row],[Dist]]/Stat[[#This Row],[Count]]</f>
        <v>3.3762525275219053</v>
      </c>
    </row>
    <row r="1373" spans="1:6" x14ac:dyDescent="0.2">
      <c r="A1373" t="s">
        <v>13</v>
      </c>
      <c r="B1373" t="s">
        <v>6</v>
      </c>
      <c r="C1373" t="s">
        <v>21</v>
      </c>
      <c r="D1373">
        <v>20079</v>
      </c>
      <c r="E1373">
        <v>-30007</v>
      </c>
      <c r="F1373" s="18">
        <f>Stat[[#This Row],[Dist]]/Stat[[#This Row],[Count]]</f>
        <v>-1.4944469346082971</v>
      </c>
    </row>
    <row r="1374" spans="1:6" x14ac:dyDescent="0.2">
      <c r="A1374" t="s">
        <v>13</v>
      </c>
      <c r="B1374" t="s">
        <v>6</v>
      </c>
      <c r="C1374" t="s">
        <v>23</v>
      </c>
      <c r="D1374">
        <v>2433</v>
      </c>
      <c r="E1374">
        <v>18095</v>
      </c>
      <c r="F1374" s="18">
        <f>Stat[[#This Row],[Dist]]/Stat[[#This Row],[Count]]</f>
        <v>7.4373201808466911</v>
      </c>
    </row>
    <row r="1375" spans="1:6" x14ac:dyDescent="0.2">
      <c r="A1375" t="s">
        <v>13</v>
      </c>
      <c r="B1375" t="s">
        <v>6</v>
      </c>
      <c r="C1375" t="s">
        <v>19</v>
      </c>
      <c r="D1375">
        <v>2339</v>
      </c>
      <c r="E1375">
        <v>11896</v>
      </c>
      <c r="F1375" s="18">
        <f>Stat[[#This Row],[Dist]]/Stat[[#This Row],[Count]]</f>
        <v>5.0859341598973922</v>
      </c>
    </row>
    <row r="1376" spans="1:6" x14ac:dyDescent="0.2">
      <c r="A1376" t="s">
        <v>13</v>
      </c>
      <c r="B1376" t="s">
        <v>6</v>
      </c>
      <c r="C1376" t="s">
        <v>1</v>
      </c>
      <c r="D1376">
        <v>2178</v>
      </c>
      <c r="E1376">
        <v>-2638</v>
      </c>
      <c r="F1376" s="18">
        <f>Stat[[#This Row],[Dist]]/Stat[[#This Row],[Count]]</f>
        <v>-1.2112029384756657</v>
      </c>
    </row>
    <row r="1377" spans="1:6" x14ac:dyDescent="0.2">
      <c r="A1377" t="s">
        <v>13</v>
      </c>
      <c r="B1377" t="s">
        <v>6</v>
      </c>
      <c r="C1377" t="s">
        <v>24</v>
      </c>
      <c r="D1377">
        <v>1966</v>
      </c>
      <c r="E1377">
        <v>6687</v>
      </c>
      <c r="F1377" s="18">
        <f>Stat[[#This Row],[Dist]]/Stat[[#This Row],[Count]]</f>
        <v>3.4013224821973549</v>
      </c>
    </row>
    <row r="1378" spans="1:6" x14ac:dyDescent="0.2">
      <c r="A1378" t="s">
        <v>13</v>
      </c>
      <c r="B1378" t="s">
        <v>6</v>
      </c>
      <c r="C1378" t="s">
        <v>28</v>
      </c>
      <c r="D1378">
        <v>1376</v>
      </c>
      <c r="E1378">
        <v>381</v>
      </c>
      <c r="F1378" s="18">
        <f>Stat[[#This Row],[Dist]]/Stat[[#This Row],[Count]]</f>
        <v>0.27688953488372092</v>
      </c>
    </row>
    <row r="1379" spans="1:6" x14ac:dyDescent="0.2">
      <c r="A1379" t="s">
        <v>13</v>
      </c>
      <c r="B1379" t="s">
        <v>6</v>
      </c>
      <c r="C1379" t="s">
        <v>18</v>
      </c>
      <c r="D1379">
        <v>706</v>
      </c>
      <c r="E1379">
        <v>-1874</v>
      </c>
      <c r="F1379" s="18">
        <f>Stat[[#This Row],[Dist]]/Stat[[#This Row],[Count]]</f>
        <v>-2.6543909348441925</v>
      </c>
    </row>
    <row r="1380" spans="1:6" x14ac:dyDescent="0.2">
      <c r="A1380" t="s">
        <v>13</v>
      </c>
      <c r="B1380" t="s">
        <v>6</v>
      </c>
      <c r="C1380" t="s">
        <v>35</v>
      </c>
      <c r="D1380">
        <v>612</v>
      </c>
      <c r="E1380">
        <v>1174</v>
      </c>
      <c r="F1380" s="18">
        <f>Stat[[#This Row],[Dist]]/Stat[[#This Row],[Count]]</f>
        <v>1.9183006535947713</v>
      </c>
    </row>
    <row r="1381" spans="1:6" x14ac:dyDescent="0.2">
      <c r="A1381" t="s">
        <v>13</v>
      </c>
      <c r="B1381" t="s">
        <v>6</v>
      </c>
      <c r="C1381" t="s">
        <v>58</v>
      </c>
      <c r="D1381">
        <v>563</v>
      </c>
      <c r="E1381">
        <v>3448</v>
      </c>
      <c r="F1381" s="18">
        <f>Stat[[#This Row],[Dist]]/Stat[[#This Row],[Count]]</f>
        <v>6.1243339253996449</v>
      </c>
    </row>
    <row r="1382" spans="1:6" x14ac:dyDescent="0.2">
      <c r="A1382" t="s">
        <v>13</v>
      </c>
      <c r="B1382" t="s">
        <v>6</v>
      </c>
      <c r="C1382" t="s">
        <v>52</v>
      </c>
      <c r="D1382">
        <v>450</v>
      </c>
      <c r="E1382">
        <v>-1888</v>
      </c>
      <c r="F1382" s="18">
        <f>Stat[[#This Row],[Dist]]/Stat[[#This Row],[Count]]</f>
        <v>-4.1955555555555559</v>
      </c>
    </row>
    <row r="1383" spans="1:6" x14ac:dyDescent="0.2">
      <c r="A1383" t="s">
        <v>13</v>
      </c>
      <c r="B1383" t="s">
        <v>6</v>
      </c>
      <c r="C1383" t="s">
        <v>22</v>
      </c>
      <c r="D1383">
        <v>444</v>
      </c>
      <c r="E1383">
        <v>2722</v>
      </c>
      <c r="F1383" s="18">
        <f>Stat[[#This Row],[Dist]]/Stat[[#This Row],[Count]]</f>
        <v>6.1306306306306304</v>
      </c>
    </row>
    <row r="1384" spans="1:6" x14ac:dyDescent="0.2">
      <c r="A1384" t="s">
        <v>13</v>
      </c>
      <c r="B1384" t="s">
        <v>6</v>
      </c>
      <c r="C1384" t="s">
        <v>4</v>
      </c>
      <c r="D1384">
        <v>195</v>
      </c>
      <c r="E1384">
        <v>-114</v>
      </c>
      <c r="F1384" s="18">
        <f>Stat[[#This Row],[Dist]]/Stat[[#This Row],[Count]]</f>
        <v>-0.58461538461538465</v>
      </c>
    </row>
    <row r="1385" spans="1:6" x14ac:dyDescent="0.2">
      <c r="A1385" t="s">
        <v>13</v>
      </c>
      <c r="B1385" t="s">
        <v>6</v>
      </c>
      <c r="C1385" t="s">
        <v>37</v>
      </c>
      <c r="D1385">
        <v>105</v>
      </c>
      <c r="E1385">
        <v>105</v>
      </c>
      <c r="F1385" s="18">
        <f>Stat[[#This Row],[Dist]]/Stat[[#This Row],[Count]]</f>
        <v>1</v>
      </c>
    </row>
    <row r="1386" spans="1:6" x14ac:dyDescent="0.2">
      <c r="A1386" t="s">
        <v>13</v>
      </c>
      <c r="B1386" t="s">
        <v>6</v>
      </c>
      <c r="C1386" t="s">
        <v>16</v>
      </c>
      <c r="D1386">
        <v>63</v>
      </c>
      <c r="E1386">
        <v>-193</v>
      </c>
      <c r="F1386" s="18">
        <f>Stat[[#This Row],[Dist]]/Stat[[#This Row],[Count]]</f>
        <v>-3.0634920634920637</v>
      </c>
    </row>
    <row r="1387" spans="1:6" x14ac:dyDescent="0.2">
      <c r="A1387" t="s">
        <v>13</v>
      </c>
      <c r="B1387" t="s">
        <v>6</v>
      </c>
      <c r="C1387" t="s">
        <v>33</v>
      </c>
      <c r="D1387">
        <v>60</v>
      </c>
      <c r="E1387">
        <v>-88</v>
      </c>
      <c r="F1387" s="18">
        <f>Stat[[#This Row],[Dist]]/Stat[[#This Row],[Count]]</f>
        <v>-1.4666666666666666</v>
      </c>
    </row>
    <row r="1388" spans="1:6" x14ac:dyDescent="0.2">
      <c r="A1388" t="s">
        <v>13</v>
      </c>
      <c r="B1388" t="s">
        <v>6</v>
      </c>
      <c r="C1388" t="s">
        <v>27</v>
      </c>
      <c r="D1388">
        <v>51</v>
      </c>
      <c r="E1388">
        <v>107</v>
      </c>
      <c r="F1388" s="18">
        <f>Stat[[#This Row],[Dist]]/Stat[[#This Row],[Count]]</f>
        <v>2.0980392156862746</v>
      </c>
    </row>
    <row r="1389" spans="1:6" x14ac:dyDescent="0.2">
      <c r="A1389" t="s">
        <v>13</v>
      </c>
      <c r="B1389" t="s">
        <v>6</v>
      </c>
      <c r="C1389" t="s">
        <v>43</v>
      </c>
      <c r="D1389">
        <v>38</v>
      </c>
      <c r="E1389">
        <v>56</v>
      </c>
      <c r="F1389" s="18">
        <f>Stat[[#This Row],[Dist]]/Stat[[#This Row],[Count]]</f>
        <v>1.4736842105263157</v>
      </c>
    </row>
    <row r="1390" spans="1:6" x14ac:dyDescent="0.2">
      <c r="A1390" t="s">
        <v>13</v>
      </c>
      <c r="B1390" t="s">
        <v>6</v>
      </c>
      <c r="C1390" t="s">
        <v>41</v>
      </c>
      <c r="D1390">
        <v>36</v>
      </c>
      <c r="E1390">
        <v>-248</v>
      </c>
      <c r="F1390" s="18">
        <f>Stat[[#This Row],[Dist]]/Stat[[#This Row],[Count]]</f>
        <v>-6.8888888888888893</v>
      </c>
    </row>
    <row r="1391" spans="1:6" x14ac:dyDescent="0.2">
      <c r="A1391" t="s">
        <v>13</v>
      </c>
      <c r="B1391" t="s">
        <v>6</v>
      </c>
      <c r="C1391" t="s">
        <v>36</v>
      </c>
      <c r="D1391">
        <v>36</v>
      </c>
      <c r="E1391">
        <v>-110</v>
      </c>
      <c r="F1391" s="18">
        <f>Stat[[#This Row],[Dist]]/Stat[[#This Row],[Count]]</f>
        <v>-3.0555555555555554</v>
      </c>
    </row>
    <row r="1392" spans="1:6" x14ac:dyDescent="0.2">
      <c r="A1392" t="s">
        <v>13</v>
      </c>
      <c r="B1392" t="s">
        <v>6</v>
      </c>
      <c r="C1392" t="s">
        <v>10</v>
      </c>
      <c r="D1392">
        <v>34</v>
      </c>
      <c r="E1392">
        <v>30</v>
      </c>
      <c r="F1392" s="18">
        <f>Stat[[#This Row],[Dist]]/Stat[[#This Row],[Count]]</f>
        <v>0.88235294117647056</v>
      </c>
    </row>
    <row r="1393" spans="1:6" x14ac:dyDescent="0.2">
      <c r="A1393" t="s">
        <v>13</v>
      </c>
      <c r="B1393" t="s">
        <v>6</v>
      </c>
      <c r="C1393" t="s">
        <v>57</v>
      </c>
      <c r="D1393">
        <v>11</v>
      </c>
      <c r="E1393">
        <v>-36</v>
      </c>
      <c r="F1393" s="18">
        <f>Stat[[#This Row],[Dist]]/Stat[[#This Row],[Count]]</f>
        <v>-3.2727272727272729</v>
      </c>
    </row>
    <row r="1394" spans="1:6" x14ac:dyDescent="0.2">
      <c r="A1394" t="s">
        <v>13</v>
      </c>
      <c r="B1394" t="s">
        <v>6</v>
      </c>
      <c r="C1394" t="s">
        <v>54</v>
      </c>
      <c r="D1394">
        <v>9</v>
      </c>
      <c r="E1394">
        <v>96</v>
      </c>
      <c r="F1394" s="18">
        <f>Stat[[#This Row],[Dist]]/Stat[[#This Row],[Count]]</f>
        <v>10.666666666666666</v>
      </c>
    </row>
    <row r="1395" spans="1:6" x14ac:dyDescent="0.2">
      <c r="A1395" t="s">
        <v>13</v>
      </c>
      <c r="B1395" t="s">
        <v>6</v>
      </c>
      <c r="C1395" t="s">
        <v>39</v>
      </c>
      <c r="D1395">
        <v>9</v>
      </c>
      <c r="E1395">
        <v>-26</v>
      </c>
      <c r="F1395" s="18">
        <f>Stat[[#This Row],[Dist]]/Stat[[#This Row],[Count]]</f>
        <v>-2.8888888888888888</v>
      </c>
    </row>
    <row r="1396" spans="1:6" x14ac:dyDescent="0.2">
      <c r="A1396" t="s">
        <v>13</v>
      </c>
      <c r="B1396" t="s">
        <v>6</v>
      </c>
      <c r="C1396" t="s">
        <v>47</v>
      </c>
      <c r="D1396">
        <v>9</v>
      </c>
      <c r="E1396">
        <v>7</v>
      </c>
      <c r="F1396" s="18">
        <f>Stat[[#This Row],[Dist]]/Stat[[#This Row],[Count]]</f>
        <v>0.77777777777777779</v>
      </c>
    </row>
    <row r="1397" spans="1:6" x14ac:dyDescent="0.2">
      <c r="A1397" t="s">
        <v>13</v>
      </c>
      <c r="B1397" t="s">
        <v>6</v>
      </c>
      <c r="C1397" t="s">
        <v>38</v>
      </c>
      <c r="D1397">
        <v>7</v>
      </c>
      <c r="E1397">
        <v>14</v>
      </c>
      <c r="F1397" s="18">
        <f>Stat[[#This Row],[Dist]]/Stat[[#This Row],[Count]]</f>
        <v>2</v>
      </c>
    </row>
    <row r="1398" spans="1:6" x14ac:dyDescent="0.2">
      <c r="A1398" t="s">
        <v>13</v>
      </c>
      <c r="B1398" t="s">
        <v>6</v>
      </c>
      <c r="C1398" t="s">
        <v>40</v>
      </c>
      <c r="D1398">
        <v>5</v>
      </c>
      <c r="E1398">
        <v>7</v>
      </c>
      <c r="F1398" s="18">
        <f>Stat[[#This Row],[Dist]]/Stat[[#This Row],[Count]]</f>
        <v>1.4</v>
      </c>
    </row>
    <row r="1399" spans="1:6" x14ac:dyDescent="0.2">
      <c r="A1399" t="s">
        <v>13</v>
      </c>
      <c r="B1399" t="s">
        <v>6</v>
      </c>
      <c r="C1399" t="s">
        <v>48</v>
      </c>
      <c r="D1399">
        <v>4</v>
      </c>
      <c r="E1399">
        <v>-9</v>
      </c>
      <c r="F1399" s="18">
        <f>Stat[[#This Row],[Dist]]/Stat[[#This Row],[Count]]</f>
        <v>-2.25</v>
      </c>
    </row>
    <row r="1400" spans="1:6" x14ac:dyDescent="0.2">
      <c r="A1400" t="s">
        <v>13</v>
      </c>
      <c r="B1400" t="s">
        <v>6</v>
      </c>
      <c r="C1400" t="s">
        <v>15</v>
      </c>
      <c r="D1400">
        <v>3</v>
      </c>
      <c r="E1400">
        <v>-7</v>
      </c>
      <c r="F1400" s="18">
        <f>Stat[[#This Row],[Dist]]/Stat[[#This Row],[Count]]</f>
        <v>-2.3333333333333335</v>
      </c>
    </row>
    <row r="1401" spans="1:6" x14ac:dyDescent="0.2">
      <c r="A1401" t="s">
        <v>13</v>
      </c>
      <c r="B1401" t="s">
        <v>6</v>
      </c>
      <c r="C1401" t="s">
        <v>49</v>
      </c>
      <c r="D1401">
        <v>3</v>
      </c>
      <c r="E1401">
        <v>4</v>
      </c>
      <c r="F1401" s="18">
        <f>Stat[[#This Row],[Dist]]/Stat[[#This Row],[Count]]</f>
        <v>1.3333333333333333</v>
      </c>
    </row>
    <row r="1402" spans="1:6" x14ac:dyDescent="0.2">
      <c r="A1402" t="s">
        <v>13</v>
      </c>
      <c r="B1402" t="s">
        <v>6</v>
      </c>
      <c r="C1402" t="s">
        <v>25</v>
      </c>
      <c r="D1402">
        <v>2</v>
      </c>
      <c r="E1402">
        <v>-2</v>
      </c>
      <c r="F1402" s="18">
        <f>Stat[[#This Row],[Dist]]/Stat[[#This Row],[Count]]</f>
        <v>-1</v>
      </c>
    </row>
    <row r="1403" spans="1:6" x14ac:dyDescent="0.2">
      <c r="A1403" t="s">
        <v>13</v>
      </c>
      <c r="B1403" t="s">
        <v>6</v>
      </c>
      <c r="C1403" t="s">
        <v>12</v>
      </c>
      <c r="D1403">
        <v>1</v>
      </c>
      <c r="E1403">
        <v>-3</v>
      </c>
      <c r="F1403" s="18">
        <f>Stat[[#This Row],[Dist]]/Stat[[#This Row],[Count]]</f>
        <v>-3</v>
      </c>
    </row>
    <row r="1404" spans="1:6" x14ac:dyDescent="0.2">
      <c r="A1404" t="s">
        <v>13</v>
      </c>
      <c r="B1404" t="s">
        <v>6</v>
      </c>
      <c r="C1404" t="s">
        <v>55</v>
      </c>
      <c r="D1404">
        <v>1</v>
      </c>
      <c r="E1404">
        <v>-2</v>
      </c>
      <c r="F1404" s="18">
        <f>Stat[[#This Row],[Dist]]/Stat[[#This Row],[Count]]</f>
        <v>-2</v>
      </c>
    </row>
    <row r="1405" spans="1:6" x14ac:dyDescent="0.2">
      <c r="A1405" t="s">
        <v>13</v>
      </c>
      <c r="B1405" t="s">
        <v>6</v>
      </c>
      <c r="C1405" t="s">
        <v>31</v>
      </c>
      <c r="D1405">
        <v>1</v>
      </c>
      <c r="E1405">
        <v>4</v>
      </c>
      <c r="F1405" s="18">
        <f>Stat[[#This Row],[Dist]]/Stat[[#This Row],[Count]]</f>
        <v>4</v>
      </c>
    </row>
    <row r="1406" spans="1:6" x14ac:dyDescent="0.2">
      <c r="A1406" t="s">
        <v>13</v>
      </c>
      <c r="B1406" t="s">
        <v>6</v>
      </c>
      <c r="C1406" t="s">
        <v>32</v>
      </c>
      <c r="D1406">
        <v>1</v>
      </c>
      <c r="E1406">
        <v>-9</v>
      </c>
      <c r="F1406" s="18">
        <f>Stat[[#This Row],[Dist]]/Stat[[#This Row],[Count]]</f>
        <v>-9</v>
      </c>
    </row>
    <row r="1407" spans="1:6" x14ac:dyDescent="0.2">
      <c r="A1407" t="s">
        <v>13</v>
      </c>
      <c r="B1407" t="s">
        <v>6</v>
      </c>
      <c r="C1407" t="s">
        <v>50</v>
      </c>
      <c r="D1407">
        <v>1</v>
      </c>
      <c r="E1407">
        <v>1</v>
      </c>
      <c r="F1407" s="18">
        <f>Stat[[#This Row],[Dist]]/Stat[[#This Row],[Count]]</f>
        <v>1</v>
      </c>
    </row>
    <row r="1408" spans="1:6" x14ac:dyDescent="0.2">
      <c r="A1408" t="s">
        <v>13</v>
      </c>
      <c r="B1408" t="s">
        <v>6</v>
      </c>
      <c r="C1408" t="s">
        <v>8</v>
      </c>
      <c r="D1408">
        <v>1</v>
      </c>
      <c r="E1408">
        <v>5</v>
      </c>
      <c r="F1408" s="18">
        <f>Stat[[#This Row],[Dist]]/Stat[[#This Row],[Count]]</f>
        <v>5</v>
      </c>
    </row>
    <row r="1409" spans="1:6" x14ac:dyDescent="0.2">
      <c r="A1409" t="s">
        <v>13</v>
      </c>
      <c r="B1409" t="s">
        <v>60</v>
      </c>
      <c r="C1409" t="s">
        <v>1</v>
      </c>
      <c r="D1409">
        <v>227</v>
      </c>
      <c r="E1409">
        <v>-282</v>
      </c>
      <c r="F1409" s="18">
        <f>Stat[[#This Row],[Dist]]/Stat[[#This Row],[Count]]</f>
        <v>-1.2422907488986785</v>
      </c>
    </row>
    <row r="1410" spans="1:6" x14ac:dyDescent="0.2">
      <c r="A1410" t="s">
        <v>13</v>
      </c>
      <c r="B1410" t="s">
        <v>60</v>
      </c>
      <c r="C1410" t="s">
        <v>23</v>
      </c>
      <c r="D1410">
        <v>129</v>
      </c>
      <c r="E1410">
        <v>474</v>
      </c>
      <c r="F1410" s="18">
        <f>Stat[[#This Row],[Dist]]/Stat[[#This Row],[Count]]</f>
        <v>3.6744186046511627</v>
      </c>
    </row>
    <row r="1411" spans="1:6" x14ac:dyDescent="0.2">
      <c r="A1411" t="s">
        <v>13</v>
      </c>
      <c r="B1411" t="s">
        <v>60</v>
      </c>
      <c r="C1411" t="s">
        <v>21</v>
      </c>
      <c r="D1411">
        <v>109</v>
      </c>
      <c r="E1411">
        <v>-156</v>
      </c>
      <c r="F1411" s="18">
        <f>Stat[[#This Row],[Dist]]/Stat[[#This Row],[Count]]</f>
        <v>-1.4311926605504588</v>
      </c>
    </row>
    <row r="1412" spans="1:6" x14ac:dyDescent="0.2">
      <c r="A1412" t="s">
        <v>13</v>
      </c>
      <c r="B1412" t="s">
        <v>60</v>
      </c>
      <c r="C1412" t="s">
        <v>52</v>
      </c>
      <c r="D1412">
        <v>98</v>
      </c>
      <c r="E1412">
        <v>-249</v>
      </c>
      <c r="F1412" s="18">
        <f>Stat[[#This Row],[Dist]]/Stat[[#This Row],[Count]]</f>
        <v>-2.5408163265306123</v>
      </c>
    </row>
    <row r="1413" spans="1:6" x14ac:dyDescent="0.2">
      <c r="A1413" t="s">
        <v>13</v>
      </c>
      <c r="B1413" t="s">
        <v>60</v>
      </c>
      <c r="C1413" t="s">
        <v>22</v>
      </c>
      <c r="D1413">
        <v>90</v>
      </c>
      <c r="E1413">
        <v>334</v>
      </c>
      <c r="F1413" s="18">
        <f>Stat[[#This Row],[Dist]]/Stat[[#This Row],[Count]]</f>
        <v>3.7111111111111112</v>
      </c>
    </row>
    <row r="1414" spans="1:6" x14ac:dyDescent="0.2">
      <c r="A1414" t="s">
        <v>13</v>
      </c>
      <c r="B1414" t="s">
        <v>60</v>
      </c>
      <c r="C1414" t="s">
        <v>10</v>
      </c>
      <c r="D1414">
        <v>60</v>
      </c>
      <c r="E1414">
        <v>-114</v>
      </c>
      <c r="F1414" s="18">
        <f>Stat[[#This Row],[Dist]]/Stat[[#This Row],[Count]]</f>
        <v>-1.9</v>
      </c>
    </row>
    <row r="1415" spans="1:6" x14ac:dyDescent="0.2">
      <c r="A1415" t="s">
        <v>13</v>
      </c>
      <c r="B1415" t="s">
        <v>60</v>
      </c>
      <c r="C1415" t="s">
        <v>24</v>
      </c>
      <c r="D1415">
        <v>47</v>
      </c>
      <c r="E1415">
        <v>156</v>
      </c>
      <c r="F1415" s="18">
        <f>Stat[[#This Row],[Dist]]/Stat[[#This Row],[Count]]</f>
        <v>3.3191489361702127</v>
      </c>
    </row>
    <row r="1416" spans="1:6" x14ac:dyDescent="0.2">
      <c r="A1416" t="s">
        <v>13</v>
      </c>
      <c r="B1416" t="s">
        <v>60</v>
      </c>
      <c r="C1416" t="s">
        <v>4</v>
      </c>
      <c r="D1416">
        <v>19</v>
      </c>
      <c r="E1416">
        <v>82</v>
      </c>
      <c r="F1416" s="18">
        <f>Stat[[#This Row],[Dist]]/Stat[[#This Row],[Count]]</f>
        <v>4.3157894736842106</v>
      </c>
    </row>
    <row r="1417" spans="1:6" x14ac:dyDescent="0.2">
      <c r="A1417" t="s">
        <v>13</v>
      </c>
      <c r="B1417" t="s">
        <v>60</v>
      </c>
      <c r="C1417" t="s">
        <v>15</v>
      </c>
      <c r="D1417">
        <v>14</v>
      </c>
      <c r="E1417">
        <v>-33</v>
      </c>
      <c r="F1417" s="18">
        <f>Stat[[#This Row],[Dist]]/Stat[[#This Row],[Count]]</f>
        <v>-2.3571428571428572</v>
      </c>
    </row>
    <row r="1418" spans="1:6" x14ac:dyDescent="0.2">
      <c r="A1418" t="s">
        <v>13</v>
      </c>
      <c r="B1418" t="s">
        <v>60</v>
      </c>
      <c r="C1418" t="s">
        <v>39</v>
      </c>
      <c r="D1418">
        <v>11</v>
      </c>
      <c r="E1418">
        <v>-21</v>
      </c>
      <c r="F1418" s="18">
        <f>Stat[[#This Row],[Dist]]/Stat[[#This Row],[Count]]</f>
        <v>-1.9090909090909092</v>
      </c>
    </row>
    <row r="1419" spans="1:6" x14ac:dyDescent="0.2">
      <c r="A1419" t="s">
        <v>13</v>
      </c>
      <c r="B1419" t="s">
        <v>60</v>
      </c>
      <c r="C1419" t="s">
        <v>16</v>
      </c>
      <c r="D1419">
        <v>7</v>
      </c>
      <c r="E1419">
        <v>-10</v>
      </c>
      <c r="F1419" s="18">
        <f>Stat[[#This Row],[Dist]]/Stat[[#This Row],[Count]]</f>
        <v>-1.4285714285714286</v>
      </c>
    </row>
    <row r="1420" spans="1:6" x14ac:dyDescent="0.2">
      <c r="A1420" t="s">
        <v>13</v>
      </c>
      <c r="B1420" t="s">
        <v>60</v>
      </c>
      <c r="C1420" t="s">
        <v>43</v>
      </c>
      <c r="D1420">
        <v>5</v>
      </c>
      <c r="E1420">
        <v>-31</v>
      </c>
      <c r="F1420" s="18">
        <f>Stat[[#This Row],[Dist]]/Stat[[#This Row],[Count]]</f>
        <v>-6.2</v>
      </c>
    </row>
    <row r="1421" spans="1:6" x14ac:dyDescent="0.2">
      <c r="A1421" t="s">
        <v>13</v>
      </c>
      <c r="B1421" t="s">
        <v>60</v>
      </c>
      <c r="C1421" t="s">
        <v>46</v>
      </c>
      <c r="D1421">
        <v>4</v>
      </c>
      <c r="E1421">
        <v>8</v>
      </c>
      <c r="F1421" s="18">
        <f>Stat[[#This Row],[Dist]]/Stat[[#This Row],[Count]]</f>
        <v>2</v>
      </c>
    </row>
    <row r="1422" spans="1:6" x14ac:dyDescent="0.2">
      <c r="A1422" t="s">
        <v>13</v>
      </c>
      <c r="B1422" t="s">
        <v>60</v>
      </c>
      <c r="C1422" t="s">
        <v>27</v>
      </c>
      <c r="D1422">
        <v>3</v>
      </c>
      <c r="E1422">
        <v>5</v>
      </c>
      <c r="F1422" s="18">
        <f>Stat[[#This Row],[Dist]]/Stat[[#This Row],[Count]]</f>
        <v>1.6666666666666667</v>
      </c>
    </row>
    <row r="1423" spans="1:6" x14ac:dyDescent="0.2">
      <c r="A1423" t="s">
        <v>13</v>
      </c>
      <c r="B1423" t="s">
        <v>60</v>
      </c>
      <c r="C1423" t="s">
        <v>34</v>
      </c>
      <c r="D1423">
        <v>2</v>
      </c>
      <c r="E1423">
        <v>17</v>
      </c>
      <c r="F1423" s="18">
        <f>Stat[[#This Row],[Dist]]/Stat[[#This Row],[Count]]</f>
        <v>8.5</v>
      </c>
    </row>
    <row r="1424" spans="1:6" x14ac:dyDescent="0.2">
      <c r="A1424" t="s">
        <v>13</v>
      </c>
      <c r="B1424" t="s">
        <v>60</v>
      </c>
      <c r="C1424" t="s">
        <v>25</v>
      </c>
      <c r="D1424">
        <v>2</v>
      </c>
      <c r="E1424">
        <v>3</v>
      </c>
      <c r="F1424" s="18">
        <f>Stat[[#This Row],[Dist]]/Stat[[#This Row],[Count]]</f>
        <v>1.5</v>
      </c>
    </row>
    <row r="1425" spans="1:6" x14ac:dyDescent="0.2">
      <c r="A1425" t="s">
        <v>13</v>
      </c>
      <c r="B1425" t="s">
        <v>60</v>
      </c>
      <c r="C1425" t="s">
        <v>57</v>
      </c>
      <c r="D1425">
        <v>2</v>
      </c>
      <c r="E1425">
        <v>4</v>
      </c>
      <c r="F1425" s="18">
        <f>Stat[[#This Row],[Dist]]/Stat[[#This Row],[Count]]</f>
        <v>2</v>
      </c>
    </row>
    <row r="1426" spans="1:6" x14ac:dyDescent="0.2">
      <c r="A1426" t="s">
        <v>13</v>
      </c>
      <c r="B1426" t="s">
        <v>60</v>
      </c>
      <c r="C1426" t="s">
        <v>55</v>
      </c>
      <c r="D1426">
        <v>1</v>
      </c>
      <c r="E1426">
        <v>-3</v>
      </c>
      <c r="F1426" s="18">
        <f>Stat[[#This Row],[Dist]]/Stat[[#This Row],[Count]]</f>
        <v>-3</v>
      </c>
    </row>
    <row r="1427" spans="1:6" x14ac:dyDescent="0.2">
      <c r="A1427" t="s">
        <v>13</v>
      </c>
      <c r="B1427" t="s">
        <v>60</v>
      </c>
      <c r="C1427" t="s">
        <v>12</v>
      </c>
      <c r="D1427">
        <v>1</v>
      </c>
      <c r="E1427">
        <v>-6</v>
      </c>
      <c r="F1427" s="18">
        <f>Stat[[#This Row],[Dist]]/Stat[[#This Row],[Count]]</f>
        <v>-6</v>
      </c>
    </row>
    <row r="1428" spans="1:6" x14ac:dyDescent="0.2">
      <c r="A1428" t="s">
        <v>29</v>
      </c>
      <c r="B1428" t="s">
        <v>20</v>
      </c>
      <c r="C1428" t="s">
        <v>21</v>
      </c>
      <c r="D1428">
        <v>2928</v>
      </c>
      <c r="E1428">
        <v>-5105</v>
      </c>
      <c r="F1428" s="18">
        <f>Stat[[#This Row],[Dist]]/Stat[[#This Row],[Count]]</f>
        <v>-1.7435109289617485</v>
      </c>
    </row>
    <row r="1429" spans="1:6" x14ac:dyDescent="0.2">
      <c r="A1429" t="s">
        <v>29</v>
      </c>
      <c r="B1429" t="s">
        <v>20</v>
      </c>
      <c r="C1429" t="s">
        <v>10</v>
      </c>
      <c r="D1429">
        <v>263</v>
      </c>
      <c r="E1429">
        <v>-290</v>
      </c>
      <c r="F1429" s="18">
        <f>Stat[[#This Row],[Dist]]/Stat[[#This Row],[Count]]</f>
        <v>-1.102661596958175</v>
      </c>
    </row>
    <row r="1430" spans="1:6" x14ac:dyDescent="0.2">
      <c r="A1430" t="s">
        <v>29</v>
      </c>
      <c r="B1430" t="s">
        <v>20</v>
      </c>
      <c r="C1430" t="s">
        <v>23</v>
      </c>
      <c r="D1430">
        <v>186</v>
      </c>
      <c r="E1430">
        <v>603</v>
      </c>
      <c r="F1430" s="18">
        <f>Stat[[#This Row],[Dist]]/Stat[[#This Row],[Count]]</f>
        <v>3.2419354838709675</v>
      </c>
    </row>
    <row r="1431" spans="1:6" x14ac:dyDescent="0.2">
      <c r="A1431" t="s">
        <v>29</v>
      </c>
      <c r="B1431" t="s">
        <v>20</v>
      </c>
      <c r="C1431" t="s">
        <v>1</v>
      </c>
      <c r="D1431">
        <v>94</v>
      </c>
      <c r="E1431">
        <v>-163</v>
      </c>
      <c r="F1431" s="18">
        <f>Stat[[#This Row],[Dist]]/Stat[[#This Row],[Count]]</f>
        <v>-1.7340425531914894</v>
      </c>
    </row>
    <row r="1432" spans="1:6" x14ac:dyDescent="0.2">
      <c r="A1432" t="s">
        <v>29</v>
      </c>
      <c r="B1432" t="s">
        <v>20</v>
      </c>
      <c r="C1432" t="s">
        <v>36</v>
      </c>
      <c r="D1432">
        <v>65</v>
      </c>
      <c r="E1432">
        <v>-125</v>
      </c>
      <c r="F1432" s="18">
        <f>Stat[[#This Row],[Dist]]/Stat[[#This Row],[Count]]</f>
        <v>-1.9230769230769231</v>
      </c>
    </row>
    <row r="1433" spans="1:6" x14ac:dyDescent="0.2">
      <c r="A1433" t="s">
        <v>29</v>
      </c>
      <c r="B1433" t="s">
        <v>20</v>
      </c>
      <c r="C1433" t="s">
        <v>51</v>
      </c>
      <c r="D1433">
        <v>47</v>
      </c>
      <c r="E1433">
        <v>-96</v>
      </c>
      <c r="F1433" s="18">
        <f>Stat[[#This Row],[Dist]]/Stat[[#This Row],[Count]]</f>
        <v>-2.0425531914893615</v>
      </c>
    </row>
    <row r="1434" spans="1:6" x14ac:dyDescent="0.2">
      <c r="A1434" t="s">
        <v>29</v>
      </c>
      <c r="B1434" t="s">
        <v>20</v>
      </c>
      <c r="C1434" t="s">
        <v>39</v>
      </c>
      <c r="D1434">
        <v>14</v>
      </c>
      <c r="E1434">
        <v>14</v>
      </c>
      <c r="F1434" s="18">
        <f>Stat[[#This Row],[Dist]]/Stat[[#This Row],[Count]]</f>
        <v>1</v>
      </c>
    </row>
    <row r="1435" spans="1:6" x14ac:dyDescent="0.2">
      <c r="A1435" t="s">
        <v>29</v>
      </c>
      <c r="B1435" t="s">
        <v>20</v>
      </c>
      <c r="C1435" t="s">
        <v>22</v>
      </c>
      <c r="D1435">
        <v>9</v>
      </c>
      <c r="E1435">
        <v>57</v>
      </c>
      <c r="F1435" s="18">
        <f>Stat[[#This Row],[Dist]]/Stat[[#This Row],[Count]]</f>
        <v>6.333333333333333</v>
      </c>
    </row>
    <row r="1436" spans="1:6" x14ac:dyDescent="0.2">
      <c r="A1436" t="s">
        <v>29</v>
      </c>
      <c r="B1436" t="s">
        <v>20</v>
      </c>
      <c r="C1436" t="s">
        <v>15</v>
      </c>
      <c r="D1436">
        <v>7</v>
      </c>
      <c r="E1436">
        <v>-9</v>
      </c>
      <c r="F1436" s="18">
        <f>Stat[[#This Row],[Dist]]/Stat[[#This Row],[Count]]</f>
        <v>-1.2857142857142858</v>
      </c>
    </row>
    <row r="1437" spans="1:6" x14ac:dyDescent="0.2">
      <c r="A1437" t="s">
        <v>29</v>
      </c>
      <c r="B1437" t="s">
        <v>20</v>
      </c>
      <c r="C1437" t="s">
        <v>48</v>
      </c>
      <c r="D1437">
        <v>5</v>
      </c>
      <c r="E1437">
        <v>-15</v>
      </c>
      <c r="F1437" s="18">
        <f>Stat[[#This Row],[Dist]]/Stat[[#This Row],[Count]]</f>
        <v>-3</v>
      </c>
    </row>
    <row r="1438" spans="1:6" x14ac:dyDescent="0.2">
      <c r="A1438" t="s">
        <v>29</v>
      </c>
      <c r="B1438" t="s">
        <v>20</v>
      </c>
      <c r="C1438" t="s">
        <v>46</v>
      </c>
      <c r="D1438">
        <v>3</v>
      </c>
      <c r="E1438">
        <v>6</v>
      </c>
      <c r="F1438" s="18">
        <f>Stat[[#This Row],[Dist]]/Stat[[#This Row],[Count]]</f>
        <v>2</v>
      </c>
    </row>
    <row r="1439" spans="1:6" x14ac:dyDescent="0.2">
      <c r="A1439" t="s">
        <v>29</v>
      </c>
      <c r="B1439" t="s">
        <v>20</v>
      </c>
      <c r="C1439" t="s">
        <v>58</v>
      </c>
      <c r="D1439">
        <v>2</v>
      </c>
      <c r="E1439">
        <v>7</v>
      </c>
      <c r="F1439" s="18">
        <f>Stat[[#This Row],[Dist]]/Stat[[#This Row],[Count]]</f>
        <v>3.5</v>
      </c>
    </row>
    <row r="1440" spans="1:6" x14ac:dyDescent="0.2">
      <c r="A1440" t="s">
        <v>29</v>
      </c>
      <c r="B1440" t="s">
        <v>20</v>
      </c>
      <c r="C1440" t="s">
        <v>38</v>
      </c>
      <c r="D1440">
        <v>2</v>
      </c>
      <c r="E1440">
        <v>4</v>
      </c>
      <c r="F1440" s="18">
        <f>Stat[[#This Row],[Dist]]/Stat[[#This Row],[Count]]</f>
        <v>2</v>
      </c>
    </row>
    <row r="1441" spans="1:6" x14ac:dyDescent="0.2">
      <c r="A1441" t="s">
        <v>29</v>
      </c>
      <c r="B1441" t="s">
        <v>20</v>
      </c>
      <c r="C1441" t="s">
        <v>43</v>
      </c>
      <c r="D1441">
        <v>2</v>
      </c>
      <c r="E1441">
        <v>-6</v>
      </c>
      <c r="F1441" s="18">
        <f>Stat[[#This Row],[Dist]]/Stat[[#This Row],[Count]]</f>
        <v>-3</v>
      </c>
    </row>
    <row r="1442" spans="1:6" x14ac:dyDescent="0.2">
      <c r="A1442" t="s">
        <v>29</v>
      </c>
      <c r="B1442" t="s">
        <v>20</v>
      </c>
      <c r="C1442" t="s">
        <v>34</v>
      </c>
      <c r="D1442">
        <v>2</v>
      </c>
      <c r="E1442">
        <v>24</v>
      </c>
      <c r="F1442" s="18">
        <f>Stat[[#This Row],[Dist]]/Stat[[#This Row],[Count]]</f>
        <v>12</v>
      </c>
    </row>
    <row r="1443" spans="1:6" x14ac:dyDescent="0.2">
      <c r="A1443" t="s">
        <v>29</v>
      </c>
      <c r="B1443" t="s">
        <v>20</v>
      </c>
      <c r="C1443" t="s">
        <v>24</v>
      </c>
      <c r="D1443">
        <v>1</v>
      </c>
      <c r="E1443">
        <v>7</v>
      </c>
      <c r="F1443" s="18">
        <f>Stat[[#This Row],[Dist]]/Stat[[#This Row],[Count]]</f>
        <v>7</v>
      </c>
    </row>
    <row r="1444" spans="1:6" x14ac:dyDescent="0.2">
      <c r="A1444" t="s">
        <v>29</v>
      </c>
      <c r="B1444" t="s">
        <v>20</v>
      </c>
      <c r="C1444" t="s">
        <v>52</v>
      </c>
      <c r="D1444">
        <v>1</v>
      </c>
      <c r="E1444">
        <v>-12</v>
      </c>
      <c r="F1444" s="18">
        <f>Stat[[#This Row],[Dist]]/Stat[[#This Row],[Count]]</f>
        <v>-12</v>
      </c>
    </row>
    <row r="1445" spans="1:6" x14ac:dyDescent="0.2">
      <c r="A1445" t="s">
        <v>29</v>
      </c>
      <c r="B1445" t="s">
        <v>20</v>
      </c>
      <c r="C1445" t="s">
        <v>4</v>
      </c>
      <c r="D1445">
        <v>1</v>
      </c>
      <c r="E1445">
        <v>-2</v>
      </c>
      <c r="F1445" s="18">
        <f>Stat[[#This Row],[Dist]]/Stat[[#This Row],[Count]]</f>
        <v>-2</v>
      </c>
    </row>
    <row r="1446" spans="1:6" x14ac:dyDescent="0.2">
      <c r="A1446" t="s">
        <v>29</v>
      </c>
      <c r="B1446" t="s">
        <v>20</v>
      </c>
      <c r="C1446" t="s">
        <v>16</v>
      </c>
      <c r="D1446">
        <v>1</v>
      </c>
      <c r="E1446">
        <v>-1</v>
      </c>
      <c r="F1446" s="18">
        <f>Stat[[#This Row],[Dist]]/Stat[[#This Row],[Count]]</f>
        <v>-1</v>
      </c>
    </row>
    <row r="1447" spans="1:6" x14ac:dyDescent="0.2">
      <c r="A1447" t="s">
        <v>29</v>
      </c>
      <c r="B1447" t="s">
        <v>20</v>
      </c>
      <c r="C1447" t="s">
        <v>8</v>
      </c>
      <c r="D1447">
        <v>1</v>
      </c>
      <c r="E1447">
        <v>1</v>
      </c>
      <c r="F1447" s="18">
        <f>Stat[[#This Row],[Dist]]/Stat[[#This Row],[Count]]</f>
        <v>1</v>
      </c>
    </row>
    <row r="1448" spans="1:6" x14ac:dyDescent="0.2">
      <c r="A1448" t="s">
        <v>29</v>
      </c>
      <c r="B1448" t="s">
        <v>20</v>
      </c>
      <c r="C1448" t="s">
        <v>25</v>
      </c>
      <c r="D1448">
        <v>1</v>
      </c>
      <c r="E1448">
        <v>-8</v>
      </c>
      <c r="F1448" s="18">
        <f>Stat[[#This Row],[Dist]]/Stat[[#This Row],[Count]]</f>
        <v>-8</v>
      </c>
    </row>
    <row r="1449" spans="1:6" x14ac:dyDescent="0.2">
      <c r="A1449" t="s">
        <v>29</v>
      </c>
      <c r="B1449" t="s">
        <v>20</v>
      </c>
      <c r="C1449" t="s">
        <v>54</v>
      </c>
      <c r="D1449">
        <v>1</v>
      </c>
      <c r="E1449">
        <v>1</v>
      </c>
      <c r="F1449" s="18">
        <f>Stat[[#This Row],[Dist]]/Stat[[#This Row],[Count]]</f>
        <v>1</v>
      </c>
    </row>
    <row r="1450" spans="1:6" x14ac:dyDescent="0.2">
      <c r="A1450" t="s">
        <v>29</v>
      </c>
      <c r="B1450" t="s">
        <v>11</v>
      </c>
      <c r="C1450" t="s">
        <v>24</v>
      </c>
      <c r="D1450">
        <v>7130</v>
      </c>
      <c r="E1450">
        <v>8037</v>
      </c>
      <c r="F1450" s="18">
        <f>Stat[[#This Row],[Dist]]/Stat[[#This Row],[Count]]</f>
        <v>1.1272089761570827</v>
      </c>
    </row>
    <row r="1451" spans="1:6" x14ac:dyDescent="0.2">
      <c r="A1451" t="s">
        <v>29</v>
      </c>
      <c r="B1451" t="s">
        <v>11</v>
      </c>
      <c r="C1451" t="s">
        <v>51</v>
      </c>
      <c r="D1451">
        <v>3102</v>
      </c>
      <c r="E1451">
        <v>-4700</v>
      </c>
      <c r="F1451" s="18">
        <f>Stat[[#This Row],[Dist]]/Stat[[#This Row],[Count]]</f>
        <v>-1.5151515151515151</v>
      </c>
    </row>
    <row r="1452" spans="1:6" x14ac:dyDescent="0.2">
      <c r="A1452" t="s">
        <v>29</v>
      </c>
      <c r="B1452" t="s">
        <v>11</v>
      </c>
      <c r="C1452" t="s">
        <v>10</v>
      </c>
      <c r="D1452">
        <v>164</v>
      </c>
      <c r="E1452">
        <v>-221</v>
      </c>
      <c r="F1452" s="18">
        <f>Stat[[#This Row],[Dist]]/Stat[[#This Row],[Count]]</f>
        <v>-1.3475609756097562</v>
      </c>
    </row>
    <row r="1453" spans="1:6" x14ac:dyDescent="0.2">
      <c r="A1453" t="s">
        <v>29</v>
      </c>
      <c r="B1453" t="s">
        <v>11</v>
      </c>
      <c r="C1453" t="s">
        <v>23</v>
      </c>
      <c r="D1453">
        <v>23</v>
      </c>
      <c r="E1453">
        <v>136</v>
      </c>
      <c r="F1453" s="18">
        <f>Stat[[#This Row],[Dist]]/Stat[[#This Row],[Count]]</f>
        <v>5.9130434782608692</v>
      </c>
    </row>
    <row r="1454" spans="1:6" x14ac:dyDescent="0.2">
      <c r="A1454" t="s">
        <v>29</v>
      </c>
      <c r="B1454" t="s">
        <v>11</v>
      </c>
      <c r="C1454" t="s">
        <v>15</v>
      </c>
      <c r="D1454">
        <v>23</v>
      </c>
      <c r="E1454">
        <v>-24</v>
      </c>
      <c r="F1454" s="18">
        <f>Stat[[#This Row],[Dist]]/Stat[[#This Row],[Count]]</f>
        <v>-1.0434782608695652</v>
      </c>
    </row>
    <row r="1455" spans="1:6" x14ac:dyDescent="0.2">
      <c r="A1455" t="s">
        <v>29</v>
      </c>
      <c r="B1455" t="s">
        <v>11</v>
      </c>
      <c r="C1455" t="s">
        <v>8</v>
      </c>
      <c r="D1455">
        <v>16</v>
      </c>
      <c r="E1455">
        <v>101</v>
      </c>
      <c r="F1455" s="18">
        <f>Stat[[#This Row],[Dist]]/Stat[[#This Row],[Count]]</f>
        <v>6.3125</v>
      </c>
    </row>
    <row r="1456" spans="1:6" x14ac:dyDescent="0.2">
      <c r="A1456" t="s">
        <v>29</v>
      </c>
      <c r="B1456" t="s">
        <v>11</v>
      </c>
      <c r="C1456" t="s">
        <v>12</v>
      </c>
      <c r="D1456">
        <v>8</v>
      </c>
      <c r="E1456">
        <v>-29</v>
      </c>
      <c r="F1456" s="18">
        <f>Stat[[#This Row],[Dist]]/Stat[[#This Row],[Count]]</f>
        <v>-3.625</v>
      </c>
    </row>
    <row r="1457" spans="1:6" x14ac:dyDescent="0.2">
      <c r="A1457" t="s">
        <v>29</v>
      </c>
      <c r="B1457" t="s">
        <v>11</v>
      </c>
      <c r="C1457" t="s">
        <v>1</v>
      </c>
      <c r="D1457">
        <v>4</v>
      </c>
      <c r="E1457">
        <v>-5</v>
      </c>
      <c r="F1457" s="18">
        <f>Stat[[#This Row],[Dist]]/Stat[[#This Row],[Count]]</f>
        <v>-1.25</v>
      </c>
    </row>
    <row r="1458" spans="1:6" x14ac:dyDescent="0.2">
      <c r="A1458" t="s">
        <v>29</v>
      </c>
      <c r="B1458" t="s">
        <v>11</v>
      </c>
      <c r="C1458" t="s">
        <v>52</v>
      </c>
      <c r="D1458">
        <v>4</v>
      </c>
      <c r="E1458">
        <v>-8</v>
      </c>
      <c r="F1458" s="18">
        <f>Stat[[#This Row],[Dist]]/Stat[[#This Row],[Count]]</f>
        <v>-2</v>
      </c>
    </row>
    <row r="1459" spans="1:6" x14ac:dyDescent="0.2">
      <c r="A1459" t="s">
        <v>29</v>
      </c>
      <c r="B1459" t="s">
        <v>11</v>
      </c>
      <c r="C1459" t="s">
        <v>18</v>
      </c>
      <c r="D1459">
        <v>4</v>
      </c>
      <c r="E1459">
        <v>-7</v>
      </c>
      <c r="F1459" s="18">
        <f>Stat[[#This Row],[Dist]]/Stat[[#This Row],[Count]]</f>
        <v>-1.75</v>
      </c>
    </row>
    <row r="1460" spans="1:6" x14ac:dyDescent="0.2">
      <c r="A1460" t="s">
        <v>29</v>
      </c>
      <c r="B1460" t="s">
        <v>11</v>
      </c>
      <c r="C1460" t="s">
        <v>4</v>
      </c>
      <c r="D1460">
        <v>3</v>
      </c>
      <c r="E1460">
        <v>-3</v>
      </c>
      <c r="F1460" s="18">
        <f>Stat[[#This Row],[Dist]]/Stat[[#This Row],[Count]]</f>
        <v>-1</v>
      </c>
    </row>
    <row r="1461" spans="1:6" x14ac:dyDescent="0.2">
      <c r="A1461" t="s">
        <v>29</v>
      </c>
      <c r="B1461" t="s">
        <v>11</v>
      </c>
      <c r="C1461" t="s">
        <v>21</v>
      </c>
      <c r="D1461">
        <v>1</v>
      </c>
      <c r="E1461">
        <v>1</v>
      </c>
      <c r="F1461" s="18">
        <f>Stat[[#This Row],[Dist]]/Stat[[#This Row],[Count]]</f>
        <v>1</v>
      </c>
    </row>
    <row r="1462" spans="1:6" x14ac:dyDescent="0.2">
      <c r="A1462" t="s">
        <v>29</v>
      </c>
      <c r="B1462" t="s">
        <v>11</v>
      </c>
      <c r="C1462" t="s">
        <v>16</v>
      </c>
      <c r="D1462">
        <v>1</v>
      </c>
      <c r="E1462">
        <v>-1</v>
      </c>
      <c r="F1462" s="18">
        <f>Stat[[#This Row],[Dist]]/Stat[[#This Row],[Count]]</f>
        <v>-1</v>
      </c>
    </row>
    <row r="1463" spans="1:6" x14ac:dyDescent="0.2">
      <c r="A1463" t="s">
        <v>29</v>
      </c>
      <c r="B1463" t="s">
        <v>11</v>
      </c>
      <c r="C1463" t="s">
        <v>27</v>
      </c>
      <c r="D1463">
        <v>1</v>
      </c>
      <c r="E1463">
        <v>-4</v>
      </c>
      <c r="F1463" s="18">
        <f>Stat[[#This Row],[Dist]]/Stat[[#This Row],[Count]]</f>
        <v>-4</v>
      </c>
    </row>
    <row r="1464" spans="1:6" x14ac:dyDescent="0.2">
      <c r="A1464" t="s">
        <v>29</v>
      </c>
      <c r="B1464" t="s">
        <v>9</v>
      </c>
      <c r="C1464" t="s">
        <v>10</v>
      </c>
      <c r="D1464">
        <v>4385</v>
      </c>
      <c r="E1464">
        <v>-5612</v>
      </c>
      <c r="F1464" s="18">
        <f>Stat[[#This Row],[Dist]]/Stat[[#This Row],[Count]]</f>
        <v>-1.2798175598631698</v>
      </c>
    </row>
    <row r="1465" spans="1:6" x14ac:dyDescent="0.2">
      <c r="A1465" t="s">
        <v>29</v>
      </c>
      <c r="B1465" t="s">
        <v>9</v>
      </c>
      <c r="C1465" t="s">
        <v>51</v>
      </c>
      <c r="D1465">
        <v>254</v>
      </c>
      <c r="E1465">
        <v>-414</v>
      </c>
      <c r="F1465" s="18">
        <f>Stat[[#This Row],[Dist]]/Stat[[#This Row],[Count]]</f>
        <v>-1.6299212598425197</v>
      </c>
    </row>
    <row r="1466" spans="1:6" x14ac:dyDescent="0.2">
      <c r="A1466" t="s">
        <v>29</v>
      </c>
      <c r="B1466" t="s">
        <v>9</v>
      </c>
      <c r="C1466" t="s">
        <v>31</v>
      </c>
      <c r="D1466">
        <v>141</v>
      </c>
      <c r="E1466">
        <v>-144</v>
      </c>
      <c r="F1466" s="18">
        <f>Stat[[#This Row],[Dist]]/Stat[[#This Row],[Count]]</f>
        <v>-1.0212765957446808</v>
      </c>
    </row>
    <row r="1467" spans="1:6" x14ac:dyDescent="0.2">
      <c r="A1467" t="s">
        <v>29</v>
      </c>
      <c r="B1467" t="s">
        <v>9</v>
      </c>
      <c r="C1467" t="s">
        <v>23</v>
      </c>
      <c r="D1467">
        <v>79</v>
      </c>
      <c r="E1467">
        <v>181</v>
      </c>
      <c r="F1467" s="18">
        <f>Stat[[#This Row],[Dist]]/Stat[[#This Row],[Count]]</f>
        <v>2.2911392405063293</v>
      </c>
    </row>
    <row r="1468" spans="1:6" x14ac:dyDescent="0.2">
      <c r="A1468" t="s">
        <v>29</v>
      </c>
      <c r="B1468" t="s">
        <v>9</v>
      </c>
      <c r="C1468" t="s">
        <v>21</v>
      </c>
      <c r="D1468">
        <v>28</v>
      </c>
      <c r="E1468">
        <v>-53</v>
      </c>
      <c r="F1468" s="18">
        <f>Stat[[#This Row],[Dist]]/Stat[[#This Row],[Count]]</f>
        <v>-1.8928571428571428</v>
      </c>
    </row>
    <row r="1469" spans="1:6" x14ac:dyDescent="0.2">
      <c r="A1469" t="s">
        <v>29</v>
      </c>
      <c r="B1469" t="s">
        <v>9</v>
      </c>
      <c r="C1469" t="s">
        <v>43</v>
      </c>
      <c r="D1469">
        <v>12</v>
      </c>
      <c r="E1469">
        <v>-36</v>
      </c>
      <c r="F1469" s="18">
        <f>Stat[[#This Row],[Dist]]/Stat[[#This Row],[Count]]</f>
        <v>-3</v>
      </c>
    </row>
    <row r="1470" spans="1:6" x14ac:dyDescent="0.2">
      <c r="A1470" t="s">
        <v>29</v>
      </c>
      <c r="B1470" t="s">
        <v>9</v>
      </c>
      <c r="C1470" t="s">
        <v>24</v>
      </c>
      <c r="D1470">
        <v>5</v>
      </c>
      <c r="E1470">
        <v>18</v>
      </c>
      <c r="F1470" s="18">
        <f>Stat[[#This Row],[Dist]]/Stat[[#This Row],[Count]]</f>
        <v>3.6</v>
      </c>
    </row>
    <row r="1471" spans="1:6" x14ac:dyDescent="0.2">
      <c r="A1471" t="s">
        <v>29</v>
      </c>
      <c r="B1471" t="s">
        <v>9</v>
      </c>
      <c r="C1471" t="s">
        <v>39</v>
      </c>
      <c r="D1471">
        <v>5</v>
      </c>
      <c r="E1471">
        <v>4</v>
      </c>
      <c r="F1471" s="18">
        <f>Stat[[#This Row],[Dist]]/Stat[[#This Row],[Count]]</f>
        <v>0.8</v>
      </c>
    </row>
    <row r="1472" spans="1:6" x14ac:dyDescent="0.2">
      <c r="A1472" t="s">
        <v>29</v>
      </c>
      <c r="B1472" t="s">
        <v>9</v>
      </c>
      <c r="C1472" t="s">
        <v>52</v>
      </c>
      <c r="D1472">
        <v>3</v>
      </c>
      <c r="E1472">
        <v>-3</v>
      </c>
      <c r="F1472" s="18">
        <f>Stat[[#This Row],[Dist]]/Stat[[#This Row],[Count]]</f>
        <v>-1</v>
      </c>
    </row>
    <row r="1473" spans="1:6" x14ac:dyDescent="0.2">
      <c r="A1473" t="s">
        <v>29</v>
      </c>
      <c r="B1473" t="s">
        <v>9</v>
      </c>
      <c r="C1473" t="s">
        <v>1</v>
      </c>
      <c r="D1473">
        <v>2</v>
      </c>
      <c r="E1473">
        <v>-2</v>
      </c>
      <c r="F1473" s="18">
        <f>Stat[[#This Row],[Dist]]/Stat[[#This Row],[Count]]</f>
        <v>-1</v>
      </c>
    </row>
    <row r="1474" spans="1:6" x14ac:dyDescent="0.2">
      <c r="A1474" t="s">
        <v>29</v>
      </c>
      <c r="B1474" t="s">
        <v>9</v>
      </c>
      <c r="C1474" t="s">
        <v>15</v>
      </c>
      <c r="D1474">
        <v>2</v>
      </c>
      <c r="E1474">
        <v>-3</v>
      </c>
      <c r="F1474" s="18">
        <f>Stat[[#This Row],[Dist]]/Stat[[#This Row],[Count]]</f>
        <v>-1.5</v>
      </c>
    </row>
    <row r="1475" spans="1:6" x14ac:dyDescent="0.2">
      <c r="A1475" t="s">
        <v>29</v>
      </c>
      <c r="B1475" t="s">
        <v>9</v>
      </c>
      <c r="C1475" t="s">
        <v>48</v>
      </c>
      <c r="D1475">
        <v>1</v>
      </c>
      <c r="E1475">
        <v>-2</v>
      </c>
      <c r="F1475" s="18">
        <f>Stat[[#This Row],[Dist]]/Stat[[#This Row],[Count]]</f>
        <v>-2</v>
      </c>
    </row>
    <row r="1476" spans="1:6" x14ac:dyDescent="0.2">
      <c r="A1476" t="s">
        <v>29</v>
      </c>
      <c r="B1476" t="s">
        <v>9</v>
      </c>
      <c r="C1476" t="s">
        <v>8</v>
      </c>
      <c r="D1476">
        <v>1</v>
      </c>
      <c r="E1476">
        <v>1</v>
      </c>
      <c r="F1476" s="18">
        <f>Stat[[#This Row],[Dist]]/Stat[[#This Row],[Count]]</f>
        <v>1</v>
      </c>
    </row>
    <row r="1477" spans="1:6" x14ac:dyDescent="0.2">
      <c r="A1477" t="s">
        <v>29</v>
      </c>
      <c r="B1477" t="s">
        <v>9</v>
      </c>
      <c r="C1477" t="s">
        <v>46</v>
      </c>
      <c r="D1477">
        <v>1</v>
      </c>
      <c r="E1477">
        <v>1</v>
      </c>
      <c r="F1477" s="18">
        <f>Stat[[#This Row],[Dist]]/Stat[[#This Row],[Count]]</f>
        <v>1</v>
      </c>
    </row>
    <row r="1478" spans="1:6" x14ac:dyDescent="0.2">
      <c r="A1478" t="s">
        <v>29</v>
      </c>
      <c r="B1478" t="s">
        <v>7</v>
      </c>
      <c r="C1478" t="s">
        <v>8</v>
      </c>
      <c r="D1478">
        <v>1659</v>
      </c>
      <c r="E1478">
        <v>3215</v>
      </c>
      <c r="F1478" s="18">
        <f>Stat[[#This Row],[Dist]]/Stat[[#This Row],[Count]]</f>
        <v>1.9379144062688367</v>
      </c>
    </row>
    <row r="1479" spans="1:6" x14ac:dyDescent="0.2">
      <c r="A1479" t="s">
        <v>29</v>
      </c>
      <c r="B1479" t="s">
        <v>7</v>
      </c>
      <c r="C1479" t="s">
        <v>51</v>
      </c>
      <c r="D1479">
        <v>13</v>
      </c>
      <c r="E1479">
        <v>-13</v>
      </c>
      <c r="F1479" s="18">
        <f>Stat[[#This Row],[Dist]]/Stat[[#This Row],[Count]]</f>
        <v>-1</v>
      </c>
    </row>
    <row r="1480" spans="1:6" x14ac:dyDescent="0.2">
      <c r="A1480" t="s">
        <v>29</v>
      </c>
      <c r="B1480" t="s">
        <v>7</v>
      </c>
      <c r="C1480" t="s">
        <v>15</v>
      </c>
      <c r="D1480">
        <v>7</v>
      </c>
      <c r="E1480">
        <v>-7</v>
      </c>
      <c r="F1480" s="18">
        <f>Stat[[#This Row],[Dist]]/Stat[[#This Row],[Count]]</f>
        <v>-1</v>
      </c>
    </row>
    <row r="1481" spans="1:6" x14ac:dyDescent="0.2">
      <c r="A1481" t="s">
        <v>29</v>
      </c>
      <c r="B1481" t="s">
        <v>7</v>
      </c>
      <c r="C1481" t="s">
        <v>54</v>
      </c>
      <c r="D1481">
        <v>3</v>
      </c>
      <c r="E1481">
        <v>-3</v>
      </c>
      <c r="F1481" s="18">
        <f>Stat[[#This Row],[Dist]]/Stat[[#This Row],[Count]]</f>
        <v>-1</v>
      </c>
    </row>
    <row r="1482" spans="1:6" x14ac:dyDescent="0.2">
      <c r="A1482" t="s">
        <v>29</v>
      </c>
      <c r="B1482" t="s">
        <v>7</v>
      </c>
      <c r="C1482" t="s">
        <v>21</v>
      </c>
      <c r="D1482">
        <v>3</v>
      </c>
      <c r="E1482">
        <v>16</v>
      </c>
      <c r="F1482" s="18">
        <f>Stat[[#This Row],[Dist]]/Stat[[#This Row],[Count]]</f>
        <v>5.333333333333333</v>
      </c>
    </row>
    <row r="1483" spans="1:6" x14ac:dyDescent="0.2">
      <c r="A1483" t="s">
        <v>29</v>
      </c>
      <c r="B1483" t="s">
        <v>14</v>
      </c>
      <c r="C1483" t="s">
        <v>15</v>
      </c>
      <c r="D1483">
        <v>2654</v>
      </c>
      <c r="E1483">
        <v>-4321</v>
      </c>
      <c r="F1483" s="18">
        <f>Stat[[#This Row],[Dist]]/Stat[[#This Row],[Count]]</f>
        <v>-1.6281085154483799</v>
      </c>
    </row>
    <row r="1484" spans="1:6" x14ac:dyDescent="0.2">
      <c r="A1484" t="s">
        <v>29</v>
      </c>
      <c r="B1484" t="s">
        <v>14</v>
      </c>
      <c r="C1484" t="s">
        <v>51</v>
      </c>
      <c r="D1484">
        <v>531</v>
      </c>
      <c r="E1484">
        <v>-851</v>
      </c>
      <c r="F1484" s="18">
        <f>Stat[[#This Row],[Dist]]/Stat[[#This Row],[Count]]</f>
        <v>-1.6026365348399247</v>
      </c>
    </row>
    <row r="1485" spans="1:6" x14ac:dyDescent="0.2">
      <c r="A1485" t="s">
        <v>29</v>
      </c>
      <c r="B1485" t="s">
        <v>14</v>
      </c>
      <c r="C1485" t="s">
        <v>23</v>
      </c>
      <c r="D1485">
        <v>15</v>
      </c>
      <c r="E1485">
        <v>49</v>
      </c>
      <c r="F1485" s="18">
        <f>Stat[[#This Row],[Dist]]/Stat[[#This Row],[Count]]</f>
        <v>3.2666666666666666</v>
      </c>
    </row>
    <row r="1486" spans="1:6" x14ac:dyDescent="0.2">
      <c r="A1486" t="s">
        <v>29</v>
      </c>
      <c r="B1486" t="s">
        <v>14</v>
      </c>
      <c r="C1486" t="s">
        <v>22</v>
      </c>
      <c r="D1486">
        <v>13</v>
      </c>
      <c r="E1486">
        <v>72</v>
      </c>
      <c r="F1486" s="18">
        <f>Stat[[#This Row],[Dist]]/Stat[[#This Row],[Count]]</f>
        <v>5.5384615384615383</v>
      </c>
    </row>
    <row r="1487" spans="1:6" x14ac:dyDescent="0.2">
      <c r="A1487" t="s">
        <v>29</v>
      </c>
      <c r="B1487" t="s">
        <v>14</v>
      </c>
      <c r="C1487" t="s">
        <v>47</v>
      </c>
      <c r="D1487">
        <v>12</v>
      </c>
      <c r="E1487">
        <v>12</v>
      </c>
      <c r="F1487" s="18">
        <f>Stat[[#This Row],[Dist]]/Stat[[#This Row],[Count]]</f>
        <v>1</v>
      </c>
    </row>
    <row r="1488" spans="1:6" x14ac:dyDescent="0.2">
      <c r="A1488" t="s">
        <v>29</v>
      </c>
      <c r="B1488" t="s">
        <v>14</v>
      </c>
      <c r="C1488" t="s">
        <v>1</v>
      </c>
      <c r="D1488">
        <v>10</v>
      </c>
      <c r="E1488">
        <v>-13</v>
      </c>
      <c r="F1488" s="18">
        <f>Stat[[#This Row],[Dist]]/Stat[[#This Row],[Count]]</f>
        <v>-1.3</v>
      </c>
    </row>
    <row r="1489" spans="1:6" x14ac:dyDescent="0.2">
      <c r="A1489" t="s">
        <v>29</v>
      </c>
      <c r="B1489" t="s">
        <v>14</v>
      </c>
      <c r="C1489" t="s">
        <v>54</v>
      </c>
      <c r="D1489">
        <v>6</v>
      </c>
      <c r="E1489">
        <v>-7</v>
      </c>
      <c r="F1489" s="18">
        <f>Stat[[#This Row],[Dist]]/Stat[[#This Row],[Count]]</f>
        <v>-1.1666666666666667</v>
      </c>
    </row>
    <row r="1490" spans="1:6" x14ac:dyDescent="0.2">
      <c r="A1490" t="s">
        <v>29</v>
      </c>
      <c r="B1490" t="s">
        <v>14</v>
      </c>
      <c r="C1490" t="s">
        <v>48</v>
      </c>
      <c r="D1490">
        <v>3</v>
      </c>
      <c r="E1490">
        <v>-5</v>
      </c>
      <c r="F1490" s="18">
        <f>Stat[[#This Row],[Dist]]/Stat[[#This Row],[Count]]</f>
        <v>-1.6666666666666667</v>
      </c>
    </row>
    <row r="1491" spans="1:6" x14ac:dyDescent="0.2">
      <c r="A1491" t="s">
        <v>29</v>
      </c>
      <c r="B1491" t="s">
        <v>14</v>
      </c>
      <c r="C1491" t="s">
        <v>10</v>
      </c>
      <c r="D1491">
        <v>3</v>
      </c>
      <c r="E1491">
        <v>-2</v>
      </c>
      <c r="F1491" s="18">
        <f>Stat[[#This Row],[Dist]]/Stat[[#This Row],[Count]]</f>
        <v>-0.66666666666666663</v>
      </c>
    </row>
    <row r="1492" spans="1:6" x14ac:dyDescent="0.2">
      <c r="A1492" t="s">
        <v>29</v>
      </c>
      <c r="B1492" t="s">
        <v>14</v>
      </c>
      <c r="C1492" t="s">
        <v>16</v>
      </c>
      <c r="D1492">
        <v>1</v>
      </c>
      <c r="E1492">
        <v>-4</v>
      </c>
      <c r="F1492" s="18">
        <f>Stat[[#This Row],[Dist]]/Stat[[#This Row],[Count]]</f>
        <v>-4</v>
      </c>
    </row>
    <row r="1493" spans="1:6" x14ac:dyDescent="0.2">
      <c r="A1493" t="s">
        <v>29</v>
      </c>
      <c r="B1493" t="s">
        <v>14</v>
      </c>
      <c r="C1493" t="s">
        <v>52</v>
      </c>
      <c r="D1493">
        <v>1</v>
      </c>
      <c r="E1493">
        <v>-3</v>
      </c>
      <c r="F1493" s="18">
        <f>Stat[[#This Row],[Dist]]/Stat[[#This Row],[Count]]</f>
        <v>-3</v>
      </c>
    </row>
    <row r="1494" spans="1:6" x14ac:dyDescent="0.2">
      <c r="A1494" t="s">
        <v>29</v>
      </c>
      <c r="B1494" t="s">
        <v>56</v>
      </c>
      <c r="C1494" t="s">
        <v>57</v>
      </c>
      <c r="D1494">
        <v>33</v>
      </c>
      <c r="E1494">
        <v>-91</v>
      </c>
      <c r="F1494" s="18">
        <f>Stat[[#This Row],[Dist]]/Stat[[#This Row],[Count]]</f>
        <v>-2.7575757575757578</v>
      </c>
    </row>
    <row r="1495" spans="1:6" x14ac:dyDescent="0.2">
      <c r="A1495" t="s">
        <v>29</v>
      </c>
      <c r="B1495" t="s">
        <v>56</v>
      </c>
      <c r="C1495" t="s">
        <v>23</v>
      </c>
      <c r="D1495">
        <v>2</v>
      </c>
      <c r="E1495">
        <v>4</v>
      </c>
      <c r="F1495" s="18">
        <f>Stat[[#This Row],[Dist]]/Stat[[#This Row],[Count]]</f>
        <v>2</v>
      </c>
    </row>
    <row r="1496" spans="1:6" x14ac:dyDescent="0.2">
      <c r="A1496" t="s">
        <v>29</v>
      </c>
      <c r="B1496" t="s">
        <v>56</v>
      </c>
      <c r="C1496" t="s">
        <v>24</v>
      </c>
      <c r="D1496">
        <v>1</v>
      </c>
      <c r="E1496">
        <v>1</v>
      </c>
      <c r="F1496" s="18">
        <f>Stat[[#This Row],[Dist]]/Stat[[#This Row],[Count]]</f>
        <v>1</v>
      </c>
    </row>
    <row r="1497" spans="1:6" x14ac:dyDescent="0.2">
      <c r="A1497" t="s">
        <v>29</v>
      </c>
      <c r="B1497" t="s">
        <v>56</v>
      </c>
      <c r="C1497" t="s">
        <v>51</v>
      </c>
      <c r="D1497">
        <v>1</v>
      </c>
      <c r="E1497">
        <v>-2</v>
      </c>
      <c r="F1497" s="18">
        <f>Stat[[#This Row],[Dist]]/Stat[[#This Row],[Count]]</f>
        <v>-2</v>
      </c>
    </row>
    <row r="1498" spans="1:6" x14ac:dyDescent="0.2">
      <c r="A1498" t="s">
        <v>29</v>
      </c>
      <c r="B1498" t="s">
        <v>56</v>
      </c>
      <c r="C1498" t="s">
        <v>21</v>
      </c>
      <c r="D1498">
        <v>1</v>
      </c>
      <c r="E1498">
        <v>19</v>
      </c>
      <c r="F1498" s="18">
        <f>Stat[[#This Row],[Dist]]/Stat[[#This Row],[Count]]</f>
        <v>19</v>
      </c>
    </row>
    <row r="1499" spans="1:6" x14ac:dyDescent="0.2">
      <c r="A1499" t="s">
        <v>29</v>
      </c>
      <c r="B1499" t="s">
        <v>13</v>
      </c>
      <c r="C1499" t="s">
        <v>22</v>
      </c>
      <c r="D1499">
        <v>597</v>
      </c>
      <c r="E1499">
        <v>2804</v>
      </c>
      <c r="F1499" s="18">
        <f>Stat[[#This Row],[Dist]]/Stat[[#This Row],[Count]]</f>
        <v>4.6968174204355106</v>
      </c>
    </row>
    <row r="1500" spans="1:6" x14ac:dyDescent="0.2">
      <c r="A1500" t="s">
        <v>29</v>
      </c>
      <c r="B1500" t="s">
        <v>13</v>
      </c>
      <c r="C1500" t="s">
        <v>47</v>
      </c>
      <c r="D1500">
        <v>427</v>
      </c>
      <c r="E1500">
        <v>995</v>
      </c>
      <c r="F1500" s="18">
        <f>Stat[[#This Row],[Dist]]/Stat[[#This Row],[Count]]</f>
        <v>2.3302107728337238</v>
      </c>
    </row>
    <row r="1501" spans="1:6" x14ac:dyDescent="0.2">
      <c r="A1501" t="s">
        <v>29</v>
      </c>
      <c r="B1501" t="s">
        <v>13</v>
      </c>
      <c r="C1501" t="s">
        <v>51</v>
      </c>
      <c r="D1501">
        <v>379</v>
      </c>
      <c r="E1501">
        <v>83</v>
      </c>
      <c r="F1501" s="18">
        <f>Stat[[#This Row],[Dist]]/Stat[[#This Row],[Count]]</f>
        <v>0.21899736147757257</v>
      </c>
    </row>
    <row r="1502" spans="1:6" x14ac:dyDescent="0.2">
      <c r="A1502" t="s">
        <v>29</v>
      </c>
      <c r="B1502" t="s">
        <v>13</v>
      </c>
      <c r="C1502" t="s">
        <v>23</v>
      </c>
      <c r="D1502">
        <v>283</v>
      </c>
      <c r="E1502">
        <v>1582</v>
      </c>
      <c r="F1502" s="18">
        <f>Stat[[#This Row],[Dist]]/Stat[[#This Row],[Count]]</f>
        <v>5.5901060070671376</v>
      </c>
    </row>
    <row r="1503" spans="1:6" x14ac:dyDescent="0.2">
      <c r="A1503" t="s">
        <v>29</v>
      </c>
      <c r="B1503" t="s">
        <v>13</v>
      </c>
      <c r="C1503" t="s">
        <v>1</v>
      </c>
      <c r="D1503">
        <v>200</v>
      </c>
      <c r="E1503">
        <v>-278</v>
      </c>
      <c r="F1503" s="18">
        <f>Stat[[#This Row],[Dist]]/Stat[[#This Row],[Count]]</f>
        <v>-1.39</v>
      </c>
    </row>
    <row r="1504" spans="1:6" x14ac:dyDescent="0.2">
      <c r="A1504" t="s">
        <v>29</v>
      </c>
      <c r="B1504" t="s">
        <v>13</v>
      </c>
      <c r="C1504" t="s">
        <v>24</v>
      </c>
      <c r="D1504">
        <v>35</v>
      </c>
      <c r="E1504">
        <v>90</v>
      </c>
      <c r="F1504" s="18">
        <f>Stat[[#This Row],[Dist]]/Stat[[#This Row],[Count]]</f>
        <v>2.5714285714285716</v>
      </c>
    </row>
    <row r="1505" spans="1:6" x14ac:dyDescent="0.2">
      <c r="A1505" t="s">
        <v>29</v>
      </c>
      <c r="B1505" t="s">
        <v>13</v>
      </c>
      <c r="C1505" t="s">
        <v>43</v>
      </c>
      <c r="D1505">
        <v>22</v>
      </c>
      <c r="E1505">
        <v>-73</v>
      </c>
      <c r="F1505" s="18">
        <f>Stat[[#This Row],[Dist]]/Stat[[#This Row],[Count]]</f>
        <v>-3.3181818181818183</v>
      </c>
    </row>
    <row r="1506" spans="1:6" x14ac:dyDescent="0.2">
      <c r="A1506" t="s">
        <v>29</v>
      </c>
      <c r="B1506" t="s">
        <v>13</v>
      </c>
      <c r="C1506" t="s">
        <v>52</v>
      </c>
      <c r="D1506">
        <v>18</v>
      </c>
      <c r="E1506">
        <v>-56</v>
      </c>
      <c r="F1506" s="18">
        <f>Stat[[#This Row],[Dist]]/Stat[[#This Row],[Count]]</f>
        <v>-3.1111111111111112</v>
      </c>
    </row>
    <row r="1507" spans="1:6" x14ac:dyDescent="0.2">
      <c r="A1507" t="s">
        <v>29</v>
      </c>
      <c r="B1507" t="s">
        <v>13</v>
      </c>
      <c r="C1507" t="s">
        <v>4</v>
      </c>
      <c r="D1507">
        <v>15</v>
      </c>
      <c r="E1507">
        <v>97</v>
      </c>
      <c r="F1507" s="18">
        <f>Stat[[#This Row],[Dist]]/Stat[[#This Row],[Count]]</f>
        <v>6.4666666666666668</v>
      </c>
    </row>
    <row r="1508" spans="1:6" x14ac:dyDescent="0.2">
      <c r="A1508" t="s">
        <v>29</v>
      </c>
      <c r="B1508" t="s">
        <v>13</v>
      </c>
      <c r="C1508" t="s">
        <v>21</v>
      </c>
      <c r="D1508">
        <v>15</v>
      </c>
      <c r="E1508">
        <v>-9</v>
      </c>
      <c r="F1508" s="18">
        <f>Stat[[#This Row],[Dist]]/Stat[[#This Row],[Count]]</f>
        <v>-0.6</v>
      </c>
    </row>
    <row r="1509" spans="1:6" x14ac:dyDescent="0.2">
      <c r="A1509" t="s">
        <v>29</v>
      </c>
      <c r="B1509" t="s">
        <v>13</v>
      </c>
      <c r="C1509" t="s">
        <v>39</v>
      </c>
      <c r="D1509">
        <v>12</v>
      </c>
      <c r="E1509">
        <v>-12</v>
      </c>
      <c r="F1509" s="18">
        <f>Stat[[#This Row],[Dist]]/Stat[[#This Row],[Count]]</f>
        <v>-1</v>
      </c>
    </row>
    <row r="1510" spans="1:6" x14ac:dyDescent="0.2">
      <c r="A1510" t="s">
        <v>29</v>
      </c>
      <c r="B1510" t="s">
        <v>13</v>
      </c>
      <c r="C1510" t="s">
        <v>16</v>
      </c>
      <c r="D1510">
        <v>11</v>
      </c>
      <c r="E1510">
        <v>-36</v>
      </c>
      <c r="F1510" s="18">
        <f>Stat[[#This Row],[Dist]]/Stat[[#This Row],[Count]]</f>
        <v>-3.2727272727272729</v>
      </c>
    </row>
    <row r="1511" spans="1:6" x14ac:dyDescent="0.2">
      <c r="A1511" t="s">
        <v>29</v>
      </c>
      <c r="B1511" t="s">
        <v>13</v>
      </c>
      <c r="C1511" t="s">
        <v>36</v>
      </c>
      <c r="D1511">
        <v>11</v>
      </c>
      <c r="E1511">
        <v>-35</v>
      </c>
      <c r="F1511" s="18">
        <f>Stat[[#This Row],[Dist]]/Stat[[#This Row],[Count]]</f>
        <v>-3.1818181818181817</v>
      </c>
    </row>
    <row r="1512" spans="1:6" x14ac:dyDescent="0.2">
      <c r="A1512" t="s">
        <v>29</v>
      </c>
      <c r="B1512" t="s">
        <v>13</v>
      </c>
      <c r="C1512" t="s">
        <v>57</v>
      </c>
      <c r="D1512">
        <v>11</v>
      </c>
      <c r="E1512">
        <v>-30</v>
      </c>
      <c r="F1512" s="18">
        <f>Stat[[#This Row],[Dist]]/Stat[[#This Row],[Count]]</f>
        <v>-2.7272727272727271</v>
      </c>
    </row>
    <row r="1513" spans="1:6" x14ac:dyDescent="0.2">
      <c r="A1513" t="s">
        <v>29</v>
      </c>
      <c r="B1513" t="s">
        <v>13</v>
      </c>
      <c r="C1513" t="s">
        <v>58</v>
      </c>
      <c r="D1513">
        <v>8</v>
      </c>
      <c r="E1513">
        <v>26</v>
      </c>
      <c r="F1513" s="18">
        <f>Stat[[#This Row],[Dist]]/Stat[[#This Row],[Count]]</f>
        <v>3.25</v>
      </c>
    </row>
    <row r="1514" spans="1:6" x14ac:dyDescent="0.2">
      <c r="A1514" t="s">
        <v>29</v>
      </c>
      <c r="B1514" t="s">
        <v>13</v>
      </c>
      <c r="C1514" t="s">
        <v>34</v>
      </c>
      <c r="D1514">
        <v>7</v>
      </c>
      <c r="E1514">
        <v>49</v>
      </c>
      <c r="F1514" s="18">
        <f>Stat[[#This Row],[Dist]]/Stat[[#This Row],[Count]]</f>
        <v>7</v>
      </c>
    </row>
    <row r="1515" spans="1:6" x14ac:dyDescent="0.2">
      <c r="A1515" t="s">
        <v>29</v>
      </c>
      <c r="B1515" t="s">
        <v>13</v>
      </c>
      <c r="C1515" t="s">
        <v>46</v>
      </c>
      <c r="D1515">
        <v>5</v>
      </c>
      <c r="E1515">
        <v>10</v>
      </c>
      <c r="F1515" s="18">
        <f>Stat[[#This Row],[Dist]]/Stat[[#This Row],[Count]]</f>
        <v>2</v>
      </c>
    </row>
    <row r="1516" spans="1:6" x14ac:dyDescent="0.2">
      <c r="A1516" t="s">
        <v>29</v>
      </c>
      <c r="B1516" t="s">
        <v>13</v>
      </c>
      <c r="C1516" t="s">
        <v>44</v>
      </c>
      <c r="D1516">
        <v>5</v>
      </c>
      <c r="E1516">
        <v>10</v>
      </c>
      <c r="F1516" s="18">
        <f>Stat[[#This Row],[Dist]]/Stat[[#This Row],[Count]]</f>
        <v>2</v>
      </c>
    </row>
    <row r="1517" spans="1:6" x14ac:dyDescent="0.2">
      <c r="A1517" t="s">
        <v>29</v>
      </c>
      <c r="B1517" t="s">
        <v>13</v>
      </c>
      <c r="C1517" t="s">
        <v>27</v>
      </c>
      <c r="D1517">
        <v>4</v>
      </c>
      <c r="E1517">
        <v>5</v>
      </c>
      <c r="F1517" s="18">
        <f>Stat[[#This Row],[Dist]]/Stat[[#This Row],[Count]]</f>
        <v>1.25</v>
      </c>
    </row>
    <row r="1518" spans="1:6" x14ac:dyDescent="0.2">
      <c r="A1518" t="s">
        <v>29</v>
      </c>
      <c r="B1518" t="s">
        <v>13</v>
      </c>
      <c r="C1518" t="s">
        <v>15</v>
      </c>
      <c r="D1518">
        <v>3</v>
      </c>
      <c r="E1518">
        <v>-3</v>
      </c>
      <c r="F1518" s="18">
        <f>Stat[[#This Row],[Dist]]/Stat[[#This Row],[Count]]</f>
        <v>-1</v>
      </c>
    </row>
    <row r="1519" spans="1:6" x14ac:dyDescent="0.2">
      <c r="A1519" t="s">
        <v>29</v>
      </c>
      <c r="B1519" t="s">
        <v>13</v>
      </c>
      <c r="C1519" t="s">
        <v>10</v>
      </c>
      <c r="D1519">
        <v>2</v>
      </c>
      <c r="E1519">
        <v>4</v>
      </c>
      <c r="F1519" s="18">
        <f>Stat[[#This Row],[Dist]]/Stat[[#This Row],[Count]]</f>
        <v>2</v>
      </c>
    </row>
    <row r="1520" spans="1:6" x14ac:dyDescent="0.2">
      <c r="A1520" t="s">
        <v>29</v>
      </c>
      <c r="B1520" t="s">
        <v>13</v>
      </c>
      <c r="C1520" t="s">
        <v>8</v>
      </c>
      <c r="D1520">
        <v>1</v>
      </c>
      <c r="E1520">
        <v>2</v>
      </c>
      <c r="F1520" s="18">
        <f>Stat[[#This Row],[Dist]]/Stat[[#This Row],[Count]]</f>
        <v>2</v>
      </c>
    </row>
    <row r="1521" spans="1:6" x14ac:dyDescent="0.2">
      <c r="A1521" t="s">
        <v>29</v>
      </c>
      <c r="B1521" t="s">
        <v>13</v>
      </c>
      <c r="C1521" t="s">
        <v>38</v>
      </c>
      <c r="D1521">
        <v>1</v>
      </c>
      <c r="E1521">
        <v>3</v>
      </c>
      <c r="F1521" s="18">
        <f>Stat[[#This Row],[Dist]]/Stat[[#This Row],[Count]]</f>
        <v>3</v>
      </c>
    </row>
    <row r="1522" spans="1:6" x14ac:dyDescent="0.2">
      <c r="A1522" t="s">
        <v>29</v>
      </c>
      <c r="B1522" t="s">
        <v>13</v>
      </c>
      <c r="C1522" t="s">
        <v>28</v>
      </c>
      <c r="D1522">
        <v>1</v>
      </c>
      <c r="E1522">
        <v>4</v>
      </c>
      <c r="F1522" s="18">
        <f>Stat[[#This Row],[Dist]]/Stat[[#This Row],[Count]]</f>
        <v>4</v>
      </c>
    </row>
    <row r="1523" spans="1:6" x14ac:dyDescent="0.2">
      <c r="A1523" t="s">
        <v>29</v>
      </c>
      <c r="B1523" t="s">
        <v>13</v>
      </c>
      <c r="C1523" t="s">
        <v>55</v>
      </c>
      <c r="D1523">
        <v>1</v>
      </c>
      <c r="E1523">
        <v>-2</v>
      </c>
      <c r="F1523" s="18">
        <f>Stat[[#This Row],[Dist]]/Stat[[#This Row],[Count]]</f>
        <v>-2</v>
      </c>
    </row>
    <row r="1524" spans="1:6" x14ac:dyDescent="0.2">
      <c r="A1524" t="s">
        <v>29</v>
      </c>
      <c r="B1524" t="s">
        <v>13</v>
      </c>
      <c r="C1524" t="s">
        <v>25</v>
      </c>
      <c r="D1524">
        <v>1</v>
      </c>
      <c r="E1524">
        <v>1</v>
      </c>
      <c r="F1524" s="18">
        <f>Stat[[#This Row],[Dist]]/Stat[[#This Row],[Count]]</f>
        <v>1</v>
      </c>
    </row>
    <row r="1525" spans="1:6" x14ac:dyDescent="0.2">
      <c r="A1525" t="s">
        <v>29</v>
      </c>
      <c r="B1525" t="s">
        <v>29</v>
      </c>
      <c r="C1525" t="s">
        <v>1</v>
      </c>
      <c r="D1525">
        <v>4569</v>
      </c>
      <c r="E1525">
        <v>-5026</v>
      </c>
      <c r="F1525" s="18">
        <f>Stat[[#This Row],[Dist]]/Stat[[#This Row],[Count]]</f>
        <v>-1.1000218866272706</v>
      </c>
    </row>
    <row r="1526" spans="1:6" x14ac:dyDescent="0.2">
      <c r="A1526" t="s">
        <v>29</v>
      </c>
      <c r="B1526" t="s">
        <v>29</v>
      </c>
      <c r="C1526" t="s">
        <v>24</v>
      </c>
      <c r="D1526">
        <v>1608</v>
      </c>
      <c r="E1526">
        <v>3339</v>
      </c>
      <c r="F1526" s="18">
        <f>Stat[[#This Row],[Dist]]/Stat[[#This Row],[Count]]</f>
        <v>2.0764925373134329</v>
      </c>
    </row>
    <row r="1527" spans="1:6" x14ac:dyDescent="0.2">
      <c r="A1527" t="s">
        <v>29</v>
      </c>
      <c r="B1527" t="s">
        <v>29</v>
      </c>
      <c r="C1527" t="s">
        <v>39</v>
      </c>
      <c r="D1527">
        <v>1566</v>
      </c>
      <c r="E1527">
        <v>-330</v>
      </c>
      <c r="F1527" s="18">
        <f>Stat[[#This Row],[Dist]]/Stat[[#This Row],[Count]]</f>
        <v>-0.21072796934865901</v>
      </c>
    </row>
    <row r="1528" spans="1:6" x14ac:dyDescent="0.2">
      <c r="A1528" t="s">
        <v>29</v>
      </c>
      <c r="B1528" t="s">
        <v>29</v>
      </c>
      <c r="C1528" t="s">
        <v>2</v>
      </c>
      <c r="D1528">
        <v>1304</v>
      </c>
      <c r="E1528">
        <v>0</v>
      </c>
      <c r="F1528" s="18">
        <f>Stat[[#This Row],[Dist]]/Stat[[#This Row],[Count]]</f>
        <v>0</v>
      </c>
    </row>
    <row r="1529" spans="1:6" x14ac:dyDescent="0.2">
      <c r="A1529" t="s">
        <v>29</v>
      </c>
      <c r="B1529" t="s">
        <v>29</v>
      </c>
      <c r="C1529" t="s">
        <v>23</v>
      </c>
      <c r="D1529">
        <v>1008</v>
      </c>
      <c r="E1529">
        <v>2958</v>
      </c>
      <c r="F1529" s="18">
        <f>Stat[[#This Row],[Dist]]/Stat[[#This Row],[Count]]</f>
        <v>2.9345238095238093</v>
      </c>
    </row>
    <row r="1530" spans="1:6" x14ac:dyDescent="0.2">
      <c r="A1530" t="s">
        <v>29</v>
      </c>
      <c r="B1530" t="s">
        <v>29</v>
      </c>
      <c r="C1530" t="s">
        <v>51</v>
      </c>
      <c r="D1530">
        <v>692</v>
      </c>
      <c r="E1530">
        <v>-1618</v>
      </c>
      <c r="F1530" s="18">
        <f>Stat[[#This Row],[Dist]]/Stat[[#This Row],[Count]]</f>
        <v>-2.3381502890173409</v>
      </c>
    </row>
    <row r="1531" spans="1:6" x14ac:dyDescent="0.2">
      <c r="A1531" t="s">
        <v>29</v>
      </c>
      <c r="B1531" t="s">
        <v>29</v>
      </c>
      <c r="C1531" t="s">
        <v>22</v>
      </c>
      <c r="D1531">
        <v>347</v>
      </c>
      <c r="E1531">
        <v>1224</v>
      </c>
      <c r="F1531" s="18">
        <f>Stat[[#This Row],[Dist]]/Stat[[#This Row],[Count]]</f>
        <v>3.527377521613833</v>
      </c>
    </row>
    <row r="1532" spans="1:6" x14ac:dyDescent="0.2">
      <c r="A1532" t="s">
        <v>29</v>
      </c>
      <c r="B1532" t="s">
        <v>29</v>
      </c>
      <c r="C1532" t="s">
        <v>47</v>
      </c>
      <c r="D1532">
        <v>59</v>
      </c>
      <c r="E1532">
        <v>134</v>
      </c>
      <c r="F1532" s="18">
        <f>Stat[[#This Row],[Dist]]/Stat[[#This Row],[Count]]</f>
        <v>2.2711864406779663</v>
      </c>
    </row>
    <row r="1533" spans="1:6" x14ac:dyDescent="0.2">
      <c r="A1533" t="s">
        <v>29</v>
      </c>
      <c r="B1533" t="s">
        <v>29</v>
      </c>
      <c r="C1533" t="s">
        <v>43</v>
      </c>
      <c r="D1533">
        <v>38</v>
      </c>
      <c r="E1533">
        <v>-115</v>
      </c>
      <c r="F1533" s="18">
        <f>Stat[[#This Row],[Dist]]/Stat[[#This Row],[Count]]</f>
        <v>-3.0263157894736841</v>
      </c>
    </row>
    <row r="1534" spans="1:6" x14ac:dyDescent="0.2">
      <c r="A1534" t="s">
        <v>29</v>
      </c>
      <c r="B1534" t="s">
        <v>29</v>
      </c>
      <c r="C1534" t="s">
        <v>4</v>
      </c>
      <c r="D1534">
        <v>10</v>
      </c>
      <c r="E1534">
        <v>21</v>
      </c>
      <c r="F1534" s="18">
        <f>Stat[[#This Row],[Dist]]/Stat[[#This Row],[Count]]</f>
        <v>2.1</v>
      </c>
    </row>
    <row r="1535" spans="1:6" x14ac:dyDescent="0.2">
      <c r="A1535" t="s">
        <v>29</v>
      </c>
      <c r="B1535" t="s">
        <v>29</v>
      </c>
      <c r="C1535" t="s">
        <v>52</v>
      </c>
      <c r="D1535">
        <v>6</v>
      </c>
      <c r="E1535">
        <v>-20</v>
      </c>
      <c r="F1535" s="18">
        <f>Stat[[#This Row],[Dist]]/Stat[[#This Row],[Count]]</f>
        <v>-3.3333333333333335</v>
      </c>
    </row>
    <row r="1536" spans="1:6" x14ac:dyDescent="0.2">
      <c r="A1536" t="s">
        <v>29</v>
      </c>
      <c r="B1536" t="s">
        <v>29</v>
      </c>
      <c r="C1536" t="s">
        <v>10</v>
      </c>
      <c r="D1536">
        <v>3</v>
      </c>
      <c r="E1536">
        <v>5</v>
      </c>
      <c r="F1536" s="18">
        <f>Stat[[#This Row],[Dist]]/Stat[[#This Row],[Count]]</f>
        <v>1.6666666666666667</v>
      </c>
    </row>
    <row r="1537" spans="1:6" x14ac:dyDescent="0.2">
      <c r="A1537" t="s">
        <v>29</v>
      </c>
      <c r="B1537" t="s">
        <v>29</v>
      </c>
      <c r="C1537" t="s">
        <v>27</v>
      </c>
      <c r="D1537">
        <v>3</v>
      </c>
      <c r="E1537">
        <v>5</v>
      </c>
      <c r="F1537" s="18">
        <f>Stat[[#This Row],[Dist]]/Stat[[#This Row],[Count]]</f>
        <v>1.6666666666666667</v>
      </c>
    </row>
    <row r="1538" spans="1:6" x14ac:dyDescent="0.2">
      <c r="A1538" t="s">
        <v>29</v>
      </c>
      <c r="B1538" t="s">
        <v>29</v>
      </c>
      <c r="C1538" t="s">
        <v>55</v>
      </c>
      <c r="D1538">
        <v>2</v>
      </c>
      <c r="E1538">
        <v>-8</v>
      </c>
      <c r="F1538" s="18">
        <f>Stat[[#This Row],[Dist]]/Stat[[#This Row],[Count]]</f>
        <v>-4</v>
      </c>
    </row>
    <row r="1539" spans="1:6" x14ac:dyDescent="0.2">
      <c r="A1539" t="s">
        <v>29</v>
      </c>
      <c r="B1539" t="s">
        <v>29</v>
      </c>
      <c r="C1539" t="s">
        <v>16</v>
      </c>
      <c r="D1539">
        <v>2</v>
      </c>
      <c r="E1539">
        <v>-23</v>
      </c>
      <c r="F1539" s="18">
        <f>Stat[[#This Row],[Dist]]/Stat[[#This Row],[Count]]</f>
        <v>-11.5</v>
      </c>
    </row>
    <row r="1540" spans="1:6" x14ac:dyDescent="0.2">
      <c r="A1540" t="s">
        <v>29</v>
      </c>
      <c r="B1540" t="s">
        <v>29</v>
      </c>
      <c r="C1540" t="s">
        <v>57</v>
      </c>
      <c r="D1540">
        <v>1</v>
      </c>
      <c r="E1540">
        <v>1</v>
      </c>
      <c r="F1540" s="18">
        <f>Stat[[#This Row],[Dist]]/Stat[[#This Row],[Count]]</f>
        <v>1</v>
      </c>
    </row>
    <row r="1541" spans="1:6" x14ac:dyDescent="0.2">
      <c r="A1541" t="s">
        <v>29</v>
      </c>
      <c r="B1541" t="s">
        <v>29</v>
      </c>
      <c r="C1541" t="s">
        <v>46</v>
      </c>
      <c r="D1541">
        <v>1</v>
      </c>
      <c r="E1541">
        <v>1</v>
      </c>
      <c r="F1541" s="18">
        <f>Stat[[#This Row],[Dist]]/Stat[[#This Row],[Count]]</f>
        <v>1</v>
      </c>
    </row>
    <row r="1542" spans="1:6" x14ac:dyDescent="0.2">
      <c r="A1542" t="s">
        <v>29</v>
      </c>
      <c r="B1542" t="s">
        <v>17</v>
      </c>
      <c r="C1542" t="s">
        <v>51</v>
      </c>
      <c r="D1542">
        <v>565</v>
      </c>
      <c r="E1542">
        <v>-876</v>
      </c>
      <c r="F1542" s="18">
        <f>Stat[[#This Row],[Dist]]/Stat[[#This Row],[Count]]</f>
        <v>-1.5504424778761061</v>
      </c>
    </row>
    <row r="1543" spans="1:6" x14ac:dyDescent="0.2">
      <c r="A1543" t="s">
        <v>29</v>
      </c>
      <c r="B1543" t="s">
        <v>17</v>
      </c>
      <c r="C1543" t="s">
        <v>37</v>
      </c>
      <c r="D1543">
        <v>191</v>
      </c>
      <c r="E1543">
        <v>191</v>
      </c>
      <c r="F1543" s="18">
        <f>Stat[[#This Row],[Dist]]/Stat[[#This Row],[Count]]</f>
        <v>1</v>
      </c>
    </row>
    <row r="1544" spans="1:6" x14ac:dyDescent="0.2">
      <c r="A1544" t="s">
        <v>29</v>
      </c>
      <c r="B1544" t="s">
        <v>17</v>
      </c>
      <c r="C1544" t="s">
        <v>24</v>
      </c>
      <c r="D1544">
        <v>19</v>
      </c>
      <c r="E1544">
        <v>37</v>
      </c>
      <c r="F1544" s="18">
        <f>Stat[[#This Row],[Dist]]/Stat[[#This Row],[Count]]</f>
        <v>1.9473684210526316</v>
      </c>
    </row>
    <row r="1545" spans="1:6" x14ac:dyDescent="0.2">
      <c r="A1545" t="s">
        <v>29</v>
      </c>
      <c r="B1545" t="s">
        <v>17</v>
      </c>
      <c r="C1545" t="s">
        <v>10</v>
      </c>
      <c r="D1545">
        <v>8</v>
      </c>
      <c r="E1545">
        <v>-13</v>
      </c>
      <c r="F1545" s="18">
        <f>Stat[[#This Row],[Dist]]/Stat[[#This Row],[Count]]</f>
        <v>-1.625</v>
      </c>
    </row>
    <row r="1546" spans="1:6" x14ac:dyDescent="0.2">
      <c r="A1546" t="s">
        <v>29</v>
      </c>
      <c r="B1546" t="s">
        <v>17</v>
      </c>
      <c r="C1546" t="s">
        <v>4</v>
      </c>
      <c r="D1546">
        <v>6</v>
      </c>
      <c r="E1546">
        <v>-4</v>
      </c>
      <c r="F1546" s="18">
        <f>Stat[[#This Row],[Dist]]/Stat[[#This Row],[Count]]</f>
        <v>-0.66666666666666663</v>
      </c>
    </row>
    <row r="1547" spans="1:6" x14ac:dyDescent="0.2">
      <c r="A1547" t="s">
        <v>29</v>
      </c>
      <c r="B1547" t="s">
        <v>17</v>
      </c>
      <c r="C1547" t="s">
        <v>44</v>
      </c>
      <c r="D1547">
        <v>5</v>
      </c>
      <c r="E1547">
        <v>10</v>
      </c>
      <c r="F1547" s="18">
        <f>Stat[[#This Row],[Dist]]/Stat[[#This Row],[Count]]</f>
        <v>2</v>
      </c>
    </row>
    <row r="1548" spans="1:6" x14ac:dyDescent="0.2">
      <c r="A1548" t="s">
        <v>29</v>
      </c>
      <c r="B1548" t="s">
        <v>17</v>
      </c>
      <c r="C1548" t="s">
        <v>1</v>
      </c>
      <c r="D1548">
        <v>1</v>
      </c>
      <c r="E1548">
        <v>-2</v>
      </c>
      <c r="F1548" s="18">
        <f>Stat[[#This Row],[Dist]]/Stat[[#This Row],[Count]]</f>
        <v>-2</v>
      </c>
    </row>
    <row r="1549" spans="1:6" x14ac:dyDescent="0.2">
      <c r="A1549" t="s">
        <v>29</v>
      </c>
      <c r="B1549" t="s">
        <v>26</v>
      </c>
      <c r="C1549" t="s">
        <v>16</v>
      </c>
      <c r="D1549">
        <v>40</v>
      </c>
      <c r="E1549">
        <v>-72</v>
      </c>
      <c r="F1549" s="18">
        <f>Stat[[#This Row],[Dist]]/Stat[[#This Row],[Count]]</f>
        <v>-1.8</v>
      </c>
    </row>
    <row r="1550" spans="1:6" x14ac:dyDescent="0.2">
      <c r="A1550" t="s">
        <v>29</v>
      </c>
      <c r="B1550" t="s">
        <v>26</v>
      </c>
      <c r="C1550" t="s">
        <v>36</v>
      </c>
      <c r="D1550">
        <v>7</v>
      </c>
      <c r="E1550">
        <v>-17</v>
      </c>
      <c r="F1550" s="18">
        <f>Stat[[#This Row],[Dist]]/Stat[[#This Row],[Count]]</f>
        <v>-2.4285714285714284</v>
      </c>
    </row>
    <row r="1551" spans="1:6" x14ac:dyDescent="0.2">
      <c r="A1551" t="s">
        <v>29</v>
      </c>
      <c r="B1551" t="s">
        <v>26</v>
      </c>
      <c r="C1551" t="s">
        <v>22</v>
      </c>
      <c r="D1551">
        <v>3</v>
      </c>
      <c r="E1551">
        <v>11</v>
      </c>
      <c r="F1551" s="18">
        <f>Stat[[#This Row],[Dist]]/Stat[[#This Row],[Count]]</f>
        <v>3.6666666666666665</v>
      </c>
    </row>
    <row r="1552" spans="1:6" x14ac:dyDescent="0.2">
      <c r="A1552" t="s">
        <v>29</v>
      </c>
      <c r="B1552" t="s">
        <v>26</v>
      </c>
      <c r="C1552" t="s">
        <v>1</v>
      </c>
      <c r="D1552">
        <v>3</v>
      </c>
      <c r="E1552">
        <v>-10</v>
      </c>
      <c r="F1552" s="18">
        <f>Stat[[#This Row],[Dist]]/Stat[[#This Row],[Count]]</f>
        <v>-3.3333333333333335</v>
      </c>
    </row>
    <row r="1553" spans="1:6" x14ac:dyDescent="0.2">
      <c r="A1553" t="s">
        <v>29</v>
      </c>
      <c r="B1553" t="s">
        <v>26</v>
      </c>
      <c r="C1553" t="s">
        <v>51</v>
      </c>
      <c r="D1553">
        <v>1</v>
      </c>
      <c r="E1553">
        <v>-2</v>
      </c>
      <c r="F1553" s="18">
        <f>Stat[[#This Row],[Dist]]/Stat[[#This Row],[Count]]</f>
        <v>-2</v>
      </c>
    </row>
    <row r="1554" spans="1:6" x14ac:dyDescent="0.2">
      <c r="A1554" t="s">
        <v>29</v>
      </c>
      <c r="B1554" t="s">
        <v>26</v>
      </c>
      <c r="C1554" t="s">
        <v>23</v>
      </c>
      <c r="D1554">
        <v>1</v>
      </c>
      <c r="E1554">
        <v>9</v>
      </c>
      <c r="F1554" s="18">
        <f>Stat[[#This Row],[Dist]]/Stat[[#This Row],[Count]]</f>
        <v>9</v>
      </c>
    </row>
    <row r="1555" spans="1:6" x14ac:dyDescent="0.2">
      <c r="A1555" t="s">
        <v>29</v>
      </c>
      <c r="B1555" t="s">
        <v>26</v>
      </c>
      <c r="C1555" t="s">
        <v>47</v>
      </c>
      <c r="D1555">
        <v>1</v>
      </c>
      <c r="E1555">
        <v>1</v>
      </c>
      <c r="F1555" s="18">
        <f>Stat[[#This Row],[Dist]]/Stat[[#This Row],[Count]]</f>
        <v>1</v>
      </c>
    </row>
    <row r="1556" spans="1:6" x14ac:dyDescent="0.2">
      <c r="A1556" t="s">
        <v>29</v>
      </c>
      <c r="B1556" t="s">
        <v>0</v>
      </c>
      <c r="C1556" t="s">
        <v>1</v>
      </c>
      <c r="D1556">
        <v>356</v>
      </c>
      <c r="E1556">
        <v>-481</v>
      </c>
      <c r="F1556" s="18">
        <f>Stat[[#This Row],[Dist]]/Stat[[#This Row],[Count]]</f>
        <v>-1.351123595505618</v>
      </c>
    </row>
    <row r="1557" spans="1:6" x14ac:dyDescent="0.2">
      <c r="A1557" t="s">
        <v>29</v>
      </c>
      <c r="B1557" t="s">
        <v>0</v>
      </c>
      <c r="C1557" t="s">
        <v>22</v>
      </c>
      <c r="D1557">
        <v>230</v>
      </c>
      <c r="E1557">
        <v>1691</v>
      </c>
      <c r="F1557" s="18">
        <f>Stat[[#This Row],[Dist]]/Stat[[#This Row],[Count]]</f>
        <v>7.3521739130434787</v>
      </c>
    </row>
    <row r="1558" spans="1:6" x14ac:dyDescent="0.2">
      <c r="A1558" t="s">
        <v>29</v>
      </c>
      <c r="B1558" t="s">
        <v>0</v>
      </c>
      <c r="C1558" t="s">
        <v>36</v>
      </c>
      <c r="D1558">
        <v>105</v>
      </c>
      <c r="E1558">
        <v>-301</v>
      </c>
      <c r="F1558" s="18">
        <f>Stat[[#This Row],[Dist]]/Stat[[#This Row],[Count]]</f>
        <v>-2.8666666666666667</v>
      </c>
    </row>
    <row r="1559" spans="1:6" x14ac:dyDescent="0.2">
      <c r="A1559" t="s">
        <v>29</v>
      </c>
      <c r="B1559" t="s">
        <v>0</v>
      </c>
      <c r="C1559" t="s">
        <v>23</v>
      </c>
      <c r="D1559">
        <v>67</v>
      </c>
      <c r="E1559">
        <v>338</v>
      </c>
      <c r="F1559" s="18">
        <f>Stat[[#This Row],[Dist]]/Stat[[#This Row],[Count]]</f>
        <v>5.044776119402985</v>
      </c>
    </row>
    <row r="1560" spans="1:6" x14ac:dyDescent="0.2">
      <c r="A1560" t="s">
        <v>29</v>
      </c>
      <c r="B1560" t="s">
        <v>0</v>
      </c>
      <c r="C1560" t="s">
        <v>52</v>
      </c>
      <c r="D1560">
        <v>30</v>
      </c>
      <c r="E1560">
        <v>-71</v>
      </c>
      <c r="F1560" s="18">
        <f>Stat[[#This Row],[Dist]]/Stat[[#This Row],[Count]]</f>
        <v>-2.3666666666666667</v>
      </c>
    </row>
    <row r="1561" spans="1:6" x14ac:dyDescent="0.2">
      <c r="A1561" t="s">
        <v>29</v>
      </c>
      <c r="B1561" t="s">
        <v>0</v>
      </c>
      <c r="C1561" t="s">
        <v>47</v>
      </c>
      <c r="D1561">
        <v>23</v>
      </c>
      <c r="E1561">
        <v>37</v>
      </c>
      <c r="F1561" s="18">
        <f>Stat[[#This Row],[Dist]]/Stat[[#This Row],[Count]]</f>
        <v>1.6086956521739131</v>
      </c>
    </row>
    <row r="1562" spans="1:6" x14ac:dyDescent="0.2">
      <c r="A1562" t="s">
        <v>29</v>
      </c>
      <c r="B1562" t="s">
        <v>0</v>
      </c>
      <c r="C1562" t="s">
        <v>57</v>
      </c>
      <c r="D1562">
        <v>23</v>
      </c>
      <c r="E1562">
        <v>-62</v>
      </c>
      <c r="F1562" s="18">
        <f>Stat[[#This Row],[Dist]]/Stat[[#This Row],[Count]]</f>
        <v>-2.6956521739130435</v>
      </c>
    </row>
    <row r="1563" spans="1:6" x14ac:dyDescent="0.2">
      <c r="A1563" t="s">
        <v>29</v>
      </c>
      <c r="B1563" t="s">
        <v>0</v>
      </c>
      <c r="C1563" t="s">
        <v>21</v>
      </c>
      <c r="D1563">
        <v>22</v>
      </c>
      <c r="E1563">
        <v>-21</v>
      </c>
      <c r="F1563" s="18">
        <f>Stat[[#This Row],[Dist]]/Stat[[#This Row],[Count]]</f>
        <v>-0.95454545454545459</v>
      </c>
    </row>
    <row r="1564" spans="1:6" x14ac:dyDescent="0.2">
      <c r="A1564" t="s">
        <v>29</v>
      </c>
      <c r="B1564" t="s">
        <v>0</v>
      </c>
      <c r="C1564" t="s">
        <v>24</v>
      </c>
      <c r="D1564">
        <v>15</v>
      </c>
      <c r="E1564">
        <v>59</v>
      </c>
      <c r="F1564" s="18">
        <f>Stat[[#This Row],[Dist]]/Stat[[#This Row],[Count]]</f>
        <v>3.9333333333333331</v>
      </c>
    </row>
    <row r="1565" spans="1:6" x14ac:dyDescent="0.2">
      <c r="A1565" t="s">
        <v>29</v>
      </c>
      <c r="B1565" t="s">
        <v>0</v>
      </c>
      <c r="C1565" t="s">
        <v>51</v>
      </c>
      <c r="D1565">
        <v>14</v>
      </c>
      <c r="E1565">
        <v>25</v>
      </c>
      <c r="F1565" s="18">
        <f>Stat[[#This Row],[Dist]]/Stat[[#This Row],[Count]]</f>
        <v>1.7857142857142858</v>
      </c>
    </row>
    <row r="1566" spans="1:6" x14ac:dyDescent="0.2">
      <c r="A1566" t="s">
        <v>29</v>
      </c>
      <c r="B1566" t="s">
        <v>0</v>
      </c>
      <c r="C1566" t="s">
        <v>43</v>
      </c>
      <c r="D1566">
        <v>11</v>
      </c>
      <c r="E1566">
        <v>-33</v>
      </c>
      <c r="F1566" s="18">
        <f>Stat[[#This Row],[Dist]]/Stat[[#This Row],[Count]]</f>
        <v>-3</v>
      </c>
    </row>
    <row r="1567" spans="1:6" x14ac:dyDescent="0.2">
      <c r="A1567" t="s">
        <v>29</v>
      </c>
      <c r="B1567" t="s">
        <v>0</v>
      </c>
      <c r="C1567" t="s">
        <v>16</v>
      </c>
      <c r="D1567">
        <v>10</v>
      </c>
      <c r="E1567">
        <v>-34</v>
      </c>
      <c r="F1567" s="18">
        <f>Stat[[#This Row],[Dist]]/Stat[[#This Row],[Count]]</f>
        <v>-3.4</v>
      </c>
    </row>
    <row r="1568" spans="1:6" x14ac:dyDescent="0.2">
      <c r="A1568" t="s">
        <v>29</v>
      </c>
      <c r="B1568" t="s">
        <v>0</v>
      </c>
      <c r="C1568" t="s">
        <v>4</v>
      </c>
      <c r="D1568">
        <v>4</v>
      </c>
      <c r="E1568">
        <v>0</v>
      </c>
      <c r="F1568" s="18">
        <f>Stat[[#This Row],[Dist]]/Stat[[#This Row],[Count]]</f>
        <v>0</v>
      </c>
    </row>
    <row r="1569" spans="1:6" x14ac:dyDescent="0.2">
      <c r="A1569" t="s">
        <v>29</v>
      </c>
      <c r="B1569" t="s">
        <v>0</v>
      </c>
      <c r="C1569" t="s">
        <v>19</v>
      </c>
      <c r="D1569">
        <v>4</v>
      </c>
      <c r="E1569">
        <v>28</v>
      </c>
      <c r="F1569" s="18">
        <f>Stat[[#This Row],[Dist]]/Stat[[#This Row],[Count]]</f>
        <v>7</v>
      </c>
    </row>
    <row r="1570" spans="1:6" x14ac:dyDescent="0.2">
      <c r="A1570" t="s">
        <v>29</v>
      </c>
      <c r="B1570" t="s">
        <v>0</v>
      </c>
      <c r="C1570" t="s">
        <v>15</v>
      </c>
      <c r="D1570">
        <v>3</v>
      </c>
      <c r="E1570">
        <v>-6</v>
      </c>
      <c r="F1570" s="18">
        <f>Stat[[#This Row],[Dist]]/Stat[[#This Row],[Count]]</f>
        <v>-2</v>
      </c>
    </row>
    <row r="1571" spans="1:6" x14ac:dyDescent="0.2">
      <c r="A1571" t="s">
        <v>29</v>
      </c>
      <c r="B1571" t="s">
        <v>0</v>
      </c>
      <c r="C1571" t="s">
        <v>54</v>
      </c>
      <c r="D1571">
        <v>2</v>
      </c>
      <c r="E1571">
        <v>6</v>
      </c>
      <c r="F1571" s="18">
        <f>Stat[[#This Row],[Dist]]/Stat[[#This Row],[Count]]</f>
        <v>3</v>
      </c>
    </row>
    <row r="1572" spans="1:6" x14ac:dyDescent="0.2">
      <c r="A1572" t="s">
        <v>29</v>
      </c>
      <c r="B1572" t="s">
        <v>0</v>
      </c>
      <c r="C1572" t="s">
        <v>46</v>
      </c>
      <c r="D1572">
        <v>2</v>
      </c>
      <c r="E1572">
        <v>8</v>
      </c>
      <c r="F1572" s="18">
        <f>Stat[[#This Row],[Dist]]/Stat[[#This Row],[Count]]</f>
        <v>4</v>
      </c>
    </row>
    <row r="1573" spans="1:6" x14ac:dyDescent="0.2">
      <c r="A1573" t="s">
        <v>29</v>
      </c>
      <c r="B1573" t="s">
        <v>0</v>
      </c>
      <c r="C1573" t="s">
        <v>27</v>
      </c>
      <c r="D1573">
        <v>2</v>
      </c>
      <c r="E1573">
        <v>2</v>
      </c>
      <c r="F1573" s="18">
        <f>Stat[[#This Row],[Dist]]/Stat[[#This Row],[Count]]</f>
        <v>1</v>
      </c>
    </row>
    <row r="1574" spans="1:6" x14ac:dyDescent="0.2">
      <c r="A1574" t="s">
        <v>29</v>
      </c>
      <c r="B1574" t="s">
        <v>0</v>
      </c>
      <c r="C1574" t="s">
        <v>39</v>
      </c>
      <c r="D1574">
        <v>2</v>
      </c>
      <c r="E1574">
        <v>6</v>
      </c>
      <c r="F1574" s="18">
        <f>Stat[[#This Row],[Dist]]/Stat[[#This Row],[Count]]</f>
        <v>3</v>
      </c>
    </row>
    <row r="1575" spans="1:6" x14ac:dyDescent="0.2">
      <c r="A1575" t="s">
        <v>29</v>
      </c>
      <c r="B1575" t="s">
        <v>0</v>
      </c>
      <c r="C1575" t="s">
        <v>34</v>
      </c>
      <c r="D1575">
        <v>1</v>
      </c>
      <c r="E1575">
        <v>9</v>
      </c>
      <c r="F1575" s="18">
        <f>Stat[[#This Row],[Dist]]/Stat[[#This Row],[Count]]</f>
        <v>9</v>
      </c>
    </row>
    <row r="1576" spans="1:6" x14ac:dyDescent="0.2">
      <c r="A1576" t="s">
        <v>29</v>
      </c>
      <c r="B1576" t="s">
        <v>0</v>
      </c>
      <c r="C1576" t="s">
        <v>10</v>
      </c>
      <c r="D1576">
        <v>1</v>
      </c>
      <c r="E1576">
        <v>1</v>
      </c>
      <c r="F1576" s="18">
        <f>Stat[[#This Row],[Dist]]/Stat[[#This Row],[Count]]</f>
        <v>1</v>
      </c>
    </row>
    <row r="1577" spans="1:6" x14ac:dyDescent="0.2">
      <c r="A1577" t="s">
        <v>29</v>
      </c>
      <c r="B1577" t="s">
        <v>3</v>
      </c>
      <c r="C1577" t="s">
        <v>4</v>
      </c>
      <c r="D1577">
        <v>9573</v>
      </c>
      <c r="E1577">
        <v>8993</v>
      </c>
      <c r="F1577" s="18">
        <f>Stat[[#This Row],[Dist]]/Stat[[#This Row],[Count]]</f>
        <v>0.93941293220516031</v>
      </c>
    </row>
    <row r="1578" spans="1:6" x14ac:dyDescent="0.2">
      <c r="A1578" t="s">
        <v>29</v>
      </c>
      <c r="B1578" t="s">
        <v>3</v>
      </c>
      <c r="C1578" t="s">
        <v>22</v>
      </c>
      <c r="D1578">
        <v>285</v>
      </c>
      <c r="E1578">
        <v>853</v>
      </c>
      <c r="F1578" s="18">
        <f>Stat[[#This Row],[Dist]]/Stat[[#This Row],[Count]]</f>
        <v>2.9929824561403509</v>
      </c>
    </row>
    <row r="1579" spans="1:6" x14ac:dyDescent="0.2">
      <c r="A1579" t="s">
        <v>29</v>
      </c>
      <c r="B1579" t="s">
        <v>3</v>
      </c>
      <c r="C1579" t="s">
        <v>24</v>
      </c>
      <c r="D1579">
        <v>88</v>
      </c>
      <c r="E1579">
        <v>228</v>
      </c>
      <c r="F1579" s="18">
        <f>Stat[[#This Row],[Dist]]/Stat[[#This Row],[Count]]</f>
        <v>2.5909090909090908</v>
      </c>
    </row>
    <row r="1580" spans="1:6" x14ac:dyDescent="0.2">
      <c r="A1580" t="s">
        <v>29</v>
      </c>
      <c r="B1580" t="s">
        <v>3</v>
      </c>
      <c r="C1580" t="s">
        <v>51</v>
      </c>
      <c r="D1580">
        <v>5</v>
      </c>
      <c r="E1580">
        <v>-7</v>
      </c>
      <c r="F1580" s="18">
        <f>Stat[[#This Row],[Dist]]/Stat[[#This Row],[Count]]</f>
        <v>-1.4</v>
      </c>
    </row>
    <row r="1581" spans="1:6" x14ac:dyDescent="0.2">
      <c r="A1581" t="s">
        <v>29</v>
      </c>
      <c r="B1581" t="s">
        <v>3</v>
      </c>
      <c r="C1581" t="s">
        <v>35</v>
      </c>
      <c r="D1581">
        <v>5</v>
      </c>
      <c r="E1581">
        <v>10</v>
      </c>
      <c r="F1581" s="18">
        <f>Stat[[#This Row],[Dist]]/Stat[[#This Row],[Count]]</f>
        <v>2</v>
      </c>
    </row>
    <row r="1582" spans="1:6" x14ac:dyDescent="0.2">
      <c r="A1582" t="s">
        <v>29</v>
      </c>
      <c r="B1582" t="s">
        <v>3</v>
      </c>
      <c r="C1582" t="s">
        <v>1</v>
      </c>
      <c r="D1582">
        <v>5</v>
      </c>
      <c r="E1582">
        <v>-6</v>
      </c>
      <c r="F1582" s="18">
        <f>Stat[[#This Row],[Dist]]/Stat[[#This Row],[Count]]</f>
        <v>-1.2</v>
      </c>
    </row>
    <row r="1583" spans="1:6" x14ac:dyDescent="0.2">
      <c r="A1583" t="s">
        <v>29</v>
      </c>
      <c r="B1583" t="s">
        <v>3</v>
      </c>
      <c r="C1583" t="s">
        <v>39</v>
      </c>
      <c r="D1583">
        <v>4</v>
      </c>
      <c r="E1583">
        <v>2</v>
      </c>
      <c r="F1583" s="18">
        <f>Stat[[#This Row],[Dist]]/Stat[[#This Row],[Count]]</f>
        <v>0.5</v>
      </c>
    </row>
    <row r="1584" spans="1:6" x14ac:dyDescent="0.2">
      <c r="A1584" t="s">
        <v>29</v>
      </c>
      <c r="B1584" t="s">
        <v>3</v>
      </c>
      <c r="C1584" t="s">
        <v>37</v>
      </c>
      <c r="D1584">
        <v>3</v>
      </c>
      <c r="E1584">
        <v>3</v>
      </c>
      <c r="F1584" s="18">
        <f>Stat[[#This Row],[Dist]]/Stat[[#This Row],[Count]]</f>
        <v>1</v>
      </c>
    </row>
    <row r="1585" spans="1:6" x14ac:dyDescent="0.2">
      <c r="A1585" t="s">
        <v>29</v>
      </c>
      <c r="B1585" t="s">
        <v>3</v>
      </c>
      <c r="C1585" t="s">
        <v>23</v>
      </c>
      <c r="D1585">
        <v>2</v>
      </c>
      <c r="E1585">
        <v>71</v>
      </c>
      <c r="F1585" s="18">
        <f>Stat[[#This Row],[Dist]]/Stat[[#This Row],[Count]]</f>
        <v>35.5</v>
      </c>
    </row>
    <row r="1586" spans="1:6" x14ac:dyDescent="0.2">
      <c r="A1586" t="s">
        <v>29</v>
      </c>
      <c r="B1586" t="s">
        <v>3</v>
      </c>
      <c r="C1586" t="s">
        <v>43</v>
      </c>
      <c r="D1586">
        <v>1</v>
      </c>
      <c r="E1586">
        <v>-2</v>
      </c>
      <c r="F1586" s="18">
        <f>Stat[[#This Row],[Dist]]/Stat[[#This Row],[Count]]</f>
        <v>-2</v>
      </c>
    </row>
    <row r="1587" spans="1:6" x14ac:dyDescent="0.2">
      <c r="A1587" t="s">
        <v>29</v>
      </c>
      <c r="B1587" t="s">
        <v>3</v>
      </c>
      <c r="C1587" t="s">
        <v>47</v>
      </c>
      <c r="D1587">
        <v>1</v>
      </c>
      <c r="E1587">
        <v>-2</v>
      </c>
      <c r="F1587" s="18">
        <f>Stat[[#This Row],[Dist]]/Stat[[#This Row],[Count]]</f>
        <v>-2</v>
      </c>
    </row>
    <row r="1588" spans="1:6" x14ac:dyDescent="0.2">
      <c r="A1588" t="s">
        <v>29</v>
      </c>
      <c r="B1588" t="s">
        <v>3</v>
      </c>
      <c r="C1588" t="s">
        <v>52</v>
      </c>
      <c r="D1588">
        <v>1</v>
      </c>
      <c r="E1588">
        <v>-1</v>
      </c>
      <c r="F1588" s="18">
        <f>Stat[[#This Row],[Dist]]/Stat[[#This Row],[Count]]</f>
        <v>-1</v>
      </c>
    </row>
    <row r="1589" spans="1:6" x14ac:dyDescent="0.2">
      <c r="A1589" t="s">
        <v>29</v>
      </c>
      <c r="B1589" t="s">
        <v>5</v>
      </c>
      <c r="D1589">
        <v>738</v>
      </c>
      <c r="E1589">
        <v>738</v>
      </c>
      <c r="F1589" s="18">
        <f>Stat[[#This Row],[Dist]]/Stat[[#This Row],[Count]]</f>
        <v>1</v>
      </c>
    </row>
    <row r="1590" spans="1:6" x14ac:dyDescent="0.2">
      <c r="A1590" t="s">
        <v>29</v>
      </c>
      <c r="B1590" t="s">
        <v>45</v>
      </c>
      <c r="C1590" t="s">
        <v>4</v>
      </c>
      <c r="D1590">
        <v>3825</v>
      </c>
      <c r="E1590">
        <v>-647</v>
      </c>
      <c r="F1590" s="18">
        <f>Stat[[#This Row],[Dist]]/Stat[[#This Row],[Count]]</f>
        <v>-0.16915032679738562</v>
      </c>
    </row>
    <row r="1591" spans="1:6" x14ac:dyDescent="0.2">
      <c r="A1591" t="s">
        <v>29</v>
      </c>
      <c r="B1591" t="s">
        <v>45</v>
      </c>
      <c r="C1591" t="s">
        <v>51</v>
      </c>
      <c r="D1591">
        <v>3552</v>
      </c>
      <c r="E1591">
        <v>-6692</v>
      </c>
      <c r="F1591" s="18">
        <f>Stat[[#This Row],[Dist]]/Stat[[#This Row],[Count]]</f>
        <v>-1.8840090090090089</v>
      </c>
    </row>
    <row r="1592" spans="1:6" x14ac:dyDescent="0.2">
      <c r="A1592" t="s">
        <v>29</v>
      </c>
      <c r="B1592" t="s">
        <v>45</v>
      </c>
      <c r="C1592" t="s">
        <v>52</v>
      </c>
      <c r="D1592">
        <v>1909</v>
      </c>
      <c r="E1592">
        <v>-1913</v>
      </c>
      <c r="F1592" s="18">
        <f>Stat[[#This Row],[Dist]]/Stat[[#This Row],[Count]]</f>
        <v>-1.002095337873232</v>
      </c>
    </row>
    <row r="1593" spans="1:6" x14ac:dyDescent="0.2">
      <c r="A1593" t="s">
        <v>29</v>
      </c>
      <c r="B1593" t="s">
        <v>45</v>
      </c>
      <c r="C1593" t="s">
        <v>8</v>
      </c>
      <c r="D1593">
        <v>73</v>
      </c>
      <c r="E1593">
        <v>177</v>
      </c>
      <c r="F1593" s="18">
        <f>Stat[[#This Row],[Dist]]/Stat[[#This Row],[Count]]</f>
        <v>2.4246575342465753</v>
      </c>
    </row>
    <row r="1594" spans="1:6" x14ac:dyDescent="0.2">
      <c r="A1594" t="s">
        <v>29</v>
      </c>
      <c r="B1594" t="s">
        <v>45</v>
      </c>
      <c r="C1594" t="s">
        <v>22</v>
      </c>
      <c r="D1594">
        <v>1</v>
      </c>
      <c r="E1594">
        <v>2</v>
      </c>
      <c r="F1594" s="18">
        <f>Stat[[#This Row],[Dist]]/Stat[[#This Row],[Count]]</f>
        <v>2</v>
      </c>
    </row>
    <row r="1595" spans="1:6" x14ac:dyDescent="0.2">
      <c r="A1595" t="s">
        <v>29</v>
      </c>
      <c r="B1595" t="s">
        <v>45</v>
      </c>
      <c r="C1595" t="s">
        <v>1</v>
      </c>
      <c r="D1595">
        <v>1</v>
      </c>
      <c r="E1595">
        <v>-1</v>
      </c>
      <c r="F1595" s="18">
        <f>Stat[[#This Row],[Dist]]/Stat[[#This Row],[Count]]</f>
        <v>-1</v>
      </c>
    </row>
    <row r="1596" spans="1:6" x14ac:dyDescent="0.2">
      <c r="A1596" t="s">
        <v>29</v>
      </c>
      <c r="B1596" t="s">
        <v>45</v>
      </c>
      <c r="C1596" t="s">
        <v>23</v>
      </c>
      <c r="D1596">
        <v>1</v>
      </c>
      <c r="E1596">
        <v>5</v>
      </c>
      <c r="F1596" s="18">
        <f>Stat[[#This Row],[Dist]]/Stat[[#This Row],[Count]]</f>
        <v>5</v>
      </c>
    </row>
    <row r="1597" spans="1:6" x14ac:dyDescent="0.2">
      <c r="A1597" t="s">
        <v>29</v>
      </c>
      <c r="B1597" t="s">
        <v>6</v>
      </c>
      <c r="C1597" t="s">
        <v>34</v>
      </c>
      <c r="D1597">
        <v>993</v>
      </c>
      <c r="E1597">
        <v>4493</v>
      </c>
      <c r="F1597" s="18">
        <f>Stat[[#This Row],[Dist]]/Stat[[#This Row],[Count]]</f>
        <v>4.524672708962739</v>
      </c>
    </row>
    <row r="1598" spans="1:6" x14ac:dyDescent="0.2">
      <c r="A1598" t="s">
        <v>29</v>
      </c>
      <c r="B1598" t="s">
        <v>6</v>
      </c>
      <c r="C1598" t="s">
        <v>46</v>
      </c>
      <c r="D1598">
        <v>314</v>
      </c>
      <c r="E1598">
        <v>981</v>
      </c>
      <c r="F1598" s="18">
        <f>Stat[[#This Row],[Dist]]/Stat[[#This Row],[Count]]</f>
        <v>3.1242038216560508</v>
      </c>
    </row>
    <row r="1599" spans="1:6" x14ac:dyDescent="0.2">
      <c r="A1599" t="s">
        <v>29</v>
      </c>
      <c r="B1599" t="s">
        <v>6</v>
      </c>
      <c r="C1599" t="s">
        <v>21</v>
      </c>
      <c r="D1599">
        <v>88</v>
      </c>
      <c r="E1599">
        <v>-134</v>
      </c>
      <c r="F1599" s="18">
        <f>Stat[[#This Row],[Dist]]/Stat[[#This Row],[Count]]</f>
        <v>-1.5227272727272727</v>
      </c>
    </row>
    <row r="1600" spans="1:6" x14ac:dyDescent="0.2">
      <c r="A1600" t="s">
        <v>29</v>
      </c>
      <c r="B1600" t="s">
        <v>6</v>
      </c>
      <c r="C1600" t="s">
        <v>23</v>
      </c>
      <c r="D1600">
        <v>53</v>
      </c>
      <c r="E1600">
        <v>480</v>
      </c>
      <c r="F1600" s="18">
        <f>Stat[[#This Row],[Dist]]/Stat[[#This Row],[Count]]</f>
        <v>9.0566037735849054</v>
      </c>
    </row>
    <row r="1601" spans="1:6" x14ac:dyDescent="0.2">
      <c r="A1601" t="s">
        <v>29</v>
      </c>
      <c r="B1601" t="s">
        <v>6</v>
      </c>
      <c r="C1601" t="s">
        <v>19</v>
      </c>
      <c r="D1601">
        <v>36</v>
      </c>
      <c r="E1601">
        <v>338</v>
      </c>
      <c r="F1601" s="18">
        <f>Stat[[#This Row],[Dist]]/Stat[[#This Row],[Count]]</f>
        <v>9.3888888888888893</v>
      </c>
    </row>
    <row r="1602" spans="1:6" x14ac:dyDescent="0.2">
      <c r="A1602" t="s">
        <v>29</v>
      </c>
      <c r="B1602" t="s">
        <v>6</v>
      </c>
      <c r="C1602" t="s">
        <v>24</v>
      </c>
      <c r="D1602">
        <v>31</v>
      </c>
      <c r="E1602">
        <v>150</v>
      </c>
      <c r="F1602" s="18">
        <f>Stat[[#This Row],[Dist]]/Stat[[#This Row],[Count]]</f>
        <v>4.838709677419355</v>
      </c>
    </row>
    <row r="1603" spans="1:6" x14ac:dyDescent="0.2">
      <c r="A1603" t="s">
        <v>29</v>
      </c>
      <c r="B1603" t="s">
        <v>6</v>
      </c>
      <c r="C1603" t="s">
        <v>28</v>
      </c>
      <c r="D1603">
        <v>16</v>
      </c>
      <c r="E1603">
        <v>-175</v>
      </c>
      <c r="F1603" s="18">
        <f>Stat[[#This Row],[Dist]]/Stat[[#This Row],[Count]]</f>
        <v>-10.9375</v>
      </c>
    </row>
    <row r="1604" spans="1:6" x14ac:dyDescent="0.2">
      <c r="A1604" t="s">
        <v>29</v>
      </c>
      <c r="B1604" t="s">
        <v>6</v>
      </c>
      <c r="C1604" t="s">
        <v>1</v>
      </c>
      <c r="D1604">
        <v>16</v>
      </c>
      <c r="E1604">
        <v>-27</v>
      </c>
      <c r="F1604" s="18">
        <f>Stat[[#This Row],[Dist]]/Stat[[#This Row],[Count]]</f>
        <v>-1.6875</v>
      </c>
    </row>
    <row r="1605" spans="1:6" x14ac:dyDescent="0.2">
      <c r="A1605" t="s">
        <v>29</v>
      </c>
      <c r="B1605" t="s">
        <v>6</v>
      </c>
      <c r="C1605" t="s">
        <v>58</v>
      </c>
      <c r="D1605">
        <v>14</v>
      </c>
      <c r="E1605">
        <v>127</v>
      </c>
      <c r="F1605" s="18">
        <f>Stat[[#This Row],[Dist]]/Stat[[#This Row],[Count]]</f>
        <v>9.0714285714285712</v>
      </c>
    </row>
    <row r="1606" spans="1:6" x14ac:dyDescent="0.2">
      <c r="A1606" t="s">
        <v>29</v>
      </c>
      <c r="B1606" t="s">
        <v>6</v>
      </c>
      <c r="C1606" t="s">
        <v>37</v>
      </c>
      <c r="D1606">
        <v>7</v>
      </c>
      <c r="E1606">
        <v>10</v>
      </c>
      <c r="F1606" s="18">
        <f>Stat[[#This Row],[Dist]]/Stat[[#This Row],[Count]]</f>
        <v>1.4285714285714286</v>
      </c>
    </row>
    <row r="1607" spans="1:6" x14ac:dyDescent="0.2">
      <c r="A1607" t="s">
        <v>29</v>
      </c>
      <c r="B1607" t="s">
        <v>6</v>
      </c>
      <c r="C1607" t="s">
        <v>4</v>
      </c>
      <c r="D1607">
        <v>7</v>
      </c>
      <c r="E1607">
        <v>-8</v>
      </c>
      <c r="F1607" s="18">
        <f>Stat[[#This Row],[Dist]]/Stat[[#This Row],[Count]]</f>
        <v>-1.1428571428571428</v>
      </c>
    </row>
    <row r="1608" spans="1:6" x14ac:dyDescent="0.2">
      <c r="A1608" t="s">
        <v>29</v>
      </c>
      <c r="B1608" t="s">
        <v>6</v>
      </c>
      <c r="C1608" t="s">
        <v>18</v>
      </c>
      <c r="D1608">
        <v>6</v>
      </c>
      <c r="E1608">
        <v>-19</v>
      </c>
      <c r="F1608" s="18">
        <f>Stat[[#This Row],[Dist]]/Stat[[#This Row],[Count]]</f>
        <v>-3.1666666666666665</v>
      </c>
    </row>
    <row r="1609" spans="1:6" x14ac:dyDescent="0.2">
      <c r="A1609" t="s">
        <v>29</v>
      </c>
      <c r="B1609" t="s">
        <v>6</v>
      </c>
      <c r="C1609" t="s">
        <v>22</v>
      </c>
      <c r="D1609">
        <v>4</v>
      </c>
      <c r="E1609">
        <v>38</v>
      </c>
      <c r="F1609" s="18">
        <f>Stat[[#This Row],[Dist]]/Stat[[#This Row],[Count]]</f>
        <v>9.5</v>
      </c>
    </row>
    <row r="1610" spans="1:6" x14ac:dyDescent="0.2">
      <c r="A1610" t="s">
        <v>29</v>
      </c>
      <c r="B1610" t="s">
        <v>6</v>
      </c>
      <c r="C1610" t="s">
        <v>57</v>
      </c>
      <c r="D1610">
        <v>2</v>
      </c>
      <c r="E1610">
        <v>-6</v>
      </c>
      <c r="F1610" s="18">
        <f>Stat[[#This Row],[Dist]]/Stat[[#This Row],[Count]]</f>
        <v>-3</v>
      </c>
    </row>
    <row r="1611" spans="1:6" x14ac:dyDescent="0.2">
      <c r="A1611" t="s">
        <v>29</v>
      </c>
      <c r="B1611" t="s">
        <v>6</v>
      </c>
      <c r="C1611" t="s">
        <v>51</v>
      </c>
      <c r="D1611">
        <v>1</v>
      </c>
      <c r="E1611">
        <v>-3</v>
      </c>
      <c r="F1611" s="18">
        <f>Stat[[#This Row],[Dist]]/Stat[[#This Row],[Count]]</f>
        <v>-3</v>
      </c>
    </row>
    <row r="1612" spans="1:6" x14ac:dyDescent="0.2">
      <c r="A1612" t="s">
        <v>29</v>
      </c>
      <c r="B1612" t="s">
        <v>6</v>
      </c>
      <c r="C1612" t="s">
        <v>27</v>
      </c>
      <c r="D1612">
        <v>1</v>
      </c>
      <c r="E1612">
        <v>1</v>
      </c>
      <c r="F1612" s="18">
        <f>Stat[[#This Row],[Dist]]/Stat[[#This Row],[Count]]</f>
        <v>1</v>
      </c>
    </row>
    <row r="1613" spans="1:6" x14ac:dyDescent="0.2">
      <c r="A1613" t="s">
        <v>29</v>
      </c>
      <c r="B1613" t="s">
        <v>6</v>
      </c>
      <c r="C1613" t="s">
        <v>10</v>
      </c>
      <c r="D1613">
        <v>1</v>
      </c>
      <c r="E1613">
        <v>-2</v>
      </c>
      <c r="F1613" s="18">
        <f>Stat[[#This Row],[Dist]]/Stat[[#This Row],[Count]]</f>
        <v>-2</v>
      </c>
    </row>
    <row r="1614" spans="1:6" x14ac:dyDescent="0.2">
      <c r="A1614" t="s">
        <v>29</v>
      </c>
      <c r="B1614" t="s">
        <v>6</v>
      </c>
      <c r="C1614" t="s">
        <v>16</v>
      </c>
      <c r="D1614">
        <v>1</v>
      </c>
      <c r="E1614">
        <v>-1</v>
      </c>
      <c r="F1614" s="18">
        <f>Stat[[#This Row],[Dist]]/Stat[[#This Row],[Count]]</f>
        <v>-1</v>
      </c>
    </row>
    <row r="1615" spans="1:6" x14ac:dyDescent="0.2">
      <c r="A1615" t="s">
        <v>29</v>
      </c>
      <c r="B1615" t="s">
        <v>60</v>
      </c>
      <c r="C1615" t="s">
        <v>57</v>
      </c>
      <c r="D1615">
        <v>8</v>
      </c>
      <c r="E1615">
        <v>-23</v>
      </c>
      <c r="F1615" s="18">
        <f>Stat[[#This Row],[Dist]]/Stat[[#This Row],[Count]]</f>
        <v>-2.875</v>
      </c>
    </row>
    <row r="1616" spans="1:6" x14ac:dyDescent="0.2">
      <c r="A1616" t="s">
        <v>29</v>
      </c>
      <c r="B1616" t="s">
        <v>60</v>
      </c>
      <c r="C1616" t="s">
        <v>1</v>
      </c>
      <c r="D1616">
        <v>2</v>
      </c>
      <c r="E1616">
        <v>-2</v>
      </c>
      <c r="F1616" s="18">
        <f>Stat[[#This Row],[Dist]]/Stat[[#This Row],[Count]]</f>
        <v>-1</v>
      </c>
    </row>
    <row r="1617" spans="1:6" x14ac:dyDescent="0.2">
      <c r="A1617" t="s">
        <v>29</v>
      </c>
      <c r="B1617" t="s">
        <v>60</v>
      </c>
      <c r="C1617" t="s">
        <v>43</v>
      </c>
      <c r="D1617">
        <v>1</v>
      </c>
      <c r="E1617">
        <v>-2</v>
      </c>
      <c r="F1617" s="18">
        <f>Stat[[#This Row],[Dist]]/Stat[[#This Row],[Count]]</f>
        <v>-2</v>
      </c>
    </row>
    <row r="1618" spans="1:6" x14ac:dyDescent="0.2">
      <c r="A1618" t="s">
        <v>29</v>
      </c>
      <c r="B1618" t="s">
        <v>60</v>
      </c>
      <c r="C1618" t="s">
        <v>10</v>
      </c>
      <c r="D1618">
        <v>1</v>
      </c>
      <c r="E1618">
        <v>-3</v>
      </c>
      <c r="F1618" s="18">
        <f>Stat[[#This Row],[Dist]]/Stat[[#This Row],[Count]]</f>
        <v>-3</v>
      </c>
    </row>
    <row r="1619" spans="1:6" x14ac:dyDescent="0.2">
      <c r="A1619" t="s">
        <v>17</v>
      </c>
      <c r="B1619" t="s">
        <v>20</v>
      </c>
      <c r="C1619" t="s">
        <v>25</v>
      </c>
      <c r="D1619">
        <v>250</v>
      </c>
      <c r="E1619">
        <v>154</v>
      </c>
      <c r="F1619" s="18">
        <f>Stat[[#This Row],[Dist]]/Stat[[#This Row],[Count]]</f>
        <v>0.61599999999999999</v>
      </c>
    </row>
    <row r="1620" spans="1:6" x14ac:dyDescent="0.2">
      <c r="A1620" t="s">
        <v>17</v>
      </c>
      <c r="B1620" t="s">
        <v>20</v>
      </c>
      <c r="C1620" t="s">
        <v>38</v>
      </c>
      <c r="D1620">
        <v>85</v>
      </c>
      <c r="E1620">
        <v>115</v>
      </c>
      <c r="F1620" s="18">
        <f>Stat[[#This Row],[Dist]]/Stat[[#This Row],[Count]]</f>
        <v>1.3529411764705883</v>
      </c>
    </row>
    <row r="1621" spans="1:6" x14ac:dyDescent="0.2">
      <c r="A1621" t="s">
        <v>17</v>
      </c>
      <c r="B1621" t="s">
        <v>20</v>
      </c>
      <c r="C1621" t="s">
        <v>21</v>
      </c>
      <c r="D1621">
        <v>32</v>
      </c>
      <c r="E1621">
        <v>-44</v>
      </c>
      <c r="F1621" s="18">
        <f>Stat[[#This Row],[Dist]]/Stat[[#This Row],[Count]]</f>
        <v>-1.375</v>
      </c>
    </row>
    <row r="1622" spans="1:6" x14ac:dyDescent="0.2">
      <c r="A1622" t="s">
        <v>17</v>
      </c>
      <c r="B1622" t="s">
        <v>20</v>
      </c>
      <c r="C1622" t="s">
        <v>10</v>
      </c>
      <c r="D1622">
        <v>21</v>
      </c>
      <c r="E1622">
        <v>-24</v>
      </c>
      <c r="F1622" s="18">
        <f>Stat[[#This Row],[Dist]]/Stat[[#This Row],[Count]]</f>
        <v>-1.1428571428571428</v>
      </c>
    </row>
    <row r="1623" spans="1:6" x14ac:dyDescent="0.2">
      <c r="A1623" t="s">
        <v>17</v>
      </c>
      <c r="B1623" t="s">
        <v>20</v>
      </c>
      <c r="C1623" t="s">
        <v>36</v>
      </c>
      <c r="D1623">
        <v>6</v>
      </c>
      <c r="E1623">
        <v>-21</v>
      </c>
      <c r="F1623" s="18">
        <f>Stat[[#This Row],[Dist]]/Stat[[#This Row],[Count]]</f>
        <v>-3.5</v>
      </c>
    </row>
    <row r="1624" spans="1:6" x14ac:dyDescent="0.2">
      <c r="A1624" t="s">
        <v>17</v>
      </c>
      <c r="B1624" t="s">
        <v>20</v>
      </c>
      <c r="C1624" t="s">
        <v>1</v>
      </c>
      <c r="D1624">
        <v>5</v>
      </c>
      <c r="E1624">
        <v>-11</v>
      </c>
      <c r="F1624" s="18">
        <f>Stat[[#This Row],[Dist]]/Stat[[#This Row],[Count]]</f>
        <v>-2.2000000000000002</v>
      </c>
    </row>
    <row r="1625" spans="1:6" x14ac:dyDescent="0.2">
      <c r="A1625" t="s">
        <v>17</v>
      </c>
      <c r="B1625" t="s">
        <v>20</v>
      </c>
      <c r="C1625" t="s">
        <v>23</v>
      </c>
      <c r="D1625">
        <v>4</v>
      </c>
      <c r="E1625">
        <v>21</v>
      </c>
      <c r="F1625" s="18">
        <f>Stat[[#This Row],[Dist]]/Stat[[#This Row],[Count]]</f>
        <v>5.25</v>
      </c>
    </row>
    <row r="1626" spans="1:6" x14ac:dyDescent="0.2">
      <c r="A1626" t="s">
        <v>17</v>
      </c>
      <c r="B1626" t="s">
        <v>20</v>
      </c>
      <c r="C1626" t="s">
        <v>16</v>
      </c>
      <c r="D1626">
        <v>3</v>
      </c>
      <c r="E1626">
        <v>-4</v>
      </c>
      <c r="F1626" s="18">
        <f>Stat[[#This Row],[Dist]]/Stat[[#This Row],[Count]]</f>
        <v>-1.3333333333333333</v>
      </c>
    </row>
    <row r="1627" spans="1:6" x14ac:dyDescent="0.2">
      <c r="A1627" t="s">
        <v>17</v>
      </c>
      <c r="B1627" t="s">
        <v>20</v>
      </c>
      <c r="C1627" t="s">
        <v>19</v>
      </c>
      <c r="D1627">
        <v>1</v>
      </c>
      <c r="E1627">
        <v>-30</v>
      </c>
      <c r="F1627" s="18">
        <f>Stat[[#This Row],[Dist]]/Stat[[#This Row],[Count]]</f>
        <v>-30</v>
      </c>
    </row>
    <row r="1628" spans="1:6" x14ac:dyDescent="0.2">
      <c r="A1628" t="s">
        <v>17</v>
      </c>
      <c r="B1628" t="s">
        <v>20</v>
      </c>
      <c r="C1628" t="s">
        <v>47</v>
      </c>
      <c r="D1628">
        <v>1</v>
      </c>
      <c r="E1628">
        <v>-1</v>
      </c>
      <c r="F1628" s="18">
        <f>Stat[[#This Row],[Dist]]/Stat[[#This Row],[Count]]</f>
        <v>-1</v>
      </c>
    </row>
    <row r="1629" spans="1:6" x14ac:dyDescent="0.2">
      <c r="A1629" t="s">
        <v>17</v>
      </c>
      <c r="B1629" t="s">
        <v>20</v>
      </c>
      <c r="C1629" t="s">
        <v>57</v>
      </c>
      <c r="D1629">
        <v>1</v>
      </c>
      <c r="E1629">
        <v>4</v>
      </c>
      <c r="F1629" s="18">
        <f>Stat[[#This Row],[Dist]]/Stat[[#This Row],[Count]]</f>
        <v>4</v>
      </c>
    </row>
    <row r="1630" spans="1:6" x14ac:dyDescent="0.2">
      <c r="A1630" t="s">
        <v>17</v>
      </c>
      <c r="B1630" t="s">
        <v>20</v>
      </c>
      <c r="C1630" t="s">
        <v>4</v>
      </c>
      <c r="D1630">
        <v>1</v>
      </c>
      <c r="E1630">
        <v>-1</v>
      </c>
      <c r="F1630" s="18">
        <f>Stat[[#This Row],[Dist]]/Stat[[#This Row],[Count]]</f>
        <v>-1</v>
      </c>
    </row>
    <row r="1631" spans="1:6" x14ac:dyDescent="0.2">
      <c r="A1631" t="s">
        <v>17</v>
      </c>
      <c r="B1631" t="s">
        <v>20</v>
      </c>
      <c r="C1631" t="s">
        <v>12</v>
      </c>
      <c r="D1631">
        <v>1</v>
      </c>
      <c r="E1631">
        <v>-2</v>
      </c>
      <c r="F1631" s="18">
        <f>Stat[[#This Row],[Dist]]/Stat[[#This Row],[Count]]</f>
        <v>-2</v>
      </c>
    </row>
    <row r="1632" spans="1:6" x14ac:dyDescent="0.2">
      <c r="A1632" t="s">
        <v>17</v>
      </c>
      <c r="B1632" t="s">
        <v>20</v>
      </c>
      <c r="C1632" t="s">
        <v>28</v>
      </c>
      <c r="D1632">
        <v>1</v>
      </c>
      <c r="E1632">
        <v>-7</v>
      </c>
      <c r="F1632" s="18">
        <f>Stat[[#This Row],[Dist]]/Stat[[#This Row],[Count]]</f>
        <v>-7</v>
      </c>
    </row>
    <row r="1633" spans="1:6" x14ac:dyDescent="0.2">
      <c r="A1633" t="s">
        <v>17</v>
      </c>
      <c r="B1633" t="s">
        <v>11</v>
      </c>
      <c r="C1633" t="s">
        <v>24</v>
      </c>
      <c r="D1633">
        <v>657</v>
      </c>
      <c r="E1633">
        <v>642</v>
      </c>
      <c r="F1633" s="18">
        <f>Stat[[#This Row],[Dist]]/Stat[[#This Row],[Count]]</f>
        <v>0.97716894977168944</v>
      </c>
    </row>
    <row r="1634" spans="1:6" x14ac:dyDescent="0.2">
      <c r="A1634" t="s">
        <v>17</v>
      </c>
      <c r="B1634" t="s">
        <v>11</v>
      </c>
      <c r="C1634" t="s">
        <v>12</v>
      </c>
      <c r="D1634">
        <v>46</v>
      </c>
      <c r="E1634">
        <v>-151</v>
      </c>
      <c r="F1634" s="18">
        <f>Stat[[#This Row],[Dist]]/Stat[[#This Row],[Count]]</f>
        <v>-3.2826086956521738</v>
      </c>
    </row>
    <row r="1635" spans="1:6" x14ac:dyDescent="0.2">
      <c r="A1635" t="s">
        <v>17</v>
      </c>
      <c r="B1635" t="s">
        <v>11</v>
      </c>
      <c r="C1635" t="s">
        <v>23</v>
      </c>
      <c r="D1635">
        <v>24</v>
      </c>
      <c r="E1635">
        <v>70</v>
      </c>
      <c r="F1635" s="18">
        <f>Stat[[#This Row],[Dist]]/Stat[[#This Row],[Count]]</f>
        <v>2.9166666666666665</v>
      </c>
    </row>
    <row r="1636" spans="1:6" x14ac:dyDescent="0.2">
      <c r="A1636" t="s">
        <v>17</v>
      </c>
      <c r="B1636" t="s">
        <v>11</v>
      </c>
      <c r="C1636" t="s">
        <v>10</v>
      </c>
      <c r="D1636">
        <v>9</v>
      </c>
      <c r="E1636">
        <v>-2</v>
      </c>
      <c r="F1636" s="18">
        <f>Stat[[#This Row],[Dist]]/Stat[[#This Row],[Count]]</f>
        <v>-0.22222222222222221</v>
      </c>
    </row>
    <row r="1637" spans="1:6" x14ac:dyDescent="0.2">
      <c r="A1637" t="s">
        <v>17</v>
      </c>
      <c r="B1637" t="s">
        <v>11</v>
      </c>
      <c r="C1637" t="s">
        <v>25</v>
      </c>
      <c r="D1637">
        <v>8</v>
      </c>
      <c r="E1637">
        <v>-39</v>
      </c>
      <c r="F1637" s="18">
        <f>Stat[[#This Row],[Dist]]/Stat[[#This Row],[Count]]</f>
        <v>-4.875</v>
      </c>
    </row>
    <row r="1638" spans="1:6" x14ac:dyDescent="0.2">
      <c r="A1638" t="s">
        <v>17</v>
      </c>
      <c r="B1638" t="s">
        <v>11</v>
      </c>
      <c r="C1638" t="s">
        <v>57</v>
      </c>
      <c r="D1638">
        <v>2</v>
      </c>
      <c r="E1638">
        <v>-1</v>
      </c>
      <c r="F1638" s="18">
        <f>Stat[[#This Row],[Dist]]/Stat[[#This Row],[Count]]</f>
        <v>-0.5</v>
      </c>
    </row>
    <row r="1639" spans="1:6" x14ac:dyDescent="0.2">
      <c r="A1639" t="s">
        <v>17</v>
      </c>
      <c r="B1639" t="s">
        <v>11</v>
      </c>
      <c r="C1639" t="s">
        <v>8</v>
      </c>
      <c r="D1639">
        <v>1</v>
      </c>
      <c r="E1639">
        <v>3</v>
      </c>
      <c r="F1639" s="18">
        <f>Stat[[#This Row],[Dist]]/Stat[[#This Row],[Count]]</f>
        <v>3</v>
      </c>
    </row>
    <row r="1640" spans="1:6" x14ac:dyDescent="0.2">
      <c r="A1640" t="s">
        <v>17</v>
      </c>
      <c r="B1640" t="s">
        <v>9</v>
      </c>
      <c r="C1640" t="s">
        <v>10</v>
      </c>
      <c r="D1640">
        <v>156</v>
      </c>
      <c r="E1640">
        <v>-105</v>
      </c>
      <c r="F1640" s="18">
        <f>Stat[[#This Row],[Dist]]/Stat[[#This Row],[Count]]</f>
        <v>-0.67307692307692313</v>
      </c>
    </row>
    <row r="1641" spans="1:6" x14ac:dyDescent="0.2">
      <c r="A1641" t="s">
        <v>17</v>
      </c>
      <c r="B1641" t="s">
        <v>9</v>
      </c>
      <c r="C1641" t="s">
        <v>31</v>
      </c>
      <c r="D1641">
        <v>39</v>
      </c>
      <c r="E1641">
        <v>2</v>
      </c>
      <c r="F1641" s="18">
        <f>Stat[[#This Row],[Dist]]/Stat[[#This Row],[Count]]</f>
        <v>5.128205128205128E-2</v>
      </c>
    </row>
    <row r="1642" spans="1:6" x14ac:dyDescent="0.2">
      <c r="A1642" t="s">
        <v>17</v>
      </c>
      <c r="B1642" t="s">
        <v>9</v>
      </c>
      <c r="C1642" t="s">
        <v>23</v>
      </c>
      <c r="D1642">
        <v>38</v>
      </c>
      <c r="E1642">
        <v>87</v>
      </c>
      <c r="F1642" s="18">
        <f>Stat[[#This Row],[Dist]]/Stat[[#This Row],[Count]]</f>
        <v>2.2894736842105261</v>
      </c>
    </row>
    <row r="1643" spans="1:6" x14ac:dyDescent="0.2">
      <c r="A1643" t="s">
        <v>17</v>
      </c>
      <c r="B1643" t="s">
        <v>9</v>
      </c>
      <c r="C1643" t="s">
        <v>40</v>
      </c>
      <c r="D1643">
        <v>9</v>
      </c>
      <c r="E1643">
        <v>11</v>
      </c>
      <c r="F1643" s="18">
        <f>Stat[[#This Row],[Dist]]/Stat[[#This Row],[Count]]</f>
        <v>1.2222222222222223</v>
      </c>
    </row>
    <row r="1644" spans="1:6" x14ac:dyDescent="0.2">
      <c r="A1644" t="s">
        <v>17</v>
      </c>
      <c r="B1644" t="s">
        <v>9</v>
      </c>
      <c r="C1644" t="s">
        <v>21</v>
      </c>
      <c r="D1644">
        <v>6</v>
      </c>
      <c r="E1644">
        <v>-12</v>
      </c>
      <c r="F1644" s="18">
        <f>Stat[[#This Row],[Dist]]/Stat[[#This Row],[Count]]</f>
        <v>-2</v>
      </c>
    </row>
    <row r="1645" spans="1:6" x14ac:dyDescent="0.2">
      <c r="A1645" t="s">
        <v>17</v>
      </c>
      <c r="B1645" t="s">
        <v>9</v>
      </c>
      <c r="C1645" t="s">
        <v>25</v>
      </c>
      <c r="D1645">
        <v>5</v>
      </c>
      <c r="E1645">
        <v>9</v>
      </c>
      <c r="F1645" s="18">
        <f>Stat[[#This Row],[Dist]]/Stat[[#This Row],[Count]]</f>
        <v>1.8</v>
      </c>
    </row>
    <row r="1646" spans="1:6" x14ac:dyDescent="0.2">
      <c r="A1646" t="s">
        <v>17</v>
      </c>
      <c r="B1646" t="s">
        <v>9</v>
      </c>
      <c r="C1646" t="s">
        <v>1</v>
      </c>
      <c r="D1646">
        <v>5</v>
      </c>
      <c r="E1646">
        <v>-10</v>
      </c>
      <c r="F1646" s="18">
        <f>Stat[[#This Row],[Dist]]/Stat[[#This Row],[Count]]</f>
        <v>-2</v>
      </c>
    </row>
    <row r="1647" spans="1:6" x14ac:dyDescent="0.2">
      <c r="A1647" t="s">
        <v>17</v>
      </c>
      <c r="B1647" t="s">
        <v>9</v>
      </c>
      <c r="C1647" t="s">
        <v>42</v>
      </c>
      <c r="D1647">
        <v>3</v>
      </c>
      <c r="E1647">
        <v>-3</v>
      </c>
      <c r="F1647" s="18">
        <f>Stat[[#This Row],[Dist]]/Stat[[#This Row],[Count]]</f>
        <v>-1</v>
      </c>
    </row>
    <row r="1648" spans="1:6" x14ac:dyDescent="0.2">
      <c r="A1648" t="s">
        <v>17</v>
      </c>
      <c r="B1648" t="s">
        <v>9</v>
      </c>
      <c r="C1648" t="s">
        <v>57</v>
      </c>
      <c r="D1648">
        <v>1</v>
      </c>
      <c r="E1648">
        <v>1</v>
      </c>
      <c r="F1648" s="18">
        <f>Stat[[#This Row],[Dist]]/Stat[[#This Row],[Count]]</f>
        <v>1</v>
      </c>
    </row>
    <row r="1649" spans="1:6" x14ac:dyDescent="0.2">
      <c r="A1649" t="s">
        <v>17</v>
      </c>
      <c r="B1649" t="s">
        <v>9</v>
      </c>
      <c r="C1649" t="s">
        <v>54</v>
      </c>
      <c r="D1649">
        <v>1</v>
      </c>
      <c r="E1649">
        <v>-1</v>
      </c>
      <c r="F1649" s="18">
        <f>Stat[[#This Row],[Dist]]/Stat[[#This Row],[Count]]</f>
        <v>-1</v>
      </c>
    </row>
    <row r="1650" spans="1:6" x14ac:dyDescent="0.2">
      <c r="A1650" t="s">
        <v>17</v>
      </c>
      <c r="B1650" t="s">
        <v>9</v>
      </c>
      <c r="C1650" t="s">
        <v>12</v>
      </c>
      <c r="D1650">
        <v>1</v>
      </c>
      <c r="E1650">
        <v>-3</v>
      </c>
      <c r="F1650" s="18">
        <f>Stat[[#This Row],[Dist]]/Stat[[#This Row],[Count]]</f>
        <v>-3</v>
      </c>
    </row>
    <row r="1651" spans="1:6" x14ac:dyDescent="0.2">
      <c r="A1651" t="s">
        <v>17</v>
      </c>
      <c r="B1651" t="s">
        <v>9</v>
      </c>
      <c r="C1651" t="s">
        <v>52</v>
      </c>
      <c r="D1651">
        <v>1</v>
      </c>
      <c r="E1651">
        <v>-6</v>
      </c>
      <c r="F1651" s="18">
        <f>Stat[[#This Row],[Dist]]/Stat[[#This Row],[Count]]</f>
        <v>-6</v>
      </c>
    </row>
    <row r="1652" spans="1:6" x14ac:dyDescent="0.2">
      <c r="A1652" t="s">
        <v>17</v>
      </c>
      <c r="B1652" t="s">
        <v>7</v>
      </c>
      <c r="C1652" t="s">
        <v>8</v>
      </c>
      <c r="D1652">
        <v>95</v>
      </c>
      <c r="E1652">
        <v>175</v>
      </c>
      <c r="F1652" s="18">
        <f>Stat[[#This Row],[Dist]]/Stat[[#This Row],[Count]]</f>
        <v>1.8421052631578947</v>
      </c>
    </row>
    <row r="1653" spans="1:6" x14ac:dyDescent="0.2">
      <c r="A1653" t="s">
        <v>17</v>
      </c>
      <c r="B1653" t="s">
        <v>7</v>
      </c>
      <c r="C1653" t="s">
        <v>54</v>
      </c>
      <c r="D1653">
        <v>1</v>
      </c>
      <c r="E1653">
        <v>-3</v>
      </c>
      <c r="F1653" s="18">
        <f>Stat[[#This Row],[Dist]]/Stat[[#This Row],[Count]]</f>
        <v>-3</v>
      </c>
    </row>
    <row r="1654" spans="1:6" x14ac:dyDescent="0.2">
      <c r="A1654" t="s">
        <v>17</v>
      </c>
      <c r="B1654" t="s">
        <v>7</v>
      </c>
      <c r="C1654" t="s">
        <v>10</v>
      </c>
      <c r="D1654">
        <v>1</v>
      </c>
      <c r="E1654">
        <v>-1</v>
      </c>
      <c r="F1654" s="18">
        <f>Stat[[#This Row],[Dist]]/Stat[[#This Row],[Count]]</f>
        <v>-1</v>
      </c>
    </row>
    <row r="1655" spans="1:6" x14ac:dyDescent="0.2">
      <c r="A1655" t="s">
        <v>17</v>
      </c>
      <c r="B1655" t="s">
        <v>14</v>
      </c>
      <c r="C1655" t="s">
        <v>15</v>
      </c>
      <c r="D1655">
        <v>33</v>
      </c>
      <c r="E1655">
        <v>-100</v>
      </c>
      <c r="F1655" s="18">
        <f>Stat[[#This Row],[Dist]]/Stat[[#This Row],[Count]]</f>
        <v>-3.0303030303030303</v>
      </c>
    </row>
    <row r="1656" spans="1:6" x14ac:dyDescent="0.2">
      <c r="A1656" t="s">
        <v>17</v>
      </c>
      <c r="B1656" t="s">
        <v>14</v>
      </c>
      <c r="C1656" t="s">
        <v>10</v>
      </c>
      <c r="D1656">
        <v>23</v>
      </c>
      <c r="E1656">
        <v>-26</v>
      </c>
      <c r="F1656" s="18">
        <f>Stat[[#This Row],[Dist]]/Stat[[#This Row],[Count]]</f>
        <v>-1.1304347826086956</v>
      </c>
    </row>
    <row r="1657" spans="1:6" x14ac:dyDescent="0.2">
      <c r="A1657" t="s">
        <v>17</v>
      </c>
      <c r="B1657" t="s">
        <v>14</v>
      </c>
      <c r="C1657" t="s">
        <v>25</v>
      </c>
      <c r="D1657">
        <v>10</v>
      </c>
      <c r="E1657">
        <v>11</v>
      </c>
      <c r="F1657" s="18">
        <f>Stat[[#This Row],[Dist]]/Stat[[#This Row],[Count]]</f>
        <v>1.1000000000000001</v>
      </c>
    </row>
    <row r="1658" spans="1:6" x14ac:dyDescent="0.2">
      <c r="A1658" t="s">
        <v>17</v>
      </c>
      <c r="B1658" t="s">
        <v>14</v>
      </c>
      <c r="C1658" t="s">
        <v>16</v>
      </c>
      <c r="D1658">
        <v>4</v>
      </c>
      <c r="E1658">
        <v>-10</v>
      </c>
      <c r="F1658" s="18">
        <f>Stat[[#This Row],[Dist]]/Stat[[#This Row],[Count]]</f>
        <v>-2.5</v>
      </c>
    </row>
    <row r="1659" spans="1:6" x14ac:dyDescent="0.2">
      <c r="A1659" t="s">
        <v>17</v>
      </c>
      <c r="B1659" t="s">
        <v>14</v>
      </c>
      <c r="C1659" t="s">
        <v>31</v>
      </c>
      <c r="D1659">
        <v>1</v>
      </c>
      <c r="E1659">
        <v>-2</v>
      </c>
      <c r="F1659" s="18">
        <f>Stat[[#This Row],[Dist]]/Stat[[#This Row],[Count]]</f>
        <v>-2</v>
      </c>
    </row>
    <row r="1660" spans="1:6" x14ac:dyDescent="0.2">
      <c r="A1660" t="s">
        <v>17</v>
      </c>
      <c r="B1660" t="s">
        <v>14</v>
      </c>
      <c r="C1660" t="s">
        <v>12</v>
      </c>
      <c r="D1660">
        <v>1</v>
      </c>
      <c r="E1660">
        <v>-2</v>
      </c>
      <c r="F1660" s="18">
        <f>Stat[[#This Row],[Dist]]/Stat[[#This Row],[Count]]</f>
        <v>-2</v>
      </c>
    </row>
    <row r="1661" spans="1:6" x14ac:dyDescent="0.2">
      <c r="A1661" t="s">
        <v>17</v>
      </c>
      <c r="B1661" t="s">
        <v>56</v>
      </c>
      <c r="C1661" t="s">
        <v>57</v>
      </c>
      <c r="D1661">
        <v>13</v>
      </c>
      <c r="E1661">
        <v>13</v>
      </c>
      <c r="F1661" s="18">
        <f>Stat[[#This Row],[Dist]]/Stat[[#This Row],[Count]]</f>
        <v>1</v>
      </c>
    </row>
    <row r="1662" spans="1:6" x14ac:dyDescent="0.2">
      <c r="A1662" t="s">
        <v>17</v>
      </c>
      <c r="B1662" t="s">
        <v>56</v>
      </c>
      <c r="C1662" t="s">
        <v>1</v>
      </c>
      <c r="D1662">
        <v>1</v>
      </c>
      <c r="E1662">
        <v>-1</v>
      </c>
      <c r="F1662" s="18">
        <f>Stat[[#This Row],[Dist]]/Stat[[#This Row],[Count]]</f>
        <v>-1</v>
      </c>
    </row>
    <row r="1663" spans="1:6" x14ac:dyDescent="0.2">
      <c r="A1663" t="s">
        <v>17</v>
      </c>
      <c r="B1663" t="s">
        <v>56</v>
      </c>
      <c r="C1663" t="s">
        <v>25</v>
      </c>
      <c r="D1663">
        <v>1</v>
      </c>
      <c r="E1663">
        <v>2</v>
      </c>
      <c r="F1663" s="18">
        <f>Stat[[#This Row],[Dist]]/Stat[[#This Row],[Count]]</f>
        <v>2</v>
      </c>
    </row>
    <row r="1664" spans="1:6" x14ac:dyDescent="0.2">
      <c r="A1664" t="s">
        <v>17</v>
      </c>
      <c r="B1664" t="s">
        <v>56</v>
      </c>
      <c r="C1664" t="s">
        <v>23</v>
      </c>
      <c r="D1664">
        <v>1</v>
      </c>
      <c r="E1664">
        <v>2</v>
      </c>
      <c r="F1664" s="18">
        <f>Stat[[#This Row],[Dist]]/Stat[[#This Row],[Count]]</f>
        <v>2</v>
      </c>
    </row>
    <row r="1665" spans="1:6" x14ac:dyDescent="0.2">
      <c r="A1665" t="s">
        <v>17</v>
      </c>
      <c r="B1665" t="s">
        <v>56</v>
      </c>
      <c r="C1665" t="s">
        <v>24</v>
      </c>
      <c r="D1665">
        <v>1</v>
      </c>
      <c r="E1665">
        <v>1</v>
      </c>
      <c r="F1665" s="18">
        <f>Stat[[#This Row],[Dist]]/Stat[[#This Row],[Count]]</f>
        <v>1</v>
      </c>
    </row>
    <row r="1666" spans="1:6" x14ac:dyDescent="0.2">
      <c r="A1666" t="s">
        <v>17</v>
      </c>
      <c r="B1666" t="s">
        <v>13</v>
      </c>
      <c r="C1666" t="s">
        <v>25</v>
      </c>
      <c r="D1666">
        <v>928</v>
      </c>
      <c r="E1666">
        <v>2006</v>
      </c>
      <c r="F1666" s="18">
        <f>Stat[[#This Row],[Dist]]/Stat[[#This Row],[Count]]</f>
        <v>2.1616379310344827</v>
      </c>
    </row>
    <row r="1667" spans="1:6" x14ac:dyDescent="0.2">
      <c r="A1667" t="s">
        <v>17</v>
      </c>
      <c r="B1667" t="s">
        <v>13</v>
      </c>
      <c r="C1667" t="s">
        <v>16</v>
      </c>
      <c r="D1667">
        <v>81</v>
      </c>
      <c r="E1667">
        <v>-194</v>
      </c>
      <c r="F1667" s="18">
        <f>Stat[[#This Row],[Dist]]/Stat[[#This Row],[Count]]</f>
        <v>-2.3950617283950617</v>
      </c>
    </row>
    <row r="1668" spans="1:6" x14ac:dyDescent="0.2">
      <c r="A1668" t="s">
        <v>17</v>
      </c>
      <c r="B1668" t="s">
        <v>13</v>
      </c>
      <c r="C1668" t="s">
        <v>1</v>
      </c>
      <c r="D1668">
        <v>79</v>
      </c>
      <c r="E1668">
        <v>-156</v>
      </c>
      <c r="F1668" s="18">
        <f>Stat[[#This Row],[Dist]]/Stat[[#This Row],[Count]]</f>
        <v>-1.9746835443037976</v>
      </c>
    </row>
    <row r="1669" spans="1:6" x14ac:dyDescent="0.2">
      <c r="A1669" t="s">
        <v>17</v>
      </c>
      <c r="B1669" t="s">
        <v>13</v>
      </c>
      <c r="C1669" t="s">
        <v>30</v>
      </c>
      <c r="D1669">
        <v>63</v>
      </c>
      <c r="E1669">
        <v>99</v>
      </c>
      <c r="F1669" s="18">
        <f>Stat[[#This Row],[Dist]]/Stat[[#This Row],[Count]]</f>
        <v>1.5714285714285714</v>
      </c>
    </row>
    <row r="1670" spans="1:6" x14ac:dyDescent="0.2">
      <c r="A1670" t="s">
        <v>17</v>
      </c>
      <c r="B1670" t="s">
        <v>13</v>
      </c>
      <c r="C1670" t="s">
        <v>47</v>
      </c>
      <c r="D1670">
        <v>58</v>
      </c>
      <c r="E1670">
        <v>-17</v>
      </c>
      <c r="F1670" s="18">
        <f>Stat[[#This Row],[Dist]]/Stat[[#This Row],[Count]]</f>
        <v>-0.29310344827586204</v>
      </c>
    </row>
    <row r="1671" spans="1:6" x14ac:dyDescent="0.2">
      <c r="A1671" t="s">
        <v>17</v>
      </c>
      <c r="B1671" t="s">
        <v>13</v>
      </c>
      <c r="C1671" t="s">
        <v>4</v>
      </c>
      <c r="D1671">
        <v>13</v>
      </c>
      <c r="E1671">
        <v>-13</v>
      </c>
      <c r="F1671" s="18">
        <f>Stat[[#This Row],[Dist]]/Stat[[#This Row],[Count]]</f>
        <v>-1</v>
      </c>
    </row>
    <row r="1672" spans="1:6" x14ac:dyDescent="0.2">
      <c r="A1672" t="s">
        <v>17</v>
      </c>
      <c r="B1672" t="s">
        <v>13</v>
      </c>
      <c r="C1672" t="s">
        <v>21</v>
      </c>
      <c r="D1672">
        <v>7</v>
      </c>
      <c r="E1672">
        <v>-6</v>
      </c>
      <c r="F1672" s="18">
        <f>Stat[[#This Row],[Dist]]/Stat[[#This Row],[Count]]</f>
        <v>-0.8571428571428571</v>
      </c>
    </row>
    <row r="1673" spans="1:6" x14ac:dyDescent="0.2">
      <c r="A1673" t="s">
        <v>17</v>
      </c>
      <c r="B1673" t="s">
        <v>13</v>
      </c>
      <c r="C1673" t="s">
        <v>40</v>
      </c>
      <c r="D1673">
        <v>6</v>
      </c>
      <c r="E1673">
        <v>11</v>
      </c>
      <c r="F1673" s="18">
        <f>Stat[[#This Row],[Dist]]/Stat[[#This Row],[Count]]</f>
        <v>1.8333333333333333</v>
      </c>
    </row>
    <row r="1674" spans="1:6" x14ac:dyDescent="0.2">
      <c r="A1674" t="s">
        <v>17</v>
      </c>
      <c r="B1674" t="s">
        <v>13</v>
      </c>
      <c r="C1674" t="s">
        <v>38</v>
      </c>
      <c r="D1674">
        <v>6</v>
      </c>
      <c r="E1674">
        <v>9</v>
      </c>
      <c r="F1674" s="18">
        <f>Stat[[#This Row],[Dist]]/Stat[[#This Row],[Count]]</f>
        <v>1.5</v>
      </c>
    </row>
    <row r="1675" spans="1:6" x14ac:dyDescent="0.2">
      <c r="A1675" t="s">
        <v>17</v>
      </c>
      <c r="B1675" t="s">
        <v>13</v>
      </c>
      <c r="C1675" t="s">
        <v>23</v>
      </c>
      <c r="D1675">
        <v>5</v>
      </c>
      <c r="E1675">
        <v>45</v>
      </c>
      <c r="F1675" s="18">
        <f>Stat[[#This Row],[Dist]]/Stat[[#This Row],[Count]]</f>
        <v>9</v>
      </c>
    </row>
    <row r="1676" spans="1:6" x14ac:dyDescent="0.2">
      <c r="A1676" t="s">
        <v>17</v>
      </c>
      <c r="B1676" t="s">
        <v>13</v>
      </c>
      <c r="C1676" t="s">
        <v>22</v>
      </c>
      <c r="D1676">
        <v>4</v>
      </c>
      <c r="E1676">
        <v>33</v>
      </c>
      <c r="F1676" s="18">
        <f>Stat[[#This Row],[Dist]]/Stat[[#This Row],[Count]]</f>
        <v>8.25</v>
      </c>
    </row>
    <row r="1677" spans="1:6" x14ac:dyDescent="0.2">
      <c r="A1677" t="s">
        <v>17</v>
      </c>
      <c r="B1677" t="s">
        <v>13</v>
      </c>
      <c r="C1677" t="s">
        <v>27</v>
      </c>
      <c r="D1677">
        <v>3</v>
      </c>
      <c r="E1677">
        <v>8</v>
      </c>
      <c r="F1677" s="18">
        <f>Stat[[#This Row],[Dist]]/Stat[[#This Row],[Count]]</f>
        <v>2.6666666666666665</v>
      </c>
    </row>
    <row r="1678" spans="1:6" x14ac:dyDescent="0.2">
      <c r="A1678" t="s">
        <v>17</v>
      </c>
      <c r="B1678" t="s">
        <v>13</v>
      </c>
      <c r="C1678" t="s">
        <v>24</v>
      </c>
      <c r="D1678">
        <v>1</v>
      </c>
      <c r="E1678">
        <v>1</v>
      </c>
      <c r="F1678" s="18">
        <f>Stat[[#This Row],[Dist]]/Stat[[#This Row],[Count]]</f>
        <v>1</v>
      </c>
    </row>
    <row r="1679" spans="1:6" x14ac:dyDescent="0.2">
      <c r="A1679" t="s">
        <v>17</v>
      </c>
      <c r="B1679" t="s">
        <v>13</v>
      </c>
      <c r="C1679" t="s">
        <v>36</v>
      </c>
      <c r="D1679">
        <v>1</v>
      </c>
      <c r="E1679">
        <v>-3</v>
      </c>
      <c r="F1679" s="18">
        <f>Stat[[#This Row],[Dist]]/Stat[[#This Row],[Count]]</f>
        <v>-3</v>
      </c>
    </row>
    <row r="1680" spans="1:6" x14ac:dyDescent="0.2">
      <c r="A1680" t="s">
        <v>17</v>
      </c>
      <c r="B1680" t="s">
        <v>13</v>
      </c>
      <c r="C1680" t="s">
        <v>18</v>
      </c>
      <c r="D1680">
        <v>1</v>
      </c>
      <c r="E1680">
        <v>-1</v>
      </c>
      <c r="F1680" s="18">
        <f>Stat[[#This Row],[Dist]]/Stat[[#This Row],[Count]]</f>
        <v>-1</v>
      </c>
    </row>
    <row r="1681" spans="1:6" x14ac:dyDescent="0.2">
      <c r="A1681" t="s">
        <v>17</v>
      </c>
      <c r="B1681" t="s">
        <v>29</v>
      </c>
      <c r="C1681" t="s">
        <v>25</v>
      </c>
      <c r="D1681">
        <v>35</v>
      </c>
      <c r="E1681">
        <v>84</v>
      </c>
      <c r="F1681" s="18">
        <f>Stat[[#This Row],[Dist]]/Stat[[#This Row],[Count]]</f>
        <v>2.4</v>
      </c>
    </row>
    <row r="1682" spans="1:6" x14ac:dyDescent="0.2">
      <c r="A1682" t="s">
        <v>17</v>
      </c>
      <c r="B1682" t="s">
        <v>29</v>
      </c>
      <c r="C1682" t="s">
        <v>47</v>
      </c>
      <c r="D1682">
        <v>8</v>
      </c>
      <c r="E1682">
        <v>11</v>
      </c>
      <c r="F1682" s="18">
        <f>Stat[[#This Row],[Dist]]/Stat[[#This Row],[Count]]</f>
        <v>1.375</v>
      </c>
    </row>
    <row r="1683" spans="1:6" x14ac:dyDescent="0.2">
      <c r="A1683" t="s">
        <v>17</v>
      </c>
      <c r="B1683" t="s">
        <v>29</v>
      </c>
      <c r="C1683" t="s">
        <v>39</v>
      </c>
      <c r="D1683">
        <v>4</v>
      </c>
      <c r="E1683">
        <v>-4</v>
      </c>
      <c r="F1683" s="18">
        <f>Stat[[#This Row],[Dist]]/Stat[[#This Row],[Count]]</f>
        <v>-1</v>
      </c>
    </row>
    <row r="1684" spans="1:6" x14ac:dyDescent="0.2">
      <c r="A1684" t="s">
        <v>17</v>
      </c>
      <c r="B1684" t="s">
        <v>29</v>
      </c>
      <c r="C1684" t="s">
        <v>16</v>
      </c>
      <c r="D1684">
        <v>2</v>
      </c>
      <c r="E1684">
        <v>-2</v>
      </c>
      <c r="F1684" s="18">
        <f>Stat[[#This Row],[Dist]]/Stat[[#This Row],[Count]]</f>
        <v>-1</v>
      </c>
    </row>
    <row r="1685" spans="1:6" x14ac:dyDescent="0.2">
      <c r="A1685" t="s">
        <v>17</v>
      </c>
      <c r="B1685" t="s">
        <v>29</v>
      </c>
      <c r="C1685" t="s">
        <v>30</v>
      </c>
      <c r="D1685">
        <v>1</v>
      </c>
      <c r="E1685">
        <v>2</v>
      </c>
      <c r="F1685" s="18">
        <f>Stat[[#This Row],[Dist]]/Stat[[#This Row],[Count]]</f>
        <v>2</v>
      </c>
    </row>
    <row r="1686" spans="1:6" x14ac:dyDescent="0.2">
      <c r="A1686" t="s">
        <v>17</v>
      </c>
      <c r="B1686" t="s">
        <v>17</v>
      </c>
      <c r="C1686" t="s">
        <v>2</v>
      </c>
      <c r="D1686">
        <v>113</v>
      </c>
      <c r="E1686">
        <v>0</v>
      </c>
      <c r="F1686" s="18">
        <f>Stat[[#This Row],[Dist]]/Stat[[#This Row],[Count]]</f>
        <v>0</v>
      </c>
    </row>
    <row r="1687" spans="1:6" x14ac:dyDescent="0.2">
      <c r="A1687" t="s">
        <v>17</v>
      </c>
      <c r="B1687" t="s">
        <v>17</v>
      </c>
      <c r="C1687" t="s">
        <v>18</v>
      </c>
      <c r="D1687">
        <v>4</v>
      </c>
      <c r="E1687">
        <v>-5</v>
      </c>
      <c r="F1687" s="18">
        <f>Stat[[#This Row],[Dist]]/Stat[[#This Row],[Count]]</f>
        <v>-1.25</v>
      </c>
    </row>
    <row r="1688" spans="1:6" x14ac:dyDescent="0.2">
      <c r="A1688" t="s">
        <v>17</v>
      </c>
      <c r="B1688" t="s">
        <v>17</v>
      </c>
      <c r="C1688" t="s">
        <v>24</v>
      </c>
      <c r="D1688">
        <v>2</v>
      </c>
      <c r="E1688">
        <v>2</v>
      </c>
      <c r="F1688" s="18">
        <f>Stat[[#This Row],[Dist]]/Stat[[#This Row],[Count]]</f>
        <v>1</v>
      </c>
    </row>
    <row r="1689" spans="1:6" x14ac:dyDescent="0.2">
      <c r="A1689" t="s">
        <v>17</v>
      </c>
      <c r="B1689" t="s">
        <v>17</v>
      </c>
      <c r="C1689" t="s">
        <v>23</v>
      </c>
      <c r="D1689">
        <v>2</v>
      </c>
      <c r="E1689">
        <v>8</v>
      </c>
      <c r="F1689" s="18">
        <f>Stat[[#This Row],[Dist]]/Stat[[#This Row],[Count]]</f>
        <v>4</v>
      </c>
    </row>
    <row r="1690" spans="1:6" x14ac:dyDescent="0.2">
      <c r="A1690" t="s">
        <v>17</v>
      </c>
      <c r="B1690" t="s">
        <v>17</v>
      </c>
      <c r="C1690" t="s">
        <v>10</v>
      </c>
      <c r="D1690">
        <v>1</v>
      </c>
      <c r="E1690">
        <v>-1</v>
      </c>
      <c r="F1690" s="18">
        <f>Stat[[#This Row],[Dist]]/Stat[[#This Row],[Count]]</f>
        <v>-1</v>
      </c>
    </row>
    <row r="1691" spans="1:6" x14ac:dyDescent="0.2">
      <c r="A1691" t="s">
        <v>17</v>
      </c>
      <c r="B1691" t="s">
        <v>26</v>
      </c>
      <c r="C1691" t="s">
        <v>16</v>
      </c>
      <c r="D1691">
        <v>73</v>
      </c>
      <c r="E1691">
        <v>-98</v>
      </c>
      <c r="F1691" s="18">
        <f>Stat[[#This Row],[Dist]]/Stat[[#This Row],[Count]]</f>
        <v>-1.3424657534246576</v>
      </c>
    </row>
    <row r="1692" spans="1:6" x14ac:dyDescent="0.2">
      <c r="A1692" t="s">
        <v>17</v>
      </c>
      <c r="B1692" t="s">
        <v>26</v>
      </c>
      <c r="C1692" t="s">
        <v>25</v>
      </c>
      <c r="D1692">
        <v>10</v>
      </c>
      <c r="E1692">
        <v>17</v>
      </c>
      <c r="F1692" s="18">
        <f>Stat[[#This Row],[Dist]]/Stat[[#This Row],[Count]]</f>
        <v>1.7</v>
      </c>
    </row>
    <row r="1693" spans="1:6" x14ac:dyDescent="0.2">
      <c r="A1693" t="s">
        <v>17</v>
      </c>
      <c r="B1693" t="s">
        <v>26</v>
      </c>
      <c r="C1693" t="s">
        <v>1</v>
      </c>
      <c r="D1693">
        <v>3</v>
      </c>
      <c r="E1693">
        <v>-5</v>
      </c>
      <c r="F1693" s="18">
        <f>Stat[[#This Row],[Dist]]/Stat[[#This Row],[Count]]</f>
        <v>-1.6666666666666667</v>
      </c>
    </row>
    <row r="1694" spans="1:6" x14ac:dyDescent="0.2">
      <c r="A1694" t="s">
        <v>17</v>
      </c>
      <c r="B1694" t="s">
        <v>26</v>
      </c>
      <c r="C1694" t="s">
        <v>47</v>
      </c>
      <c r="D1694">
        <v>1</v>
      </c>
      <c r="E1694">
        <v>-4</v>
      </c>
      <c r="F1694" s="18">
        <f>Stat[[#This Row],[Dist]]/Stat[[#This Row],[Count]]</f>
        <v>-4</v>
      </c>
    </row>
    <row r="1695" spans="1:6" x14ac:dyDescent="0.2">
      <c r="A1695" t="s">
        <v>17</v>
      </c>
      <c r="B1695" t="s">
        <v>0</v>
      </c>
      <c r="C1695" t="s">
        <v>25</v>
      </c>
      <c r="D1695">
        <v>184</v>
      </c>
      <c r="E1695">
        <v>462</v>
      </c>
      <c r="F1695" s="18">
        <f>Stat[[#This Row],[Dist]]/Stat[[#This Row],[Count]]</f>
        <v>2.5108695652173911</v>
      </c>
    </row>
    <row r="1696" spans="1:6" x14ac:dyDescent="0.2">
      <c r="A1696" t="s">
        <v>17</v>
      </c>
      <c r="B1696" t="s">
        <v>0</v>
      </c>
      <c r="C1696" t="s">
        <v>16</v>
      </c>
      <c r="D1696">
        <v>69</v>
      </c>
      <c r="E1696">
        <v>-82</v>
      </c>
      <c r="F1696" s="18">
        <f>Stat[[#This Row],[Dist]]/Stat[[#This Row],[Count]]</f>
        <v>-1.1884057971014492</v>
      </c>
    </row>
    <row r="1697" spans="1:6" x14ac:dyDescent="0.2">
      <c r="A1697" t="s">
        <v>17</v>
      </c>
      <c r="B1697" t="s">
        <v>0</v>
      </c>
      <c r="C1697" t="s">
        <v>1</v>
      </c>
      <c r="D1697">
        <v>30</v>
      </c>
      <c r="E1697">
        <v>-49</v>
      </c>
      <c r="F1697" s="18">
        <f>Stat[[#This Row],[Dist]]/Stat[[#This Row],[Count]]</f>
        <v>-1.6333333333333333</v>
      </c>
    </row>
    <row r="1698" spans="1:6" x14ac:dyDescent="0.2">
      <c r="A1698" t="s">
        <v>17</v>
      </c>
      <c r="B1698" t="s">
        <v>0</v>
      </c>
      <c r="C1698" t="s">
        <v>47</v>
      </c>
      <c r="D1698">
        <v>13</v>
      </c>
      <c r="E1698">
        <v>-16</v>
      </c>
      <c r="F1698" s="18">
        <f>Stat[[#This Row],[Dist]]/Stat[[#This Row],[Count]]</f>
        <v>-1.2307692307692308</v>
      </c>
    </row>
    <row r="1699" spans="1:6" x14ac:dyDescent="0.2">
      <c r="A1699" t="s">
        <v>17</v>
      </c>
      <c r="B1699" t="s">
        <v>0</v>
      </c>
      <c r="C1699" t="s">
        <v>4</v>
      </c>
      <c r="D1699">
        <v>8</v>
      </c>
      <c r="E1699">
        <v>-8</v>
      </c>
      <c r="F1699" s="18">
        <f>Stat[[#This Row],[Dist]]/Stat[[#This Row],[Count]]</f>
        <v>-1</v>
      </c>
    </row>
    <row r="1700" spans="1:6" x14ac:dyDescent="0.2">
      <c r="A1700" t="s">
        <v>17</v>
      </c>
      <c r="B1700" t="s">
        <v>0</v>
      </c>
      <c r="C1700" t="s">
        <v>10</v>
      </c>
      <c r="D1700">
        <v>3</v>
      </c>
      <c r="E1700">
        <v>-1</v>
      </c>
      <c r="F1700" s="18">
        <f>Stat[[#This Row],[Dist]]/Stat[[#This Row],[Count]]</f>
        <v>-0.33333333333333331</v>
      </c>
    </row>
    <row r="1701" spans="1:6" x14ac:dyDescent="0.2">
      <c r="A1701" t="s">
        <v>17</v>
      </c>
      <c r="B1701" t="s">
        <v>0</v>
      </c>
      <c r="C1701" t="s">
        <v>27</v>
      </c>
      <c r="D1701">
        <v>2</v>
      </c>
      <c r="E1701">
        <v>12</v>
      </c>
      <c r="F1701" s="18">
        <f>Stat[[#This Row],[Dist]]/Stat[[#This Row],[Count]]</f>
        <v>6</v>
      </c>
    </row>
    <row r="1702" spans="1:6" x14ac:dyDescent="0.2">
      <c r="A1702" t="s">
        <v>17</v>
      </c>
      <c r="B1702" t="s">
        <v>0</v>
      </c>
      <c r="C1702" t="s">
        <v>43</v>
      </c>
      <c r="D1702">
        <v>1</v>
      </c>
      <c r="E1702">
        <v>-2</v>
      </c>
      <c r="F1702" s="18">
        <f>Stat[[#This Row],[Dist]]/Stat[[#This Row],[Count]]</f>
        <v>-2</v>
      </c>
    </row>
    <row r="1703" spans="1:6" x14ac:dyDescent="0.2">
      <c r="A1703" t="s">
        <v>17</v>
      </c>
      <c r="B1703" t="s">
        <v>0</v>
      </c>
      <c r="C1703" t="s">
        <v>40</v>
      </c>
      <c r="D1703">
        <v>1</v>
      </c>
      <c r="E1703">
        <v>1</v>
      </c>
      <c r="F1703" s="18">
        <f>Stat[[#This Row],[Dist]]/Stat[[#This Row],[Count]]</f>
        <v>1</v>
      </c>
    </row>
    <row r="1704" spans="1:6" x14ac:dyDescent="0.2">
      <c r="A1704" t="s">
        <v>17</v>
      </c>
      <c r="B1704" t="s">
        <v>0</v>
      </c>
      <c r="C1704" t="s">
        <v>52</v>
      </c>
      <c r="D1704">
        <v>1</v>
      </c>
      <c r="E1704">
        <v>-5</v>
      </c>
      <c r="F1704" s="18">
        <f>Stat[[#This Row],[Dist]]/Stat[[#This Row],[Count]]</f>
        <v>-5</v>
      </c>
    </row>
    <row r="1705" spans="1:6" x14ac:dyDescent="0.2">
      <c r="A1705" t="s">
        <v>17</v>
      </c>
      <c r="B1705" t="s">
        <v>0</v>
      </c>
      <c r="C1705" t="s">
        <v>30</v>
      </c>
      <c r="D1705">
        <v>1</v>
      </c>
      <c r="E1705">
        <v>1</v>
      </c>
      <c r="F1705" s="18">
        <f>Stat[[#This Row],[Dist]]/Stat[[#This Row],[Count]]</f>
        <v>1</v>
      </c>
    </row>
    <row r="1706" spans="1:6" x14ac:dyDescent="0.2">
      <c r="A1706" t="s">
        <v>17</v>
      </c>
      <c r="B1706" t="s">
        <v>0</v>
      </c>
      <c r="C1706" t="s">
        <v>36</v>
      </c>
      <c r="D1706">
        <v>1</v>
      </c>
      <c r="E1706">
        <v>-4</v>
      </c>
      <c r="F1706" s="18">
        <f>Stat[[#This Row],[Dist]]/Stat[[#This Row],[Count]]</f>
        <v>-4</v>
      </c>
    </row>
    <row r="1707" spans="1:6" x14ac:dyDescent="0.2">
      <c r="A1707" t="s">
        <v>17</v>
      </c>
      <c r="B1707" t="s">
        <v>3</v>
      </c>
      <c r="C1707" t="s">
        <v>4</v>
      </c>
      <c r="D1707">
        <v>666</v>
      </c>
      <c r="E1707">
        <v>721</v>
      </c>
      <c r="F1707" s="18">
        <f>Stat[[#This Row],[Dist]]/Stat[[#This Row],[Count]]</f>
        <v>1.0825825825825826</v>
      </c>
    </row>
    <row r="1708" spans="1:6" x14ac:dyDescent="0.2">
      <c r="A1708" t="s">
        <v>17</v>
      </c>
      <c r="B1708" t="s">
        <v>3</v>
      </c>
      <c r="C1708" t="s">
        <v>25</v>
      </c>
      <c r="D1708">
        <v>1</v>
      </c>
      <c r="E1708">
        <v>1</v>
      </c>
      <c r="F1708" s="18">
        <f>Stat[[#This Row],[Dist]]/Stat[[#This Row],[Count]]</f>
        <v>1</v>
      </c>
    </row>
    <row r="1709" spans="1:6" x14ac:dyDescent="0.2">
      <c r="A1709" t="s">
        <v>17</v>
      </c>
      <c r="B1709" t="s">
        <v>3</v>
      </c>
      <c r="C1709" t="s">
        <v>16</v>
      </c>
      <c r="D1709">
        <v>1</v>
      </c>
      <c r="E1709">
        <v>-1</v>
      </c>
      <c r="F1709" s="18">
        <f>Stat[[#This Row],[Dist]]/Stat[[#This Row],[Count]]</f>
        <v>-1</v>
      </c>
    </row>
    <row r="1710" spans="1:6" x14ac:dyDescent="0.2">
      <c r="A1710" t="s">
        <v>17</v>
      </c>
      <c r="B1710" t="s">
        <v>5</v>
      </c>
      <c r="D1710">
        <v>223</v>
      </c>
      <c r="E1710">
        <v>223</v>
      </c>
      <c r="F1710" s="18">
        <f>Stat[[#This Row],[Dist]]/Stat[[#This Row],[Count]]</f>
        <v>1</v>
      </c>
    </row>
    <row r="1711" spans="1:6" x14ac:dyDescent="0.2">
      <c r="A1711" t="s">
        <v>17</v>
      </c>
      <c r="B1711" t="s">
        <v>45</v>
      </c>
      <c r="C1711" t="s">
        <v>4</v>
      </c>
      <c r="D1711">
        <v>7</v>
      </c>
      <c r="E1711">
        <v>0</v>
      </c>
      <c r="F1711" s="18">
        <f>Stat[[#This Row],[Dist]]/Stat[[#This Row],[Count]]</f>
        <v>0</v>
      </c>
    </row>
    <row r="1712" spans="1:6" x14ac:dyDescent="0.2">
      <c r="A1712" t="s">
        <v>17</v>
      </c>
      <c r="B1712" t="s">
        <v>45</v>
      </c>
      <c r="C1712" t="s">
        <v>16</v>
      </c>
      <c r="D1712">
        <v>3</v>
      </c>
      <c r="E1712">
        <v>-3</v>
      </c>
      <c r="F1712" s="18">
        <f>Stat[[#This Row],[Dist]]/Stat[[#This Row],[Count]]</f>
        <v>-1</v>
      </c>
    </row>
    <row r="1713" spans="1:6" x14ac:dyDescent="0.2">
      <c r="A1713" t="s">
        <v>17</v>
      </c>
      <c r="B1713" t="s">
        <v>45</v>
      </c>
      <c r="C1713" t="s">
        <v>8</v>
      </c>
      <c r="D1713">
        <v>1</v>
      </c>
      <c r="E1713">
        <v>1</v>
      </c>
      <c r="F1713" s="18">
        <f>Stat[[#This Row],[Dist]]/Stat[[#This Row],[Count]]</f>
        <v>1</v>
      </c>
    </row>
    <row r="1714" spans="1:6" x14ac:dyDescent="0.2">
      <c r="A1714" t="s">
        <v>17</v>
      </c>
      <c r="B1714" t="s">
        <v>45</v>
      </c>
      <c r="C1714" t="s">
        <v>1</v>
      </c>
      <c r="D1714">
        <v>1</v>
      </c>
      <c r="E1714">
        <v>-1</v>
      </c>
      <c r="F1714" s="18">
        <f>Stat[[#This Row],[Dist]]/Stat[[#This Row],[Count]]</f>
        <v>-1</v>
      </c>
    </row>
    <row r="1715" spans="1:6" x14ac:dyDescent="0.2">
      <c r="A1715" t="s">
        <v>17</v>
      </c>
      <c r="B1715" t="s">
        <v>6</v>
      </c>
      <c r="C1715" t="s">
        <v>25</v>
      </c>
      <c r="D1715">
        <v>210</v>
      </c>
      <c r="E1715">
        <v>241</v>
      </c>
      <c r="F1715" s="18">
        <f>Stat[[#This Row],[Dist]]/Stat[[#This Row],[Count]]</f>
        <v>1.1476190476190475</v>
      </c>
    </row>
    <row r="1716" spans="1:6" x14ac:dyDescent="0.2">
      <c r="A1716" t="s">
        <v>17</v>
      </c>
      <c r="B1716" t="s">
        <v>6</v>
      </c>
      <c r="C1716" t="s">
        <v>40</v>
      </c>
      <c r="D1716">
        <v>101</v>
      </c>
      <c r="E1716">
        <v>187</v>
      </c>
      <c r="F1716" s="18">
        <f>Stat[[#This Row],[Dist]]/Stat[[#This Row],[Count]]</f>
        <v>1.8514851485148516</v>
      </c>
    </row>
    <row r="1717" spans="1:6" x14ac:dyDescent="0.2">
      <c r="A1717" t="s">
        <v>17</v>
      </c>
      <c r="B1717" t="s">
        <v>6</v>
      </c>
      <c r="C1717" t="s">
        <v>28</v>
      </c>
      <c r="D1717">
        <v>27</v>
      </c>
      <c r="E1717">
        <v>64</v>
      </c>
      <c r="F1717" s="18">
        <f>Stat[[#This Row],[Dist]]/Stat[[#This Row],[Count]]</f>
        <v>2.3703703703703702</v>
      </c>
    </row>
    <row r="1718" spans="1:6" x14ac:dyDescent="0.2">
      <c r="A1718" t="s">
        <v>17</v>
      </c>
      <c r="B1718" t="s">
        <v>6</v>
      </c>
      <c r="C1718" t="s">
        <v>1</v>
      </c>
      <c r="D1718">
        <v>25</v>
      </c>
      <c r="E1718">
        <v>-46</v>
      </c>
      <c r="F1718" s="18">
        <f>Stat[[#This Row],[Dist]]/Stat[[#This Row],[Count]]</f>
        <v>-1.84</v>
      </c>
    </row>
    <row r="1719" spans="1:6" x14ac:dyDescent="0.2">
      <c r="A1719" t="s">
        <v>17</v>
      </c>
      <c r="B1719" t="s">
        <v>6</v>
      </c>
      <c r="C1719" t="s">
        <v>23</v>
      </c>
      <c r="D1719">
        <v>20</v>
      </c>
      <c r="E1719">
        <v>139</v>
      </c>
      <c r="F1719" s="18">
        <f>Stat[[#This Row],[Dist]]/Stat[[#This Row],[Count]]</f>
        <v>6.95</v>
      </c>
    </row>
    <row r="1720" spans="1:6" x14ac:dyDescent="0.2">
      <c r="A1720" t="s">
        <v>17</v>
      </c>
      <c r="B1720" t="s">
        <v>6</v>
      </c>
      <c r="C1720" t="s">
        <v>18</v>
      </c>
      <c r="D1720">
        <v>19</v>
      </c>
      <c r="E1720">
        <v>-25</v>
      </c>
      <c r="F1720" s="18">
        <f>Stat[[#This Row],[Dist]]/Stat[[#This Row],[Count]]</f>
        <v>-1.3157894736842106</v>
      </c>
    </row>
    <row r="1721" spans="1:6" x14ac:dyDescent="0.2">
      <c r="A1721" t="s">
        <v>17</v>
      </c>
      <c r="B1721" t="s">
        <v>6</v>
      </c>
      <c r="C1721" t="s">
        <v>19</v>
      </c>
      <c r="D1721">
        <v>17</v>
      </c>
      <c r="E1721">
        <v>12</v>
      </c>
      <c r="F1721" s="18">
        <f>Stat[[#This Row],[Dist]]/Stat[[#This Row],[Count]]</f>
        <v>0.70588235294117652</v>
      </c>
    </row>
    <row r="1722" spans="1:6" x14ac:dyDescent="0.2">
      <c r="A1722" t="s">
        <v>17</v>
      </c>
      <c r="B1722" t="s">
        <v>6</v>
      </c>
      <c r="C1722" t="s">
        <v>35</v>
      </c>
      <c r="D1722">
        <v>15</v>
      </c>
      <c r="E1722">
        <v>35</v>
      </c>
      <c r="F1722" s="18">
        <f>Stat[[#This Row],[Dist]]/Stat[[#This Row],[Count]]</f>
        <v>2.3333333333333335</v>
      </c>
    </row>
    <row r="1723" spans="1:6" x14ac:dyDescent="0.2">
      <c r="A1723" t="s">
        <v>17</v>
      </c>
      <c r="B1723" t="s">
        <v>6</v>
      </c>
      <c r="C1723" t="s">
        <v>21</v>
      </c>
      <c r="D1723">
        <v>7</v>
      </c>
      <c r="E1723">
        <v>-9</v>
      </c>
      <c r="F1723" s="18">
        <f>Stat[[#This Row],[Dist]]/Stat[[#This Row],[Count]]</f>
        <v>-1.2857142857142858</v>
      </c>
    </row>
    <row r="1724" spans="1:6" x14ac:dyDescent="0.2">
      <c r="A1724" t="s">
        <v>17</v>
      </c>
      <c r="B1724" t="s">
        <v>6</v>
      </c>
      <c r="C1724" t="s">
        <v>10</v>
      </c>
      <c r="D1724">
        <v>6</v>
      </c>
      <c r="E1724">
        <v>-8</v>
      </c>
      <c r="F1724" s="18">
        <f>Stat[[#This Row],[Dist]]/Stat[[#This Row],[Count]]</f>
        <v>-1.3333333333333333</v>
      </c>
    </row>
    <row r="1725" spans="1:6" x14ac:dyDescent="0.2">
      <c r="A1725" t="s">
        <v>17</v>
      </c>
      <c r="B1725" t="s">
        <v>6</v>
      </c>
      <c r="C1725" t="s">
        <v>34</v>
      </c>
      <c r="D1725">
        <v>5</v>
      </c>
      <c r="E1725">
        <v>36</v>
      </c>
      <c r="F1725" s="18">
        <f>Stat[[#This Row],[Dist]]/Stat[[#This Row],[Count]]</f>
        <v>7.2</v>
      </c>
    </row>
    <row r="1726" spans="1:6" x14ac:dyDescent="0.2">
      <c r="A1726" t="s">
        <v>17</v>
      </c>
      <c r="B1726" t="s">
        <v>6</v>
      </c>
      <c r="C1726" t="s">
        <v>4</v>
      </c>
      <c r="D1726">
        <v>3</v>
      </c>
      <c r="E1726">
        <v>-3</v>
      </c>
      <c r="F1726" s="18">
        <f>Stat[[#This Row],[Dist]]/Stat[[#This Row],[Count]]</f>
        <v>-1</v>
      </c>
    </row>
    <row r="1727" spans="1:6" x14ac:dyDescent="0.2">
      <c r="A1727" t="s">
        <v>17</v>
      </c>
      <c r="B1727" t="s">
        <v>6</v>
      </c>
      <c r="C1727" t="s">
        <v>58</v>
      </c>
      <c r="D1727">
        <v>3</v>
      </c>
      <c r="E1727">
        <v>-1</v>
      </c>
      <c r="F1727" s="18">
        <f>Stat[[#This Row],[Dist]]/Stat[[#This Row],[Count]]</f>
        <v>-0.33333333333333331</v>
      </c>
    </row>
    <row r="1728" spans="1:6" x14ac:dyDescent="0.2">
      <c r="A1728" t="s">
        <v>17</v>
      </c>
      <c r="B1728" t="s">
        <v>6</v>
      </c>
      <c r="C1728" t="s">
        <v>41</v>
      </c>
      <c r="D1728">
        <v>2</v>
      </c>
      <c r="E1728">
        <v>-16</v>
      </c>
      <c r="F1728" s="18">
        <f>Stat[[#This Row],[Dist]]/Stat[[#This Row],[Count]]</f>
        <v>-8</v>
      </c>
    </row>
    <row r="1729" spans="1:6" x14ac:dyDescent="0.2">
      <c r="A1729" t="s">
        <v>17</v>
      </c>
      <c r="B1729" t="s">
        <v>6</v>
      </c>
      <c r="C1729" t="s">
        <v>57</v>
      </c>
      <c r="D1729">
        <v>2</v>
      </c>
      <c r="E1729">
        <v>2</v>
      </c>
      <c r="F1729" s="18">
        <f>Stat[[#This Row],[Dist]]/Stat[[#This Row],[Count]]</f>
        <v>1</v>
      </c>
    </row>
    <row r="1730" spans="1:6" x14ac:dyDescent="0.2">
      <c r="A1730" t="s">
        <v>17</v>
      </c>
      <c r="B1730" t="s">
        <v>6</v>
      </c>
      <c r="C1730" t="s">
        <v>46</v>
      </c>
      <c r="D1730">
        <v>2</v>
      </c>
      <c r="E1730">
        <v>5</v>
      </c>
      <c r="F1730" s="18">
        <f>Stat[[#This Row],[Dist]]/Stat[[#This Row],[Count]]</f>
        <v>2.5</v>
      </c>
    </row>
    <row r="1731" spans="1:6" x14ac:dyDescent="0.2">
      <c r="A1731" t="s">
        <v>17</v>
      </c>
      <c r="B1731" t="s">
        <v>6</v>
      </c>
      <c r="C1731" t="s">
        <v>47</v>
      </c>
      <c r="D1731">
        <v>1</v>
      </c>
      <c r="E1731">
        <v>-1</v>
      </c>
      <c r="F1731" s="18">
        <f>Stat[[#This Row],[Dist]]/Stat[[#This Row],[Count]]</f>
        <v>-1</v>
      </c>
    </row>
    <row r="1732" spans="1:6" x14ac:dyDescent="0.2">
      <c r="A1732" t="s">
        <v>17</v>
      </c>
      <c r="B1732" t="s">
        <v>6</v>
      </c>
      <c r="C1732" t="s">
        <v>52</v>
      </c>
      <c r="D1732">
        <v>1</v>
      </c>
      <c r="E1732">
        <v>-1</v>
      </c>
      <c r="F1732" s="18">
        <f>Stat[[#This Row],[Dist]]/Stat[[#This Row],[Count]]</f>
        <v>-1</v>
      </c>
    </row>
    <row r="1733" spans="1:6" x14ac:dyDescent="0.2">
      <c r="A1733" t="s">
        <v>17</v>
      </c>
      <c r="B1733" t="s">
        <v>6</v>
      </c>
      <c r="C1733" t="s">
        <v>54</v>
      </c>
      <c r="D1733">
        <v>1</v>
      </c>
      <c r="E1733">
        <v>3</v>
      </c>
      <c r="F1733" s="18">
        <f>Stat[[#This Row],[Dist]]/Stat[[#This Row],[Count]]</f>
        <v>3</v>
      </c>
    </row>
    <row r="1734" spans="1:6" x14ac:dyDescent="0.2">
      <c r="A1734" t="s">
        <v>17</v>
      </c>
      <c r="B1734" t="s">
        <v>6</v>
      </c>
      <c r="C1734" t="s">
        <v>30</v>
      </c>
      <c r="D1734">
        <v>1</v>
      </c>
      <c r="E1734">
        <v>5</v>
      </c>
      <c r="F1734" s="18">
        <f>Stat[[#This Row],[Dist]]/Stat[[#This Row],[Count]]</f>
        <v>5</v>
      </c>
    </row>
    <row r="1735" spans="1:6" x14ac:dyDescent="0.2">
      <c r="A1735" t="s">
        <v>17</v>
      </c>
      <c r="B1735" t="s">
        <v>6</v>
      </c>
      <c r="C1735" t="s">
        <v>24</v>
      </c>
      <c r="D1735">
        <v>1</v>
      </c>
      <c r="E1735">
        <v>4</v>
      </c>
      <c r="F1735" s="18">
        <f>Stat[[#This Row],[Dist]]/Stat[[#This Row],[Count]]</f>
        <v>4</v>
      </c>
    </row>
    <row r="1736" spans="1:6" x14ac:dyDescent="0.2">
      <c r="A1736" t="s">
        <v>17</v>
      </c>
      <c r="B1736" t="s">
        <v>60</v>
      </c>
      <c r="C1736" t="s">
        <v>25</v>
      </c>
      <c r="D1736">
        <v>1</v>
      </c>
      <c r="E1736">
        <v>5</v>
      </c>
      <c r="F1736" s="18">
        <f>Stat[[#This Row],[Dist]]/Stat[[#This Row],[Count]]</f>
        <v>5</v>
      </c>
    </row>
    <row r="1737" spans="1:6" x14ac:dyDescent="0.2">
      <c r="A1737" t="s">
        <v>26</v>
      </c>
      <c r="B1737" t="s">
        <v>20</v>
      </c>
      <c r="C1737" t="s">
        <v>21</v>
      </c>
      <c r="D1737">
        <v>42</v>
      </c>
      <c r="E1737">
        <v>19</v>
      </c>
      <c r="F1737" s="18">
        <f>Stat[[#This Row],[Dist]]/Stat[[#This Row],[Count]]</f>
        <v>0.45238095238095238</v>
      </c>
    </row>
    <row r="1738" spans="1:6" x14ac:dyDescent="0.2">
      <c r="A1738" t="s">
        <v>26</v>
      </c>
      <c r="B1738" t="s">
        <v>20</v>
      </c>
      <c r="C1738" t="s">
        <v>23</v>
      </c>
      <c r="D1738">
        <v>22</v>
      </c>
      <c r="E1738">
        <v>56</v>
      </c>
      <c r="F1738" s="18">
        <f>Stat[[#This Row],[Dist]]/Stat[[#This Row],[Count]]</f>
        <v>2.5454545454545454</v>
      </c>
    </row>
    <row r="1739" spans="1:6" x14ac:dyDescent="0.2">
      <c r="A1739" t="s">
        <v>26</v>
      </c>
      <c r="B1739" t="s">
        <v>20</v>
      </c>
      <c r="C1739" t="s">
        <v>10</v>
      </c>
      <c r="D1739">
        <v>7</v>
      </c>
      <c r="E1739">
        <v>1</v>
      </c>
      <c r="F1739" s="18">
        <f>Stat[[#This Row],[Dist]]/Stat[[#This Row],[Count]]</f>
        <v>0.14285714285714285</v>
      </c>
    </row>
    <row r="1740" spans="1:6" x14ac:dyDescent="0.2">
      <c r="A1740" t="s">
        <v>26</v>
      </c>
      <c r="B1740" t="s">
        <v>20</v>
      </c>
      <c r="C1740" t="s">
        <v>22</v>
      </c>
      <c r="D1740">
        <v>7</v>
      </c>
      <c r="E1740">
        <v>49</v>
      </c>
      <c r="F1740" s="18">
        <f>Stat[[#This Row],[Dist]]/Stat[[#This Row],[Count]]</f>
        <v>7</v>
      </c>
    </row>
    <row r="1741" spans="1:6" x14ac:dyDescent="0.2">
      <c r="A1741" t="s">
        <v>26</v>
      </c>
      <c r="B1741" t="s">
        <v>20</v>
      </c>
      <c r="C1741" t="s">
        <v>36</v>
      </c>
      <c r="D1741">
        <v>6</v>
      </c>
      <c r="E1741">
        <v>-12</v>
      </c>
      <c r="F1741" s="18">
        <f>Stat[[#This Row],[Dist]]/Stat[[#This Row],[Count]]</f>
        <v>-2</v>
      </c>
    </row>
    <row r="1742" spans="1:6" x14ac:dyDescent="0.2">
      <c r="A1742" t="s">
        <v>26</v>
      </c>
      <c r="B1742" t="s">
        <v>20</v>
      </c>
      <c r="C1742" t="s">
        <v>27</v>
      </c>
      <c r="D1742">
        <v>3</v>
      </c>
      <c r="E1742">
        <v>-1</v>
      </c>
      <c r="F1742" s="18">
        <f>Stat[[#This Row],[Dist]]/Stat[[#This Row],[Count]]</f>
        <v>-0.33333333333333331</v>
      </c>
    </row>
    <row r="1743" spans="1:6" x14ac:dyDescent="0.2">
      <c r="A1743" t="s">
        <v>26</v>
      </c>
      <c r="B1743" t="s">
        <v>20</v>
      </c>
      <c r="C1743" t="s">
        <v>46</v>
      </c>
      <c r="D1743">
        <v>2</v>
      </c>
      <c r="E1743">
        <v>7</v>
      </c>
      <c r="F1743" s="18">
        <f>Stat[[#This Row],[Dist]]/Stat[[#This Row],[Count]]</f>
        <v>3.5</v>
      </c>
    </row>
    <row r="1744" spans="1:6" x14ac:dyDescent="0.2">
      <c r="A1744" t="s">
        <v>26</v>
      </c>
      <c r="B1744" t="s">
        <v>20</v>
      </c>
      <c r="C1744" t="s">
        <v>1</v>
      </c>
      <c r="D1744">
        <v>1</v>
      </c>
      <c r="E1744">
        <v>-1</v>
      </c>
      <c r="F1744" s="18">
        <f>Stat[[#This Row],[Dist]]/Stat[[#This Row],[Count]]</f>
        <v>-1</v>
      </c>
    </row>
    <row r="1745" spans="1:6" x14ac:dyDescent="0.2">
      <c r="A1745" t="s">
        <v>26</v>
      </c>
      <c r="B1745" t="s">
        <v>20</v>
      </c>
      <c r="C1745" t="s">
        <v>30</v>
      </c>
      <c r="D1745">
        <v>1</v>
      </c>
      <c r="E1745">
        <v>2</v>
      </c>
      <c r="F1745" s="18">
        <f>Stat[[#This Row],[Dist]]/Stat[[#This Row],[Count]]</f>
        <v>2</v>
      </c>
    </row>
    <row r="1746" spans="1:6" x14ac:dyDescent="0.2">
      <c r="A1746" t="s">
        <v>26</v>
      </c>
      <c r="B1746" t="s">
        <v>20</v>
      </c>
      <c r="C1746" t="s">
        <v>15</v>
      </c>
      <c r="D1746">
        <v>1</v>
      </c>
      <c r="E1746">
        <v>-1</v>
      </c>
      <c r="F1746" s="18">
        <f>Stat[[#This Row],[Dist]]/Stat[[#This Row],[Count]]</f>
        <v>-1</v>
      </c>
    </row>
    <row r="1747" spans="1:6" x14ac:dyDescent="0.2">
      <c r="A1747" t="s">
        <v>26</v>
      </c>
      <c r="B1747" t="s">
        <v>20</v>
      </c>
      <c r="C1747" t="s">
        <v>48</v>
      </c>
      <c r="D1747">
        <v>1</v>
      </c>
      <c r="E1747">
        <v>-1</v>
      </c>
      <c r="F1747" s="18">
        <f>Stat[[#This Row],[Dist]]/Stat[[#This Row],[Count]]</f>
        <v>-1</v>
      </c>
    </row>
    <row r="1748" spans="1:6" x14ac:dyDescent="0.2">
      <c r="A1748" t="s">
        <v>26</v>
      </c>
      <c r="B1748" t="s">
        <v>20</v>
      </c>
      <c r="C1748" t="s">
        <v>57</v>
      </c>
      <c r="D1748">
        <v>1</v>
      </c>
      <c r="E1748">
        <v>-1</v>
      </c>
      <c r="F1748" s="18">
        <f>Stat[[#This Row],[Dist]]/Stat[[#This Row],[Count]]</f>
        <v>-1</v>
      </c>
    </row>
    <row r="1749" spans="1:6" x14ac:dyDescent="0.2">
      <c r="A1749" t="s">
        <v>26</v>
      </c>
      <c r="B1749" t="s">
        <v>20</v>
      </c>
      <c r="C1749" t="s">
        <v>16</v>
      </c>
      <c r="D1749">
        <v>1</v>
      </c>
      <c r="E1749">
        <v>-1</v>
      </c>
      <c r="F1749" s="18">
        <f>Stat[[#This Row],[Dist]]/Stat[[#This Row],[Count]]</f>
        <v>-1</v>
      </c>
    </row>
    <row r="1750" spans="1:6" x14ac:dyDescent="0.2">
      <c r="A1750" t="s">
        <v>26</v>
      </c>
      <c r="B1750" t="s">
        <v>20</v>
      </c>
      <c r="C1750" t="s">
        <v>4</v>
      </c>
      <c r="D1750">
        <v>1</v>
      </c>
      <c r="E1750">
        <v>3</v>
      </c>
      <c r="F1750" s="18">
        <f>Stat[[#This Row],[Dist]]/Stat[[#This Row],[Count]]</f>
        <v>3</v>
      </c>
    </row>
    <row r="1751" spans="1:6" x14ac:dyDescent="0.2">
      <c r="A1751" t="s">
        <v>26</v>
      </c>
      <c r="B1751" t="s">
        <v>20</v>
      </c>
      <c r="C1751" t="s">
        <v>52</v>
      </c>
      <c r="D1751">
        <v>1</v>
      </c>
      <c r="E1751">
        <v>-7</v>
      </c>
      <c r="F1751" s="18">
        <f>Stat[[#This Row],[Dist]]/Stat[[#This Row],[Count]]</f>
        <v>-7</v>
      </c>
    </row>
    <row r="1752" spans="1:6" x14ac:dyDescent="0.2">
      <c r="A1752" t="s">
        <v>26</v>
      </c>
      <c r="B1752" t="s">
        <v>20</v>
      </c>
      <c r="C1752" t="s">
        <v>38</v>
      </c>
      <c r="D1752">
        <v>1</v>
      </c>
      <c r="E1752">
        <v>4</v>
      </c>
      <c r="F1752" s="18">
        <f>Stat[[#This Row],[Dist]]/Stat[[#This Row],[Count]]</f>
        <v>4</v>
      </c>
    </row>
    <row r="1753" spans="1:6" x14ac:dyDescent="0.2">
      <c r="A1753" t="s">
        <v>26</v>
      </c>
      <c r="B1753" t="s">
        <v>11</v>
      </c>
      <c r="C1753" t="s">
        <v>24</v>
      </c>
      <c r="D1753">
        <v>223</v>
      </c>
      <c r="E1753">
        <v>295</v>
      </c>
      <c r="F1753" s="18">
        <f>Stat[[#This Row],[Dist]]/Stat[[#This Row],[Count]]</f>
        <v>1.3228699551569507</v>
      </c>
    </row>
    <row r="1754" spans="1:6" x14ac:dyDescent="0.2">
      <c r="A1754" t="s">
        <v>26</v>
      </c>
      <c r="B1754" t="s">
        <v>11</v>
      </c>
      <c r="C1754" t="s">
        <v>8</v>
      </c>
      <c r="D1754">
        <v>16</v>
      </c>
      <c r="E1754">
        <v>41</v>
      </c>
      <c r="F1754" s="18">
        <f>Stat[[#This Row],[Dist]]/Stat[[#This Row],[Count]]</f>
        <v>2.5625</v>
      </c>
    </row>
    <row r="1755" spans="1:6" x14ac:dyDescent="0.2">
      <c r="A1755" t="s">
        <v>26</v>
      </c>
      <c r="B1755" t="s">
        <v>11</v>
      </c>
      <c r="C1755" t="s">
        <v>12</v>
      </c>
      <c r="D1755">
        <v>11</v>
      </c>
      <c r="E1755">
        <v>-23</v>
      </c>
      <c r="F1755" s="18">
        <f>Stat[[#This Row],[Dist]]/Stat[[#This Row],[Count]]</f>
        <v>-2.0909090909090908</v>
      </c>
    </row>
    <row r="1756" spans="1:6" x14ac:dyDescent="0.2">
      <c r="A1756" t="s">
        <v>26</v>
      </c>
      <c r="B1756" t="s">
        <v>11</v>
      </c>
      <c r="C1756" t="s">
        <v>10</v>
      </c>
      <c r="D1756">
        <v>6</v>
      </c>
      <c r="E1756">
        <v>2</v>
      </c>
      <c r="F1756" s="18">
        <f>Stat[[#This Row],[Dist]]/Stat[[#This Row],[Count]]</f>
        <v>0.33333333333333331</v>
      </c>
    </row>
    <row r="1757" spans="1:6" x14ac:dyDescent="0.2">
      <c r="A1757" t="s">
        <v>26</v>
      </c>
      <c r="B1757" t="s">
        <v>11</v>
      </c>
      <c r="C1757" t="s">
        <v>15</v>
      </c>
      <c r="D1757">
        <v>3</v>
      </c>
      <c r="E1757">
        <v>-4</v>
      </c>
      <c r="F1757" s="18">
        <f>Stat[[#This Row],[Dist]]/Stat[[#This Row],[Count]]</f>
        <v>-1.3333333333333333</v>
      </c>
    </row>
    <row r="1758" spans="1:6" x14ac:dyDescent="0.2">
      <c r="A1758" t="s">
        <v>26</v>
      </c>
      <c r="B1758" t="s">
        <v>11</v>
      </c>
      <c r="C1758" t="s">
        <v>1</v>
      </c>
      <c r="D1758">
        <v>2</v>
      </c>
      <c r="E1758">
        <v>-3</v>
      </c>
      <c r="F1758" s="18">
        <f>Stat[[#This Row],[Dist]]/Stat[[#This Row],[Count]]</f>
        <v>-1.5</v>
      </c>
    </row>
    <row r="1759" spans="1:6" x14ac:dyDescent="0.2">
      <c r="A1759" t="s">
        <v>26</v>
      </c>
      <c r="B1759" t="s">
        <v>11</v>
      </c>
      <c r="C1759" t="s">
        <v>23</v>
      </c>
      <c r="D1759">
        <v>1</v>
      </c>
      <c r="E1759">
        <v>2</v>
      </c>
      <c r="F1759" s="18">
        <f>Stat[[#This Row],[Dist]]/Stat[[#This Row],[Count]]</f>
        <v>2</v>
      </c>
    </row>
    <row r="1760" spans="1:6" x14ac:dyDescent="0.2">
      <c r="A1760" t="s">
        <v>26</v>
      </c>
      <c r="B1760" t="s">
        <v>11</v>
      </c>
      <c r="C1760" t="s">
        <v>52</v>
      </c>
      <c r="D1760">
        <v>1</v>
      </c>
      <c r="E1760">
        <v>-10</v>
      </c>
      <c r="F1760" s="18">
        <f>Stat[[#This Row],[Dist]]/Stat[[#This Row],[Count]]</f>
        <v>-10</v>
      </c>
    </row>
    <row r="1761" spans="1:6" x14ac:dyDescent="0.2">
      <c r="A1761" t="s">
        <v>26</v>
      </c>
      <c r="B1761" t="s">
        <v>11</v>
      </c>
      <c r="C1761" t="s">
        <v>18</v>
      </c>
      <c r="D1761">
        <v>1</v>
      </c>
      <c r="E1761">
        <v>-1</v>
      </c>
      <c r="F1761" s="18">
        <f>Stat[[#This Row],[Dist]]/Stat[[#This Row],[Count]]</f>
        <v>-1</v>
      </c>
    </row>
    <row r="1762" spans="1:6" x14ac:dyDescent="0.2">
      <c r="A1762" t="s">
        <v>26</v>
      </c>
      <c r="B1762" t="s">
        <v>11</v>
      </c>
      <c r="C1762" t="s">
        <v>16</v>
      </c>
      <c r="D1762">
        <v>1</v>
      </c>
      <c r="E1762">
        <v>-1</v>
      </c>
      <c r="F1762" s="18">
        <f>Stat[[#This Row],[Dist]]/Stat[[#This Row],[Count]]</f>
        <v>-1</v>
      </c>
    </row>
    <row r="1763" spans="1:6" x14ac:dyDescent="0.2">
      <c r="A1763" t="s">
        <v>26</v>
      </c>
      <c r="B1763" t="s">
        <v>11</v>
      </c>
      <c r="C1763" t="s">
        <v>57</v>
      </c>
      <c r="D1763">
        <v>1</v>
      </c>
      <c r="E1763">
        <v>-1</v>
      </c>
      <c r="F1763" s="18">
        <f>Stat[[#This Row],[Dist]]/Stat[[#This Row],[Count]]</f>
        <v>-1</v>
      </c>
    </row>
    <row r="1764" spans="1:6" x14ac:dyDescent="0.2">
      <c r="A1764" t="s">
        <v>26</v>
      </c>
      <c r="B1764" t="s">
        <v>9</v>
      </c>
      <c r="C1764" t="s">
        <v>10</v>
      </c>
      <c r="D1764">
        <v>157</v>
      </c>
      <c r="E1764">
        <v>-2</v>
      </c>
      <c r="F1764" s="18">
        <f>Stat[[#This Row],[Dist]]/Stat[[#This Row],[Count]]</f>
        <v>-1.2738853503184714E-2</v>
      </c>
    </row>
    <row r="1765" spans="1:6" x14ac:dyDescent="0.2">
      <c r="A1765" t="s">
        <v>26</v>
      </c>
      <c r="B1765" t="s">
        <v>9</v>
      </c>
      <c r="C1765" t="s">
        <v>31</v>
      </c>
      <c r="D1765">
        <v>35</v>
      </c>
      <c r="E1765">
        <v>-34</v>
      </c>
      <c r="F1765" s="18">
        <f>Stat[[#This Row],[Dist]]/Stat[[#This Row],[Count]]</f>
        <v>-0.97142857142857142</v>
      </c>
    </row>
    <row r="1766" spans="1:6" x14ac:dyDescent="0.2">
      <c r="A1766" t="s">
        <v>26</v>
      </c>
      <c r="B1766" t="s">
        <v>9</v>
      </c>
      <c r="C1766" t="s">
        <v>23</v>
      </c>
      <c r="D1766">
        <v>17</v>
      </c>
      <c r="E1766">
        <v>40</v>
      </c>
      <c r="F1766" s="18">
        <f>Stat[[#This Row],[Dist]]/Stat[[#This Row],[Count]]</f>
        <v>2.3529411764705883</v>
      </c>
    </row>
    <row r="1767" spans="1:6" x14ac:dyDescent="0.2">
      <c r="A1767" t="s">
        <v>26</v>
      </c>
      <c r="B1767" t="s">
        <v>9</v>
      </c>
      <c r="C1767" t="s">
        <v>22</v>
      </c>
      <c r="D1767">
        <v>5</v>
      </c>
      <c r="E1767">
        <v>6</v>
      </c>
      <c r="F1767" s="18">
        <f>Stat[[#This Row],[Dist]]/Stat[[#This Row],[Count]]</f>
        <v>1.2</v>
      </c>
    </row>
    <row r="1768" spans="1:6" x14ac:dyDescent="0.2">
      <c r="A1768" t="s">
        <v>26</v>
      </c>
      <c r="B1768" t="s">
        <v>9</v>
      </c>
      <c r="C1768" t="s">
        <v>1</v>
      </c>
      <c r="D1768">
        <v>4</v>
      </c>
      <c r="E1768">
        <v>-15</v>
      </c>
      <c r="F1768" s="18">
        <f>Stat[[#This Row],[Dist]]/Stat[[#This Row],[Count]]</f>
        <v>-3.75</v>
      </c>
    </row>
    <row r="1769" spans="1:6" x14ac:dyDescent="0.2">
      <c r="A1769" t="s">
        <v>26</v>
      </c>
      <c r="B1769" t="s">
        <v>9</v>
      </c>
      <c r="C1769" t="s">
        <v>21</v>
      </c>
      <c r="D1769">
        <v>3</v>
      </c>
      <c r="E1769">
        <v>7</v>
      </c>
      <c r="F1769" s="18">
        <f>Stat[[#This Row],[Dist]]/Stat[[#This Row],[Count]]</f>
        <v>2.3333333333333335</v>
      </c>
    </row>
    <row r="1770" spans="1:6" x14ac:dyDescent="0.2">
      <c r="A1770" t="s">
        <v>26</v>
      </c>
      <c r="B1770" t="s">
        <v>9</v>
      </c>
      <c r="C1770" t="s">
        <v>54</v>
      </c>
      <c r="D1770">
        <v>3</v>
      </c>
      <c r="E1770">
        <v>-6</v>
      </c>
      <c r="F1770" s="18">
        <f>Stat[[#This Row],[Dist]]/Stat[[#This Row],[Count]]</f>
        <v>-2</v>
      </c>
    </row>
    <row r="1771" spans="1:6" x14ac:dyDescent="0.2">
      <c r="A1771" t="s">
        <v>26</v>
      </c>
      <c r="B1771" t="s">
        <v>9</v>
      </c>
      <c r="C1771" t="s">
        <v>24</v>
      </c>
      <c r="D1771">
        <v>2</v>
      </c>
      <c r="E1771">
        <v>6</v>
      </c>
      <c r="F1771" s="18">
        <f>Stat[[#This Row],[Dist]]/Stat[[#This Row],[Count]]</f>
        <v>3</v>
      </c>
    </row>
    <row r="1772" spans="1:6" x14ac:dyDescent="0.2">
      <c r="A1772" t="s">
        <v>26</v>
      </c>
      <c r="B1772" t="s">
        <v>9</v>
      </c>
      <c r="C1772" t="s">
        <v>58</v>
      </c>
      <c r="D1772">
        <v>1</v>
      </c>
      <c r="E1772">
        <v>3</v>
      </c>
      <c r="F1772" s="18">
        <f>Stat[[#This Row],[Dist]]/Stat[[#This Row],[Count]]</f>
        <v>3</v>
      </c>
    </row>
    <row r="1773" spans="1:6" x14ac:dyDescent="0.2">
      <c r="A1773" t="s">
        <v>26</v>
      </c>
      <c r="B1773" t="s">
        <v>7</v>
      </c>
      <c r="C1773" t="s">
        <v>8</v>
      </c>
      <c r="D1773">
        <v>1477</v>
      </c>
      <c r="E1773">
        <v>1632</v>
      </c>
      <c r="F1773" s="18">
        <f>Stat[[#This Row],[Dist]]/Stat[[#This Row],[Count]]</f>
        <v>1.1049424509140149</v>
      </c>
    </row>
    <row r="1774" spans="1:6" x14ac:dyDescent="0.2">
      <c r="A1774" t="s">
        <v>26</v>
      </c>
      <c r="B1774" t="s">
        <v>7</v>
      </c>
      <c r="C1774" t="s">
        <v>54</v>
      </c>
      <c r="D1774">
        <v>43</v>
      </c>
      <c r="E1774">
        <v>-41</v>
      </c>
      <c r="F1774" s="18">
        <f>Stat[[#This Row],[Dist]]/Stat[[#This Row],[Count]]</f>
        <v>-0.95348837209302328</v>
      </c>
    </row>
    <row r="1775" spans="1:6" x14ac:dyDescent="0.2">
      <c r="A1775" t="s">
        <v>26</v>
      </c>
      <c r="B1775" t="s">
        <v>7</v>
      </c>
      <c r="C1775" t="s">
        <v>22</v>
      </c>
      <c r="D1775">
        <v>2</v>
      </c>
      <c r="E1775">
        <v>3</v>
      </c>
      <c r="F1775" s="18">
        <f>Stat[[#This Row],[Dist]]/Stat[[#This Row],[Count]]</f>
        <v>1.5</v>
      </c>
    </row>
    <row r="1776" spans="1:6" x14ac:dyDescent="0.2">
      <c r="A1776" t="s">
        <v>26</v>
      </c>
      <c r="B1776" t="s">
        <v>7</v>
      </c>
      <c r="C1776" t="s">
        <v>4</v>
      </c>
      <c r="D1776">
        <v>1</v>
      </c>
      <c r="E1776">
        <v>-8</v>
      </c>
      <c r="F1776" s="18">
        <f>Stat[[#This Row],[Dist]]/Stat[[#This Row],[Count]]</f>
        <v>-8</v>
      </c>
    </row>
    <row r="1777" spans="1:6" x14ac:dyDescent="0.2">
      <c r="A1777" t="s">
        <v>26</v>
      </c>
      <c r="B1777" t="s">
        <v>14</v>
      </c>
      <c r="C1777" t="s">
        <v>22</v>
      </c>
      <c r="D1777">
        <v>1007</v>
      </c>
      <c r="E1777">
        <v>1068</v>
      </c>
      <c r="F1777" s="18">
        <f>Stat[[#This Row],[Dist]]/Stat[[#This Row],[Count]]</f>
        <v>1.0605759682224429</v>
      </c>
    </row>
    <row r="1778" spans="1:6" x14ac:dyDescent="0.2">
      <c r="A1778" t="s">
        <v>26</v>
      </c>
      <c r="B1778" t="s">
        <v>14</v>
      </c>
      <c r="C1778" t="s">
        <v>15</v>
      </c>
      <c r="D1778">
        <v>69</v>
      </c>
      <c r="E1778">
        <v>-143</v>
      </c>
      <c r="F1778" s="18">
        <f>Stat[[#This Row],[Dist]]/Stat[[#This Row],[Count]]</f>
        <v>-2.0724637681159419</v>
      </c>
    </row>
    <row r="1779" spans="1:6" x14ac:dyDescent="0.2">
      <c r="A1779" t="s">
        <v>26</v>
      </c>
      <c r="B1779" t="s">
        <v>14</v>
      </c>
      <c r="C1779" t="s">
        <v>54</v>
      </c>
      <c r="D1779">
        <v>14</v>
      </c>
      <c r="E1779">
        <v>-14</v>
      </c>
      <c r="F1779" s="18">
        <f>Stat[[#This Row],[Dist]]/Stat[[#This Row],[Count]]</f>
        <v>-1</v>
      </c>
    </row>
    <row r="1780" spans="1:6" x14ac:dyDescent="0.2">
      <c r="A1780" t="s">
        <v>26</v>
      </c>
      <c r="B1780" t="s">
        <v>14</v>
      </c>
      <c r="C1780" t="s">
        <v>23</v>
      </c>
      <c r="D1780">
        <v>13</v>
      </c>
      <c r="E1780">
        <v>34</v>
      </c>
      <c r="F1780" s="18">
        <f>Stat[[#This Row],[Dist]]/Stat[[#This Row],[Count]]</f>
        <v>2.6153846153846154</v>
      </c>
    </row>
    <row r="1781" spans="1:6" x14ac:dyDescent="0.2">
      <c r="A1781" t="s">
        <v>26</v>
      </c>
      <c r="B1781" t="s">
        <v>14</v>
      </c>
      <c r="C1781" t="s">
        <v>10</v>
      </c>
      <c r="D1781">
        <v>5</v>
      </c>
      <c r="E1781">
        <v>4</v>
      </c>
      <c r="F1781" s="18">
        <f>Stat[[#This Row],[Dist]]/Stat[[#This Row],[Count]]</f>
        <v>0.8</v>
      </c>
    </row>
    <row r="1782" spans="1:6" x14ac:dyDescent="0.2">
      <c r="A1782" t="s">
        <v>26</v>
      </c>
      <c r="B1782" t="s">
        <v>14</v>
      </c>
      <c r="C1782" t="s">
        <v>48</v>
      </c>
      <c r="D1782">
        <v>4</v>
      </c>
      <c r="E1782">
        <v>-4</v>
      </c>
      <c r="F1782" s="18">
        <f>Stat[[#This Row],[Dist]]/Stat[[#This Row],[Count]]</f>
        <v>-1</v>
      </c>
    </row>
    <row r="1783" spans="1:6" x14ac:dyDescent="0.2">
      <c r="A1783" t="s">
        <v>26</v>
      </c>
      <c r="B1783" t="s">
        <v>14</v>
      </c>
      <c r="C1783" t="s">
        <v>43</v>
      </c>
      <c r="D1783">
        <v>1</v>
      </c>
      <c r="E1783">
        <v>1</v>
      </c>
      <c r="F1783" s="18">
        <f>Stat[[#This Row],[Dist]]/Stat[[#This Row],[Count]]</f>
        <v>1</v>
      </c>
    </row>
    <row r="1784" spans="1:6" x14ac:dyDescent="0.2">
      <c r="A1784" t="s">
        <v>26</v>
      </c>
      <c r="B1784" t="s">
        <v>56</v>
      </c>
      <c r="C1784" t="s">
        <v>57</v>
      </c>
      <c r="D1784">
        <v>17</v>
      </c>
      <c r="E1784">
        <v>-33</v>
      </c>
      <c r="F1784" s="18">
        <f>Stat[[#This Row],[Dist]]/Stat[[#This Row],[Count]]</f>
        <v>-1.9411764705882353</v>
      </c>
    </row>
    <row r="1785" spans="1:6" x14ac:dyDescent="0.2">
      <c r="A1785" t="s">
        <v>26</v>
      </c>
      <c r="B1785" t="s">
        <v>56</v>
      </c>
      <c r="C1785" t="s">
        <v>22</v>
      </c>
      <c r="D1785">
        <v>4</v>
      </c>
      <c r="E1785">
        <v>10</v>
      </c>
      <c r="F1785" s="18">
        <f>Stat[[#This Row],[Dist]]/Stat[[#This Row],[Count]]</f>
        <v>2.5</v>
      </c>
    </row>
    <row r="1786" spans="1:6" x14ac:dyDescent="0.2">
      <c r="A1786" t="s">
        <v>26</v>
      </c>
      <c r="B1786" t="s">
        <v>56</v>
      </c>
      <c r="C1786" t="s">
        <v>10</v>
      </c>
      <c r="D1786">
        <v>2</v>
      </c>
      <c r="E1786">
        <v>-2</v>
      </c>
      <c r="F1786" s="18">
        <f>Stat[[#This Row],[Dist]]/Stat[[#This Row],[Count]]</f>
        <v>-1</v>
      </c>
    </row>
    <row r="1787" spans="1:6" x14ac:dyDescent="0.2">
      <c r="A1787" t="s">
        <v>26</v>
      </c>
      <c r="B1787" t="s">
        <v>56</v>
      </c>
      <c r="C1787" t="s">
        <v>21</v>
      </c>
      <c r="D1787">
        <v>2</v>
      </c>
      <c r="E1787">
        <v>-2</v>
      </c>
      <c r="F1787" s="18">
        <f>Stat[[#This Row],[Dist]]/Stat[[#This Row],[Count]]</f>
        <v>-1</v>
      </c>
    </row>
    <row r="1788" spans="1:6" x14ac:dyDescent="0.2">
      <c r="A1788" t="s">
        <v>26</v>
      </c>
      <c r="B1788" t="s">
        <v>56</v>
      </c>
      <c r="C1788" t="s">
        <v>15</v>
      </c>
      <c r="D1788">
        <v>1</v>
      </c>
      <c r="E1788">
        <v>-1</v>
      </c>
      <c r="F1788" s="18">
        <f>Stat[[#This Row],[Dist]]/Stat[[#This Row],[Count]]</f>
        <v>-1</v>
      </c>
    </row>
    <row r="1789" spans="1:6" x14ac:dyDescent="0.2">
      <c r="A1789" t="s">
        <v>26</v>
      </c>
      <c r="B1789" t="s">
        <v>56</v>
      </c>
      <c r="C1789" t="s">
        <v>24</v>
      </c>
      <c r="D1789">
        <v>1</v>
      </c>
      <c r="E1789">
        <v>2</v>
      </c>
      <c r="F1789" s="18">
        <f>Stat[[#This Row],[Dist]]/Stat[[#This Row],[Count]]</f>
        <v>2</v>
      </c>
    </row>
    <row r="1790" spans="1:6" x14ac:dyDescent="0.2">
      <c r="A1790" t="s">
        <v>26</v>
      </c>
      <c r="B1790" t="s">
        <v>56</v>
      </c>
      <c r="C1790" t="s">
        <v>1</v>
      </c>
      <c r="D1790">
        <v>1</v>
      </c>
      <c r="E1790">
        <v>-1</v>
      </c>
      <c r="F1790" s="18">
        <f>Stat[[#This Row],[Dist]]/Stat[[#This Row],[Count]]</f>
        <v>-1</v>
      </c>
    </row>
    <row r="1791" spans="1:6" x14ac:dyDescent="0.2">
      <c r="A1791" t="s">
        <v>26</v>
      </c>
      <c r="B1791" t="s">
        <v>13</v>
      </c>
      <c r="C1791" t="s">
        <v>23</v>
      </c>
      <c r="D1791">
        <v>749</v>
      </c>
      <c r="E1791">
        <v>2525</v>
      </c>
      <c r="F1791" s="18">
        <f>Stat[[#This Row],[Dist]]/Stat[[#This Row],[Count]]</f>
        <v>3.3711615487316422</v>
      </c>
    </row>
    <row r="1792" spans="1:6" x14ac:dyDescent="0.2">
      <c r="A1792" t="s">
        <v>26</v>
      </c>
      <c r="B1792" t="s">
        <v>13</v>
      </c>
      <c r="C1792" t="s">
        <v>22</v>
      </c>
      <c r="D1792">
        <v>367</v>
      </c>
      <c r="E1792">
        <v>2798</v>
      </c>
      <c r="F1792" s="18">
        <f>Stat[[#This Row],[Dist]]/Stat[[#This Row],[Count]]</f>
        <v>7.6239782016348778</v>
      </c>
    </row>
    <row r="1793" spans="1:6" x14ac:dyDescent="0.2">
      <c r="A1793" t="s">
        <v>26</v>
      </c>
      <c r="B1793" t="s">
        <v>13</v>
      </c>
      <c r="C1793" t="s">
        <v>1</v>
      </c>
      <c r="D1793">
        <v>36</v>
      </c>
      <c r="E1793">
        <v>-57</v>
      </c>
      <c r="F1793" s="18">
        <f>Stat[[#This Row],[Dist]]/Stat[[#This Row],[Count]]</f>
        <v>-1.5833333333333333</v>
      </c>
    </row>
    <row r="1794" spans="1:6" x14ac:dyDescent="0.2">
      <c r="A1794" t="s">
        <v>26</v>
      </c>
      <c r="B1794" t="s">
        <v>13</v>
      </c>
      <c r="C1794" t="s">
        <v>16</v>
      </c>
      <c r="D1794">
        <v>7</v>
      </c>
      <c r="E1794">
        <v>-12</v>
      </c>
      <c r="F1794" s="18">
        <f>Stat[[#This Row],[Dist]]/Stat[[#This Row],[Count]]</f>
        <v>-1.7142857142857142</v>
      </c>
    </row>
    <row r="1795" spans="1:6" x14ac:dyDescent="0.2">
      <c r="A1795" t="s">
        <v>26</v>
      </c>
      <c r="B1795" t="s">
        <v>13</v>
      </c>
      <c r="C1795" t="s">
        <v>21</v>
      </c>
      <c r="D1795">
        <v>5</v>
      </c>
      <c r="E1795">
        <v>-3</v>
      </c>
      <c r="F1795" s="18">
        <f>Stat[[#This Row],[Dist]]/Stat[[#This Row],[Count]]</f>
        <v>-0.6</v>
      </c>
    </row>
    <row r="1796" spans="1:6" x14ac:dyDescent="0.2">
      <c r="A1796" t="s">
        <v>26</v>
      </c>
      <c r="B1796" t="s">
        <v>13</v>
      </c>
      <c r="C1796" t="s">
        <v>15</v>
      </c>
      <c r="D1796">
        <v>5</v>
      </c>
      <c r="E1796">
        <v>-5</v>
      </c>
      <c r="F1796" s="18">
        <f>Stat[[#This Row],[Dist]]/Stat[[#This Row],[Count]]</f>
        <v>-1</v>
      </c>
    </row>
    <row r="1797" spans="1:6" x14ac:dyDescent="0.2">
      <c r="A1797" t="s">
        <v>26</v>
      </c>
      <c r="B1797" t="s">
        <v>13</v>
      </c>
      <c r="C1797" t="s">
        <v>4</v>
      </c>
      <c r="D1797">
        <v>4</v>
      </c>
      <c r="E1797">
        <v>-4</v>
      </c>
      <c r="F1797" s="18">
        <f>Stat[[#This Row],[Dist]]/Stat[[#This Row],[Count]]</f>
        <v>-1</v>
      </c>
    </row>
    <row r="1798" spans="1:6" x14ac:dyDescent="0.2">
      <c r="A1798" t="s">
        <v>26</v>
      </c>
      <c r="B1798" t="s">
        <v>13</v>
      </c>
      <c r="C1798" t="s">
        <v>36</v>
      </c>
      <c r="D1798">
        <v>4</v>
      </c>
      <c r="E1798">
        <v>-9</v>
      </c>
      <c r="F1798" s="18">
        <f>Stat[[#This Row],[Dist]]/Stat[[#This Row],[Count]]</f>
        <v>-2.25</v>
      </c>
    </row>
    <row r="1799" spans="1:6" x14ac:dyDescent="0.2">
      <c r="A1799" t="s">
        <v>26</v>
      </c>
      <c r="B1799" t="s">
        <v>13</v>
      </c>
      <c r="C1799" t="s">
        <v>52</v>
      </c>
      <c r="D1799">
        <v>4</v>
      </c>
      <c r="E1799">
        <v>-11</v>
      </c>
      <c r="F1799" s="18">
        <f>Stat[[#This Row],[Dist]]/Stat[[#This Row],[Count]]</f>
        <v>-2.75</v>
      </c>
    </row>
    <row r="1800" spans="1:6" x14ac:dyDescent="0.2">
      <c r="A1800" t="s">
        <v>26</v>
      </c>
      <c r="B1800" t="s">
        <v>13</v>
      </c>
      <c r="C1800" t="s">
        <v>54</v>
      </c>
      <c r="D1800">
        <v>3</v>
      </c>
      <c r="E1800">
        <v>6</v>
      </c>
      <c r="F1800" s="18">
        <f>Stat[[#This Row],[Dist]]/Stat[[#This Row],[Count]]</f>
        <v>2</v>
      </c>
    </row>
    <row r="1801" spans="1:6" x14ac:dyDescent="0.2">
      <c r="A1801" t="s">
        <v>26</v>
      </c>
      <c r="B1801" t="s">
        <v>13</v>
      </c>
      <c r="C1801" t="s">
        <v>43</v>
      </c>
      <c r="D1801">
        <v>2</v>
      </c>
      <c r="E1801">
        <v>-7</v>
      </c>
      <c r="F1801" s="18">
        <f>Stat[[#This Row],[Dist]]/Stat[[#This Row],[Count]]</f>
        <v>-3.5</v>
      </c>
    </row>
    <row r="1802" spans="1:6" x14ac:dyDescent="0.2">
      <c r="A1802" t="s">
        <v>26</v>
      </c>
      <c r="B1802" t="s">
        <v>13</v>
      </c>
      <c r="C1802" t="s">
        <v>27</v>
      </c>
      <c r="D1802">
        <v>2</v>
      </c>
      <c r="E1802">
        <v>4</v>
      </c>
      <c r="F1802" s="18">
        <f>Stat[[#This Row],[Dist]]/Stat[[#This Row],[Count]]</f>
        <v>2</v>
      </c>
    </row>
    <row r="1803" spans="1:6" x14ac:dyDescent="0.2">
      <c r="A1803" t="s">
        <v>26</v>
      </c>
      <c r="B1803" t="s">
        <v>13</v>
      </c>
      <c r="C1803" t="s">
        <v>46</v>
      </c>
      <c r="D1803">
        <v>1</v>
      </c>
      <c r="E1803">
        <v>3</v>
      </c>
      <c r="F1803" s="18">
        <f>Stat[[#This Row],[Dist]]/Stat[[#This Row],[Count]]</f>
        <v>3</v>
      </c>
    </row>
    <row r="1804" spans="1:6" x14ac:dyDescent="0.2">
      <c r="A1804" t="s">
        <v>26</v>
      </c>
      <c r="B1804" t="s">
        <v>13</v>
      </c>
      <c r="C1804" t="s">
        <v>34</v>
      </c>
      <c r="D1804">
        <v>1</v>
      </c>
      <c r="E1804">
        <v>2</v>
      </c>
      <c r="F1804" s="18">
        <f>Stat[[#This Row],[Dist]]/Stat[[#This Row],[Count]]</f>
        <v>2</v>
      </c>
    </row>
    <row r="1805" spans="1:6" x14ac:dyDescent="0.2">
      <c r="A1805" t="s">
        <v>26</v>
      </c>
      <c r="B1805" t="s">
        <v>13</v>
      </c>
      <c r="C1805" t="s">
        <v>28</v>
      </c>
      <c r="D1805">
        <v>1</v>
      </c>
      <c r="E1805">
        <v>4</v>
      </c>
      <c r="F1805" s="18">
        <f>Stat[[#This Row],[Dist]]/Stat[[#This Row],[Count]]</f>
        <v>4</v>
      </c>
    </row>
    <row r="1806" spans="1:6" x14ac:dyDescent="0.2">
      <c r="A1806" t="s">
        <v>26</v>
      </c>
      <c r="B1806" t="s">
        <v>13</v>
      </c>
      <c r="C1806" t="s">
        <v>25</v>
      </c>
      <c r="D1806">
        <v>1</v>
      </c>
      <c r="E1806">
        <v>5</v>
      </c>
      <c r="F1806" s="18">
        <f>Stat[[#This Row],[Dist]]/Stat[[#This Row],[Count]]</f>
        <v>5</v>
      </c>
    </row>
    <row r="1807" spans="1:6" x14ac:dyDescent="0.2">
      <c r="A1807" t="s">
        <v>26</v>
      </c>
      <c r="B1807" t="s">
        <v>13</v>
      </c>
      <c r="C1807" t="s">
        <v>47</v>
      </c>
      <c r="D1807">
        <v>1</v>
      </c>
      <c r="E1807">
        <v>2</v>
      </c>
      <c r="F1807" s="18">
        <f>Stat[[#This Row],[Dist]]/Stat[[#This Row],[Count]]</f>
        <v>2</v>
      </c>
    </row>
    <row r="1808" spans="1:6" x14ac:dyDescent="0.2">
      <c r="A1808" t="s">
        <v>26</v>
      </c>
      <c r="B1808" t="s">
        <v>29</v>
      </c>
      <c r="C1808" t="s">
        <v>22</v>
      </c>
      <c r="D1808">
        <v>30</v>
      </c>
      <c r="E1808">
        <v>145</v>
      </c>
      <c r="F1808" s="18">
        <f>Stat[[#This Row],[Dist]]/Stat[[#This Row],[Count]]</f>
        <v>4.833333333333333</v>
      </c>
    </row>
    <row r="1809" spans="1:6" x14ac:dyDescent="0.2">
      <c r="A1809" t="s">
        <v>26</v>
      </c>
      <c r="B1809" t="s">
        <v>29</v>
      </c>
      <c r="C1809" t="s">
        <v>39</v>
      </c>
      <c r="D1809">
        <v>8</v>
      </c>
      <c r="E1809">
        <v>-5</v>
      </c>
      <c r="F1809" s="18">
        <f>Stat[[#This Row],[Dist]]/Stat[[#This Row],[Count]]</f>
        <v>-0.625</v>
      </c>
    </row>
    <row r="1810" spans="1:6" x14ac:dyDescent="0.2">
      <c r="A1810" t="s">
        <v>26</v>
      </c>
      <c r="B1810" t="s">
        <v>29</v>
      </c>
      <c r="C1810" t="s">
        <v>23</v>
      </c>
      <c r="D1810">
        <v>8</v>
      </c>
      <c r="E1810">
        <v>20</v>
      </c>
      <c r="F1810" s="18">
        <f>Stat[[#This Row],[Dist]]/Stat[[#This Row],[Count]]</f>
        <v>2.5</v>
      </c>
    </row>
    <row r="1811" spans="1:6" x14ac:dyDescent="0.2">
      <c r="A1811" t="s">
        <v>26</v>
      </c>
      <c r="B1811" t="s">
        <v>29</v>
      </c>
      <c r="C1811" t="s">
        <v>47</v>
      </c>
      <c r="D1811">
        <v>1</v>
      </c>
      <c r="E1811">
        <v>1</v>
      </c>
      <c r="F1811" s="18">
        <f>Stat[[#This Row],[Dist]]/Stat[[#This Row],[Count]]</f>
        <v>1</v>
      </c>
    </row>
    <row r="1812" spans="1:6" x14ac:dyDescent="0.2">
      <c r="A1812" t="s">
        <v>26</v>
      </c>
      <c r="B1812" t="s">
        <v>17</v>
      </c>
      <c r="C1812" t="s">
        <v>37</v>
      </c>
      <c r="D1812">
        <v>107</v>
      </c>
      <c r="E1812">
        <v>107</v>
      </c>
      <c r="F1812" s="18">
        <f>Stat[[#This Row],[Dist]]/Stat[[#This Row],[Count]]</f>
        <v>1</v>
      </c>
    </row>
    <row r="1813" spans="1:6" x14ac:dyDescent="0.2">
      <c r="A1813" t="s">
        <v>26</v>
      </c>
      <c r="B1813" t="s">
        <v>17</v>
      </c>
      <c r="C1813" t="s">
        <v>24</v>
      </c>
      <c r="D1813">
        <v>2</v>
      </c>
      <c r="E1813">
        <v>3</v>
      </c>
      <c r="F1813" s="18">
        <f>Stat[[#This Row],[Dist]]/Stat[[#This Row],[Count]]</f>
        <v>1.5</v>
      </c>
    </row>
    <row r="1814" spans="1:6" x14ac:dyDescent="0.2">
      <c r="A1814" t="s">
        <v>26</v>
      </c>
      <c r="B1814" t="s">
        <v>17</v>
      </c>
      <c r="C1814" t="s">
        <v>10</v>
      </c>
      <c r="D1814">
        <v>2</v>
      </c>
      <c r="E1814">
        <v>2</v>
      </c>
      <c r="F1814" s="18">
        <f>Stat[[#This Row],[Dist]]/Stat[[#This Row],[Count]]</f>
        <v>1</v>
      </c>
    </row>
    <row r="1815" spans="1:6" x14ac:dyDescent="0.2">
      <c r="A1815" t="s">
        <v>26</v>
      </c>
      <c r="B1815" t="s">
        <v>17</v>
      </c>
      <c r="C1815" t="s">
        <v>44</v>
      </c>
      <c r="D1815">
        <v>1</v>
      </c>
      <c r="E1815">
        <v>1</v>
      </c>
      <c r="F1815" s="18">
        <f>Stat[[#This Row],[Dist]]/Stat[[#This Row],[Count]]</f>
        <v>1</v>
      </c>
    </row>
    <row r="1816" spans="1:6" x14ac:dyDescent="0.2">
      <c r="A1816" t="s">
        <v>26</v>
      </c>
      <c r="B1816" t="s">
        <v>17</v>
      </c>
      <c r="C1816" t="s">
        <v>22</v>
      </c>
      <c r="D1816">
        <v>1</v>
      </c>
      <c r="E1816">
        <v>2</v>
      </c>
      <c r="F1816" s="18">
        <f>Stat[[#This Row],[Dist]]/Stat[[#This Row],[Count]]</f>
        <v>2</v>
      </c>
    </row>
    <row r="1817" spans="1:6" x14ac:dyDescent="0.2">
      <c r="A1817" t="s">
        <v>26</v>
      </c>
      <c r="B1817" t="s">
        <v>26</v>
      </c>
      <c r="C1817" t="s">
        <v>23</v>
      </c>
      <c r="D1817">
        <v>205</v>
      </c>
      <c r="E1817">
        <v>435</v>
      </c>
      <c r="F1817" s="18">
        <f>Stat[[#This Row],[Dist]]/Stat[[#This Row],[Count]]</f>
        <v>2.1219512195121952</v>
      </c>
    </row>
    <row r="1818" spans="1:6" x14ac:dyDescent="0.2">
      <c r="A1818" t="s">
        <v>26</v>
      </c>
      <c r="B1818" t="s">
        <v>26</v>
      </c>
      <c r="C1818" t="s">
        <v>2</v>
      </c>
      <c r="D1818">
        <v>202</v>
      </c>
      <c r="E1818">
        <v>0</v>
      </c>
      <c r="F1818" s="18">
        <f>Stat[[#This Row],[Dist]]/Stat[[#This Row],[Count]]</f>
        <v>0</v>
      </c>
    </row>
    <row r="1819" spans="1:6" x14ac:dyDescent="0.2">
      <c r="A1819" t="s">
        <v>26</v>
      </c>
      <c r="B1819" t="s">
        <v>26</v>
      </c>
      <c r="C1819" t="s">
        <v>22</v>
      </c>
      <c r="D1819">
        <v>123</v>
      </c>
      <c r="E1819">
        <v>180</v>
      </c>
      <c r="F1819" s="18">
        <f>Stat[[#This Row],[Dist]]/Stat[[#This Row],[Count]]</f>
        <v>1.4634146341463414</v>
      </c>
    </row>
    <row r="1820" spans="1:6" x14ac:dyDescent="0.2">
      <c r="A1820" t="s">
        <v>26</v>
      </c>
      <c r="B1820" t="s">
        <v>26</v>
      </c>
      <c r="C1820" t="s">
        <v>36</v>
      </c>
      <c r="D1820">
        <v>6</v>
      </c>
      <c r="E1820">
        <v>-11</v>
      </c>
      <c r="F1820" s="18">
        <f>Stat[[#This Row],[Dist]]/Stat[[#This Row],[Count]]</f>
        <v>-1.8333333333333333</v>
      </c>
    </row>
    <row r="1821" spans="1:6" x14ac:dyDescent="0.2">
      <c r="A1821" t="s">
        <v>26</v>
      </c>
      <c r="B1821" t="s">
        <v>26</v>
      </c>
      <c r="C1821" t="s">
        <v>16</v>
      </c>
      <c r="D1821">
        <v>4</v>
      </c>
      <c r="E1821">
        <v>-3</v>
      </c>
      <c r="F1821" s="18">
        <f>Stat[[#This Row],[Dist]]/Stat[[#This Row],[Count]]</f>
        <v>-0.75</v>
      </c>
    </row>
    <row r="1822" spans="1:6" x14ac:dyDescent="0.2">
      <c r="A1822" t="s">
        <v>26</v>
      </c>
      <c r="B1822" t="s">
        <v>26</v>
      </c>
      <c r="C1822" t="s">
        <v>1</v>
      </c>
      <c r="D1822">
        <v>2</v>
      </c>
      <c r="E1822">
        <v>-4</v>
      </c>
      <c r="F1822" s="18">
        <f>Stat[[#This Row],[Dist]]/Stat[[#This Row],[Count]]</f>
        <v>-2</v>
      </c>
    </row>
    <row r="1823" spans="1:6" x14ac:dyDescent="0.2">
      <c r="A1823" t="s">
        <v>26</v>
      </c>
      <c r="B1823" t="s">
        <v>26</v>
      </c>
      <c r="C1823" t="s">
        <v>19</v>
      </c>
      <c r="D1823">
        <v>1</v>
      </c>
      <c r="E1823">
        <v>2</v>
      </c>
      <c r="F1823" s="18">
        <f>Stat[[#This Row],[Dist]]/Stat[[#This Row],[Count]]</f>
        <v>2</v>
      </c>
    </row>
    <row r="1824" spans="1:6" x14ac:dyDescent="0.2">
      <c r="A1824" t="s">
        <v>26</v>
      </c>
      <c r="B1824" t="s">
        <v>0</v>
      </c>
      <c r="C1824" t="s">
        <v>23</v>
      </c>
      <c r="D1824">
        <v>404</v>
      </c>
      <c r="E1824">
        <v>1106</v>
      </c>
      <c r="F1824" s="18">
        <f>Stat[[#This Row],[Dist]]/Stat[[#This Row],[Count]]</f>
        <v>2.7376237623762378</v>
      </c>
    </row>
    <row r="1825" spans="1:6" x14ac:dyDescent="0.2">
      <c r="A1825" t="s">
        <v>26</v>
      </c>
      <c r="B1825" t="s">
        <v>0</v>
      </c>
      <c r="C1825" t="s">
        <v>22</v>
      </c>
      <c r="D1825">
        <v>182</v>
      </c>
      <c r="E1825">
        <v>769</v>
      </c>
      <c r="F1825" s="18">
        <f>Stat[[#This Row],[Dist]]/Stat[[#This Row],[Count]]</f>
        <v>4.2252747252747254</v>
      </c>
    </row>
    <row r="1826" spans="1:6" x14ac:dyDescent="0.2">
      <c r="A1826" t="s">
        <v>26</v>
      </c>
      <c r="B1826" t="s">
        <v>0</v>
      </c>
      <c r="C1826" t="s">
        <v>1</v>
      </c>
      <c r="D1826">
        <v>52</v>
      </c>
      <c r="E1826">
        <v>-87</v>
      </c>
      <c r="F1826" s="18">
        <f>Stat[[#This Row],[Dist]]/Stat[[#This Row],[Count]]</f>
        <v>-1.6730769230769231</v>
      </c>
    </row>
    <row r="1827" spans="1:6" x14ac:dyDescent="0.2">
      <c r="A1827" t="s">
        <v>26</v>
      </c>
      <c r="B1827" t="s">
        <v>0</v>
      </c>
      <c r="C1827" t="s">
        <v>47</v>
      </c>
      <c r="D1827">
        <v>5</v>
      </c>
      <c r="E1827">
        <v>21</v>
      </c>
      <c r="F1827" s="18">
        <f>Stat[[#This Row],[Dist]]/Stat[[#This Row],[Count]]</f>
        <v>4.2</v>
      </c>
    </row>
    <row r="1828" spans="1:6" x14ac:dyDescent="0.2">
      <c r="A1828" t="s">
        <v>26</v>
      </c>
      <c r="B1828" t="s">
        <v>0</v>
      </c>
      <c r="C1828" t="s">
        <v>36</v>
      </c>
      <c r="D1828">
        <v>5</v>
      </c>
      <c r="E1828">
        <v>-14</v>
      </c>
      <c r="F1828" s="18">
        <f>Stat[[#This Row],[Dist]]/Stat[[#This Row],[Count]]</f>
        <v>-2.8</v>
      </c>
    </row>
    <row r="1829" spans="1:6" x14ac:dyDescent="0.2">
      <c r="A1829" t="s">
        <v>26</v>
      </c>
      <c r="B1829" t="s">
        <v>0</v>
      </c>
      <c r="C1829" t="s">
        <v>52</v>
      </c>
      <c r="D1829">
        <v>4</v>
      </c>
      <c r="E1829">
        <v>-11</v>
      </c>
      <c r="F1829" s="18">
        <f>Stat[[#This Row],[Dist]]/Stat[[#This Row],[Count]]</f>
        <v>-2.75</v>
      </c>
    </row>
    <row r="1830" spans="1:6" x14ac:dyDescent="0.2">
      <c r="A1830" t="s">
        <v>26</v>
      </c>
      <c r="B1830" t="s">
        <v>0</v>
      </c>
      <c r="C1830" t="s">
        <v>25</v>
      </c>
      <c r="D1830">
        <v>3</v>
      </c>
      <c r="E1830">
        <v>6</v>
      </c>
      <c r="F1830" s="18">
        <f>Stat[[#This Row],[Dist]]/Stat[[#This Row],[Count]]</f>
        <v>2</v>
      </c>
    </row>
    <row r="1831" spans="1:6" x14ac:dyDescent="0.2">
      <c r="A1831" t="s">
        <v>26</v>
      </c>
      <c r="B1831" t="s">
        <v>0</v>
      </c>
      <c r="C1831" t="s">
        <v>16</v>
      </c>
      <c r="D1831">
        <v>2</v>
      </c>
      <c r="E1831">
        <v>-6</v>
      </c>
      <c r="F1831" s="18">
        <f>Stat[[#This Row],[Dist]]/Stat[[#This Row],[Count]]</f>
        <v>-3</v>
      </c>
    </row>
    <row r="1832" spans="1:6" x14ac:dyDescent="0.2">
      <c r="A1832" t="s">
        <v>26</v>
      </c>
      <c r="B1832" t="s">
        <v>0</v>
      </c>
      <c r="C1832" t="s">
        <v>4</v>
      </c>
      <c r="D1832">
        <v>2</v>
      </c>
      <c r="E1832">
        <v>-2</v>
      </c>
      <c r="F1832" s="18">
        <f>Stat[[#This Row],[Dist]]/Stat[[#This Row],[Count]]</f>
        <v>-1</v>
      </c>
    </row>
    <row r="1833" spans="1:6" x14ac:dyDescent="0.2">
      <c r="A1833" t="s">
        <v>26</v>
      </c>
      <c r="B1833" t="s">
        <v>0</v>
      </c>
      <c r="C1833" t="s">
        <v>21</v>
      </c>
      <c r="D1833">
        <v>2</v>
      </c>
      <c r="E1833">
        <v>2</v>
      </c>
      <c r="F1833" s="18">
        <f>Stat[[#This Row],[Dist]]/Stat[[#This Row],[Count]]</f>
        <v>1</v>
      </c>
    </row>
    <row r="1834" spans="1:6" x14ac:dyDescent="0.2">
      <c r="A1834" t="s">
        <v>26</v>
      </c>
      <c r="B1834" t="s">
        <v>3</v>
      </c>
      <c r="C1834" t="s">
        <v>4</v>
      </c>
      <c r="D1834">
        <v>842</v>
      </c>
      <c r="E1834">
        <v>1942</v>
      </c>
      <c r="F1834" s="18">
        <f>Stat[[#This Row],[Dist]]/Stat[[#This Row],[Count]]</f>
        <v>2.3064133016627077</v>
      </c>
    </row>
    <row r="1835" spans="1:6" x14ac:dyDescent="0.2">
      <c r="A1835" t="s">
        <v>26</v>
      </c>
      <c r="B1835" t="s">
        <v>3</v>
      </c>
      <c r="C1835" t="s">
        <v>22</v>
      </c>
      <c r="D1835">
        <v>6</v>
      </c>
      <c r="E1835">
        <v>11</v>
      </c>
      <c r="F1835" s="18">
        <f>Stat[[#This Row],[Dist]]/Stat[[#This Row],[Count]]</f>
        <v>1.8333333333333333</v>
      </c>
    </row>
    <row r="1836" spans="1:6" x14ac:dyDescent="0.2">
      <c r="A1836" t="s">
        <v>26</v>
      </c>
      <c r="B1836" t="s">
        <v>3</v>
      </c>
      <c r="C1836" t="s">
        <v>37</v>
      </c>
      <c r="D1836">
        <v>4</v>
      </c>
      <c r="E1836">
        <v>4</v>
      </c>
      <c r="F1836" s="18">
        <f>Stat[[#This Row],[Dist]]/Stat[[#This Row],[Count]]</f>
        <v>1</v>
      </c>
    </row>
    <row r="1837" spans="1:6" x14ac:dyDescent="0.2">
      <c r="A1837" t="s">
        <v>26</v>
      </c>
      <c r="B1837" t="s">
        <v>3</v>
      </c>
      <c r="C1837" t="s">
        <v>23</v>
      </c>
      <c r="D1837">
        <v>1</v>
      </c>
      <c r="E1837">
        <v>2</v>
      </c>
      <c r="F1837" s="18">
        <f>Stat[[#This Row],[Dist]]/Stat[[#This Row],[Count]]</f>
        <v>2</v>
      </c>
    </row>
    <row r="1838" spans="1:6" x14ac:dyDescent="0.2">
      <c r="A1838" t="s">
        <v>26</v>
      </c>
      <c r="B1838" t="s">
        <v>3</v>
      </c>
      <c r="C1838" t="s">
        <v>54</v>
      </c>
      <c r="D1838">
        <v>1</v>
      </c>
      <c r="E1838">
        <v>2</v>
      </c>
      <c r="F1838" s="18">
        <f>Stat[[#This Row],[Dist]]/Stat[[#This Row],[Count]]</f>
        <v>2</v>
      </c>
    </row>
    <row r="1839" spans="1:6" x14ac:dyDescent="0.2">
      <c r="A1839" t="s">
        <v>26</v>
      </c>
      <c r="B1839" t="s">
        <v>5</v>
      </c>
      <c r="D1839">
        <v>84</v>
      </c>
      <c r="E1839">
        <v>84</v>
      </c>
      <c r="F1839" s="18">
        <f>Stat[[#This Row],[Dist]]/Stat[[#This Row],[Count]]</f>
        <v>1</v>
      </c>
    </row>
    <row r="1840" spans="1:6" x14ac:dyDescent="0.2">
      <c r="A1840" t="s">
        <v>26</v>
      </c>
      <c r="B1840" t="s">
        <v>45</v>
      </c>
      <c r="C1840" t="s">
        <v>4</v>
      </c>
      <c r="D1840">
        <v>5</v>
      </c>
      <c r="E1840">
        <v>-3</v>
      </c>
      <c r="F1840" s="18">
        <f>Stat[[#This Row],[Dist]]/Stat[[#This Row],[Count]]</f>
        <v>-0.6</v>
      </c>
    </row>
    <row r="1841" spans="1:6" x14ac:dyDescent="0.2">
      <c r="A1841" t="s">
        <v>26</v>
      </c>
      <c r="B1841" t="s">
        <v>6</v>
      </c>
      <c r="C1841" t="s">
        <v>34</v>
      </c>
      <c r="D1841">
        <v>96</v>
      </c>
      <c r="E1841">
        <v>505</v>
      </c>
      <c r="F1841" s="18">
        <f>Stat[[#This Row],[Dist]]/Stat[[#This Row],[Count]]</f>
        <v>5.260416666666667</v>
      </c>
    </row>
    <row r="1842" spans="1:6" x14ac:dyDescent="0.2">
      <c r="A1842" t="s">
        <v>26</v>
      </c>
      <c r="B1842" t="s">
        <v>6</v>
      </c>
      <c r="C1842" t="s">
        <v>22</v>
      </c>
      <c r="D1842">
        <v>78</v>
      </c>
      <c r="E1842">
        <v>103</v>
      </c>
      <c r="F1842" s="18">
        <f>Stat[[#This Row],[Dist]]/Stat[[#This Row],[Count]]</f>
        <v>1.3205128205128205</v>
      </c>
    </row>
    <row r="1843" spans="1:6" x14ac:dyDescent="0.2">
      <c r="A1843" t="s">
        <v>26</v>
      </c>
      <c r="B1843" t="s">
        <v>6</v>
      </c>
      <c r="C1843" t="s">
        <v>46</v>
      </c>
      <c r="D1843">
        <v>70</v>
      </c>
      <c r="E1843">
        <v>924</v>
      </c>
      <c r="F1843" s="18">
        <f>Stat[[#This Row],[Dist]]/Stat[[#This Row],[Count]]</f>
        <v>13.2</v>
      </c>
    </row>
    <row r="1844" spans="1:6" x14ac:dyDescent="0.2">
      <c r="A1844" t="s">
        <v>26</v>
      </c>
      <c r="B1844" t="s">
        <v>6</v>
      </c>
      <c r="C1844" t="s">
        <v>37</v>
      </c>
      <c r="D1844">
        <v>32</v>
      </c>
      <c r="E1844">
        <v>32</v>
      </c>
      <c r="F1844" s="18">
        <f>Stat[[#This Row],[Dist]]/Stat[[#This Row],[Count]]</f>
        <v>1</v>
      </c>
    </row>
    <row r="1845" spans="1:6" x14ac:dyDescent="0.2">
      <c r="A1845" t="s">
        <v>26</v>
      </c>
      <c r="B1845" t="s">
        <v>6</v>
      </c>
      <c r="C1845" t="s">
        <v>1</v>
      </c>
      <c r="D1845">
        <v>31</v>
      </c>
      <c r="E1845">
        <v>-34</v>
      </c>
      <c r="F1845" s="18">
        <f>Stat[[#This Row],[Dist]]/Stat[[#This Row],[Count]]</f>
        <v>-1.096774193548387</v>
      </c>
    </row>
    <row r="1846" spans="1:6" x14ac:dyDescent="0.2">
      <c r="A1846" t="s">
        <v>26</v>
      </c>
      <c r="B1846" t="s">
        <v>6</v>
      </c>
      <c r="C1846" t="s">
        <v>21</v>
      </c>
      <c r="D1846">
        <v>25</v>
      </c>
      <c r="E1846">
        <v>-20</v>
      </c>
      <c r="F1846" s="18">
        <f>Stat[[#This Row],[Dist]]/Stat[[#This Row],[Count]]</f>
        <v>-0.8</v>
      </c>
    </row>
    <row r="1847" spans="1:6" x14ac:dyDescent="0.2">
      <c r="A1847" t="s">
        <v>26</v>
      </c>
      <c r="B1847" t="s">
        <v>6</v>
      </c>
      <c r="C1847" t="s">
        <v>4</v>
      </c>
      <c r="D1847">
        <v>22</v>
      </c>
      <c r="E1847">
        <v>4</v>
      </c>
      <c r="F1847" s="18">
        <f>Stat[[#This Row],[Dist]]/Stat[[#This Row],[Count]]</f>
        <v>0.18181818181818182</v>
      </c>
    </row>
    <row r="1848" spans="1:6" x14ac:dyDescent="0.2">
      <c r="A1848" t="s">
        <v>26</v>
      </c>
      <c r="B1848" t="s">
        <v>6</v>
      </c>
      <c r="C1848" t="s">
        <v>24</v>
      </c>
      <c r="D1848">
        <v>21</v>
      </c>
      <c r="E1848">
        <v>21</v>
      </c>
      <c r="F1848" s="18">
        <f>Stat[[#This Row],[Dist]]/Stat[[#This Row],[Count]]</f>
        <v>1</v>
      </c>
    </row>
    <row r="1849" spans="1:6" x14ac:dyDescent="0.2">
      <c r="A1849" t="s">
        <v>26</v>
      </c>
      <c r="B1849" t="s">
        <v>6</v>
      </c>
      <c r="C1849" t="s">
        <v>23</v>
      </c>
      <c r="D1849">
        <v>18</v>
      </c>
      <c r="E1849">
        <v>142</v>
      </c>
      <c r="F1849" s="18">
        <f>Stat[[#This Row],[Dist]]/Stat[[#This Row],[Count]]</f>
        <v>7.8888888888888893</v>
      </c>
    </row>
    <row r="1850" spans="1:6" x14ac:dyDescent="0.2">
      <c r="A1850" t="s">
        <v>26</v>
      </c>
      <c r="B1850" t="s">
        <v>6</v>
      </c>
      <c r="C1850" t="s">
        <v>19</v>
      </c>
      <c r="D1850">
        <v>10</v>
      </c>
      <c r="E1850">
        <v>38</v>
      </c>
      <c r="F1850" s="18">
        <f>Stat[[#This Row],[Dist]]/Stat[[#This Row],[Count]]</f>
        <v>3.8</v>
      </c>
    </row>
    <row r="1851" spans="1:6" x14ac:dyDescent="0.2">
      <c r="A1851" t="s">
        <v>26</v>
      </c>
      <c r="B1851" t="s">
        <v>6</v>
      </c>
      <c r="C1851" t="s">
        <v>58</v>
      </c>
      <c r="D1851">
        <v>10</v>
      </c>
      <c r="E1851">
        <v>37</v>
      </c>
      <c r="F1851" s="18">
        <f>Stat[[#This Row],[Dist]]/Stat[[#This Row],[Count]]</f>
        <v>3.7</v>
      </c>
    </row>
    <row r="1852" spans="1:6" x14ac:dyDescent="0.2">
      <c r="A1852" t="s">
        <v>26</v>
      </c>
      <c r="B1852" t="s">
        <v>6</v>
      </c>
      <c r="C1852" t="s">
        <v>54</v>
      </c>
      <c r="D1852">
        <v>9</v>
      </c>
      <c r="E1852">
        <v>15</v>
      </c>
      <c r="F1852" s="18">
        <f>Stat[[#This Row],[Dist]]/Stat[[#This Row],[Count]]</f>
        <v>1.6666666666666667</v>
      </c>
    </row>
    <row r="1853" spans="1:6" x14ac:dyDescent="0.2">
      <c r="A1853" t="s">
        <v>26</v>
      </c>
      <c r="B1853" t="s">
        <v>6</v>
      </c>
      <c r="C1853" t="s">
        <v>10</v>
      </c>
      <c r="D1853">
        <v>8</v>
      </c>
      <c r="E1853">
        <v>4</v>
      </c>
      <c r="F1853" s="18">
        <f>Stat[[#This Row],[Dist]]/Stat[[#This Row],[Count]]</f>
        <v>0.5</v>
      </c>
    </row>
    <row r="1854" spans="1:6" x14ac:dyDescent="0.2">
      <c r="A1854" t="s">
        <v>26</v>
      </c>
      <c r="B1854" t="s">
        <v>6</v>
      </c>
      <c r="C1854" t="s">
        <v>18</v>
      </c>
      <c r="D1854">
        <v>4</v>
      </c>
      <c r="E1854">
        <v>-6</v>
      </c>
      <c r="F1854" s="18">
        <f>Stat[[#This Row],[Dist]]/Stat[[#This Row],[Count]]</f>
        <v>-1.5</v>
      </c>
    </row>
    <row r="1855" spans="1:6" x14ac:dyDescent="0.2">
      <c r="A1855" t="s">
        <v>26</v>
      </c>
      <c r="B1855" t="s">
        <v>6</v>
      </c>
      <c r="C1855" t="s">
        <v>52</v>
      </c>
      <c r="D1855">
        <v>3</v>
      </c>
      <c r="E1855">
        <v>-10</v>
      </c>
      <c r="F1855" s="18">
        <f>Stat[[#This Row],[Dist]]/Stat[[#This Row],[Count]]</f>
        <v>-3.3333333333333335</v>
      </c>
    </row>
    <row r="1856" spans="1:6" x14ac:dyDescent="0.2">
      <c r="A1856" t="s">
        <v>26</v>
      </c>
      <c r="B1856" t="s">
        <v>6</v>
      </c>
      <c r="C1856" t="s">
        <v>28</v>
      </c>
      <c r="D1856">
        <v>3</v>
      </c>
      <c r="E1856">
        <v>17</v>
      </c>
      <c r="F1856" s="18">
        <f>Stat[[#This Row],[Dist]]/Stat[[#This Row],[Count]]</f>
        <v>5.666666666666667</v>
      </c>
    </row>
    <row r="1857" spans="1:6" x14ac:dyDescent="0.2">
      <c r="A1857" t="s">
        <v>26</v>
      </c>
      <c r="B1857" t="s">
        <v>6</v>
      </c>
      <c r="C1857" t="s">
        <v>35</v>
      </c>
      <c r="D1857">
        <v>2</v>
      </c>
      <c r="E1857">
        <v>5</v>
      </c>
      <c r="F1857" s="18">
        <f>Stat[[#This Row],[Dist]]/Stat[[#This Row],[Count]]</f>
        <v>2.5</v>
      </c>
    </row>
    <row r="1858" spans="1:6" x14ac:dyDescent="0.2">
      <c r="A1858" t="s">
        <v>26</v>
      </c>
      <c r="B1858" t="s">
        <v>6</v>
      </c>
      <c r="C1858" t="s">
        <v>57</v>
      </c>
      <c r="D1858">
        <v>2</v>
      </c>
      <c r="E1858">
        <v>2</v>
      </c>
      <c r="F1858" s="18">
        <f>Stat[[#This Row],[Dist]]/Stat[[#This Row],[Count]]</f>
        <v>1</v>
      </c>
    </row>
    <row r="1859" spans="1:6" x14ac:dyDescent="0.2">
      <c r="A1859" t="s">
        <v>26</v>
      </c>
      <c r="B1859" t="s">
        <v>6</v>
      </c>
      <c r="C1859" t="s">
        <v>16</v>
      </c>
      <c r="D1859">
        <v>1</v>
      </c>
      <c r="E1859">
        <v>-1</v>
      </c>
      <c r="F1859" s="18">
        <f>Stat[[#This Row],[Dist]]/Stat[[#This Row],[Count]]</f>
        <v>-1</v>
      </c>
    </row>
    <row r="1860" spans="1:6" x14ac:dyDescent="0.2">
      <c r="A1860" t="s">
        <v>26</v>
      </c>
      <c r="B1860" t="s">
        <v>6</v>
      </c>
      <c r="C1860" t="s">
        <v>43</v>
      </c>
      <c r="D1860">
        <v>1</v>
      </c>
      <c r="E1860">
        <v>1</v>
      </c>
      <c r="F1860" s="18">
        <f>Stat[[#This Row],[Dist]]/Stat[[#This Row],[Count]]</f>
        <v>1</v>
      </c>
    </row>
    <row r="1861" spans="1:6" x14ac:dyDescent="0.2">
      <c r="A1861" t="s">
        <v>26</v>
      </c>
      <c r="B1861" t="s">
        <v>6</v>
      </c>
      <c r="C1861" t="s">
        <v>36</v>
      </c>
      <c r="D1861">
        <v>1</v>
      </c>
      <c r="E1861">
        <v>-2</v>
      </c>
      <c r="F1861" s="18">
        <f>Stat[[#This Row],[Dist]]/Stat[[#This Row],[Count]]</f>
        <v>-2</v>
      </c>
    </row>
    <row r="1862" spans="1:6" x14ac:dyDescent="0.2">
      <c r="A1862" t="s">
        <v>26</v>
      </c>
      <c r="B1862" t="s">
        <v>60</v>
      </c>
      <c r="C1862" t="s">
        <v>22</v>
      </c>
      <c r="D1862">
        <v>14</v>
      </c>
      <c r="E1862">
        <v>23</v>
      </c>
      <c r="F1862" s="18">
        <f>Stat[[#This Row],[Dist]]/Stat[[#This Row],[Count]]</f>
        <v>1.6428571428571428</v>
      </c>
    </row>
    <row r="1863" spans="1:6" x14ac:dyDescent="0.2">
      <c r="A1863" t="s">
        <v>26</v>
      </c>
      <c r="B1863" t="s">
        <v>60</v>
      </c>
      <c r="C1863" t="s">
        <v>43</v>
      </c>
      <c r="D1863">
        <v>1</v>
      </c>
      <c r="E1863">
        <v>1</v>
      </c>
      <c r="F1863" s="18">
        <f>Stat[[#This Row],[Dist]]/Stat[[#This Row],[Count]]</f>
        <v>1</v>
      </c>
    </row>
    <row r="1864" spans="1:6" x14ac:dyDescent="0.2">
      <c r="A1864" t="s">
        <v>0</v>
      </c>
      <c r="B1864" t="s">
        <v>20</v>
      </c>
      <c r="C1864" t="s">
        <v>21</v>
      </c>
      <c r="D1864">
        <v>11436</v>
      </c>
      <c r="E1864">
        <v>-17480</v>
      </c>
      <c r="F1864" s="18">
        <f>Stat[[#This Row],[Dist]]/Stat[[#This Row],[Count]]</f>
        <v>-1.5285064707939839</v>
      </c>
    </row>
    <row r="1865" spans="1:6" x14ac:dyDescent="0.2">
      <c r="A1865" t="s">
        <v>0</v>
      </c>
      <c r="B1865" t="s">
        <v>20</v>
      </c>
      <c r="C1865" t="s">
        <v>1</v>
      </c>
      <c r="D1865">
        <v>2010</v>
      </c>
      <c r="E1865">
        <v>-2895</v>
      </c>
      <c r="F1865" s="18">
        <f>Stat[[#This Row],[Dist]]/Stat[[#This Row],[Count]]</f>
        <v>-1.4402985074626866</v>
      </c>
    </row>
    <row r="1866" spans="1:6" x14ac:dyDescent="0.2">
      <c r="A1866" t="s">
        <v>0</v>
      </c>
      <c r="B1866" t="s">
        <v>20</v>
      </c>
      <c r="C1866" t="s">
        <v>36</v>
      </c>
      <c r="D1866">
        <v>1961</v>
      </c>
      <c r="E1866">
        <v>-3816</v>
      </c>
      <c r="F1866" s="18">
        <f>Stat[[#This Row],[Dist]]/Stat[[#This Row],[Count]]</f>
        <v>-1.9459459459459461</v>
      </c>
    </row>
    <row r="1867" spans="1:6" x14ac:dyDescent="0.2">
      <c r="A1867" t="s">
        <v>0</v>
      </c>
      <c r="B1867" t="s">
        <v>20</v>
      </c>
      <c r="C1867" t="s">
        <v>23</v>
      </c>
      <c r="D1867">
        <v>330</v>
      </c>
      <c r="E1867">
        <v>1040</v>
      </c>
      <c r="F1867" s="18">
        <f>Stat[[#This Row],[Dist]]/Stat[[#This Row],[Count]]</f>
        <v>3.1515151515151514</v>
      </c>
    </row>
    <row r="1868" spans="1:6" x14ac:dyDescent="0.2">
      <c r="A1868" t="s">
        <v>0</v>
      </c>
      <c r="B1868" t="s">
        <v>20</v>
      </c>
      <c r="C1868" t="s">
        <v>22</v>
      </c>
      <c r="D1868">
        <v>156</v>
      </c>
      <c r="E1868">
        <v>720</v>
      </c>
      <c r="F1868" s="18">
        <f>Stat[[#This Row],[Dist]]/Stat[[#This Row],[Count]]</f>
        <v>4.615384615384615</v>
      </c>
    </row>
    <row r="1869" spans="1:6" x14ac:dyDescent="0.2">
      <c r="A1869" t="s">
        <v>0</v>
      </c>
      <c r="B1869" t="s">
        <v>20</v>
      </c>
      <c r="C1869" t="s">
        <v>10</v>
      </c>
      <c r="D1869">
        <v>132</v>
      </c>
      <c r="E1869">
        <v>14</v>
      </c>
      <c r="F1869" s="18">
        <f>Stat[[#This Row],[Dist]]/Stat[[#This Row],[Count]]</f>
        <v>0.10606060606060606</v>
      </c>
    </row>
    <row r="1870" spans="1:6" x14ac:dyDescent="0.2">
      <c r="A1870" t="s">
        <v>0</v>
      </c>
      <c r="B1870" t="s">
        <v>20</v>
      </c>
      <c r="C1870" t="s">
        <v>48</v>
      </c>
      <c r="D1870">
        <v>97</v>
      </c>
      <c r="E1870">
        <v>-249</v>
      </c>
      <c r="F1870" s="18">
        <f>Stat[[#This Row],[Dist]]/Stat[[#This Row],[Count]]</f>
        <v>-2.5670103092783507</v>
      </c>
    </row>
    <row r="1871" spans="1:6" x14ac:dyDescent="0.2">
      <c r="A1871" t="s">
        <v>0</v>
      </c>
      <c r="B1871" t="s">
        <v>20</v>
      </c>
      <c r="C1871" t="s">
        <v>52</v>
      </c>
      <c r="D1871">
        <v>77</v>
      </c>
      <c r="E1871">
        <v>-213</v>
      </c>
      <c r="F1871" s="18">
        <f>Stat[[#This Row],[Dist]]/Stat[[#This Row],[Count]]</f>
        <v>-2.7662337662337664</v>
      </c>
    </row>
    <row r="1872" spans="1:6" x14ac:dyDescent="0.2">
      <c r="A1872" t="s">
        <v>0</v>
      </c>
      <c r="B1872" t="s">
        <v>20</v>
      </c>
      <c r="C1872" t="s">
        <v>39</v>
      </c>
      <c r="D1872">
        <v>65</v>
      </c>
      <c r="E1872">
        <v>-87</v>
      </c>
      <c r="F1872" s="18">
        <f>Stat[[#This Row],[Dist]]/Stat[[#This Row],[Count]]</f>
        <v>-1.3384615384615384</v>
      </c>
    </row>
    <row r="1873" spans="1:6" x14ac:dyDescent="0.2">
      <c r="A1873" t="s">
        <v>0</v>
      </c>
      <c r="B1873" t="s">
        <v>20</v>
      </c>
      <c r="C1873" t="s">
        <v>15</v>
      </c>
      <c r="D1873">
        <v>42</v>
      </c>
      <c r="E1873">
        <v>-79</v>
      </c>
      <c r="F1873" s="18">
        <f>Stat[[#This Row],[Dist]]/Stat[[#This Row],[Count]]</f>
        <v>-1.8809523809523809</v>
      </c>
    </row>
    <row r="1874" spans="1:6" x14ac:dyDescent="0.2">
      <c r="A1874" t="s">
        <v>0</v>
      </c>
      <c r="B1874" t="s">
        <v>20</v>
      </c>
      <c r="C1874" t="s">
        <v>34</v>
      </c>
      <c r="D1874">
        <v>31</v>
      </c>
      <c r="E1874">
        <v>147</v>
      </c>
      <c r="F1874" s="18">
        <f>Stat[[#This Row],[Dist]]/Stat[[#This Row],[Count]]</f>
        <v>4.741935483870968</v>
      </c>
    </row>
    <row r="1875" spans="1:6" x14ac:dyDescent="0.2">
      <c r="A1875" t="s">
        <v>0</v>
      </c>
      <c r="B1875" t="s">
        <v>20</v>
      </c>
      <c r="C1875" t="s">
        <v>46</v>
      </c>
      <c r="D1875">
        <v>25</v>
      </c>
      <c r="E1875">
        <v>162</v>
      </c>
      <c r="F1875" s="18">
        <f>Stat[[#This Row],[Dist]]/Stat[[#This Row],[Count]]</f>
        <v>6.48</v>
      </c>
    </row>
    <row r="1876" spans="1:6" x14ac:dyDescent="0.2">
      <c r="A1876" t="s">
        <v>0</v>
      </c>
      <c r="B1876" t="s">
        <v>20</v>
      </c>
      <c r="C1876" t="s">
        <v>4</v>
      </c>
      <c r="D1876">
        <v>14</v>
      </c>
      <c r="E1876">
        <v>-26</v>
      </c>
      <c r="F1876" s="18">
        <f>Stat[[#This Row],[Dist]]/Stat[[#This Row],[Count]]</f>
        <v>-1.8571428571428572</v>
      </c>
    </row>
    <row r="1877" spans="1:6" x14ac:dyDescent="0.2">
      <c r="A1877" t="s">
        <v>0</v>
      </c>
      <c r="B1877" t="s">
        <v>20</v>
      </c>
      <c r="C1877" t="s">
        <v>16</v>
      </c>
      <c r="D1877">
        <v>14</v>
      </c>
      <c r="E1877">
        <v>-42</v>
      </c>
      <c r="F1877" s="18">
        <f>Stat[[#This Row],[Dist]]/Stat[[#This Row],[Count]]</f>
        <v>-3</v>
      </c>
    </row>
    <row r="1878" spans="1:6" x14ac:dyDescent="0.2">
      <c r="A1878" t="s">
        <v>0</v>
      </c>
      <c r="B1878" t="s">
        <v>20</v>
      </c>
      <c r="C1878" t="s">
        <v>58</v>
      </c>
      <c r="D1878">
        <v>10</v>
      </c>
      <c r="E1878">
        <v>65</v>
      </c>
      <c r="F1878" s="18">
        <f>Stat[[#This Row],[Dist]]/Stat[[#This Row],[Count]]</f>
        <v>6.5</v>
      </c>
    </row>
    <row r="1879" spans="1:6" x14ac:dyDescent="0.2">
      <c r="A1879" t="s">
        <v>0</v>
      </c>
      <c r="B1879" t="s">
        <v>20</v>
      </c>
      <c r="C1879" t="s">
        <v>47</v>
      </c>
      <c r="D1879">
        <v>9</v>
      </c>
      <c r="E1879">
        <v>15</v>
      </c>
      <c r="F1879" s="18">
        <f>Stat[[#This Row],[Dist]]/Stat[[#This Row],[Count]]</f>
        <v>1.6666666666666667</v>
      </c>
    </row>
    <row r="1880" spans="1:6" x14ac:dyDescent="0.2">
      <c r="A1880" t="s">
        <v>0</v>
      </c>
      <c r="B1880" t="s">
        <v>20</v>
      </c>
      <c r="C1880" t="s">
        <v>27</v>
      </c>
      <c r="D1880">
        <v>9</v>
      </c>
      <c r="E1880">
        <v>-11</v>
      </c>
      <c r="F1880" s="18">
        <f>Stat[[#This Row],[Dist]]/Stat[[#This Row],[Count]]</f>
        <v>-1.2222222222222223</v>
      </c>
    </row>
    <row r="1881" spans="1:6" x14ac:dyDescent="0.2">
      <c r="A1881" t="s">
        <v>0</v>
      </c>
      <c r="B1881" t="s">
        <v>20</v>
      </c>
      <c r="C1881" t="s">
        <v>19</v>
      </c>
      <c r="D1881">
        <v>6</v>
      </c>
      <c r="E1881">
        <v>20</v>
      </c>
      <c r="F1881" s="18">
        <f>Stat[[#This Row],[Dist]]/Stat[[#This Row],[Count]]</f>
        <v>3.3333333333333335</v>
      </c>
    </row>
    <row r="1882" spans="1:6" x14ac:dyDescent="0.2">
      <c r="A1882" t="s">
        <v>0</v>
      </c>
      <c r="B1882" t="s">
        <v>20</v>
      </c>
      <c r="C1882" t="s">
        <v>54</v>
      </c>
      <c r="D1882">
        <v>5</v>
      </c>
      <c r="E1882">
        <v>0</v>
      </c>
      <c r="F1882" s="18">
        <f>Stat[[#This Row],[Dist]]/Stat[[#This Row],[Count]]</f>
        <v>0</v>
      </c>
    </row>
    <row r="1883" spans="1:6" x14ac:dyDescent="0.2">
      <c r="A1883" t="s">
        <v>0</v>
      </c>
      <c r="B1883" t="s">
        <v>20</v>
      </c>
      <c r="C1883" t="s">
        <v>24</v>
      </c>
      <c r="D1883">
        <v>5</v>
      </c>
      <c r="E1883">
        <v>17</v>
      </c>
      <c r="F1883" s="18">
        <f>Stat[[#This Row],[Dist]]/Stat[[#This Row],[Count]]</f>
        <v>3.4</v>
      </c>
    </row>
    <row r="1884" spans="1:6" x14ac:dyDescent="0.2">
      <c r="A1884" t="s">
        <v>0</v>
      </c>
      <c r="B1884" t="s">
        <v>20</v>
      </c>
      <c r="C1884" t="s">
        <v>12</v>
      </c>
      <c r="D1884">
        <v>2</v>
      </c>
      <c r="E1884">
        <v>-6</v>
      </c>
      <c r="F1884" s="18">
        <f>Stat[[#This Row],[Dist]]/Stat[[#This Row],[Count]]</f>
        <v>-3</v>
      </c>
    </row>
    <row r="1885" spans="1:6" x14ac:dyDescent="0.2">
      <c r="A1885" t="s">
        <v>0</v>
      </c>
      <c r="B1885" t="s">
        <v>20</v>
      </c>
      <c r="C1885" t="s">
        <v>49</v>
      </c>
      <c r="D1885">
        <v>2</v>
      </c>
      <c r="E1885">
        <v>6</v>
      </c>
      <c r="F1885" s="18">
        <f>Stat[[#This Row],[Dist]]/Stat[[#This Row],[Count]]</f>
        <v>3</v>
      </c>
    </row>
    <row r="1886" spans="1:6" x14ac:dyDescent="0.2">
      <c r="A1886" t="s">
        <v>0</v>
      </c>
      <c r="B1886" t="s">
        <v>20</v>
      </c>
      <c r="C1886" t="s">
        <v>38</v>
      </c>
      <c r="D1886">
        <v>2</v>
      </c>
      <c r="E1886">
        <v>2</v>
      </c>
      <c r="F1886" s="18">
        <f>Stat[[#This Row],[Dist]]/Stat[[#This Row],[Count]]</f>
        <v>1</v>
      </c>
    </row>
    <row r="1887" spans="1:6" x14ac:dyDescent="0.2">
      <c r="A1887" t="s">
        <v>0</v>
      </c>
      <c r="B1887" t="s">
        <v>20</v>
      </c>
      <c r="C1887" t="s">
        <v>57</v>
      </c>
      <c r="D1887">
        <v>2</v>
      </c>
      <c r="E1887">
        <v>-5</v>
      </c>
      <c r="F1887" s="18">
        <f>Stat[[#This Row],[Dist]]/Stat[[#This Row],[Count]]</f>
        <v>-2.5</v>
      </c>
    </row>
    <row r="1888" spans="1:6" x14ac:dyDescent="0.2">
      <c r="A1888" t="s">
        <v>0</v>
      </c>
      <c r="B1888" t="s">
        <v>20</v>
      </c>
      <c r="C1888" t="s">
        <v>43</v>
      </c>
      <c r="D1888">
        <v>1</v>
      </c>
      <c r="E1888">
        <v>-7</v>
      </c>
      <c r="F1888" s="18">
        <f>Stat[[#This Row],[Dist]]/Stat[[#This Row],[Count]]</f>
        <v>-7</v>
      </c>
    </row>
    <row r="1889" spans="1:6" x14ac:dyDescent="0.2">
      <c r="A1889" t="s">
        <v>0</v>
      </c>
      <c r="B1889" t="s">
        <v>20</v>
      </c>
      <c r="C1889" t="s">
        <v>32</v>
      </c>
      <c r="D1889">
        <v>1</v>
      </c>
      <c r="E1889">
        <v>-2</v>
      </c>
      <c r="F1889" s="18">
        <f>Stat[[#This Row],[Dist]]/Stat[[#This Row],[Count]]</f>
        <v>-2</v>
      </c>
    </row>
    <row r="1890" spans="1:6" x14ac:dyDescent="0.2">
      <c r="A1890" t="s">
        <v>0</v>
      </c>
      <c r="B1890" t="s">
        <v>20</v>
      </c>
      <c r="C1890" t="s">
        <v>35</v>
      </c>
      <c r="D1890">
        <v>1</v>
      </c>
      <c r="E1890">
        <v>1</v>
      </c>
      <c r="F1890" s="18">
        <f>Stat[[#This Row],[Dist]]/Stat[[#This Row],[Count]]</f>
        <v>1</v>
      </c>
    </row>
    <row r="1891" spans="1:6" x14ac:dyDescent="0.2">
      <c r="A1891" t="s">
        <v>0</v>
      </c>
      <c r="B1891" t="s">
        <v>20</v>
      </c>
      <c r="C1891" t="s">
        <v>28</v>
      </c>
      <c r="D1891">
        <v>1</v>
      </c>
      <c r="E1891">
        <v>5</v>
      </c>
      <c r="F1891" s="18">
        <f>Stat[[#This Row],[Dist]]/Stat[[#This Row],[Count]]</f>
        <v>5</v>
      </c>
    </row>
    <row r="1892" spans="1:6" x14ac:dyDescent="0.2">
      <c r="A1892" t="s">
        <v>0</v>
      </c>
      <c r="B1892" t="s">
        <v>20</v>
      </c>
      <c r="C1892" t="s">
        <v>40</v>
      </c>
      <c r="D1892">
        <v>1</v>
      </c>
      <c r="E1892">
        <v>1</v>
      </c>
      <c r="F1892" s="18">
        <f>Stat[[#This Row],[Dist]]/Stat[[#This Row],[Count]]</f>
        <v>1</v>
      </c>
    </row>
    <row r="1893" spans="1:6" x14ac:dyDescent="0.2">
      <c r="A1893" t="s">
        <v>0</v>
      </c>
      <c r="B1893" t="s">
        <v>20</v>
      </c>
      <c r="C1893" t="s">
        <v>55</v>
      </c>
      <c r="D1893">
        <v>1</v>
      </c>
      <c r="E1893">
        <v>-6</v>
      </c>
      <c r="F1893" s="18">
        <f>Stat[[#This Row],[Dist]]/Stat[[#This Row],[Count]]</f>
        <v>-6</v>
      </c>
    </row>
    <row r="1894" spans="1:6" x14ac:dyDescent="0.2">
      <c r="A1894" t="s">
        <v>0</v>
      </c>
      <c r="B1894" t="s">
        <v>11</v>
      </c>
      <c r="C1894" t="s">
        <v>24</v>
      </c>
      <c r="D1894">
        <v>18328</v>
      </c>
      <c r="E1894">
        <v>24461</v>
      </c>
      <c r="F1894" s="18">
        <f>Stat[[#This Row],[Dist]]/Stat[[#This Row],[Count]]</f>
        <v>1.3346246180707115</v>
      </c>
    </row>
    <row r="1895" spans="1:6" x14ac:dyDescent="0.2">
      <c r="A1895" t="s">
        <v>0</v>
      </c>
      <c r="B1895" t="s">
        <v>11</v>
      </c>
      <c r="C1895" t="s">
        <v>8</v>
      </c>
      <c r="D1895">
        <v>183</v>
      </c>
      <c r="E1895">
        <v>880</v>
      </c>
      <c r="F1895" s="18">
        <f>Stat[[#This Row],[Dist]]/Stat[[#This Row],[Count]]</f>
        <v>4.8087431693989071</v>
      </c>
    </row>
    <row r="1896" spans="1:6" x14ac:dyDescent="0.2">
      <c r="A1896" t="s">
        <v>0</v>
      </c>
      <c r="B1896" t="s">
        <v>11</v>
      </c>
      <c r="C1896" t="s">
        <v>12</v>
      </c>
      <c r="D1896">
        <v>123</v>
      </c>
      <c r="E1896">
        <v>-406</v>
      </c>
      <c r="F1896" s="18">
        <f>Stat[[#This Row],[Dist]]/Stat[[#This Row],[Count]]</f>
        <v>-3.3008130081300813</v>
      </c>
    </row>
    <row r="1897" spans="1:6" x14ac:dyDescent="0.2">
      <c r="A1897" t="s">
        <v>0</v>
      </c>
      <c r="B1897" t="s">
        <v>11</v>
      </c>
      <c r="C1897" t="s">
        <v>15</v>
      </c>
      <c r="D1897">
        <v>92</v>
      </c>
      <c r="E1897">
        <v>-167</v>
      </c>
      <c r="F1897" s="18">
        <f>Stat[[#This Row],[Dist]]/Stat[[#This Row],[Count]]</f>
        <v>-1.8152173913043479</v>
      </c>
    </row>
    <row r="1898" spans="1:6" x14ac:dyDescent="0.2">
      <c r="A1898" t="s">
        <v>0</v>
      </c>
      <c r="B1898" t="s">
        <v>11</v>
      </c>
      <c r="C1898" t="s">
        <v>1</v>
      </c>
      <c r="D1898">
        <v>86</v>
      </c>
      <c r="E1898">
        <v>-136</v>
      </c>
      <c r="F1898" s="18">
        <f>Stat[[#This Row],[Dist]]/Stat[[#This Row],[Count]]</f>
        <v>-1.5813953488372092</v>
      </c>
    </row>
    <row r="1899" spans="1:6" x14ac:dyDescent="0.2">
      <c r="A1899" t="s">
        <v>0</v>
      </c>
      <c r="B1899" t="s">
        <v>11</v>
      </c>
      <c r="C1899" t="s">
        <v>4</v>
      </c>
      <c r="D1899">
        <v>83</v>
      </c>
      <c r="E1899">
        <v>-114</v>
      </c>
      <c r="F1899" s="18">
        <f>Stat[[#This Row],[Dist]]/Stat[[#This Row],[Count]]</f>
        <v>-1.3734939759036144</v>
      </c>
    </row>
    <row r="1900" spans="1:6" x14ac:dyDescent="0.2">
      <c r="A1900" t="s">
        <v>0</v>
      </c>
      <c r="B1900" t="s">
        <v>11</v>
      </c>
      <c r="C1900" t="s">
        <v>18</v>
      </c>
      <c r="D1900">
        <v>81</v>
      </c>
      <c r="E1900">
        <v>-87</v>
      </c>
      <c r="F1900" s="18">
        <f>Stat[[#This Row],[Dist]]/Stat[[#This Row],[Count]]</f>
        <v>-1.0740740740740742</v>
      </c>
    </row>
    <row r="1901" spans="1:6" x14ac:dyDescent="0.2">
      <c r="A1901" t="s">
        <v>0</v>
      </c>
      <c r="B1901" t="s">
        <v>11</v>
      </c>
      <c r="C1901" t="s">
        <v>10</v>
      </c>
      <c r="D1901">
        <v>56</v>
      </c>
      <c r="E1901">
        <v>125</v>
      </c>
      <c r="F1901" s="18">
        <f>Stat[[#This Row],[Dist]]/Stat[[#This Row],[Count]]</f>
        <v>2.2321428571428572</v>
      </c>
    </row>
    <row r="1902" spans="1:6" x14ac:dyDescent="0.2">
      <c r="A1902" t="s">
        <v>0</v>
      </c>
      <c r="B1902" t="s">
        <v>11</v>
      </c>
      <c r="C1902" t="s">
        <v>52</v>
      </c>
      <c r="D1902">
        <v>43</v>
      </c>
      <c r="E1902">
        <v>-108</v>
      </c>
      <c r="F1902" s="18">
        <f>Stat[[#This Row],[Dist]]/Stat[[#This Row],[Count]]</f>
        <v>-2.5116279069767442</v>
      </c>
    </row>
    <row r="1903" spans="1:6" x14ac:dyDescent="0.2">
      <c r="A1903" t="s">
        <v>0</v>
      </c>
      <c r="B1903" t="s">
        <v>11</v>
      </c>
      <c r="C1903" t="s">
        <v>23</v>
      </c>
      <c r="D1903">
        <v>33</v>
      </c>
      <c r="E1903">
        <v>222</v>
      </c>
      <c r="F1903" s="18">
        <f>Stat[[#This Row],[Dist]]/Stat[[#This Row],[Count]]</f>
        <v>6.7272727272727275</v>
      </c>
    </row>
    <row r="1904" spans="1:6" x14ac:dyDescent="0.2">
      <c r="A1904" t="s">
        <v>0</v>
      </c>
      <c r="B1904" t="s">
        <v>11</v>
      </c>
      <c r="C1904" t="s">
        <v>21</v>
      </c>
      <c r="D1904">
        <v>25</v>
      </c>
      <c r="E1904">
        <v>-25</v>
      </c>
      <c r="F1904" s="18">
        <f>Stat[[#This Row],[Dist]]/Stat[[#This Row],[Count]]</f>
        <v>-1</v>
      </c>
    </row>
    <row r="1905" spans="1:6" x14ac:dyDescent="0.2">
      <c r="A1905" t="s">
        <v>0</v>
      </c>
      <c r="B1905" t="s">
        <v>11</v>
      </c>
      <c r="C1905" t="s">
        <v>22</v>
      </c>
      <c r="D1905">
        <v>9</v>
      </c>
      <c r="E1905">
        <v>25</v>
      </c>
      <c r="F1905" s="18">
        <f>Stat[[#This Row],[Dist]]/Stat[[#This Row],[Count]]</f>
        <v>2.7777777777777777</v>
      </c>
    </row>
    <row r="1906" spans="1:6" x14ac:dyDescent="0.2">
      <c r="A1906" t="s">
        <v>0</v>
      </c>
      <c r="B1906" t="s">
        <v>11</v>
      </c>
      <c r="C1906" t="s">
        <v>34</v>
      </c>
      <c r="D1906">
        <v>7</v>
      </c>
      <c r="E1906">
        <v>23</v>
      </c>
      <c r="F1906" s="18">
        <f>Stat[[#This Row],[Dist]]/Stat[[#This Row],[Count]]</f>
        <v>3.2857142857142856</v>
      </c>
    </row>
    <row r="1907" spans="1:6" x14ac:dyDescent="0.2">
      <c r="A1907" t="s">
        <v>0</v>
      </c>
      <c r="B1907" t="s">
        <v>11</v>
      </c>
      <c r="C1907" t="s">
        <v>39</v>
      </c>
      <c r="D1907">
        <v>6</v>
      </c>
      <c r="E1907">
        <v>-6</v>
      </c>
      <c r="F1907" s="18">
        <f>Stat[[#This Row],[Dist]]/Stat[[#This Row],[Count]]</f>
        <v>-1</v>
      </c>
    </row>
    <row r="1908" spans="1:6" x14ac:dyDescent="0.2">
      <c r="A1908" t="s">
        <v>0</v>
      </c>
      <c r="B1908" t="s">
        <v>11</v>
      </c>
      <c r="C1908" t="s">
        <v>27</v>
      </c>
      <c r="D1908">
        <v>6</v>
      </c>
      <c r="E1908">
        <v>-23</v>
      </c>
      <c r="F1908" s="18">
        <f>Stat[[#This Row],[Dist]]/Stat[[#This Row],[Count]]</f>
        <v>-3.8333333333333335</v>
      </c>
    </row>
    <row r="1909" spans="1:6" x14ac:dyDescent="0.2">
      <c r="A1909" t="s">
        <v>0</v>
      </c>
      <c r="B1909" t="s">
        <v>11</v>
      </c>
      <c r="C1909" t="s">
        <v>44</v>
      </c>
      <c r="D1909">
        <v>2</v>
      </c>
      <c r="E1909">
        <v>2</v>
      </c>
      <c r="F1909" s="18">
        <f>Stat[[#This Row],[Dist]]/Stat[[#This Row],[Count]]</f>
        <v>1</v>
      </c>
    </row>
    <row r="1910" spans="1:6" x14ac:dyDescent="0.2">
      <c r="A1910" t="s">
        <v>0</v>
      </c>
      <c r="B1910" t="s">
        <v>11</v>
      </c>
      <c r="C1910" t="s">
        <v>16</v>
      </c>
      <c r="D1910">
        <v>2</v>
      </c>
      <c r="E1910">
        <v>-7</v>
      </c>
      <c r="F1910" s="18">
        <f>Stat[[#This Row],[Dist]]/Stat[[#This Row],[Count]]</f>
        <v>-3.5</v>
      </c>
    </row>
    <row r="1911" spans="1:6" x14ac:dyDescent="0.2">
      <c r="A1911" t="s">
        <v>0</v>
      </c>
      <c r="B1911" t="s">
        <v>11</v>
      </c>
      <c r="C1911" t="s">
        <v>51</v>
      </c>
      <c r="D1911">
        <v>1</v>
      </c>
      <c r="E1911">
        <v>-1</v>
      </c>
      <c r="F1911" s="18">
        <f>Stat[[#This Row],[Dist]]/Stat[[#This Row],[Count]]</f>
        <v>-1</v>
      </c>
    </row>
    <row r="1912" spans="1:6" x14ac:dyDescent="0.2">
      <c r="A1912" t="s">
        <v>0</v>
      </c>
      <c r="B1912" t="s">
        <v>11</v>
      </c>
      <c r="C1912" t="s">
        <v>53</v>
      </c>
      <c r="D1912">
        <v>1</v>
      </c>
      <c r="E1912">
        <v>1</v>
      </c>
      <c r="F1912" s="18">
        <f>Stat[[#This Row],[Dist]]/Stat[[#This Row],[Count]]</f>
        <v>1</v>
      </c>
    </row>
    <row r="1913" spans="1:6" x14ac:dyDescent="0.2">
      <c r="A1913" t="s">
        <v>0</v>
      </c>
      <c r="B1913" t="s">
        <v>11</v>
      </c>
      <c r="C1913" t="s">
        <v>57</v>
      </c>
      <c r="D1913">
        <v>1</v>
      </c>
      <c r="E1913">
        <v>-4</v>
      </c>
      <c r="F1913" s="18">
        <f>Stat[[#This Row],[Dist]]/Stat[[#This Row],[Count]]</f>
        <v>-4</v>
      </c>
    </row>
    <row r="1914" spans="1:6" x14ac:dyDescent="0.2">
      <c r="A1914" t="s">
        <v>0</v>
      </c>
      <c r="B1914" t="s">
        <v>11</v>
      </c>
      <c r="C1914" t="s">
        <v>43</v>
      </c>
      <c r="D1914">
        <v>1</v>
      </c>
      <c r="E1914">
        <v>-4</v>
      </c>
      <c r="F1914" s="18">
        <f>Stat[[#This Row],[Dist]]/Stat[[#This Row],[Count]]</f>
        <v>-4</v>
      </c>
    </row>
    <row r="1915" spans="1:6" x14ac:dyDescent="0.2">
      <c r="A1915" t="s">
        <v>0</v>
      </c>
      <c r="B1915" t="s">
        <v>11</v>
      </c>
      <c r="C1915" t="s">
        <v>40</v>
      </c>
      <c r="D1915">
        <v>1</v>
      </c>
      <c r="E1915">
        <v>1</v>
      </c>
      <c r="F1915" s="18">
        <f>Stat[[#This Row],[Dist]]/Stat[[#This Row],[Count]]</f>
        <v>1</v>
      </c>
    </row>
    <row r="1916" spans="1:6" x14ac:dyDescent="0.2">
      <c r="A1916" t="s">
        <v>0</v>
      </c>
      <c r="B1916" t="s">
        <v>11</v>
      </c>
      <c r="C1916" t="s">
        <v>54</v>
      </c>
      <c r="D1916">
        <v>1</v>
      </c>
      <c r="E1916">
        <v>-3</v>
      </c>
      <c r="F1916" s="18">
        <f>Stat[[#This Row],[Dist]]/Stat[[#This Row],[Count]]</f>
        <v>-3</v>
      </c>
    </row>
    <row r="1917" spans="1:6" x14ac:dyDescent="0.2">
      <c r="A1917" t="s">
        <v>0</v>
      </c>
      <c r="B1917" t="s">
        <v>9</v>
      </c>
      <c r="C1917" t="s">
        <v>10</v>
      </c>
      <c r="D1917">
        <v>2241</v>
      </c>
      <c r="E1917">
        <v>-1901</v>
      </c>
      <c r="F1917" s="18">
        <f>Stat[[#This Row],[Dist]]/Stat[[#This Row],[Count]]</f>
        <v>-0.84828201695671579</v>
      </c>
    </row>
    <row r="1918" spans="1:6" x14ac:dyDescent="0.2">
      <c r="A1918" t="s">
        <v>0</v>
      </c>
      <c r="B1918" t="s">
        <v>9</v>
      </c>
      <c r="C1918" t="s">
        <v>31</v>
      </c>
      <c r="D1918">
        <v>441</v>
      </c>
      <c r="E1918">
        <v>-261</v>
      </c>
      <c r="F1918" s="18">
        <f>Stat[[#This Row],[Dist]]/Stat[[#This Row],[Count]]</f>
        <v>-0.59183673469387754</v>
      </c>
    </row>
    <row r="1919" spans="1:6" x14ac:dyDescent="0.2">
      <c r="A1919" t="s">
        <v>0</v>
      </c>
      <c r="B1919" t="s">
        <v>9</v>
      </c>
      <c r="C1919" t="s">
        <v>23</v>
      </c>
      <c r="D1919">
        <v>97</v>
      </c>
      <c r="E1919">
        <v>327</v>
      </c>
      <c r="F1919" s="18">
        <f>Stat[[#This Row],[Dist]]/Stat[[#This Row],[Count]]</f>
        <v>3.3711340206185567</v>
      </c>
    </row>
    <row r="1920" spans="1:6" x14ac:dyDescent="0.2">
      <c r="A1920" t="s">
        <v>0</v>
      </c>
      <c r="B1920" t="s">
        <v>9</v>
      </c>
      <c r="C1920" t="s">
        <v>21</v>
      </c>
      <c r="D1920">
        <v>87</v>
      </c>
      <c r="E1920">
        <v>-133</v>
      </c>
      <c r="F1920" s="18">
        <f>Stat[[#This Row],[Dist]]/Stat[[#This Row],[Count]]</f>
        <v>-1.5287356321839081</v>
      </c>
    </row>
    <row r="1921" spans="1:6" x14ac:dyDescent="0.2">
      <c r="A1921" t="s">
        <v>0</v>
      </c>
      <c r="B1921" t="s">
        <v>9</v>
      </c>
      <c r="C1921" t="s">
        <v>22</v>
      </c>
      <c r="D1921">
        <v>59</v>
      </c>
      <c r="E1921">
        <v>160</v>
      </c>
      <c r="F1921" s="18">
        <f>Stat[[#This Row],[Dist]]/Stat[[#This Row],[Count]]</f>
        <v>2.7118644067796609</v>
      </c>
    </row>
    <row r="1922" spans="1:6" x14ac:dyDescent="0.2">
      <c r="A1922" t="s">
        <v>0</v>
      </c>
      <c r="B1922" t="s">
        <v>9</v>
      </c>
      <c r="C1922" t="s">
        <v>1</v>
      </c>
      <c r="D1922">
        <v>53</v>
      </c>
      <c r="E1922">
        <v>-95</v>
      </c>
      <c r="F1922" s="18">
        <f>Stat[[#This Row],[Dist]]/Stat[[#This Row],[Count]]</f>
        <v>-1.7924528301886793</v>
      </c>
    </row>
    <row r="1923" spans="1:6" x14ac:dyDescent="0.2">
      <c r="A1923" t="s">
        <v>0</v>
      </c>
      <c r="B1923" t="s">
        <v>9</v>
      </c>
      <c r="C1923" t="s">
        <v>54</v>
      </c>
      <c r="D1923">
        <v>27</v>
      </c>
      <c r="E1923">
        <v>-66</v>
      </c>
      <c r="F1923" s="18">
        <f>Stat[[#This Row],[Dist]]/Stat[[#This Row],[Count]]</f>
        <v>-2.4444444444444446</v>
      </c>
    </row>
    <row r="1924" spans="1:6" x14ac:dyDescent="0.2">
      <c r="A1924" t="s">
        <v>0</v>
      </c>
      <c r="B1924" t="s">
        <v>9</v>
      </c>
      <c r="C1924" t="s">
        <v>24</v>
      </c>
      <c r="D1924">
        <v>15</v>
      </c>
      <c r="E1924">
        <v>62</v>
      </c>
      <c r="F1924" s="18">
        <f>Stat[[#This Row],[Dist]]/Stat[[#This Row],[Count]]</f>
        <v>4.1333333333333337</v>
      </c>
    </row>
    <row r="1925" spans="1:6" x14ac:dyDescent="0.2">
      <c r="A1925" t="s">
        <v>0</v>
      </c>
      <c r="B1925" t="s">
        <v>9</v>
      </c>
      <c r="C1925" t="s">
        <v>4</v>
      </c>
      <c r="D1925">
        <v>13</v>
      </c>
      <c r="E1925">
        <v>20</v>
      </c>
      <c r="F1925" s="18">
        <f>Stat[[#This Row],[Dist]]/Stat[[#This Row],[Count]]</f>
        <v>1.5384615384615385</v>
      </c>
    </row>
    <row r="1926" spans="1:6" x14ac:dyDescent="0.2">
      <c r="A1926" t="s">
        <v>0</v>
      </c>
      <c r="B1926" t="s">
        <v>9</v>
      </c>
      <c r="C1926" t="s">
        <v>47</v>
      </c>
      <c r="D1926">
        <v>9</v>
      </c>
      <c r="E1926">
        <v>13</v>
      </c>
      <c r="F1926" s="18">
        <f>Stat[[#This Row],[Dist]]/Stat[[#This Row],[Count]]</f>
        <v>1.4444444444444444</v>
      </c>
    </row>
    <row r="1927" spans="1:6" x14ac:dyDescent="0.2">
      <c r="A1927" t="s">
        <v>0</v>
      </c>
      <c r="B1927" t="s">
        <v>9</v>
      </c>
      <c r="C1927" t="s">
        <v>39</v>
      </c>
      <c r="D1927">
        <v>9</v>
      </c>
      <c r="E1927">
        <v>-1</v>
      </c>
      <c r="F1927" s="18">
        <f>Stat[[#This Row],[Dist]]/Stat[[#This Row],[Count]]</f>
        <v>-0.1111111111111111</v>
      </c>
    </row>
    <row r="1928" spans="1:6" x14ac:dyDescent="0.2">
      <c r="A1928" t="s">
        <v>0</v>
      </c>
      <c r="B1928" t="s">
        <v>9</v>
      </c>
      <c r="C1928" t="s">
        <v>52</v>
      </c>
      <c r="D1928">
        <v>8</v>
      </c>
      <c r="E1928">
        <v>-34</v>
      </c>
      <c r="F1928" s="18">
        <f>Stat[[#This Row],[Dist]]/Stat[[#This Row],[Count]]</f>
        <v>-4.25</v>
      </c>
    </row>
    <row r="1929" spans="1:6" x14ac:dyDescent="0.2">
      <c r="A1929" t="s">
        <v>0</v>
      </c>
      <c r="B1929" t="s">
        <v>9</v>
      </c>
      <c r="C1929" t="s">
        <v>34</v>
      </c>
      <c r="D1929">
        <v>4</v>
      </c>
      <c r="E1929">
        <v>45</v>
      </c>
      <c r="F1929" s="18">
        <f>Stat[[#This Row],[Dist]]/Stat[[#This Row],[Count]]</f>
        <v>11.25</v>
      </c>
    </row>
    <row r="1930" spans="1:6" x14ac:dyDescent="0.2">
      <c r="A1930" t="s">
        <v>0</v>
      </c>
      <c r="B1930" t="s">
        <v>9</v>
      </c>
      <c r="C1930" t="s">
        <v>27</v>
      </c>
      <c r="D1930">
        <v>4</v>
      </c>
      <c r="E1930">
        <v>8</v>
      </c>
      <c r="F1930" s="18">
        <f>Stat[[#This Row],[Dist]]/Stat[[#This Row],[Count]]</f>
        <v>2</v>
      </c>
    </row>
    <row r="1931" spans="1:6" x14ac:dyDescent="0.2">
      <c r="A1931" t="s">
        <v>0</v>
      </c>
      <c r="B1931" t="s">
        <v>9</v>
      </c>
      <c r="C1931" t="s">
        <v>36</v>
      </c>
      <c r="D1931">
        <v>3</v>
      </c>
      <c r="E1931">
        <v>-10</v>
      </c>
      <c r="F1931" s="18">
        <f>Stat[[#This Row],[Dist]]/Stat[[#This Row],[Count]]</f>
        <v>-3.3333333333333335</v>
      </c>
    </row>
    <row r="1932" spans="1:6" x14ac:dyDescent="0.2">
      <c r="A1932" t="s">
        <v>0</v>
      </c>
      <c r="B1932" t="s">
        <v>9</v>
      </c>
      <c r="C1932" t="s">
        <v>58</v>
      </c>
      <c r="D1932">
        <v>3</v>
      </c>
      <c r="E1932">
        <v>50</v>
      </c>
      <c r="F1932" s="18">
        <f>Stat[[#This Row],[Dist]]/Stat[[#This Row],[Count]]</f>
        <v>16.666666666666668</v>
      </c>
    </row>
    <row r="1933" spans="1:6" x14ac:dyDescent="0.2">
      <c r="A1933" t="s">
        <v>0</v>
      </c>
      <c r="B1933" t="s">
        <v>9</v>
      </c>
      <c r="C1933" t="s">
        <v>57</v>
      </c>
      <c r="D1933">
        <v>3</v>
      </c>
      <c r="E1933">
        <v>-6</v>
      </c>
      <c r="F1933" s="18">
        <f>Stat[[#This Row],[Dist]]/Stat[[#This Row],[Count]]</f>
        <v>-2</v>
      </c>
    </row>
    <row r="1934" spans="1:6" x14ac:dyDescent="0.2">
      <c r="A1934" t="s">
        <v>0</v>
      </c>
      <c r="B1934" t="s">
        <v>9</v>
      </c>
      <c r="C1934" t="s">
        <v>8</v>
      </c>
      <c r="D1934">
        <v>2</v>
      </c>
      <c r="E1934">
        <v>12</v>
      </c>
      <c r="F1934" s="18">
        <f>Stat[[#This Row],[Dist]]/Stat[[#This Row],[Count]]</f>
        <v>6</v>
      </c>
    </row>
    <row r="1935" spans="1:6" x14ac:dyDescent="0.2">
      <c r="A1935" t="s">
        <v>0</v>
      </c>
      <c r="B1935" t="s">
        <v>9</v>
      </c>
      <c r="C1935" t="s">
        <v>15</v>
      </c>
      <c r="D1935">
        <v>1</v>
      </c>
      <c r="E1935">
        <v>-2</v>
      </c>
      <c r="F1935" s="18">
        <f>Stat[[#This Row],[Dist]]/Stat[[#This Row],[Count]]</f>
        <v>-2</v>
      </c>
    </row>
    <row r="1936" spans="1:6" x14ac:dyDescent="0.2">
      <c r="A1936" t="s">
        <v>0</v>
      </c>
      <c r="B1936" t="s">
        <v>9</v>
      </c>
      <c r="C1936" t="s">
        <v>19</v>
      </c>
      <c r="D1936">
        <v>1</v>
      </c>
      <c r="E1936">
        <v>-3</v>
      </c>
      <c r="F1936" s="18">
        <f>Stat[[#This Row],[Dist]]/Stat[[#This Row],[Count]]</f>
        <v>-3</v>
      </c>
    </row>
    <row r="1937" spans="1:6" x14ac:dyDescent="0.2">
      <c r="A1937" t="s">
        <v>0</v>
      </c>
      <c r="B1937" t="s">
        <v>9</v>
      </c>
      <c r="C1937" t="s">
        <v>38</v>
      </c>
      <c r="D1937">
        <v>1</v>
      </c>
      <c r="E1937">
        <v>1</v>
      </c>
      <c r="F1937" s="18">
        <f>Stat[[#This Row],[Dist]]/Stat[[#This Row],[Count]]</f>
        <v>1</v>
      </c>
    </row>
    <row r="1938" spans="1:6" x14ac:dyDescent="0.2">
      <c r="A1938" t="s">
        <v>0</v>
      </c>
      <c r="B1938" t="s">
        <v>9</v>
      </c>
      <c r="C1938" t="s">
        <v>44</v>
      </c>
      <c r="D1938">
        <v>1</v>
      </c>
      <c r="E1938">
        <v>2</v>
      </c>
      <c r="F1938" s="18">
        <f>Stat[[#This Row],[Dist]]/Stat[[#This Row],[Count]]</f>
        <v>2</v>
      </c>
    </row>
    <row r="1939" spans="1:6" x14ac:dyDescent="0.2">
      <c r="A1939" t="s">
        <v>0</v>
      </c>
      <c r="B1939" t="s">
        <v>7</v>
      </c>
      <c r="C1939" t="s">
        <v>8</v>
      </c>
      <c r="D1939">
        <v>24286</v>
      </c>
      <c r="E1939">
        <v>35010</v>
      </c>
      <c r="F1939" s="18">
        <f>Stat[[#This Row],[Dist]]/Stat[[#This Row],[Count]]</f>
        <v>1.4415712756320513</v>
      </c>
    </row>
    <row r="1940" spans="1:6" x14ac:dyDescent="0.2">
      <c r="A1940" t="s">
        <v>0</v>
      </c>
      <c r="B1940" t="s">
        <v>7</v>
      </c>
      <c r="C1940" t="s">
        <v>54</v>
      </c>
      <c r="D1940">
        <v>476</v>
      </c>
      <c r="E1940">
        <v>-762</v>
      </c>
      <c r="F1940" s="18">
        <f>Stat[[#This Row],[Dist]]/Stat[[#This Row],[Count]]</f>
        <v>-1.6008403361344539</v>
      </c>
    </row>
    <row r="1941" spans="1:6" x14ac:dyDescent="0.2">
      <c r="A1941" t="s">
        <v>0</v>
      </c>
      <c r="B1941" t="s">
        <v>7</v>
      </c>
      <c r="C1941" t="s">
        <v>15</v>
      </c>
      <c r="D1941">
        <v>167</v>
      </c>
      <c r="E1941">
        <v>-213</v>
      </c>
      <c r="F1941" s="18">
        <f>Stat[[#This Row],[Dist]]/Stat[[#This Row],[Count]]</f>
        <v>-1.2754491017964071</v>
      </c>
    </row>
    <row r="1942" spans="1:6" x14ac:dyDescent="0.2">
      <c r="A1942" t="s">
        <v>0</v>
      </c>
      <c r="B1942" t="s">
        <v>7</v>
      </c>
      <c r="C1942" t="s">
        <v>24</v>
      </c>
      <c r="D1942">
        <v>117</v>
      </c>
      <c r="E1942">
        <v>149</v>
      </c>
      <c r="F1942" s="18">
        <f>Stat[[#This Row],[Dist]]/Stat[[#This Row],[Count]]</f>
        <v>1.2735042735042734</v>
      </c>
    </row>
    <row r="1943" spans="1:6" x14ac:dyDescent="0.2">
      <c r="A1943" t="s">
        <v>0</v>
      </c>
      <c r="B1943" t="s">
        <v>7</v>
      </c>
      <c r="C1943" t="s">
        <v>1</v>
      </c>
      <c r="D1943">
        <v>11</v>
      </c>
      <c r="E1943">
        <v>-14</v>
      </c>
      <c r="F1943" s="18">
        <f>Stat[[#This Row],[Dist]]/Stat[[#This Row],[Count]]</f>
        <v>-1.2727272727272727</v>
      </c>
    </row>
    <row r="1944" spans="1:6" x14ac:dyDescent="0.2">
      <c r="A1944" t="s">
        <v>0</v>
      </c>
      <c r="B1944" t="s">
        <v>7</v>
      </c>
      <c r="C1944" t="s">
        <v>22</v>
      </c>
      <c r="D1944">
        <v>6</v>
      </c>
      <c r="E1944">
        <v>26</v>
      </c>
      <c r="F1944" s="18">
        <f>Stat[[#This Row],[Dist]]/Stat[[#This Row],[Count]]</f>
        <v>4.333333333333333</v>
      </c>
    </row>
    <row r="1945" spans="1:6" x14ac:dyDescent="0.2">
      <c r="A1945" t="s">
        <v>0</v>
      </c>
      <c r="B1945" t="s">
        <v>7</v>
      </c>
      <c r="C1945" t="s">
        <v>4</v>
      </c>
      <c r="D1945">
        <v>5</v>
      </c>
      <c r="E1945">
        <v>-5</v>
      </c>
      <c r="F1945" s="18">
        <f>Stat[[#This Row],[Dist]]/Stat[[#This Row],[Count]]</f>
        <v>-1</v>
      </c>
    </row>
    <row r="1946" spans="1:6" x14ac:dyDescent="0.2">
      <c r="A1946" t="s">
        <v>0</v>
      </c>
      <c r="B1946" t="s">
        <v>7</v>
      </c>
      <c r="C1946" t="s">
        <v>52</v>
      </c>
      <c r="D1946">
        <v>3</v>
      </c>
      <c r="E1946">
        <v>-35</v>
      </c>
      <c r="F1946" s="18">
        <f>Stat[[#This Row],[Dist]]/Stat[[#This Row],[Count]]</f>
        <v>-11.666666666666666</v>
      </c>
    </row>
    <row r="1947" spans="1:6" x14ac:dyDescent="0.2">
      <c r="A1947" t="s">
        <v>0</v>
      </c>
      <c r="B1947" t="s">
        <v>7</v>
      </c>
      <c r="C1947" t="s">
        <v>48</v>
      </c>
      <c r="D1947">
        <v>2</v>
      </c>
      <c r="E1947">
        <v>-4</v>
      </c>
      <c r="F1947" s="18">
        <f>Stat[[#This Row],[Dist]]/Stat[[#This Row],[Count]]</f>
        <v>-2</v>
      </c>
    </row>
    <row r="1948" spans="1:6" x14ac:dyDescent="0.2">
      <c r="A1948" t="s">
        <v>0</v>
      </c>
      <c r="B1948" t="s">
        <v>7</v>
      </c>
      <c r="C1948" t="s">
        <v>10</v>
      </c>
      <c r="D1948">
        <v>1</v>
      </c>
      <c r="E1948">
        <v>-1</v>
      </c>
      <c r="F1948" s="18">
        <f>Stat[[#This Row],[Dist]]/Stat[[#This Row],[Count]]</f>
        <v>-1</v>
      </c>
    </row>
    <row r="1949" spans="1:6" x14ac:dyDescent="0.2">
      <c r="A1949" t="s">
        <v>0</v>
      </c>
      <c r="B1949" t="s">
        <v>14</v>
      </c>
      <c r="C1949" t="s">
        <v>15</v>
      </c>
      <c r="D1949">
        <v>68157</v>
      </c>
      <c r="E1949">
        <v>-120815</v>
      </c>
      <c r="F1949" s="18">
        <f>Stat[[#This Row],[Dist]]/Stat[[#This Row],[Count]]</f>
        <v>-1.7725985592088853</v>
      </c>
    </row>
    <row r="1950" spans="1:6" x14ac:dyDescent="0.2">
      <c r="A1950" t="s">
        <v>0</v>
      </c>
      <c r="B1950" t="s">
        <v>14</v>
      </c>
      <c r="C1950" t="s">
        <v>1</v>
      </c>
      <c r="D1950">
        <v>226</v>
      </c>
      <c r="E1950">
        <v>-349</v>
      </c>
      <c r="F1950" s="18">
        <f>Stat[[#This Row],[Dist]]/Stat[[#This Row],[Count]]</f>
        <v>-1.5442477876106195</v>
      </c>
    </row>
    <row r="1951" spans="1:6" x14ac:dyDescent="0.2">
      <c r="A1951" t="s">
        <v>0</v>
      </c>
      <c r="B1951" t="s">
        <v>14</v>
      </c>
      <c r="C1951" t="s">
        <v>22</v>
      </c>
      <c r="D1951">
        <v>181</v>
      </c>
      <c r="E1951">
        <v>751</v>
      </c>
      <c r="F1951" s="18">
        <f>Stat[[#This Row],[Dist]]/Stat[[#This Row],[Count]]</f>
        <v>4.1491712707182318</v>
      </c>
    </row>
    <row r="1952" spans="1:6" x14ac:dyDescent="0.2">
      <c r="A1952" t="s">
        <v>0</v>
      </c>
      <c r="B1952" t="s">
        <v>14</v>
      </c>
      <c r="C1952" t="s">
        <v>54</v>
      </c>
      <c r="D1952">
        <v>166</v>
      </c>
      <c r="E1952">
        <v>-238</v>
      </c>
      <c r="F1952" s="18">
        <f>Stat[[#This Row],[Dist]]/Stat[[#This Row],[Count]]</f>
        <v>-1.4337349397590362</v>
      </c>
    </row>
    <row r="1953" spans="1:6" x14ac:dyDescent="0.2">
      <c r="A1953" t="s">
        <v>0</v>
      </c>
      <c r="B1953" t="s">
        <v>14</v>
      </c>
      <c r="C1953" t="s">
        <v>23</v>
      </c>
      <c r="D1953">
        <v>88</v>
      </c>
      <c r="E1953">
        <v>278</v>
      </c>
      <c r="F1953" s="18">
        <f>Stat[[#This Row],[Dist]]/Stat[[#This Row],[Count]]</f>
        <v>3.1590909090909092</v>
      </c>
    </row>
    <row r="1954" spans="1:6" x14ac:dyDescent="0.2">
      <c r="A1954" t="s">
        <v>0</v>
      </c>
      <c r="B1954" t="s">
        <v>14</v>
      </c>
      <c r="C1954" t="s">
        <v>39</v>
      </c>
      <c r="D1954">
        <v>16</v>
      </c>
      <c r="E1954">
        <v>-14</v>
      </c>
      <c r="F1954" s="18">
        <f>Stat[[#This Row],[Dist]]/Stat[[#This Row],[Count]]</f>
        <v>-0.875</v>
      </c>
    </row>
    <row r="1955" spans="1:6" x14ac:dyDescent="0.2">
      <c r="A1955" t="s">
        <v>0</v>
      </c>
      <c r="B1955" t="s">
        <v>14</v>
      </c>
      <c r="C1955" t="s">
        <v>4</v>
      </c>
      <c r="D1955">
        <v>11</v>
      </c>
      <c r="E1955">
        <v>41</v>
      </c>
      <c r="F1955" s="18">
        <f>Stat[[#This Row],[Dist]]/Stat[[#This Row],[Count]]</f>
        <v>3.7272727272727271</v>
      </c>
    </row>
    <row r="1956" spans="1:6" x14ac:dyDescent="0.2">
      <c r="A1956" t="s">
        <v>0</v>
      </c>
      <c r="B1956" t="s">
        <v>14</v>
      </c>
      <c r="C1956" t="s">
        <v>52</v>
      </c>
      <c r="D1956">
        <v>5</v>
      </c>
      <c r="E1956">
        <v>-16</v>
      </c>
      <c r="F1956" s="18">
        <f>Stat[[#This Row],[Dist]]/Stat[[#This Row],[Count]]</f>
        <v>-3.2</v>
      </c>
    </row>
    <row r="1957" spans="1:6" x14ac:dyDescent="0.2">
      <c r="A1957" t="s">
        <v>0</v>
      </c>
      <c r="B1957" t="s">
        <v>14</v>
      </c>
      <c r="C1957" t="s">
        <v>10</v>
      </c>
      <c r="D1957">
        <v>5</v>
      </c>
      <c r="E1957">
        <v>-7</v>
      </c>
      <c r="F1957" s="18">
        <f>Stat[[#This Row],[Dist]]/Stat[[#This Row],[Count]]</f>
        <v>-1.4</v>
      </c>
    </row>
    <row r="1958" spans="1:6" x14ac:dyDescent="0.2">
      <c r="A1958" t="s">
        <v>0</v>
      </c>
      <c r="B1958" t="s">
        <v>14</v>
      </c>
      <c r="C1958" t="s">
        <v>48</v>
      </c>
      <c r="D1958">
        <v>2</v>
      </c>
      <c r="E1958">
        <v>-4</v>
      </c>
      <c r="F1958" s="18">
        <f>Stat[[#This Row],[Dist]]/Stat[[#This Row],[Count]]</f>
        <v>-2</v>
      </c>
    </row>
    <row r="1959" spans="1:6" x14ac:dyDescent="0.2">
      <c r="A1959" t="s">
        <v>0</v>
      </c>
      <c r="B1959" t="s">
        <v>14</v>
      </c>
      <c r="C1959" t="s">
        <v>57</v>
      </c>
      <c r="D1959">
        <v>2</v>
      </c>
      <c r="E1959">
        <v>-6</v>
      </c>
      <c r="F1959" s="18">
        <f>Stat[[#This Row],[Dist]]/Stat[[#This Row],[Count]]</f>
        <v>-3</v>
      </c>
    </row>
    <row r="1960" spans="1:6" x14ac:dyDescent="0.2">
      <c r="A1960" t="s">
        <v>0</v>
      </c>
      <c r="B1960" t="s">
        <v>14</v>
      </c>
      <c r="C1960" t="s">
        <v>27</v>
      </c>
      <c r="D1960">
        <v>2</v>
      </c>
      <c r="E1960">
        <v>-2</v>
      </c>
      <c r="F1960" s="18">
        <f>Stat[[#This Row],[Dist]]/Stat[[#This Row],[Count]]</f>
        <v>-1</v>
      </c>
    </row>
    <row r="1961" spans="1:6" x14ac:dyDescent="0.2">
      <c r="A1961" t="s">
        <v>0</v>
      </c>
      <c r="B1961" t="s">
        <v>14</v>
      </c>
      <c r="C1961" t="s">
        <v>16</v>
      </c>
      <c r="D1961">
        <v>2</v>
      </c>
      <c r="E1961">
        <v>-5</v>
      </c>
      <c r="F1961" s="18">
        <f>Stat[[#This Row],[Dist]]/Stat[[#This Row],[Count]]</f>
        <v>-2.5</v>
      </c>
    </row>
    <row r="1962" spans="1:6" x14ac:dyDescent="0.2">
      <c r="A1962" t="s">
        <v>0</v>
      </c>
      <c r="B1962" t="s">
        <v>14</v>
      </c>
      <c r="C1962" t="s">
        <v>34</v>
      </c>
      <c r="D1962">
        <v>2</v>
      </c>
      <c r="E1962">
        <v>6</v>
      </c>
      <c r="F1962" s="18">
        <f>Stat[[#This Row],[Dist]]/Stat[[#This Row],[Count]]</f>
        <v>3</v>
      </c>
    </row>
    <row r="1963" spans="1:6" x14ac:dyDescent="0.2">
      <c r="A1963" t="s">
        <v>0</v>
      </c>
      <c r="B1963" t="s">
        <v>14</v>
      </c>
      <c r="C1963" t="s">
        <v>43</v>
      </c>
      <c r="D1963">
        <v>1</v>
      </c>
      <c r="E1963">
        <v>-10</v>
      </c>
      <c r="F1963" s="18">
        <f>Stat[[#This Row],[Dist]]/Stat[[#This Row],[Count]]</f>
        <v>-10</v>
      </c>
    </row>
    <row r="1964" spans="1:6" x14ac:dyDescent="0.2">
      <c r="A1964" t="s">
        <v>0</v>
      </c>
      <c r="B1964" t="s">
        <v>14</v>
      </c>
      <c r="C1964" t="s">
        <v>32</v>
      </c>
      <c r="D1964">
        <v>1</v>
      </c>
      <c r="E1964">
        <v>-3</v>
      </c>
      <c r="F1964" s="18">
        <f>Stat[[#This Row],[Dist]]/Stat[[#This Row],[Count]]</f>
        <v>-3</v>
      </c>
    </row>
    <row r="1965" spans="1:6" x14ac:dyDescent="0.2">
      <c r="A1965" t="s">
        <v>0</v>
      </c>
      <c r="B1965" t="s">
        <v>14</v>
      </c>
      <c r="C1965" t="s">
        <v>51</v>
      </c>
      <c r="D1965">
        <v>1</v>
      </c>
      <c r="E1965">
        <v>-1</v>
      </c>
      <c r="F1965" s="18">
        <f>Stat[[#This Row],[Dist]]/Stat[[#This Row],[Count]]</f>
        <v>-1</v>
      </c>
    </row>
    <row r="1966" spans="1:6" x14ac:dyDescent="0.2">
      <c r="A1966" t="s">
        <v>0</v>
      </c>
      <c r="B1966" t="s">
        <v>14</v>
      </c>
      <c r="C1966" t="s">
        <v>12</v>
      </c>
      <c r="D1966">
        <v>1</v>
      </c>
      <c r="E1966">
        <v>-4</v>
      </c>
      <c r="F1966" s="18">
        <f>Stat[[#This Row],[Dist]]/Stat[[#This Row],[Count]]</f>
        <v>-4</v>
      </c>
    </row>
    <row r="1967" spans="1:6" x14ac:dyDescent="0.2">
      <c r="A1967" t="s">
        <v>0</v>
      </c>
      <c r="B1967" t="s">
        <v>14</v>
      </c>
      <c r="C1967" t="s">
        <v>36</v>
      </c>
      <c r="D1967">
        <v>1</v>
      </c>
      <c r="E1967">
        <v>-5</v>
      </c>
      <c r="F1967" s="18">
        <f>Stat[[#This Row],[Dist]]/Stat[[#This Row],[Count]]</f>
        <v>-5</v>
      </c>
    </row>
    <row r="1968" spans="1:6" x14ac:dyDescent="0.2">
      <c r="A1968" t="s">
        <v>0</v>
      </c>
      <c r="B1968" t="s">
        <v>56</v>
      </c>
      <c r="C1968" t="s">
        <v>57</v>
      </c>
      <c r="D1968">
        <v>188</v>
      </c>
      <c r="E1968">
        <v>-201</v>
      </c>
      <c r="F1968" s="18">
        <f>Stat[[#This Row],[Dist]]/Stat[[#This Row],[Count]]</f>
        <v>-1.0691489361702127</v>
      </c>
    </row>
    <row r="1969" spans="1:6" x14ac:dyDescent="0.2">
      <c r="A1969" t="s">
        <v>0</v>
      </c>
      <c r="B1969" t="s">
        <v>56</v>
      </c>
      <c r="C1969" t="s">
        <v>22</v>
      </c>
      <c r="D1969">
        <v>60</v>
      </c>
      <c r="E1969">
        <v>171</v>
      </c>
      <c r="F1969" s="18">
        <f>Stat[[#This Row],[Dist]]/Stat[[#This Row],[Count]]</f>
        <v>2.85</v>
      </c>
    </row>
    <row r="1970" spans="1:6" x14ac:dyDescent="0.2">
      <c r="A1970" t="s">
        <v>0</v>
      </c>
      <c r="B1970" t="s">
        <v>56</v>
      </c>
      <c r="C1970" t="s">
        <v>1</v>
      </c>
      <c r="D1970">
        <v>35</v>
      </c>
      <c r="E1970">
        <v>-58</v>
      </c>
      <c r="F1970" s="18">
        <f>Stat[[#This Row],[Dist]]/Stat[[#This Row],[Count]]</f>
        <v>-1.6571428571428573</v>
      </c>
    </row>
    <row r="1971" spans="1:6" x14ac:dyDescent="0.2">
      <c r="A1971" t="s">
        <v>0</v>
      </c>
      <c r="B1971" t="s">
        <v>56</v>
      </c>
      <c r="C1971" t="s">
        <v>23</v>
      </c>
      <c r="D1971">
        <v>18</v>
      </c>
      <c r="E1971">
        <v>100</v>
      </c>
      <c r="F1971" s="18">
        <f>Stat[[#This Row],[Dist]]/Stat[[#This Row],[Count]]</f>
        <v>5.5555555555555554</v>
      </c>
    </row>
    <row r="1972" spans="1:6" x14ac:dyDescent="0.2">
      <c r="A1972" t="s">
        <v>0</v>
      </c>
      <c r="B1972" t="s">
        <v>56</v>
      </c>
      <c r="C1972" t="s">
        <v>15</v>
      </c>
      <c r="D1972">
        <v>8</v>
      </c>
      <c r="E1972">
        <v>-21</v>
      </c>
      <c r="F1972" s="18">
        <f>Stat[[#This Row],[Dist]]/Stat[[#This Row],[Count]]</f>
        <v>-2.625</v>
      </c>
    </row>
    <row r="1973" spans="1:6" x14ac:dyDescent="0.2">
      <c r="A1973" t="s">
        <v>0</v>
      </c>
      <c r="B1973" t="s">
        <v>56</v>
      </c>
      <c r="C1973" t="s">
        <v>52</v>
      </c>
      <c r="D1973">
        <v>5</v>
      </c>
      <c r="E1973">
        <v>-18</v>
      </c>
      <c r="F1973" s="18">
        <f>Stat[[#This Row],[Dist]]/Stat[[#This Row],[Count]]</f>
        <v>-3.6</v>
      </c>
    </row>
    <row r="1974" spans="1:6" x14ac:dyDescent="0.2">
      <c r="A1974" t="s">
        <v>0</v>
      </c>
      <c r="B1974" t="s">
        <v>56</v>
      </c>
      <c r="C1974" t="s">
        <v>10</v>
      </c>
      <c r="D1974">
        <v>3</v>
      </c>
      <c r="E1974">
        <v>12</v>
      </c>
      <c r="F1974" s="18">
        <f>Stat[[#This Row],[Dist]]/Stat[[#This Row],[Count]]</f>
        <v>4</v>
      </c>
    </row>
    <row r="1975" spans="1:6" x14ac:dyDescent="0.2">
      <c r="A1975" t="s">
        <v>0</v>
      </c>
      <c r="B1975" t="s">
        <v>56</v>
      </c>
      <c r="C1975" t="s">
        <v>58</v>
      </c>
      <c r="D1975">
        <v>3</v>
      </c>
      <c r="E1975">
        <v>9</v>
      </c>
      <c r="F1975" s="18">
        <f>Stat[[#This Row],[Dist]]/Stat[[#This Row],[Count]]</f>
        <v>3</v>
      </c>
    </row>
    <row r="1976" spans="1:6" x14ac:dyDescent="0.2">
      <c r="A1976" t="s">
        <v>0</v>
      </c>
      <c r="B1976" t="s">
        <v>56</v>
      </c>
      <c r="C1976" t="s">
        <v>43</v>
      </c>
      <c r="D1976">
        <v>2</v>
      </c>
      <c r="E1976">
        <v>-17</v>
      </c>
      <c r="F1976" s="18">
        <f>Stat[[#This Row],[Dist]]/Stat[[#This Row],[Count]]</f>
        <v>-8.5</v>
      </c>
    </row>
    <row r="1977" spans="1:6" x14ac:dyDescent="0.2">
      <c r="A1977" t="s">
        <v>0</v>
      </c>
      <c r="B1977" t="s">
        <v>56</v>
      </c>
      <c r="C1977" t="s">
        <v>21</v>
      </c>
      <c r="D1977">
        <v>2</v>
      </c>
      <c r="E1977">
        <v>0</v>
      </c>
      <c r="F1977" s="18">
        <f>Stat[[#This Row],[Dist]]/Stat[[#This Row],[Count]]</f>
        <v>0</v>
      </c>
    </row>
    <row r="1978" spans="1:6" x14ac:dyDescent="0.2">
      <c r="A1978" t="s">
        <v>0</v>
      </c>
      <c r="B1978" t="s">
        <v>56</v>
      </c>
      <c r="C1978" t="s">
        <v>36</v>
      </c>
      <c r="D1978">
        <v>1</v>
      </c>
      <c r="E1978">
        <v>-2</v>
      </c>
      <c r="F1978" s="18">
        <f>Stat[[#This Row],[Dist]]/Stat[[#This Row],[Count]]</f>
        <v>-2</v>
      </c>
    </row>
    <row r="1979" spans="1:6" x14ac:dyDescent="0.2">
      <c r="A1979" t="s">
        <v>0</v>
      </c>
      <c r="B1979" t="s">
        <v>56</v>
      </c>
      <c r="C1979" t="s">
        <v>8</v>
      </c>
      <c r="D1979">
        <v>1</v>
      </c>
      <c r="E1979">
        <v>6</v>
      </c>
      <c r="F1979" s="18">
        <f>Stat[[#This Row],[Dist]]/Stat[[#This Row],[Count]]</f>
        <v>6</v>
      </c>
    </row>
    <row r="1980" spans="1:6" x14ac:dyDescent="0.2">
      <c r="A1980" t="s">
        <v>0</v>
      </c>
      <c r="B1980" t="s">
        <v>56</v>
      </c>
      <c r="C1980" t="s">
        <v>47</v>
      </c>
      <c r="D1980">
        <v>1</v>
      </c>
      <c r="E1980">
        <v>2</v>
      </c>
      <c r="F1980" s="18">
        <f>Stat[[#This Row],[Dist]]/Stat[[#This Row],[Count]]</f>
        <v>2</v>
      </c>
    </row>
    <row r="1981" spans="1:6" x14ac:dyDescent="0.2">
      <c r="A1981" t="s">
        <v>0</v>
      </c>
      <c r="B1981" t="s">
        <v>56</v>
      </c>
      <c r="C1981" t="s">
        <v>4</v>
      </c>
      <c r="D1981">
        <v>1</v>
      </c>
      <c r="E1981">
        <v>2</v>
      </c>
      <c r="F1981" s="18">
        <f>Stat[[#This Row],[Dist]]/Stat[[#This Row],[Count]]</f>
        <v>2</v>
      </c>
    </row>
    <row r="1982" spans="1:6" x14ac:dyDescent="0.2">
      <c r="A1982" t="s">
        <v>0</v>
      </c>
      <c r="B1982" t="s">
        <v>56</v>
      </c>
      <c r="C1982" t="s">
        <v>46</v>
      </c>
      <c r="D1982">
        <v>1</v>
      </c>
      <c r="E1982">
        <v>4</v>
      </c>
      <c r="F1982" s="18">
        <f>Stat[[#This Row],[Dist]]/Stat[[#This Row],[Count]]</f>
        <v>4</v>
      </c>
    </row>
    <row r="1983" spans="1:6" x14ac:dyDescent="0.2">
      <c r="A1983" t="s">
        <v>0</v>
      </c>
      <c r="B1983" t="s">
        <v>13</v>
      </c>
      <c r="C1983" t="s">
        <v>1</v>
      </c>
      <c r="D1983">
        <v>9358</v>
      </c>
      <c r="E1983">
        <v>-17054</v>
      </c>
      <c r="F1983" s="18">
        <f>Stat[[#This Row],[Dist]]/Stat[[#This Row],[Count]]</f>
        <v>-1.8223979482795469</v>
      </c>
    </row>
    <row r="1984" spans="1:6" x14ac:dyDescent="0.2">
      <c r="A1984" t="s">
        <v>0</v>
      </c>
      <c r="B1984" t="s">
        <v>13</v>
      </c>
      <c r="C1984" t="s">
        <v>22</v>
      </c>
      <c r="D1984">
        <v>8564</v>
      </c>
      <c r="E1984">
        <v>42603</v>
      </c>
      <c r="F1984" s="18">
        <f>Stat[[#This Row],[Dist]]/Stat[[#This Row],[Count]]</f>
        <v>4.9746613731900977</v>
      </c>
    </row>
    <row r="1985" spans="1:6" x14ac:dyDescent="0.2">
      <c r="A1985" t="s">
        <v>0</v>
      </c>
      <c r="B1985" t="s">
        <v>13</v>
      </c>
      <c r="C1985" t="s">
        <v>23</v>
      </c>
      <c r="D1985">
        <v>6339</v>
      </c>
      <c r="E1985">
        <v>26817</v>
      </c>
      <c r="F1985" s="18">
        <f>Stat[[#This Row],[Dist]]/Stat[[#This Row],[Count]]</f>
        <v>4.2304779933743495</v>
      </c>
    </row>
    <row r="1986" spans="1:6" x14ac:dyDescent="0.2">
      <c r="A1986" t="s">
        <v>0</v>
      </c>
      <c r="B1986" t="s">
        <v>13</v>
      </c>
      <c r="C1986" t="s">
        <v>36</v>
      </c>
      <c r="D1986">
        <v>557</v>
      </c>
      <c r="E1986">
        <v>-1761</v>
      </c>
      <c r="F1986" s="18">
        <f>Stat[[#This Row],[Dist]]/Stat[[#This Row],[Count]]</f>
        <v>-3.1615798922800717</v>
      </c>
    </row>
    <row r="1987" spans="1:6" x14ac:dyDescent="0.2">
      <c r="A1987" t="s">
        <v>0</v>
      </c>
      <c r="B1987" t="s">
        <v>13</v>
      </c>
      <c r="C1987" t="s">
        <v>52</v>
      </c>
      <c r="D1987">
        <v>379</v>
      </c>
      <c r="E1987">
        <v>-1389</v>
      </c>
      <c r="F1987" s="18">
        <f>Stat[[#This Row],[Dist]]/Stat[[#This Row],[Count]]</f>
        <v>-3.6649076517150396</v>
      </c>
    </row>
    <row r="1988" spans="1:6" x14ac:dyDescent="0.2">
      <c r="A1988" t="s">
        <v>0</v>
      </c>
      <c r="B1988" t="s">
        <v>13</v>
      </c>
      <c r="C1988" t="s">
        <v>21</v>
      </c>
      <c r="D1988">
        <v>348</v>
      </c>
      <c r="E1988">
        <v>-710</v>
      </c>
      <c r="F1988" s="18">
        <f>Stat[[#This Row],[Dist]]/Stat[[#This Row],[Count]]</f>
        <v>-2.0402298850574714</v>
      </c>
    </row>
    <row r="1989" spans="1:6" x14ac:dyDescent="0.2">
      <c r="A1989" t="s">
        <v>0</v>
      </c>
      <c r="B1989" t="s">
        <v>13</v>
      </c>
      <c r="C1989" t="s">
        <v>47</v>
      </c>
      <c r="D1989">
        <v>294</v>
      </c>
      <c r="E1989">
        <v>326</v>
      </c>
      <c r="F1989" s="18">
        <f>Stat[[#This Row],[Dist]]/Stat[[#This Row],[Count]]</f>
        <v>1.1088435374149659</v>
      </c>
    </row>
    <row r="1990" spans="1:6" x14ac:dyDescent="0.2">
      <c r="A1990" t="s">
        <v>0</v>
      </c>
      <c r="B1990" t="s">
        <v>13</v>
      </c>
      <c r="C1990" t="s">
        <v>27</v>
      </c>
      <c r="D1990">
        <v>191</v>
      </c>
      <c r="E1990">
        <v>500</v>
      </c>
      <c r="F1990" s="18">
        <f>Stat[[#This Row],[Dist]]/Stat[[#This Row],[Count]]</f>
        <v>2.6178010471204187</v>
      </c>
    </row>
    <row r="1991" spans="1:6" x14ac:dyDescent="0.2">
      <c r="A1991" t="s">
        <v>0</v>
      </c>
      <c r="B1991" t="s">
        <v>13</v>
      </c>
      <c r="C1991" t="s">
        <v>4</v>
      </c>
      <c r="D1991">
        <v>121</v>
      </c>
      <c r="E1991">
        <v>311</v>
      </c>
      <c r="F1991" s="18">
        <f>Stat[[#This Row],[Dist]]/Stat[[#This Row],[Count]]</f>
        <v>2.5702479338842976</v>
      </c>
    </row>
    <row r="1992" spans="1:6" x14ac:dyDescent="0.2">
      <c r="A1992" t="s">
        <v>0</v>
      </c>
      <c r="B1992" t="s">
        <v>13</v>
      </c>
      <c r="C1992" t="s">
        <v>16</v>
      </c>
      <c r="D1992">
        <v>90</v>
      </c>
      <c r="E1992">
        <v>-351</v>
      </c>
      <c r="F1992" s="18">
        <f>Stat[[#This Row],[Dist]]/Stat[[#This Row],[Count]]</f>
        <v>-3.9</v>
      </c>
    </row>
    <row r="1993" spans="1:6" x14ac:dyDescent="0.2">
      <c r="A1993" t="s">
        <v>0</v>
      </c>
      <c r="B1993" t="s">
        <v>13</v>
      </c>
      <c r="C1993" t="s">
        <v>39</v>
      </c>
      <c r="D1993">
        <v>61</v>
      </c>
      <c r="E1993">
        <v>-73</v>
      </c>
      <c r="F1993" s="18">
        <f>Stat[[#This Row],[Dist]]/Stat[[#This Row],[Count]]</f>
        <v>-1.1967213114754098</v>
      </c>
    </row>
    <row r="1994" spans="1:6" x14ac:dyDescent="0.2">
      <c r="A1994" t="s">
        <v>0</v>
      </c>
      <c r="B1994" t="s">
        <v>13</v>
      </c>
      <c r="C1994" t="s">
        <v>25</v>
      </c>
      <c r="D1994">
        <v>51</v>
      </c>
      <c r="E1994">
        <v>164</v>
      </c>
      <c r="F1994" s="18">
        <f>Stat[[#This Row],[Dist]]/Stat[[#This Row],[Count]]</f>
        <v>3.215686274509804</v>
      </c>
    </row>
    <row r="1995" spans="1:6" x14ac:dyDescent="0.2">
      <c r="A1995" t="s">
        <v>0</v>
      </c>
      <c r="B1995" t="s">
        <v>13</v>
      </c>
      <c r="C1995" t="s">
        <v>43</v>
      </c>
      <c r="D1995">
        <v>35</v>
      </c>
      <c r="E1995">
        <v>-183</v>
      </c>
      <c r="F1995" s="18">
        <f>Stat[[#This Row],[Dist]]/Stat[[#This Row],[Count]]</f>
        <v>-5.2285714285714286</v>
      </c>
    </row>
    <row r="1996" spans="1:6" x14ac:dyDescent="0.2">
      <c r="A1996" t="s">
        <v>0</v>
      </c>
      <c r="B1996" t="s">
        <v>13</v>
      </c>
      <c r="C1996" t="s">
        <v>58</v>
      </c>
      <c r="D1996">
        <v>34</v>
      </c>
      <c r="E1996">
        <v>137</v>
      </c>
      <c r="F1996" s="18">
        <f>Stat[[#This Row],[Dist]]/Stat[[#This Row],[Count]]</f>
        <v>4.0294117647058822</v>
      </c>
    </row>
    <row r="1997" spans="1:6" x14ac:dyDescent="0.2">
      <c r="A1997" t="s">
        <v>0</v>
      </c>
      <c r="B1997" t="s">
        <v>13</v>
      </c>
      <c r="C1997" t="s">
        <v>15</v>
      </c>
      <c r="D1997">
        <v>34</v>
      </c>
      <c r="E1997">
        <v>-45</v>
      </c>
      <c r="F1997" s="18">
        <f>Stat[[#This Row],[Dist]]/Stat[[#This Row],[Count]]</f>
        <v>-1.3235294117647058</v>
      </c>
    </row>
    <row r="1998" spans="1:6" x14ac:dyDescent="0.2">
      <c r="A1998" t="s">
        <v>0</v>
      </c>
      <c r="B1998" t="s">
        <v>13</v>
      </c>
      <c r="C1998" t="s">
        <v>34</v>
      </c>
      <c r="D1998">
        <v>32</v>
      </c>
      <c r="E1998">
        <v>198</v>
      </c>
      <c r="F1998" s="18">
        <f>Stat[[#This Row],[Dist]]/Stat[[#This Row],[Count]]</f>
        <v>6.1875</v>
      </c>
    </row>
    <row r="1999" spans="1:6" x14ac:dyDescent="0.2">
      <c r="A1999" t="s">
        <v>0</v>
      </c>
      <c r="B1999" t="s">
        <v>13</v>
      </c>
      <c r="C1999" t="s">
        <v>46</v>
      </c>
      <c r="D1999">
        <v>14</v>
      </c>
      <c r="E1999">
        <v>63</v>
      </c>
      <c r="F1999" s="18">
        <f>Stat[[#This Row],[Dist]]/Stat[[#This Row],[Count]]</f>
        <v>4.5</v>
      </c>
    </row>
    <row r="2000" spans="1:6" x14ac:dyDescent="0.2">
      <c r="A2000" t="s">
        <v>0</v>
      </c>
      <c r="B2000" t="s">
        <v>13</v>
      </c>
      <c r="C2000" t="s">
        <v>10</v>
      </c>
      <c r="D2000">
        <v>9</v>
      </c>
      <c r="E2000">
        <v>37</v>
      </c>
      <c r="F2000" s="18">
        <f>Stat[[#This Row],[Dist]]/Stat[[#This Row],[Count]]</f>
        <v>4.1111111111111107</v>
      </c>
    </row>
    <row r="2001" spans="1:6" x14ac:dyDescent="0.2">
      <c r="A2001" t="s">
        <v>0</v>
      </c>
      <c r="B2001" t="s">
        <v>13</v>
      </c>
      <c r="C2001" t="s">
        <v>24</v>
      </c>
      <c r="D2001">
        <v>9</v>
      </c>
      <c r="E2001">
        <v>29</v>
      </c>
      <c r="F2001" s="18">
        <f>Stat[[#This Row],[Dist]]/Stat[[#This Row],[Count]]</f>
        <v>3.2222222222222223</v>
      </c>
    </row>
    <row r="2002" spans="1:6" x14ac:dyDescent="0.2">
      <c r="A2002" t="s">
        <v>0</v>
      </c>
      <c r="B2002" t="s">
        <v>13</v>
      </c>
      <c r="C2002" t="s">
        <v>57</v>
      </c>
      <c r="D2002">
        <v>5</v>
      </c>
      <c r="E2002">
        <v>9</v>
      </c>
      <c r="F2002" s="18">
        <f>Stat[[#This Row],[Dist]]/Stat[[#This Row],[Count]]</f>
        <v>1.8</v>
      </c>
    </row>
    <row r="2003" spans="1:6" x14ac:dyDescent="0.2">
      <c r="A2003" t="s">
        <v>0</v>
      </c>
      <c r="B2003" t="s">
        <v>13</v>
      </c>
      <c r="C2003" t="s">
        <v>19</v>
      </c>
      <c r="D2003">
        <v>3</v>
      </c>
      <c r="E2003">
        <v>12</v>
      </c>
      <c r="F2003" s="18">
        <f>Stat[[#This Row],[Dist]]/Stat[[#This Row],[Count]]</f>
        <v>4</v>
      </c>
    </row>
    <row r="2004" spans="1:6" x14ac:dyDescent="0.2">
      <c r="A2004" t="s">
        <v>0</v>
      </c>
      <c r="B2004" t="s">
        <v>13</v>
      </c>
      <c r="C2004" t="s">
        <v>32</v>
      </c>
      <c r="D2004">
        <v>2</v>
      </c>
      <c r="E2004">
        <v>5</v>
      </c>
      <c r="F2004" s="18">
        <f>Stat[[#This Row],[Dist]]/Stat[[#This Row],[Count]]</f>
        <v>2.5</v>
      </c>
    </row>
    <row r="2005" spans="1:6" x14ac:dyDescent="0.2">
      <c r="A2005" t="s">
        <v>0</v>
      </c>
      <c r="B2005" t="s">
        <v>13</v>
      </c>
      <c r="C2005" t="s">
        <v>54</v>
      </c>
      <c r="D2005">
        <v>2</v>
      </c>
      <c r="E2005">
        <v>22</v>
      </c>
      <c r="F2005" s="18">
        <f>Stat[[#This Row],[Dist]]/Stat[[#This Row],[Count]]</f>
        <v>11</v>
      </c>
    </row>
    <row r="2006" spans="1:6" x14ac:dyDescent="0.2">
      <c r="A2006" t="s">
        <v>0</v>
      </c>
      <c r="B2006" t="s">
        <v>13</v>
      </c>
      <c r="C2006" t="s">
        <v>28</v>
      </c>
      <c r="D2006">
        <v>2</v>
      </c>
      <c r="E2006">
        <v>-2</v>
      </c>
      <c r="F2006" s="18">
        <f>Stat[[#This Row],[Dist]]/Stat[[#This Row],[Count]]</f>
        <v>-1</v>
      </c>
    </row>
    <row r="2007" spans="1:6" x14ac:dyDescent="0.2">
      <c r="A2007" t="s">
        <v>0</v>
      </c>
      <c r="B2007" t="s">
        <v>13</v>
      </c>
      <c r="C2007" t="s">
        <v>55</v>
      </c>
      <c r="D2007">
        <v>2</v>
      </c>
      <c r="E2007">
        <v>-7</v>
      </c>
      <c r="F2007" s="18">
        <f>Stat[[#This Row],[Dist]]/Stat[[#This Row],[Count]]</f>
        <v>-3.5</v>
      </c>
    </row>
    <row r="2008" spans="1:6" x14ac:dyDescent="0.2">
      <c r="A2008" t="s">
        <v>0</v>
      </c>
      <c r="B2008" t="s">
        <v>13</v>
      </c>
      <c r="C2008" t="s">
        <v>35</v>
      </c>
      <c r="D2008">
        <v>1</v>
      </c>
      <c r="E2008">
        <v>1</v>
      </c>
      <c r="F2008" s="18">
        <f>Stat[[#This Row],[Dist]]/Stat[[#This Row],[Count]]</f>
        <v>1</v>
      </c>
    </row>
    <row r="2009" spans="1:6" x14ac:dyDescent="0.2">
      <c r="A2009" t="s">
        <v>0</v>
      </c>
      <c r="B2009" t="s">
        <v>13</v>
      </c>
      <c r="C2009" t="s">
        <v>49</v>
      </c>
      <c r="D2009">
        <v>1</v>
      </c>
      <c r="E2009">
        <v>6</v>
      </c>
      <c r="F2009" s="18">
        <f>Stat[[#This Row],[Dist]]/Stat[[#This Row],[Count]]</f>
        <v>6</v>
      </c>
    </row>
    <row r="2010" spans="1:6" x14ac:dyDescent="0.2">
      <c r="A2010" t="s">
        <v>0</v>
      </c>
      <c r="B2010" t="s">
        <v>13</v>
      </c>
      <c r="C2010" t="s">
        <v>18</v>
      </c>
      <c r="D2010">
        <v>1</v>
      </c>
      <c r="E2010">
        <v>-15</v>
      </c>
      <c r="F2010" s="18">
        <f>Stat[[#This Row],[Dist]]/Stat[[#This Row],[Count]]</f>
        <v>-15</v>
      </c>
    </row>
    <row r="2011" spans="1:6" x14ac:dyDescent="0.2">
      <c r="A2011" t="s">
        <v>0</v>
      </c>
      <c r="B2011" t="s">
        <v>13</v>
      </c>
      <c r="C2011" t="s">
        <v>37</v>
      </c>
      <c r="D2011">
        <v>1</v>
      </c>
      <c r="E2011">
        <v>1</v>
      </c>
      <c r="F2011" s="18">
        <f>Stat[[#This Row],[Dist]]/Stat[[#This Row],[Count]]</f>
        <v>1</v>
      </c>
    </row>
    <row r="2012" spans="1:6" x14ac:dyDescent="0.2">
      <c r="A2012" t="s">
        <v>0</v>
      </c>
      <c r="B2012" t="s">
        <v>29</v>
      </c>
      <c r="C2012" t="s">
        <v>39</v>
      </c>
      <c r="D2012">
        <v>7485</v>
      </c>
      <c r="E2012">
        <v>4494</v>
      </c>
      <c r="F2012" s="18">
        <f>Stat[[#This Row],[Dist]]/Stat[[#This Row],[Count]]</f>
        <v>0.60040080160320641</v>
      </c>
    </row>
    <row r="2013" spans="1:6" x14ac:dyDescent="0.2">
      <c r="A2013" t="s">
        <v>0</v>
      </c>
      <c r="B2013" t="s">
        <v>29</v>
      </c>
      <c r="C2013" t="s">
        <v>22</v>
      </c>
      <c r="D2013">
        <v>2620</v>
      </c>
      <c r="E2013">
        <v>7751</v>
      </c>
      <c r="F2013" s="18">
        <f>Stat[[#This Row],[Dist]]/Stat[[#This Row],[Count]]</f>
        <v>2.9583969465648856</v>
      </c>
    </row>
    <row r="2014" spans="1:6" x14ac:dyDescent="0.2">
      <c r="A2014" t="s">
        <v>0</v>
      </c>
      <c r="B2014" t="s">
        <v>29</v>
      </c>
      <c r="C2014" t="s">
        <v>47</v>
      </c>
      <c r="D2014">
        <v>327</v>
      </c>
      <c r="E2014">
        <v>857</v>
      </c>
      <c r="F2014" s="18">
        <f>Stat[[#This Row],[Dist]]/Stat[[#This Row],[Count]]</f>
        <v>2.620795107033639</v>
      </c>
    </row>
    <row r="2015" spans="1:6" x14ac:dyDescent="0.2">
      <c r="A2015" t="s">
        <v>0</v>
      </c>
      <c r="B2015" t="s">
        <v>29</v>
      </c>
      <c r="C2015" t="s">
        <v>1</v>
      </c>
      <c r="D2015">
        <v>146</v>
      </c>
      <c r="E2015">
        <v>-210</v>
      </c>
      <c r="F2015" s="18">
        <f>Stat[[#This Row],[Dist]]/Stat[[#This Row],[Count]]</f>
        <v>-1.4383561643835616</v>
      </c>
    </row>
    <row r="2016" spans="1:6" x14ac:dyDescent="0.2">
      <c r="A2016" t="s">
        <v>0</v>
      </c>
      <c r="B2016" t="s">
        <v>29</v>
      </c>
      <c r="C2016" t="s">
        <v>23</v>
      </c>
      <c r="D2016">
        <v>130</v>
      </c>
      <c r="E2016">
        <v>527</v>
      </c>
      <c r="F2016" s="18">
        <f>Stat[[#This Row],[Dist]]/Stat[[#This Row],[Count]]</f>
        <v>4.0538461538461537</v>
      </c>
    </row>
    <row r="2017" spans="1:6" x14ac:dyDescent="0.2">
      <c r="A2017" t="s">
        <v>0</v>
      </c>
      <c r="B2017" t="s">
        <v>29</v>
      </c>
      <c r="C2017" t="s">
        <v>4</v>
      </c>
      <c r="D2017">
        <v>44</v>
      </c>
      <c r="E2017">
        <v>223</v>
      </c>
      <c r="F2017" s="18">
        <f>Stat[[#This Row],[Dist]]/Stat[[#This Row],[Count]]</f>
        <v>5.0681818181818183</v>
      </c>
    </row>
    <row r="2018" spans="1:6" x14ac:dyDescent="0.2">
      <c r="A2018" t="s">
        <v>0</v>
      </c>
      <c r="B2018" t="s">
        <v>29</v>
      </c>
      <c r="C2018" t="s">
        <v>55</v>
      </c>
      <c r="D2018">
        <v>37</v>
      </c>
      <c r="E2018">
        <v>-75</v>
      </c>
      <c r="F2018" s="18">
        <f>Stat[[#This Row],[Dist]]/Stat[[#This Row],[Count]]</f>
        <v>-2.0270270270270272</v>
      </c>
    </row>
    <row r="2019" spans="1:6" x14ac:dyDescent="0.2">
      <c r="A2019" t="s">
        <v>0</v>
      </c>
      <c r="B2019" t="s">
        <v>29</v>
      </c>
      <c r="C2019" t="s">
        <v>24</v>
      </c>
      <c r="D2019">
        <v>27</v>
      </c>
      <c r="E2019">
        <v>88</v>
      </c>
      <c r="F2019" s="18">
        <f>Stat[[#This Row],[Dist]]/Stat[[#This Row],[Count]]</f>
        <v>3.2592592592592591</v>
      </c>
    </row>
    <row r="2020" spans="1:6" x14ac:dyDescent="0.2">
      <c r="A2020" t="s">
        <v>0</v>
      </c>
      <c r="B2020" t="s">
        <v>29</v>
      </c>
      <c r="C2020" t="s">
        <v>10</v>
      </c>
      <c r="D2020">
        <v>16</v>
      </c>
      <c r="E2020">
        <v>34</v>
      </c>
      <c r="F2020" s="18">
        <f>Stat[[#This Row],[Dist]]/Stat[[#This Row],[Count]]</f>
        <v>2.125</v>
      </c>
    </row>
    <row r="2021" spans="1:6" x14ac:dyDescent="0.2">
      <c r="A2021" t="s">
        <v>0</v>
      </c>
      <c r="B2021" t="s">
        <v>29</v>
      </c>
      <c r="C2021" t="s">
        <v>27</v>
      </c>
      <c r="D2021">
        <v>14</v>
      </c>
      <c r="E2021">
        <v>26</v>
      </c>
      <c r="F2021" s="18">
        <f>Stat[[#This Row],[Dist]]/Stat[[#This Row],[Count]]</f>
        <v>1.8571428571428572</v>
      </c>
    </row>
    <row r="2022" spans="1:6" x14ac:dyDescent="0.2">
      <c r="A2022" t="s">
        <v>0</v>
      </c>
      <c r="B2022" t="s">
        <v>29</v>
      </c>
      <c r="C2022" t="s">
        <v>43</v>
      </c>
      <c r="D2022">
        <v>13</v>
      </c>
      <c r="E2022">
        <v>-12</v>
      </c>
      <c r="F2022" s="18">
        <f>Stat[[#This Row],[Dist]]/Stat[[#This Row],[Count]]</f>
        <v>-0.92307692307692313</v>
      </c>
    </row>
    <row r="2023" spans="1:6" x14ac:dyDescent="0.2">
      <c r="A2023" t="s">
        <v>0</v>
      </c>
      <c r="B2023" t="s">
        <v>29</v>
      </c>
      <c r="C2023" t="s">
        <v>36</v>
      </c>
      <c r="D2023">
        <v>12</v>
      </c>
      <c r="E2023">
        <v>-37</v>
      </c>
      <c r="F2023" s="18">
        <f>Stat[[#This Row],[Dist]]/Stat[[#This Row],[Count]]</f>
        <v>-3.0833333333333335</v>
      </c>
    </row>
    <row r="2024" spans="1:6" x14ac:dyDescent="0.2">
      <c r="A2024" t="s">
        <v>0</v>
      </c>
      <c r="B2024" t="s">
        <v>29</v>
      </c>
      <c r="C2024" t="s">
        <v>58</v>
      </c>
      <c r="D2024">
        <v>9</v>
      </c>
      <c r="E2024">
        <v>25</v>
      </c>
      <c r="F2024" s="18">
        <f>Stat[[#This Row],[Dist]]/Stat[[#This Row],[Count]]</f>
        <v>2.7777777777777777</v>
      </c>
    </row>
    <row r="2025" spans="1:6" x14ac:dyDescent="0.2">
      <c r="A2025" t="s">
        <v>0</v>
      </c>
      <c r="B2025" t="s">
        <v>29</v>
      </c>
      <c r="C2025" t="s">
        <v>52</v>
      </c>
      <c r="D2025">
        <v>7</v>
      </c>
      <c r="E2025">
        <v>-11</v>
      </c>
      <c r="F2025" s="18">
        <f>Stat[[#This Row],[Dist]]/Stat[[#This Row],[Count]]</f>
        <v>-1.5714285714285714</v>
      </c>
    </row>
    <row r="2026" spans="1:6" x14ac:dyDescent="0.2">
      <c r="A2026" t="s">
        <v>0</v>
      </c>
      <c r="B2026" t="s">
        <v>29</v>
      </c>
      <c r="C2026" t="s">
        <v>16</v>
      </c>
      <c r="D2026">
        <v>4</v>
      </c>
      <c r="E2026">
        <v>-14</v>
      </c>
      <c r="F2026" s="18">
        <f>Stat[[#This Row],[Dist]]/Stat[[#This Row],[Count]]</f>
        <v>-3.5</v>
      </c>
    </row>
    <row r="2027" spans="1:6" x14ac:dyDescent="0.2">
      <c r="A2027" t="s">
        <v>0</v>
      </c>
      <c r="B2027" t="s">
        <v>29</v>
      </c>
      <c r="C2027" t="s">
        <v>57</v>
      </c>
      <c r="D2027">
        <v>4</v>
      </c>
      <c r="E2027">
        <v>2</v>
      </c>
      <c r="F2027" s="18">
        <f>Stat[[#This Row],[Dist]]/Stat[[#This Row],[Count]]</f>
        <v>0.5</v>
      </c>
    </row>
    <row r="2028" spans="1:6" x14ac:dyDescent="0.2">
      <c r="A2028" t="s">
        <v>0</v>
      </c>
      <c r="B2028" t="s">
        <v>29</v>
      </c>
      <c r="C2028" t="s">
        <v>21</v>
      </c>
      <c r="D2028">
        <v>4</v>
      </c>
      <c r="E2028">
        <v>-5</v>
      </c>
      <c r="F2028" s="18">
        <f>Stat[[#This Row],[Dist]]/Stat[[#This Row],[Count]]</f>
        <v>-1.25</v>
      </c>
    </row>
    <row r="2029" spans="1:6" x14ac:dyDescent="0.2">
      <c r="A2029" t="s">
        <v>0</v>
      </c>
      <c r="B2029" t="s">
        <v>29</v>
      </c>
      <c r="C2029" t="s">
        <v>8</v>
      </c>
      <c r="D2029">
        <v>3</v>
      </c>
      <c r="E2029">
        <v>6</v>
      </c>
      <c r="F2029" s="18">
        <f>Stat[[#This Row],[Dist]]/Stat[[#This Row],[Count]]</f>
        <v>2</v>
      </c>
    </row>
    <row r="2030" spans="1:6" x14ac:dyDescent="0.2">
      <c r="A2030" t="s">
        <v>0</v>
      </c>
      <c r="B2030" t="s">
        <v>29</v>
      </c>
      <c r="C2030" t="s">
        <v>49</v>
      </c>
      <c r="D2030">
        <v>2</v>
      </c>
      <c r="E2030">
        <v>5</v>
      </c>
      <c r="F2030" s="18">
        <f>Stat[[#This Row],[Dist]]/Stat[[#This Row],[Count]]</f>
        <v>2.5</v>
      </c>
    </row>
    <row r="2031" spans="1:6" x14ac:dyDescent="0.2">
      <c r="A2031" t="s">
        <v>0</v>
      </c>
      <c r="B2031" t="s">
        <v>29</v>
      </c>
      <c r="C2031" t="s">
        <v>50</v>
      </c>
      <c r="D2031">
        <v>1</v>
      </c>
      <c r="E2031">
        <v>-7</v>
      </c>
      <c r="F2031" s="18">
        <f>Stat[[#This Row],[Dist]]/Stat[[#This Row],[Count]]</f>
        <v>-7</v>
      </c>
    </row>
    <row r="2032" spans="1:6" x14ac:dyDescent="0.2">
      <c r="A2032" t="s">
        <v>0</v>
      </c>
      <c r="B2032" t="s">
        <v>29</v>
      </c>
      <c r="C2032" t="s">
        <v>28</v>
      </c>
      <c r="D2032">
        <v>1</v>
      </c>
      <c r="E2032">
        <v>3</v>
      </c>
      <c r="F2032" s="18">
        <f>Stat[[#This Row],[Dist]]/Stat[[#This Row],[Count]]</f>
        <v>3</v>
      </c>
    </row>
    <row r="2033" spans="1:6" x14ac:dyDescent="0.2">
      <c r="A2033" t="s">
        <v>0</v>
      </c>
      <c r="B2033" t="s">
        <v>29</v>
      </c>
      <c r="C2033" t="s">
        <v>25</v>
      </c>
      <c r="D2033">
        <v>1</v>
      </c>
      <c r="E2033">
        <v>2</v>
      </c>
      <c r="F2033" s="18">
        <f>Stat[[#This Row],[Dist]]/Stat[[#This Row],[Count]]</f>
        <v>2</v>
      </c>
    </row>
    <row r="2034" spans="1:6" x14ac:dyDescent="0.2">
      <c r="A2034" t="s">
        <v>0</v>
      </c>
      <c r="B2034" t="s">
        <v>29</v>
      </c>
      <c r="C2034" t="s">
        <v>37</v>
      </c>
      <c r="D2034">
        <v>1</v>
      </c>
      <c r="E2034">
        <v>1</v>
      </c>
      <c r="F2034" s="18">
        <f>Stat[[#This Row],[Dist]]/Stat[[#This Row],[Count]]</f>
        <v>1</v>
      </c>
    </row>
    <row r="2035" spans="1:6" x14ac:dyDescent="0.2">
      <c r="A2035" t="s">
        <v>0</v>
      </c>
      <c r="B2035" t="s">
        <v>29</v>
      </c>
      <c r="C2035" t="s">
        <v>30</v>
      </c>
      <c r="D2035">
        <v>1</v>
      </c>
      <c r="E2035">
        <v>1</v>
      </c>
      <c r="F2035" s="18">
        <f>Stat[[#This Row],[Dist]]/Stat[[#This Row],[Count]]</f>
        <v>1</v>
      </c>
    </row>
    <row r="2036" spans="1:6" x14ac:dyDescent="0.2">
      <c r="A2036" t="s">
        <v>0</v>
      </c>
      <c r="B2036" t="s">
        <v>17</v>
      </c>
      <c r="C2036" t="s">
        <v>37</v>
      </c>
      <c r="D2036">
        <v>39925</v>
      </c>
      <c r="E2036">
        <v>40045</v>
      </c>
      <c r="F2036" s="18">
        <f>Stat[[#This Row],[Dist]]/Stat[[#This Row],[Count]]</f>
        <v>1.0030056355666876</v>
      </c>
    </row>
    <row r="2037" spans="1:6" x14ac:dyDescent="0.2">
      <c r="A2037" t="s">
        <v>0</v>
      </c>
      <c r="B2037" t="s">
        <v>17</v>
      </c>
      <c r="C2037" t="s">
        <v>4</v>
      </c>
      <c r="D2037">
        <v>108</v>
      </c>
      <c r="E2037">
        <v>45</v>
      </c>
      <c r="F2037" s="18">
        <f>Stat[[#This Row],[Dist]]/Stat[[#This Row],[Count]]</f>
        <v>0.41666666666666669</v>
      </c>
    </row>
    <row r="2038" spans="1:6" x14ac:dyDescent="0.2">
      <c r="A2038" t="s">
        <v>0</v>
      </c>
      <c r="B2038" t="s">
        <v>17</v>
      </c>
      <c r="C2038" t="s">
        <v>18</v>
      </c>
      <c r="D2038">
        <v>75</v>
      </c>
      <c r="E2038">
        <v>-91</v>
      </c>
      <c r="F2038" s="18">
        <f>Stat[[#This Row],[Dist]]/Stat[[#This Row],[Count]]</f>
        <v>-1.2133333333333334</v>
      </c>
    </row>
    <row r="2039" spans="1:6" x14ac:dyDescent="0.2">
      <c r="A2039" t="s">
        <v>0</v>
      </c>
      <c r="B2039" t="s">
        <v>17</v>
      </c>
      <c r="C2039" t="s">
        <v>24</v>
      </c>
      <c r="D2039">
        <v>36</v>
      </c>
      <c r="E2039">
        <v>134</v>
      </c>
      <c r="F2039" s="18">
        <f>Stat[[#This Row],[Dist]]/Stat[[#This Row],[Count]]</f>
        <v>3.7222222222222223</v>
      </c>
    </row>
    <row r="2040" spans="1:6" x14ac:dyDescent="0.2">
      <c r="A2040" t="s">
        <v>0</v>
      </c>
      <c r="B2040" t="s">
        <v>17</v>
      </c>
      <c r="C2040" t="s">
        <v>10</v>
      </c>
      <c r="D2040">
        <v>33</v>
      </c>
      <c r="E2040">
        <v>65</v>
      </c>
      <c r="F2040" s="18">
        <f>Stat[[#This Row],[Dist]]/Stat[[#This Row],[Count]]</f>
        <v>1.9696969696969697</v>
      </c>
    </row>
    <row r="2041" spans="1:6" x14ac:dyDescent="0.2">
      <c r="A2041" t="s">
        <v>0</v>
      </c>
      <c r="B2041" t="s">
        <v>17</v>
      </c>
      <c r="C2041" t="s">
        <v>44</v>
      </c>
      <c r="D2041">
        <v>27</v>
      </c>
      <c r="E2041">
        <v>37</v>
      </c>
      <c r="F2041" s="18">
        <f>Stat[[#This Row],[Dist]]/Stat[[#This Row],[Count]]</f>
        <v>1.3703703703703705</v>
      </c>
    </row>
    <row r="2042" spans="1:6" x14ac:dyDescent="0.2">
      <c r="A2042" t="s">
        <v>0</v>
      </c>
      <c r="B2042" t="s">
        <v>17</v>
      </c>
      <c r="C2042" t="s">
        <v>1</v>
      </c>
      <c r="D2042">
        <v>11</v>
      </c>
      <c r="E2042">
        <v>-22</v>
      </c>
      <c r="F2042" s="18">
        <f>Stat[[#This Row],[Dist]]/Stat[[#This Row],[Count]]</f>
        <v>-2</v>
      </c>
    </row>
    <row r="2043" spans="1:6" x14ac:dyDescent="0.2">
      <c r="A2043" t="s">
        <v>0</v>
      </c>
      <c r="B2043" t="s">
        <v>17</v>
      </c>
      <c r="C2043" t="s">
        <v>23</v>
      </c>
      <c r="D2043">
        <v>4</v>
      </c>
      <c r="E2043">
        <v>17</v>
      </c>
      <c r="F2043" s="18">
        <f>Stat[[#This Row],[Dist]]/Stat[[#This Row],[Count]]</f>
        <v>4.25</v>
      </c>
    </row>
    <row r="2044" spans="1:6" x14ac:dyDescent="0.2">
      <c r="A2044" t="s">
        <v>0</v>
      </c>
      <c r="B2044" t="s">
        <v>17</v>
      </c>
      <c r="C2044" t="s">
        <v>21</v>
      </c>
      <c r="D2044">
        <v>3</v>
      </c>
      <c r="E2044">
        <v>-7</v>
      </c>
      <c r="F2044" s="18">
        <f>Stat[[#This Row],[Dist]]/Stat[[#This Row],[Count]]</f>
        <v>-2.3333333333333335</v>
      </c>
    </row>
    <row r="2045" spans="1:6" x14ac:dyDescent="0.2">
      <c r="A2045" t="s">
        <v>0</v>
      </c>
      <c r="B2045" t="s">
        <v>17</v>
      </c>
      <c r="C2045" t="s">
        <v>52</v>
      </c>
      <c r="D2045">
        <v>1</v>
      </c>
      <c r="E2045">
        <v>-1</v>
      </c>
      <c r="F2045" s="18">
        <f>Stat[[#This Row],[Dist]]/Stat[[#This Row],[Count]]</f>
        <v>-1</v>
      </c>
    </row>
    <row r="2046" spans="1:6" x14ac:dyDescent="0.2">
      <c r="A2046" t="s">
        <v>0</v>
      </c>
      <c r="B2046" t="s">
        <v>17</v>
      </c>
      <c r="C2046" t="s">
        <v>22</v>
      </c>
      <c r="D2046">
        <v>1</v>
      </c>
      <c r="E2046">
        <v>5</v>
      </c>
      <c r="F2046" s="18">
        <f>Stat[[#This Row],[Dist]]/Stat[[#This Row],[Count]]</f>
        <v>5</v>
      </c>
    </row>
    <row r="2047" spans="1:6" x14ac:dyDescent="0.2">
      <c r="A2047" t="s">
        <v>0</v>
      </c>
      <c r="B2047" t="s">
        <v>17</v>
      </c>
      <c r="C2047" t="s">
        <v>58</v>
      </c>
      <c r="D2047">
        <v>1</v>
      </c>
      <c r="E2047">
        <v>14</v>
      </c>
      <c r="F2047" s="18">
        <f>Stat[[#This Row],[Dist]]/Stat[[#This Row],[Count]]</f>
        <v>14</v>
      </c>
    </row>
    <row r="2048" spans="1:6" x14ac:dyDescent="0.2">
      <c r="A2048" t="s">
        <v>0</v>
      </c>
      <c r="B2048" t="s">
        <v>17</v>
      </c>
      <c r="C2048" t="s">
        <v>27</v>
      </c>
      <c r="D2048">
        <v>1</v>
      </c>
      <c r="E2048">
        <v>5</v>
      </c>
      <c r="F2048" s="18">
        <f>Stat[[#This Row],[Dist]]/Stat[[#This Row],[Count]]</f>
        <v>5</v>
      </c>
    </row>
    <row r="2049" spans="1:6" x14ac:dyDescent="0.2">
      <c r="A2049" t="s">
        <v>0</v>
      </c>
      <c r="B2049" t="s">
        <v>26</v>
      </c>
      <c r="C2049" t="s">
        <v>22</v>
      </c>
      <c r="D2049">
        <v>1309</v>
      </c>
      <c r="E2049">
        <v>1466</v>
      </c>
      <c r="F2049" s="18">
        <f>Stat[[#This Row],[Dist]]/Stat[[#This Row],[Count]]</f>
        <v>1.1199388846447671</v>
      </c>
    </row>
    <row r="2050" spans="1:6" x14ac:dyDescent="0.2">
      <c r="A2050" t="s">
        <v>0</v>
      </c>
      <c r="B2050" t="s">
        <v>26</v>
      </c>
      <c r="C2050" t="s">
        <v>23</v>
      </c>
      <c r="D2050">
        <v>293</v>
      </c>
      <c r="E2050">
        <v>683</v>
      </c>
      <c r="F2050" s="18">
        <f>Stat[[#This Row],[Dist]]/Stat[[#This Row],[Count]]</f>
        <v>2.3310580204778155</v>
      </c>
    </row>
    <row r="2051" spans="1:6" x14ac:dyDescent="0.2">
      <c r="A2051" t="s">
        <v>0</v>
      </c>
      <c r="B2051" t="s">
        <v>26</v>
      </c>
      <c r="C2051" t="s">
        <v>16</v>
      </c>
      <c r="D2051">
        <v>115</v>
      </c>
      <c r="E2051">
        <v>-292</v>
      </c>
      <c r="F2051" s="18">
        <f>Stat[[#This Row],[Dist]]/Stat[[#This Row],[Count]]</f>
        <v>-2.5391304347826087</v>
      </c>
    </row>
    <row r="2052" spans="1:6" x14ac:dyDescent="0.2">
      <c r="A2052" t="s">
        <v>0</v>
      </c>
      <c r="B2052" t="s">
        <v>26</v>
      </c>
      <c r="C2052" t="s">
        <v>1</v>
      </c>
      <c r="D2052">
        <v>72</v>
      </c>
      <c r="E2052">
        <v>-123</v>
      </c>
      <c r="F2052" s="18">
        <f>Stat[[#This Row],[Dist]]/Stat[[#This Row],[Count]]</f>
        <v>-1.7083333333333333</v>
      </c>
    </row>
    <row r="2053" spans="1:6" x14ac:dyDescent="0.2">
      <c r="A2053" t="s">
        <v>0</v>
      </c>
      <c r="B2053" t="s">
        <v>26</v>
      </c>
      <c r="C2053" t="s">
        <v>36</v>
      </c>
      <c r="D2053">
        <v>46</v>
      </c>
      <c r="E2053">
        <v>-161</v>
      </c>
      <c r="F2053" s="18">
        <f>Stat[[#This Row],[Dist]]/Stat[[#This Row],[Count]]</f>
        <v>-3.5</v>
      </c>
    </row>
    <row r="2054" spans="1:6" x14ac:dyDescent="0.2">
      <c r="A2054" t="s">
        <v>0</v>
      </c>
      <c r="B2054" t="s">
        <v>26</v>
      </c>
      <c r="C2054" t="s">
        <v>52</v>
      </c>
      <c r="D2054">
        <v>33</v>
      </c>
      <c r="E2054">
        <v>-94</v>
      </c>
      <c r="F2054" s="18">
        <f>Stat[[#This Row],[Dist]]/Stat[[#This Row],[Count]]</f>
        <v>-2.8484848484848486</v>
      </c>
    </row>
    <row r="2055" spans="1:6" x14ac:dyDescent="0.2">
      <c r="A2055" t="s">
        <v>0</v>
      </c>
      <c r="B2055" t="s">
        <v>26</v>
      </c>
      <c r="C2055" t="s">
        <v>27</v>
      </c>
      <c r="D2055">
        <v>24</v>
      </c>
      <c r="E2055">
        <v>26</v>
      </c>
      <c r="F2055" s="18">
        <f>Stat[[#This Row],[Dist]]/Stat[[#This Row],[Count]]</f>
        <v>1.0833333333333333</v>
      </c>
    </row>
    <row r="2056" spans="1:6" x14ac:dyDescent="0.2">
      <c r="A2056" t="s">
        <v>0</v>
      </c>
      <c r="B2056" t="s">
        <v>26</v>
      </c>
      <c r="C2056" t="s">
        <v>4</v>
      </c>
      <c r="D2056">
        <v>10</v>
      </c>
      <c r="E2056">
        <v>-8</v>
      </c>
      <c r="F2056" s="18">
        <f>Stat[[#This Row],[Dist]]/Stat[[#This Row],[Count]]</f>
        <v>-0.8</v>
      </c>
    </row>
    <row r="2057" spans="1:6" x14ac:dyDescent="0.2">
      <c r="A2057" t="s">
        <v>0</v>
      </c>
      <c r="B2057" t="s">
        <v>26</v>
      </c>
      <c r="C2057" t="s">
        <v>32</v>
      </c>
      <c r="D2057">
        <v>5</v>
      </c>
      <c r="E2057">
        <v>-12</v>
      </c>
      <c r="F2057" s="18">
        <f>Stat[[#This Row],[Dist]]/Stat[[#This Row],[Count]]</f>
        <v>-2.4</v>
      </c>
    </row>
    <row r="2058" spans="1:6" x14ac:dyDescent="0.2">
      <c r="A2058" t="s">
        <v>0</v>
      </c>
      <c r="B2058" t="s">
        <v>26</v>
      </c>
      <c r="C2058" t="s">
        <v>47</v>
      </c>
      <c r="D2058">
        <v>2</v>
      </c>
      <c r="E2058">
        <v>2</v>
      </c>
      <c r="F2058" s="18">
        <f>Stat[[#This Row],[Dist]]/Stat[[#This Row],[Count]]</f>
        <v>1</v>
      </c>
    </row>
    <row r="2059" spans="1:6" x14ac:dyDescent="0.2">
      <c r="A2059" t="s">
        <v>0</v>
      </c>
      <c r="B2059" t="s">
        <v>26</v>
      </c>
      <c r="C2059" t="s">
        <v>50</v>
      </c>
      <c r="D2059">
        <v>1</v>
      </c>
      <c r="E2059">
        <v>1</v>
      </c>
      <c r="F2059" s="18">
        <f>Stat[[#This Row],[Dist]]/Stat[[#This Row],[Count]]</f>
        <v>1</v>
      </c>
    </row>
    <row r="2060" spans="1:6" x14ac:dyDescent="0.2">
      <c r="A2060" t="s">
        <v>0</v>
      </c>
      <c r="B2060" t="s">
        <v>26</v>
      </c>
      <c r="C2060" t="s">
        <v>54</v>
      </c>
      <c r="D2060">
        <v>1</v>
      </c>
      <c r="E2060">
        <v>2</v>
      </c>
      <c r="F2060" s="18">
        <f>Stat[[#This Row],[Dist]]/Stat[[#This Row],[Count]]</f>
        <v>2</v>
      </c>
    </row>
    <row r="2061" spans="1:6" x14ac:dyDescent="0.2">
      <c r="A2061" t="s">
        <v>0</v>
      </c>
      <c r="B2061" t="s">
        <v>26</v>
      </c>
      <c r="C2061" t="s">
        <v>44</v>
      </c>
      <c r="D2061">
        <v>1</v>
      </c>
      <c r="E2061">
        <v>2</v>
      </c>
      <c r="F2061" s="18">
        <f>Stat[[#This Row],[Dist]]/Stat[[#This Row],[Count]]</f>
        <v>2</v>
      </c>
    </row>
    <row r="2062" spans="1:6" x14ac:dyDescent="0.2">
      <c r="A2062" t="s">
        <v>0</v>
      </c>
      <c r="B2062" t="s">
        <v>26</v>
      </c>
      <c r="C2062" t="s">
        <v>37</v>
      </c>
      <c r="D2062">
        <v>1</v>
      </c>
      <c r="E2062">
        <v>1</v>
      </c>
      <c r="F2062" s="18">
        <f>Stat[[#This Row],[Dist]]/Stat[[#This Row],[Count]]</f>
        <v>1</v>
      </c>
    </row>
    <row r="2063" spans="1:6" x14ac:dyDescent="0.2">
      <c r="A2063" t="s">
        <v>0</v>
      </c>
      <c r="B2063" t="s">
        <v>26</v>
      </c>
      <c r="C2063" t="s">
        <v>43</v>
      </c>
      <c r="D2063">
        <v>1</v>
      </c>
      <c r="E2063">
        <v>17</v>
      </c>
      <c r="F2063" s="18">
        <f>Stat[[#This Row],[Dist]]/Stat[[#This Row],[Count]]</f>
        <v>17</v>
      </c>
    </row>
    <row r="2064" spans="1:6" x14ac:dyDescent="0.2">
      <c r="A2064" t="s">
        <v>0</v>
      </c>
      <c r="B2064" t="s">
        <v>26</v>
      </c>
      <c r="C2064" t="s">
        <v>33</v>
      </c>
      <c r="D2064">
        <v>1</v>
      </c>
      <c r="E2064">
        <v>-2</v>
      </c>
      <c r="F2064" s="18">
        <f>Stat[[#This Row],[Dist]]/Stat[[#This Row],[Count]]</f>
        <v>-2</v>
      </c>
    </row>
    <row r="2065" spans="1:6" x14ac:dyDescent="0.2">
      <c r="A2065" t="s">
        <v>0</v>
      </c>
      <c r="B2065" t="s">
        <v>0</v>
      </c>
      <c r="C2065" t="s">
        <v>1</v>
      </c>
      <c r="D2065">
        <v>187930</v>
      </c>
      <c r="E2065">
        <v>-230773</v>
      </c>
      <c r="F2065" s="18">
        <f>Stat[[#This Row],[Dist]]/Stat[[#This Row],[Count]]</f>
        <v>-1.2279731815037513</v>
      </c>
    </row>
    <row r="2066" spans="1:6" x14ac:dyDescent="0.2">
      <c r="A2066" t="s">
        <v>0</v>
      </c>
      <c r="B2066" t="s">
        <v>0</v>
      </c>
      <c r="C2066" t="s">
        <v>23</v>
      </c>
      <c r="D2066">
        <v>22238</v>
      </c>
      <c r="E2066">
        <v>69653</v>
      </c>
      <c r="F2066" s="18">
        <f>Stat[[#This Row],[Dist]]/Stat[[#This Row],[Count]]</f>
        <v>3.1321611655724437</v>
      </c>
    </row>
    <row r="2067" spans="1:6" x14ac:dyDescent="0.2">
      <c r="A2067" t="s">
        <v>0</v>
      </c>
      <c r="B2067" t="s">
        <v>0</v>
      </c>
      <c r="C2067" t="s">
        <v>2</v>
      </c>
      <c r="D2067">
        <v>17254</v>
      </c>
      <c r="E2067">
        <v>0</v>
      </c>
      <c r="F2067" s="18">
        <f>Stat[[#This Row],[Dist]]/Stat[[#This Row],[Count]]</f>
        <v>0</v>
      </c>
    </row>
    <row r="2068" spans="1:6" x14ac:dyDescent="0.2">
      <c r="A2068" t="s">
        <v>0</v>
      </c>
      <c r="B2068" t="s">
        <v>0</v>
      </c>
      <c r="C2068" t="s">
        <v>22</v>
      </c>
      <c r="D2068">
        <v>12028</v>
      </c>
      <c r="E2068">
        <v>45147</v>
      </c>
      <c r="F2068" s="18">
        <f>Stat[[#This Row],[Dist]]/Stat[[#This Row],[Count]]</f>
        <v>3.7534918523445295</v>
      </c>
    </row>
    <row r="2069" spans="1:6" x14ac:dyDescent="0.2">
      <c r="A2069" t="s">
        <v>0</v>
      </c>
      <c r="B2069" t="s">
        <v>0</v>
      </c>
      <c r="C2069" t="s">
        <v>36</v>
      </c>
      <c r="D2069">
        <v>4261</v>
      </c>
      <c r="E2069">
        <v>-12937</v>
      </c>
      <c r="F2069" s="18">
        <f>Stat[[#This Row],[Dist]]/Stat[[#This Row],[Count]]</f>
        <v>-3.0361417507627317</v>
      </c>
    </row>
    <row r="2070" spans="1:6" x14ac:dyDescent="0.2">
      <c r="A2070" t="s">
        <v>0</v>
      </c>
      <c r="B2070" t="s">
        <v>0</v>
      </c>
      <c r="C2070" t="s">
        <v>52</v>
      </c>
      <c r="D2070">
        <v>4181</v>
      </c>
      <c r="E2070">
        <v>-11237</v>
      </c>
      <c r="F2070" s="18">
        <f>Stat[[#This Row],[Dist]]/Stat[[#This Row],[Count]]</f>
        <v>-2.6876345371920594</v>
      </c>
    </row>
    <row r="2071" spans="1:6" x14ac:dyDescent="0.2">
      <c r="A2071" t="s">
        <v>0</v>
      </c>
      <c r="B2071" t="s">
        <v>0</v>
      </c>
      <c r="C2071" t="s">
        <v>21</v>
      </c>
      <c r="D2071">
        <v>949</v>
      </c>
      <c r="E2071">
        <v>-1292</v>
      </c>
      <c r="F2071" s="18">
        <f>Stat[[#This Row],[Dist]]/Stat[[#This Row],[Count]]</f>
        <v>-1.3614330874604847</v>
      </c>
    </row>
    <row r="2072" spans="1:6" x14ac:dyDescent="0.2">
      <c r="A2072" t="s">
        <v>0</v>
      </c>
      <c r="B2072" t="s">
        <v>0</v>
      </c>
      <c r="C2072" t="s">
        <v>47</v>
      </c>
      <c r="D2072">
        <v>749</v>
      </c>
      <c r="E2072">
        <v>1805</v>
      </c>
      <c r="F2072" s="18">
        <f>Stat[[#This Row],[Dist]]/Stat[[#This Row],[Count]]</f>
        <v>2.4098798397863819</v>
      </c>
    </row>
    <row r="2073" spans="1:6" x14ac:dyDescent="0.2">
      <c r="A2073" t="s">
        <v>0</v>
      </c>
      <c r="B2073" t="s">
        <v>0</v>
      </c>
      <c r="C2073" t="s">
        <v>27</v>
      </c>
      <c r="D2073">
        <v>456</v>
      </c>
      <c r="E2073">
        <v>920</v>
      </c>
      <c r="F2073" s="18">
        <f>Stat[[#This Row],[Dist]]/Stat[[#This Row],[Count]]</f>
        <v>2.0175438596491229</v>
      </c>
    </row>
    <row r="2074" spans="1:6" x14ac:dyDescent="0.2">
      <c r="A2074" t="s">
        <v>0</v>
      </c>
      <c r="B2074" t="s">
        <v>0</v>
      </c>
      <c r="C2074" t="s">
        <v>16</v>
      </c>
      <c r="D2074">
        <v>337</v>
      </c>
      <c r="E2074">
        <v>-575</v>
      </c>
      <c r="F2074" s="18">
        <f>Stat[[#This Row],[Dist]]/Stat[[#This Row],[Count]]</f>
        <v>-1.7062314540059347</v>
      </c>
    </row>
    <row r="2075" spans="1:6" x14ac:dyDescent="0.2">
      <c r="A2075" t="s">
        <v>0</v>
      </c>
      <c r="B2075" t="s">
        <v>0</v>
      </c>
      <c r="C2075" t="s">
        <v>15</v>
      </c>
      <c r="D2075">
        <v>263</v>
      </c>
      <c r="E2075">
        <v>-411</v>
      </c>
      <c r="F2075" s="18">
        <f>Stat[[#This Row],[Dist]]/Stat[[#This Row],[Count]]</f>
        <v>-1.5627376425855513</v>
      </c>
    </row>
    <row r="2076" spans="1:6" x14ac:dyDescent="0.2">
      <c r="A2076" t="s">
        <v>0</v>
      </c>
      <c r="B2076" t="s">
        <v>0</v>
      </c>
      <c r="C2076" t="s">
        <v>25</v>
      </c>
      <c r="D2076">
        <v>151</v>
      </c>
      <c r="E2076">
        <v>283</v>
      </c>
      <c r="F2076" s="18">
        <f>Stat[[#This Row],[Dist]]/Stat[[#This Row],[Count]]</f>
        <v>1.8741721854304636</v>
      </c>
    </row>
    <row r="2077" spans="1:6" x14ac:dyDescent="0.2">
      <c r="A2077" t="s">
        <v>0</v>
      </c>
      <c r="B2077" t="s">
        <v>0</v>
      </c>
      <c r="C2077" t="s">
        <v>39</v>
      </c>
      <c r="D2077">
        <v>116</v>
      </c>
      <c r="E2077">
        <v>-99</v>
      </c>
      <c r="F2077" s="18">
        <f>Stat[[#This Row],[Dist]]/Stat[[#This Row],[Count]]</f>
        <v>-0.85344827586206895</v>
      </c>
    </row>
    <row r="2078" spans="1:6" x14ac:dyDescent="0.2">
      <c r="A2078" t="s">
        <v>0</v>
      </c>
      <c r="B2078" t="s">
        <v>0</v>
      </c>
      <c r="C2078" t="s">
        <v>4</v>
      </c>
      <c r="D2078">
        <v>114</v>
      </c>
      <c r="E2078">
        <v>-63</v>
      </c>
      <c r="F2078" s="18">
        <f>Stat[[#This Row],[Dist]]/Stat[[#This Row],[Count]]</f>
        <v>-0.55263157894736847</v>
      </c>
    </row>
    <row r="2079" spans="1:6" x14ac:dyDescent="0.2">
      <c r="A2079" t="s">
        <v>0</v>
      </c>
      <c r="B2079" t="s">
        <v>0</v>
      </c>
      <c r="C2079" t="s">
        <v>43</v>
      </c>
      <c r="D2079">
        <v>71</v>
      </c>
      <c r="E2079">
        <v>-296</v>
      </c>
      <c r="F2079" s="18">
        <f>Stat[[#This Row],[Dist]]/Stat[[#This Row],[Count]]</f>
        <v>-4.169014084507042</v>
      </c>
    </row>
    <row r="2080" spans="1:6" x14ac:dyDescent="0.2">
      <c r="A2080" t="s">
        <v>0</v>
      </c>
      <c r="B2080" t="s">
        <v>0</v>
      </c>
      <c r="C2080" t="s">
        <v>58</v>
      </c>
      <c r="D2080">
        <v>59</v>
      </c>
      <c r="E2080">
        <v>275</v>
      </c>
      <c r="F2080" s="18">
        <f>Stat[[#This Row],[Dist]]/Stat[[#This Row],[Count]]</f>
        <v>4.6610169491525424</v>
      </c>
    </row>
    <row r="2081" spans="1:6" x14ac:dyDescent="0.2">
      <c r="A2081" t="s">
        <v>0</v>
      </c>
      <c r="B2081" t="s">
        <v>0</v>
      </c>
      <c r="C2081" t="s">
        <v>46</v>
      </c>
      <c r="D2081">
        <v>57</v>
      </c>
      <c r="E2081">
        <v>184</v>
      </c>
      <c r="F2081" s="18">
        <f>Stat[[#This Row],[Dist]]/Stat[[#This Row],[Count]]</f>
        <v>3.2280701754385963</v>
      </c>
    </row>
    <row r="2082" spans="1:6" x14ac:dyDescent="0.2">
      <c r="A2082" t="s">
        <v>0</v>
      </c>
      <c r="B2082" t="s">
        <v>0</v>
      </c>
      <c r="C2082" t="s">
        <v>10</v>
      </c>
      <c r="D2082">
        <v>55</v>
      </c>
      <c r="E2082">
        <v>66</v>
      </c>
      <c r="F2082" s="18">
        <f>Stat[[#This Row],[Dist]]/Stat[[#This Row],[Count]]</f>
        <v>1.2</v>
      </c>
    </row>
    <row r="2083" spans="1:6" x14ac:dyDescent="0.2">
      <c r="A2083" t="s">
        <v>0</v>
      </c>
      <c r="B2083" t="s">
        <v>0</v>
      </c>
      <c r="C2083" t="s">
        <v>24</v>
      </c>
      <c r="D2083">
        <v>44</v>
      </c>
      <c r="E2083">
        <v>74</v>
      </c>
      <c r="F2083" s="18">
        <f>Stat[[#This Row],[Dist]]/Stat[[#This Row],[Count]]</f>
        <v>1.6818181818181819</v>
      </c>
    </row>
    <row r="2084" spans="1:6" x14ac:dyDescent="0.2">
      <c r="A2084" t="s">
        <v>0</v>
      </c>
      <c r="B2084" t="s">
        <v>0</v>
      </c>
      <c r="C2084" t="s">
        <v>57</v>
      </c>
      <c r="D2084">
        <v>11</v>
      </c>
      <c r="E2084">
        <v>11</v>
      </c>
      <c r="F2084" s="18">
        <f>Stat[[#This Row],[Dist]]/Stat[[#This Row],[Count]]</f>
        <v>1</v>
      </c>
    </row>
    <row r="2085" spans="1:6" x14ac:dyDescent="0.2">
      <c r="A2085" t="s">
        <v>0</v>
      </c>
      <c r="B2085" t="s">
        <v>0</v>
      </c>
      <c r="C2085" t="s">
        <v>34</v>
      </c>
      <c r="D2085">
        <v>9</v>
      </c>
      <c r="E2085">
        <v>32</v>
      </c>
      <c r="F2085" s="18">
        <f>Stat[[#This Row],[Dist]]/Stat[[#This Row],[Count]]</f>
        <v>3.5555555555555554</v>
      </c>
    </row>
    <row r="2086" spans="1:6" x14ac:dyDescent="0.2">
      <c r="A2086" t="s">
        <v>0</v>
      </c>
      <c r="B2086" t="s">
        <v>0</v>
      </c>
      <c r="C2086" t="s">
        <v>28</v>
      </c>
      <c r="D2086">
        <v>9</v>
      </c>
      <c r="E2086">
        <v>-21</v>
      </c>
      <c r="F2086" s="18">
        <f>Stat[[#This Row],[Dist]]/Stat[[#This Row],[Count]]</f>
        <v>-2.3333333333333335</v>
      </c>
    </row>
    <row r="2087" spans="1:6" x14ac:dyDescent="0.2">
      <c r="A2087" t="s">
        <v>0</v>
      </c>
      <c r="B2087" t="s">
        <v>0</v>
      </c>
      <c r="C2087" t="s">
        <v>54</v>
      </c>
      <c r="D2087">
        <v>9</v>
      </c>
      <c r="E2087">
        <v>48</v>
      </c>
      <c r="F2087" s="18">
        <f>Stat[[#This Row],[Dist]]/Stat[[#This Row],[Count]]</f>
        <v>5.333333333333333</v>
      </c>
    </row>
    <row r="2088" spans="1:6" x14ac:dyDescent="0.2">
      <c r="A2088" t="s">
        <v>0</v>
      </c>
      <c r="B2088" t="s">
        <v>0</v>
      </c>
      <c r="C2088" t="s">
        <v>35</v>
      </c>
      <c r="D2088">
        <v>7</v>
      </c>
      <c r="E2088">
        <v>20</v>
      </c>
      <c r="F2088" s="18">
        <f>Stat[[#This Row],[Dist]]/Stat[[#This Row],[Count]]</f>
        <v>2.8571428571428572</v>
      </c>
    </row>
    <row r="2089" spans="1:6" x14ac:dyDescent="0.2">
      <c r="A2089" t="s">
        <v>0</v>
      </c>
      <c r="B2089" t="s">
        <v>0</v>
      </c>
      <c r="C2089" t="s">
        <v>49</v>
      </c>
      <c r="D2089">
        <v>7</v>
      </c>
      <c r="E2089">
        <v>22</v>
      </c>
      <c r="F2089" s="18">
        <f>Stat[[#This Row],[Dist]]/Stat[[#This Row],[Count]]</f>
        <v>3.1428571428571428</v>
      </c>
    </row>
    <row r="2090" spans="1:6" x14ac:dyDescent="0.2">
      <c r="A2090" t="s">
        <v>0</v>
      </c>
      <c r="B2090" t="s">
        <v>0</v>
      </c>
      <c r="C2090" t="s">
        <v>18</v>
      </c>
      <c r="D2090">
        <v>6</v>
      </c>
      <c r="E2090">
        <v>-12</v>
      </c>
      <c r="F2090" s="18">
        <f>Stat[[#This Row],[Dist]]/Stat[[#This Row],[Count]]</f>
        <v>-2</v>
      </c>
    </row>
    <row r="2091" spans="1:6" x14ac:dyDescent="0.2">
      <c r="A2091" t="s">
        <v>0</v>
      </c>
      <c r="B2091" t="s">
        <v>0</v>
      </c>
      <c r="C2091" t="s">
        <v>19</v>
      </c>
      <c r="D2091">
        <v>6</v>
      </c>
      <c r="E2091">
        <v>30</v>
      </c>
      <c r="F2091" s="18">
        <f>Stat[[#This Row],[Dist]]/Stat[[#This Row],[Count]]</f>
        <v>5</v>
      </c>
    </row>
    <row r="2092" spans="1:6" x14ac:dyDescent="0.2">
      <c r="A2092" t="s">
        <v>0</v>
      </c>
      <c r="B2092" t="s">
        <v>0</v>
      </c>
      <c r="C2092" t="s">
        <v>8</v>
      </c>
      <c r="D2092">
        <v>5</v>
      </c>
      <c r="E2092">
        <v>8</v>
      </c>
      <c r="F2092" s="18">
        <f>Stat[[#This Row],[Dist]]/Stat[[#This Row],[Count]]</f>
        <v>1.6</v>
      </c>
    </row>
    <row r="2093" spans="1:6" x14ac:dyDescent="0.2">
      <c r="A2093" t="s">
        <v>0</v>
      </c>
      <c r="B2093" t="s">
        <v>0</v>
      </c>
      <c r="C2093" t="s">
        <v>30</v>
      </c>
      <c r="D2093">
        <v>5</v>
      </c>
      <c r="E2093">
        <v>10</v>
      </c>
      <c r="F2093" s="18">
        <f>Stat[[#This Row],[Dist]]/Stat[[#This Row],[Count]]</f>
        <v>2</v>
      </c>
    </row>
    <row r="2094" spans="1:6" x14ac:dyDescent="0.2">
      <c r="A2094" t="s">
        <v>0</v>
      </c>
      <c r="B2094" t="s">
        <v>0</v>
      </c>
      <c r="C2094" t="s">
        <v>44</v>
      </c>
      <c r="D2094">
        <v>4</v>
      </c>
      <c r="E2094">
        <v>4</v>
      </c>
      <c r="F2094" s="18">
        <f>Stat[[#This Row],[Dist]]/Stat[[#This Row],[Count]]</f>
        <v>1</v>
      </c>
    </row>
    <row r="2095" spans="1:6" x14ac:dyDescent="0.2">
      <c r="A2095" t="s">
        <v>0</v>
      </c>
      <c r="B2095" t="s">
        <v>0</v>
      </c>
      <c r="C2095" t="s">
        <v>37</v>
      </c>
      <c r="D2095">
        <v>4</v>
      </c>
      <c r="E2095">
        <v>4</v>
      </c>
      <c r="F2095" s="18">
        <f>Stat[[#This Row],[Dist]]/Stat[[#This Row],[Count]]</f>
        <v>1</v>
      </c>
    </row>
    <row r="2096" spans="1:6" x14ac:dyDescent="0.2">
      <c r="A2096" t="s">
        <v>0</v>
      </c>
      <c r="B2096" t="s">
        <v>0</v>
      </c>
      <c r="C2096" t="s">
        <v>55</v>
      </c>
      <c r="D2096">
        <v>4</v>
      </c>
      <c r="E2096">
        <v>-22</v>
      </c>
      <c r="F2096" s="18">
        <f>Stat[[#This Row],[Dist]]/Stat[[#This Row],[Count]]</f>
        <v>-5.5</v>
      </c>
    </row>
    <row r="2097" spans="1:6" x14ac:dyDescent="0.2">
      <c r="A2097" t="s">
        <v>0</v>
      </c>
      <c r="B2097" t="s">
        <v>0</v>
      </c>
      <c r="C2097" t="s">
        <v>38</v>
      </c>
      <c r="D2097">
        <v>3</v>
      </c>
      <c r="E2097">
        <v>4</v>
      </c>
      <c r="F2097" s="18">
        <f>Stat[[#This Row],[Dist]]/Stat[[#This Row],[Count]]</f>
        <v>1.3333333333333333</v>
      </c>
    </row>
    <row r="2098" spans="1:6" x14ac:dyDescent="0.2">
      <c r="A2098" t="s">
        <v>0</v>
      </c>
      <c r="B2098" t="s">
        <v>0</v>
      </c>
      <c r="C2098" t="s">
        <v>32</v>
      </c>
      <c r="D2098">
        <v>3</v>
      </c>
      <c r="E2098">
        <v>-8</v>
      </c>
      <c r="F2098" s="18">
        <f>Stat[[#This Row],[Dist]]/Stat[[#This Row],[Count]]</f>
        <v>-2.6666666666666665</v>
      </c>
    </row>
    <row r="2099" spans="1:6" x14ac:dyDescent="0.2">
      <c r="A2099" t="s">
        <v>0</v>
      </c>
      <c r="B2099" t="s">
        <v>0</v>
      </c>
      <c r="C2099" t="s">
        <v>48</v>
      </c>
      <c r="D2099">
        <v>2</v>
      </c>
      <c r="E2099">
        <v>-5</v>
      </c>
      <c r="F2099" s="18">
        <f>Stat[[#This Row],[Dist]]/Stat[[#This Row],[Count]]</f>
        <v>-2.5</v>
      </c>
    </row>
    <row r="2100" spans="1:6" x14ac:dyDescent="0.2">
      <c r="A2100" t="s">
        <v>0</v>
      </c>
      <c r="B2100" t="s">
        <v>0</v>
      </c>
      <c r="C2100" t="s">
        <v>31</v>
      </c>
      <c r="D2100">
        <v>1</v>
      </c>
      <c r="E2100">
        <v>-1</v>
      </c>
      <c r="F2100" s="18">
        <f>Stat[[#This Row],[Dist]]/Stat[[#This Row],[Count]]</f>
        <v>-1</v>
      </c>
    </row>
    <row r="2101" spans="1:6" x14ac:dyDescent="0.2">
      <c r="A2101" t="s">
        <v>0</v>
      </c>
      <c r="B2101" t="s">
        <v>0</v>
      </c>
      <c r="C2101" t="s">
        <v>12</v>
      </c>
      <c r="D2101">
        <v>1</v>
      </c>
      <c r="E2101">
        <v>-2</v>
      </c>
      <c r="F2101" s="18">
        <f>Stat[[#This Row],[Dist]]/Stat[[#This Row],[Count]]</f>
        <v>-2</v>
      </c>
    </row>
    <row r="2102" spans="1:6" x14ac:dyDescent="0.2">
      <c r="A2102" t="s">
        <v>0</v>
      </c>
      <c r="B2102" t="s">
        <v>0</v>
      </c>
      <c r="C2102" t="s">
        <v>50</v>
      </c>
      <c r="D2102">
        <v>1</v>
      </c>
      <c r="E2102">
        <v>1</v>
      </c>
      <c r="F2102" s="18">
        <f>Stat[[#This Row],[Dist]]/Stat[[#This Row],[Count]]</f>
        <v>1</v>
      </c>
    </row>
    <row r="2103" spans="1:6" x14ac:dyDescent="0.2">
      <c r="A2103" t="s">
        <v>0</v>
      </c>
      <c r="B2103" t="s">
        <v>0</v>
      </c>
      <c r="C2103" t="s">
        <v>51</v>
      </c>
      <c r="D2103">
        <v>1</v>
      </c>
      <c r="E2103">
        <v>1</v>
      </c>
      <c r="F2103" s="18">
        <f>Stat[[#This Row],[Dist]]/Stat[[#This Row],[Count]]</f>
        <v>1</v>
      </c>
    </row>
    <row r="2104" spans="1:6" x14ac:dyDescent="0.2">
      <c r="A2104" t="s">
        <v>0</v>
      </c>
      <c r="B2104" t="s">
        <v>3</v>
      </c>
      <c r="C2104" t="s">
        <v>4</v>
      </c>
      <c r="D2104">
        <v>85762</v>
      </c>
      <c r="E2104">
        <v>172523</v>
      </c>
      <c r="F2104" s="18">
        <f>Stat[[#This Row],[Dist]]/Stat[[#This Row],[Count]]</f>
        <v>2.011648515659616</v>
      </c>
    </row>
    <row r="2105" spans="1:6" x14ac:dyDescent="0.2">
      <c r="A2105" t="s">
        <v>0</v>
      </c>
      <c r="B2105" t="s">
        <v>3</v>
      </c>
      <c r="C2105" t="s">
        <v>37</v>
      </c>
      <c r="D2105">
        <v>269</v>
      </c>
      <c r="E2105">
        <v>269</v>
      </c>
      <c r="F2105" s="18">
        <f>Stat[[#This Row],[Dist]]/Stat[[#This Row],[Count]]</f>
        <v>1</v>
      </c>
    </row>
    <row r="2106" spans="1:6" x14ac:dyDescent="0.2">
      <c r="A2106" t="s">
        <v>0</v>
      </c>
      <c r="B2106" t="s">
        <v>3</v>
      </c>
      <c r="C2106" t="s">
        <v>22</v>
      </c>
      <c r="D2106">
        <v>199</v>
      </c>
      <c r="E2106">
        <v>820</v>
      </c>
      <c r="F2106" s="18">
        <f>Stat[[#This Row],[Dist]]/Stat[[#This Row],[Count]]</f>
        <v>4.1206030150753765</v>
      </c>
    </row>
    <row r="2107" spans="1:6" x14ac:dyDescent="0.2">
      <c r="A2107" t="s">
        <v>0</v>
      </c>
      <c r="B2107" t="s">
        <v>3</v>
      </c>
      <c r="C2107" t="s">
        <v>39</v>
      </c>
      <c r="D2107">
        <v>157</v>
      </c>
      <c r="E2107">
        <v>-80</v>
      </c>
      <c r="F2107" s="18">
        <f>Stat[[#This Row],[Dist]]/Stat[[#This Row],[Count]]</f>
        <v>-0.50955414012738853</v>
      </c>
    </row>
    <row r="2108" spans="1:6" x14ac:dyDescent="0.2">
      <c r="A2108" t="s">
        <v>0</v>
      </c>
      <c r="B2108" t="s">
        <v>3</v>
      </c>
      <c r="C2108" t="s">
        <v>55</v>
      </c>
      <c r="D2108">
        <v>76</v>
      </c>
      <c r="E2108">
        <v>-201</v>
      </c>
      <c r="F2108" s="18">
        <f>Stat[[#This Row],[Dist]]/Stat[[#This Row],[Count]]</f>
        <v>-2.6447368421052633</v>
      </c>
    </row>
    <row r="2109" spans="1:6" x14ac:dyDescent="0.2">
      <c r="A2109" t="s">
        <v>0</v>
      </c>
      <c r="B2109" t="s">
        <v>3</v>
      </c>
      <c r="C2109" t="s">
        <v>1</v>
      </c>
      <c r="D2109">
        <v>13</v>
      </c>
      <c r="E2109">
        <v>-20</v>
      </c>
      <c r="F2109" s="18">
        <f>Stat[[#This Row],[Dist]]/Stat[[#This Row],[Count]]</f>
        <v>-1.5384615384615385</v>
      </c>
    </row>
    <row r="2110" spans="1:6" x14ac:dyDescent="0.2">
      <c r="A2110" t="s">
        <v>0</v>
      </c>
      <c r="B2110" t="s">
        <v>3</v>
      </c>
      <c r="C2110" t="s">
        <v>23</v>
      </c>
      <c r="D2110">
        <v>7</v>
      </c>
      <c r="E2110">
        <v>58</v>
      </c>
      <c r="F2110" s="18">
        <f>Stat[[#This Row],[Dist]]/Stat[[#This Row],[Count]]</f>
        <v>8.2857142857142865</v>
      </c>
    </row>
    <row r="2111" spans="1:6" x14ac:dyDescent="0.2">
      <c r="A2111" t="s">
        <v>0</v>
      </c>
      <c r="B2111" t="s">
        <v>3</v>
      </c>
      <c r="C2111" t="s">
        <v>15</v>
      </c>
      <c r="D2111">
        <v>6</v>
      </c>
      <c r="E2111">
        <v>-14</v>
      </c>
      <c r="F2111" s="18">
        <f>Stat[[#This Row],[Dist]]/Stat[[#This Row],[Count]]</f>
        <v>-2.3333333333333335</v>
      </c>
    </row>
    <row r="2112" spans="1:6" x14ac:dyDescent="0.2">
      <c r="A2112" t="s">
        <v>0</v>
      </c>
      <c r="B2112" t="s">
        <v>3</v>
      </c>
      <c r="C2112" t="s">
        <v>24</v>
      </c>
      <c r="D2112">
        <v>5</v>
      </c>
      <c r="E2112">
        <v>15</v>
      </c>
      <c r="F2112" s="18">
        <f>Stat[[#This Row],[Dist]]/Stat[[#This Row],[Count]]</f>
        <v>3</v>
      </c>
    </row>
    <row r="2113" spans="1:6" x14ac:dyDescent="0.2">
      <c r="A2113" t="s">
        <v>0</v>
      </c>
      <c r="B2113" t="s">
        <v>3</v>
      </c>
      <c r="C2113" t="s">
        <v>52</v>
      </c>
      <c r="D2113">
        <v>3</v>
      </c>
      <c r="E2113">
        <v>-12</v>
      </c>
      <c r="F2113" s="18">
        <f>Stat[[#This Row],[Dist]]/Stat[[#This Row],[Count]]</f>
        <v>-4</v>
      </c>
    </row>
    <row r="2114" spans="1:6" x14ac:dyDescent="0.2">
      <c r="A2114" t="s">
        <v>0</v>
      </c>
      <c r="B2114" t="s">
        <v>3</v>
      </c>
      <c r="C2114" t="s">
        <v>43</v>
      </c>
      <c r="D2114">
        <v>2</v>
      </c>
      <c r="E2114">
        <v>-6</v>
      </c>
      <c r="F2114" s="18">
        <f>Stat[[#This Row],[Dist]]/Stat[[#This Row],[Count]]</f>
        <v>-3</v>
      </c>
    </row>
    <row r="2115" spans="1:6" x14ac:dyDescent="0.2">
      <c r="A2115" t="s">
        <v>0</v>
      </c>
      <c r="B2115" t="s">
        <v>3</v>
      </c>
      <c r="C2115" t="s">
        <v>36</v>
      </c>
      <c r="D2115">
        <v>2</v>
      </c>
      <c r="E2115">
        <v>-20</v>
      </c>
      <c r="F2115" s="18">
        <f>Stat[[#This Row],[Dist]]/Stat[[#This Row],[Count]]</f>
        <v>-10</v>
      </c>
    </row>
    <row r="2116" spans="1:6" x14ac:dyDescent="0.2">
      <c r="A2116" t="s">
        <v>0</v>
      </c>
      <c r="B2116" t="s">
        <v>3</v>
      </c>
      <c r="C2116" t="s">
        <v>46</v>
      </c>
      <c r="D2116">
        <v>2</v>
      </c>
      <c r="E2116">
        <v>-8</v>
      </c>
      <c r="F2116" s="18">
        <f>Stat[[#This Row],[Dist]]/Stat[[#This Row],[Count]]</f>
        <v>-4</v>
      </c>
    </row>
    <row r="2117" spans="1:6" x14ac:dyDescent="0.2">
      <c r="A2117" t="s">
        <v>0</v>
      </c>
      <c r="B2117" t="s">
        <v>3</v>
      </c>
      <c r="C2117" t="s">
        <v>34</v>
      </c>
      <c r="D2117">
        <v>1</v>
      </c>
      <c r="E2117">
        <v>5</v>
      </c>
      <c r="F2117" s="18">
        <f>Stat[[#This Row],[Dist]]/Stat[[#This Row],[Count]]</f>
        <v>5</v>
      </c>
    </row>
    <row r="2118" spans="1:6" x14ac:dyDescent="0.2">
      <c r="A2118" t="s">
        <v>0</v>
      </c>
      <c r="B2118" t="s">
        <v>3</v>
      </c>
      <c r="C2118" t="s">
        <v>19</v>
      </c>
      <c r="D2118">
        <v>1</v>
      </c>
      <c r="E2118">
        <v>3</v>
      </c>
      <c r="F2118" s="18">
        <f>Stat[[#This Row],[Dist]]/Stat[[#This Row],[Count]]</f>
        <v>3</v>
      </c>
    </row>
    <row r="2119" spans="1:6" x14ac:dyDescent="0.2">
      <c r="A2119" t="s">
        <v>0</v>
      </c>
      <c r="B2119" t="s">
        <v>3</v>
      </c>
      <c r="C2119" t="s">
        <v>58</v>
      </c>
      <c r="D2119">
        <v>1</v>
      </c>
      <c r="E2119">
        <v>3</v>
      </c>
      <c r="F2119" s="18">
        <f>Stat[[#This Row],[Dist]]/Stat[[#This Row],[Count]]</f>
        <v>3</v>
      </c>
    </row>
    <row r="2120" spans="1:6" x14ac:dyDescent="0.2">
      <c r="A2120" t="s">
        <v>0</v>
      </c>
      <c r="B2120" t="s">
        <v>3</v>
      </c>
      <c r="C2120" t="s">
        <v>47</v>
      </c>
      <c r="D2120">
        <v>1</v>
      </c>
      <c r="E2120">
        <v>2</v>
      </c>
      <c r="F2120" s="18">
        <f>Stat[[#This Row],[Dist]]/Stat[[#This Row],[Count]]</f>
        <v>2</v>
      </c>
    </row>
    <row r="2121" spans="1:6" x14ac:dyDescent="0.2">
      <c r="A2121" t="s">
        <v>0</v>
      </c>
      <c r="B2121" t="s">
        <v>5</v>
      </c>
      <c r="D2121">
        <v>4475</v>
      </c>
      <c r="E2121">
        <v>4475</v>
      </c>
      <c r="F2121" s="18">
        <f>Stat[[#This Row],[Dist]]/Stat[[#This Row],[Count]]</f>
        <v>1</v>
      </c>
    </row>
    <row r="2122" spans="1:6" x14ac:dyDescent="0.2">
      <c r="A2122" t="s">
        <v>0</v>
      </c>
      <c r="B2122" t="s">
        <v>45</v>
      </c>
      <c r="C2122" t="s">
        <v>4</v>
      </c>
      <c r="D2122">
        <v>1507</v>
      </c>
      <c r="E2122">
        <v>-340</v>
      </c>
      <c r="F2122" s="18">
        <f>Stat[[#This Row],[Dist]]/Stat[[#This Row],[Count]]</f>
        <v>-0.22561380225613803</v>
      </c>
    </row>
    <row r="2123" spans="1:6" x14ac:dyDescent="0.2">
      <c r="A2123" t="s">
        <v>0</v>
      </c>
      <c r="B2123" t="s">
        <v>45</v>
      </c>
      <c r="C2123" t="s">
        <v>8</v>
      </c>
      <c r="D2123">
        <v>57</v>
      </c>
      <c r="E2123">
        <v>214</v>
      </c>
      <c r="F2123" s="18">
        <f>Stat[[#This Row],[Dist]]/Stat[[#This Row],[Count]]</f>
        <v>3.7543859649122808</v>
      </c>
    </row>
    <row r="2124" spans="1:6" x14ac:dyDescent="0.2">
      <c r="A2124" t="s">
        <v>0</v>
      </c>
      <c r="B2124" t="s">
        <v>45</v>
      </c>
      <c r="C2124" t="s">
        <v>52</v>
      </c>
      <c r="D2124">
        <v>8</v>
      </c>
      <c r="E2124">
        <v>-24</v>
      </c>
      <c r="F2124" s="18">
        <f>Stat[[#This Row],[Dist]]/Stat[[#This Row],[Count]]</f>
        <v>-3</v>
      </c>
    </row>
    <row r="2125" spans="1:6" x14ac:dyDescent="0.2">
      <c r="A2125" t="s">
        <v>0</v>
      </c>
      <c r="B2125" t="s">
        <v>45</v>
      </c>
      <c r="C2125" t="s">
        <v>51</v>
      </c>
      <c r="D2125">
        <v>7</v>
      </c>
      <c r="E2125">
        <v>-16</v>
      </c>
      <c r="F2125" s="18">
        <f>Stat[[#This Row],[Dist]]/Stat[[#This Row],[Count]]</f>
        <v>-2.2857142857142856</v>
      </c>
    </row>
    <row r="2126" spans="1:6" x14ac:dyDescent="0.2">
      <c r="A2126" t="s">
        <v>0</v>
      </c>
      <c r="B2126" t="s">
        <v>45</v>
      </c>
      <c r="C2126" t="s">
        <v>22</v>
      </c>
      <c r="D2126">
        <v>4</v>
      </c>
      <c r="E2126">
        <v>9</v>
      </c>
      <c r="F2126" s="18">
        <f>Stat[[#This Row],[Dist]]/Stat[[#This Row],[Count]]</f>
        <v>2.25</v>
      </c>
    </row>
    <row r="2127" spans="1:6" x14ac:dyDescent="0.2">
      <c r="A2127" t="s">
        <v>0</v>
      </c>
      <c r="B2127" t="s">
        <v>45</v>
      </c>
      <c r="C2127" t="s">
        <v>10</v>
      </c>
      <c r="D2127">
        <v>3</v>
      </c>
      <c r="E2127">
        <v>3</v>
      </c>
      <c r="F2127" s="18">
        <f>Stat[[#This Row],[Dist]]/Stat[[#This Row],[Count]]</f>
        <v>1</v>
      </c>
    </row>
    <row r="2128" spans="1:6" x14ac:dyDescent="0.2">
      <c r="A2128" t="s">
        <v>0</v>
      </c>
      <c r="B2128" t="s">
        <v>45</v>
      </c>
      <c r="C2128" t="s">
        <v>39</v>
      </c>
      <c r="D2128">
        <v>3</v>
      </c>
      <c r="E2128">
        <v>2</v>
      </c>
      <c r="F2128" s="18">
        <f>Stat[[#This Row],[Dist]]/Stat[[#This Row],[Count]]</f>
        <v>0.66666666666666663</v>
      </c>
    </row>
    <row r="2129" spans="1:6" x14ac:dyDescent="0.2">
      <c r="A2129" t="s">
        <v>0</v>
      </c>
      <c r="B2129" t="s">
        <v>45</v>
      </c>
      <c r="C2129" t="s">
        <v>23</v>
      </c>
      <c r="D2129">
        <v>2</v>
      </c>
      <c r="E2129">
        <v>6</v>
      </c>
      <c r="F2129" s="18">
        <f>Stat[[#This Row],[Dist]]/Stat[[#This Row],[Count]]</f>
        <v>3</v>
      </c>
    </row>
    <row r="2130" spans="1:6" x14ac:dyDescent="0.2">
      <c r="A2130" t="s">
        <v>0</v>
      </c>
      <c r="B2130" t="s">
        <v>45</v>
      </c>
      <c r="C2130" t="s">
        <v>15</v>
      </c>
      <c r="D2130">
        <v>2</v>
      </c>
      <c r="E2130">
        <v>-2</v>
      </c>
      <c r="F2130" s="18">
        <f>Stat[[#This Row],[Dist]]/Stat[[#This Row],[Count]]</f>
        <v>-1</v>
      </c>
    </row>
    <row r="2131" spans="1:6" x14ac:dyDescent="0.2">
      <c r="A2131" t="s">
        <v>0</v>
      </c>
      <c r="B2131" t="s">
        <v>45</v>
      </c>
      <c r="C2131" t="s">
        <v>27</v>
      </c>
      <c r="D2131">
        <v>1</v>
      </c>
      <c r="E2131">
        <v>3</v>
      </c>
      <c r="F2131" s="18">
        <f>Stat[[#This Row],[Dist]]/Stat[[#This Row],[Count]]</f>
        <v>3</v>
      </c>
    </row>
    <row r="2132" spans="1:6" x14ac:dyDescent="0.2">
      <c r="A2132" t="s">
        <v>0</v>
      </c>
      <c r="B2132" t="s">
        <v>45</v>
      </c>
      <c r="C2132" t="s">
        <v>1</v>
      </c>
      <c r="D2132">
        <v>1</v>
      </c>
      <c r="E2132">
        <v>-1</v>
      </c>
      <c r="F2132" s="18">
        <f>Stat[[#This Row],[Dist]]/Stat[[#This Row],[Count]]</f>
        <v>-1</v>
      </c>
    </row>
    <row r="2133" spans="1:6" x14ac:dyDescent="0.2">
      <c r="A2133" t="s">
        <v>0</v>
      </c>
      <c r="B2133" t="s">
        <v>45</v>
      </c>
      <c r="C2133" t="s">
        <v>36</v>
      </c>
      <c r="D2133">
        <v>1</v>
      </c>
      <c r="E2133">
        <v>-3</v>
      </c>
      <c r="F2133" s="18">
        <f>Stat[[#This Row],[Dist]]/Stat[[#This Row],[Count]]</f>
        <v>-3</v>
      </c>
    </row>
    <row r="2134" spans="1:6" x14ac:dyDescent="0.2">
      <c r="A2134" t="s">
        <v>0</v>
      </c>
      <c r="B2134" t="s">
        <v>6</v>
      </c>
      <c r="C2134" t="s">
        <v>34</v>
      </c>
      <c r="D2134">
        <v>7891</v>
      </c>
      <c r="E2134">
        <v>37824</v>
      </c>
      <c r="F2134" s="18">
        <f>Stat[[#This Row],[Dist]]/Stat[[#This Row],[Count]]</f>
        <v>4.7933088328475479</v>
      </c>
    </row>
    <row r="2135" spans="1:6" x14ac:dyDescent="0.2">
      <c r="A2135" t="s">
        <v>0</v>
      </c>
      <c r="B2135" t="s">
        <v>6</v>
      </c>
      <c r="C2135" t="s">
        <v>46</v>
      </c>
      <c r="D2135">
        <v>1975</v>
      </c>
      <c r="E2135">
        <v>8419</v>
      </c>
      <c r="F2135" s="18">
        <f>Stat[[#This Row],[Dist]]/Stat[[#This Row],[Count]]</f>
        <v>4.2627848101265826</v>
      </c>
    </row>
    <row r="2136" spans="1:6" x14ac:dyDescent="0.2">
      <c r="A2136" t="s">
        <v>0</v>
      </c>
      <c r="B2136" t="s">
        <v>6</v>
      </c>
      <c r="C2136" t="s">
        <v>21</v>
      </c>
      <c r="D2136">
        <v>1419</v>
      </c>
      <c r="E2136">
        <v>-2549</v>
      </c>
      <c r="F2136" s="18">
        <f>Stat[[#This Row],[Dist]]/Stat[[#This Row],[Count]]</f>
        <v>-1.7963354474982383</v>
      </c>
    </row>
    <row r="2137" spans="1:6" x14ac:dyDescent="0.2">
      <c r="A2137" t="s">
        <v>0</v>
      </c>
      <c r="B2137" t="s">
        <v>6</v>
      </c>
      <c r="C2137" t="s">
        <v>1</v>
      </c>
      <c r="D2137">
        <v>897</v>
      </c>
      <c r="E2137">
        <v>-1322</v>
      </c>
      <c r="F2137" s="18">
        <f>Stat[[#This Row],[Dist]]/Stat[[#This Row],[Count]]</f>
        <v>-1.4738015607580826</v>
      </c>
    </row>
    <row r="2138" spans="1:6" x14ac:dyDescent="0.2">
      <c r="A2138" t="s">
        <v>0</v>
      </c>
      <c r="B2138" t="s">
        <v>6</v>
      </c>
      <c r="C2138" t="s">
        <v>23</v>
      </c>
      <c r="D2138">
        <v>352</v>
      </c>
      <c r="E2138">
        <v>2854</v>
      </c>
      <c r="F2138" s="18">
        <f>Stat[[#This Row],[Dist]]/Stat[[#This Row],[Count]]</f>
        <v>8.107954545454545</v>
      </c>
    </row>
    <row r="2139" spans="1:6" x14ac:dyDescent="0.2">
      <c r="A2139" t="s">
        <v>0</v>
      </c>
      <c r="B2139" t="s">
        <v>6</v>
      </c>
      <c r="C2139" t="s">
        <v>58</v>
      </c>
      <c r="D2139">
        <v>255</v>
      </c>
      <c r="E2139">
        <v>1614</v>
      </c>
      <c r="F2139" s="18">
        <f>Stat[[#This Row],[Dist]]/Stat[[#This Row],[Count]]</f>
        <v>6.3294117647058821</v>
      </c>
    </row>
    <row r="2140" spans="1:6" x14ac:dyDescent="0.2">
      <c r="A2140" t="s">
        <v>0</v>
      </c>
      <c r="B2140" t="s">
        <v>6</v>
      </c>
      <c r="C2140" t="s">
        <v>19</v>
      </c>
      <c r="D2140">
        <v>232</v>
      </c>
      <c r="E2140">
        <v>1175</v>
      </c>
      <c r="F2140" s="18">
        <f>Stat[[#This Row],[Dist]]/Stat[[#This Row],[Count]]</f>
        <v>5.0646551724137927</v>
      </c>
    </row>
    <row r="2141" spans="1:6" x14ac:dyDescent="0.2">
      <c r="A2141" t="s">
        <v>0</v>
      </c>
      <c r="B2141" t="s">
        <v>6</v>
      </c>
      <c r="C2141" t="s">
        <v>22</v>
      </c>
      <c r="D2141">
        <v>226</v>
      </c>
      <c r="E2141">
        <v>1282</v>
      </c>
      <c r="F2141" s="18">
        <f>Stat[[#This Row],[Dist]]/Stat[[#This Row],[Count]]</f>
        <v>5.6725663716814161</v>
      </c>
    </row>
    <row r="2142" spans="1:6" x14ac:dyDescent="0.2">
      <c r="A2142" t="s">
        <v>0</v>
      </c>
      <c r="B2142" t="s">
        <v>6</v>
      </c>
      <c r="C2142" t="s">
        <v>24</v>
      </c>
      <c r="D2142">
        <v>215</v>
      </c>
      <c r="E2142">
        <v>1191</v>
      </c>
      <c r="F2142" s="18">
        <f>Stat[[#This Row],[Dist]]/Stat[[#This Row],[Count]]</f>
        <v>5.5395348837209299</v>
      </c>
    </row>
    <row r="2143" spans="1:6" x14ac:dyDescent="0.2">
      <c r="A2143" t="s">
        <v>0</v>
      </c>
      <c r="B2143" t="s">
        <v>6</v>
      </c>
      <c r="C2143" t="s">
        <v>37</v>
      </c>
      <c r="D2143">
        <v>210</v>
      </c>
      <c r="E2143">
        <v>210</v>
      </c>
      <c r="F2143" s="18">
        <f>Stat[[#This Row],[Dist]]/Stat[[#This Row],[Count]]</f>
        <v>1</v>
      </c>
    </row>
    <row r="2144" spans="1:6" x14ac:dyDescent="0.2">
      <c r="A2144" t="s">
        <v>0</v>
      </c>
      <c r="B2144" t="s">
        <v>6</v>
      </c>
      <c r="C2144" t="s">
        <v>28</v>
      </c>
      <c r="D2144">
        <v>190</v>
      </c>
      <c r="E2144">
        <v>-829</v>
      </c>
      <c r="F2144" s="18">
        <f>Stat[[#This Row],[Dist]]/Stat[[#This Row],[Count]]</f>
        <v>-4.3631578947368421</v>
      </c>
    </row>
    <row r="2145" spans="1:6" x14ac:dyDescent="0.2">
      <c r="A2145" t="s">
        <v>0</v>
      </c>
      <c r="B2145" t="s">
        <v>6</v>
      </c>
      <c r="C2145" t="s">
        <v>18</v>
      </c>
      <c r="D2145">
        <v>115</v>
      </c>
      <c r="E2145">
        <v>-229</v>
      </c>
      <c r="F2145" s="18">
        <f>Stat[[#This Row],[Dist]]/Stat[[#This Row],[Count]]</f>
        <v>-1.991304347826087</v>
      </c>
    </row>
    <row r="2146" spans="1:6" x14ac:dyDescent="0.2">
      <c r="A2146" t="s">
        <v>0</v>
      </c>
      <c r="B2146" t="s">
        <v>6</v>
      </c>
      <c r="C2146" t="s">
        <v>52</v>
      </c>
      <c r="D2146">
        <v>60</v>
      </c>
      <c r="E2146">
        <v>-201</v>
      </c>
      <c r="F2146" s="18">
        <f>Stat[[#This Row],[Dist]]/Stat[[#This Row],[Count]]</f>
        <v>-3.35</v>
      </c>
    </row>
    <row r="2147" spans="1:6" x14ac:dyDescent="0.2">
      <c r="A2147" t="s">
        <v>0</v>
      </c>
      <c r="B2147" t="s">
        <v>6</v>
      </c>
      <c r="C2147" t="s">
        <v>4</v>
      </c>
      <c r="D2147">
        <v>47</v>
      </c>
      <c r="E2147">
        <v>48</v>
      </c>
      <c r="F2147" s="18">
        <f>Stat[[#This Row],[Dist]]/Stat[[#This Row],[Count]]</f>
        <v>1.0212765957446808</v>
      </c>
    </row>
    <row r="2148" spans="1:6" x14ac:dyDescent="0.2">
      <c r="A2148" t="s">
        <v>0</v>
      </c>
      <c r="B2148" t="s">
        <v>6</v>
      </c>
      <c r="C2148" t="s">
        <v>35</v>
      </c>
      <c r="D2148">
        <v>39</v>
      </c>
      <c r="E2148">
        <v>105</v>
      </c>
      <c r="F2148" s="18">
        <f>Stat[[#This Row],[Dist]]/Stat[[#This Row],[Count]]</f>
        <v>2.6923076923076925</v>
      </c>
    </row>
    <row r="2149" spans="1:6" x14ac:dyDescent="0.2">
      <c r="A2149" t="s">
        <v>0</v>
      </c>
      <c r="B2149" t="s">
        <v>6</v>
      </c>
      <c r="C2149" t="s">
        <v>33</v>
      </c>
      <c r="D2149">
        <v>16</v>
      </c>
      <c r="E2149">
        <v>-12</v>
      </c>
      <c r="F2149" s="18">
        <f>Stat[[#This Row],[Dist]]/Stat[[#This Row],[Count]]</f>
        <v>-0.75</v>
      </c>
    </row>
    <row r="2150" spans="1:6" x14ac:dyDescent="0.2">
      <c r="A2150" t="s">
        <v>0</v>
      </c>
      <c r="B2150" t="s">
        <v>6</v>
      </c>
      <c r="C2150" t="s">
        <v>27</v>
      </c>
      <c r="D2150">
        <v>12</v>
      </c>
      <c r="E2150">
        <v>29</v>
      </c>
      <c r="F2150" s="18">
        <f>Stat[[#This Row],[Dist]]/Stat[[#This Row],[Count]]</f>
        <v>2.4166666666666665</v>
      </c>
    </row>
    <row r="2151" spans="1:6" x14ac:dyDescent="0.2">
      <c r="A2151" t="s">
        <v>0</v>
      </c>
      <c r="B2151" t="s">
        <v>6</v>
      </c>
      <c r="C2151" t="s">
        <v>36</v>
      </c>
      <c r="D2151">
        <v>11</v>
      </c>
      <c r="E2151">
        <v>-37</v>
      </c>
      <c r="F2151" s="18">
        <f>Stat[[#This Row],[Dist]]/Stat[[#This Row],[Count]]</f>
        <v>-3.3636363636363638</v>
      </c>
    </row>
    <row r="2152" spans="1:6" x14ac:dyDescent="0.2">
      <c r="A2152" t="s">
        <v>0</v>
      </c>
      <c r="B2152" t="s">
        <v>6</v>
      </c>
      <c r="C2152" t="s">
        <v>16</v>
      </c>
      <c r="D2152">
        <v>10</v>
      </c>
      <c r="E2152">
        <v>-14</v>
      </c>
      <c r="F2152" s="18">
        <f>Stat[[#This Row],[Dist]]/Stat[[#This Row],[Count]]</f>
        <v>-1.4</v>
      </c>
    </row>
    <row r="2153" spans="1:6" x14ac:dyDescent="0.2">
      <c r="A2153" t="s">
        <v>0</v>
      </c>
      <c r="B2153" t="s">
        <v>6</v>
      </c>
      <c r="C2153" t="s">
        <v>10</v>
      </c>
      <c r="D2153">
        <v>7</v>
      </c>
      <c r="E2153">
        <v>-13</v>
      </c>
      <c r="F2153" s="18">
        <f>Stat[[#This Row],[Dist]]/Stat[[#This Row],[Count]]</f>
        <v>-1.8571428571428572</v>
      </c>
    </row>
    <row r="2154" spans="1:6" x14ac:dyDescent="0.2">
      <c r="A2154" t="s">
        <v>0</v>
      </c>
      <c r="B2154" t="s">
        <v>6</v>
      </c>
      <c r="C2154" t="s">
        <v>43</v>
      </c>
      <c r="D2154">
        <v>7</v>
      </c>
      <c r="E2154">
        <v>3</v>
      </c>
      <c r="F2154" s="18">
        <f>Stat[[#This Row],[Dist]]/Stat[[#This Row],[Count]]</f>
        <v>0.42857142857142855</v>
      </c>
    </row>
    <row r="2155" spans="1:6" x14ac:dyDescent="0.2">
      <c r="A2155" t="s">
        <v>0</v>
      </c>
      <c r="B2155" t="s">
        <v>6</v>
      </c>
      <c r="C2155" t="s">
        <v>54</v>
      </c>
      <c r="D2155">
        <v>7</v>
      </c>
      <c r="E2155">
        <v>18</v>
      </c>
      <c r="F2155" s="18">
        <f>Stat[[#This Row],[Dist]]/Stat[[#This Row],[Count]]</f>
        <v>2.5714285714285716</v>
      </c>
    </row>
    <row r="2156" spans="1:6" x14ac:dyDescent="0.2">
      <c r="A2156" t="s">
        <v>0</v>
      </c>
      <c r="B2156" t="s">
        <v>6</v>
      </c>
      <c r="C2156" t="s">
        <v>39</v>
      </c>
      <c r="D2156">
        <v>5</v>
      </c>
      <c r="E2156">
        <v>-3</v>
      </c>
      <c r="F2156" s="18">
        <f>Stat[[#This Row],[Dist]]/Stat[[#This Row],[Count]]</f>
        <v>-0.6</v>
      </c>
    </row>
    <row r="2157" spans="1:6" x14ac:dyDescent="0.2">
      <c r="A2157" t="s">
        <v>0</v>
      </c>
      <c r="B2157" t="s">
        <v>6</v>
      </c>
      <c r="C2157" t="s">
        <v>57</v>
      </c>
      <c r="D2157">
        <v>4</v>
      </c>
      <c r="E2157">
        <v>-12</v>
      </c>
      <c r="F2157" s="18">
        <f>Stat[[#This Row],[Dist]]/Stat[[#This Row],[Count]]</f>
        <v>-3</v>
      </c>
    </row>
    <row r="2158" spans="1:6" x14ac:dyDescent="0.2">
      <c r="A2158" t="s">
        <v>0</v>
      </c>
      <c r="B2158" t="s">
        <v>6</v>
      </c>
      <c r="C2158" t="s">
        <v>40</v>
      </c>
      <c r="D2158">
        <v>3</v>
      </c>
      <c r="E2158">
        <v>11</v>
      </c>
      <c r="F2158" s="18">
        <f>Stat[[#This Row],[Dist]]/Stat[[#This Row],[Count]]</f>
        <v>3.6666666666666665</v>
      </c>
    </row>
    <row r="2159" spans="1:6" x14ac:dyDescent="0.2">
      <c r="A2159" t="s">
        <v>0</v>
      </c>
      <c r="B2159" t="s">
        <v>6</v>
      </c>
      <c r="C2159" t="s">
        <v>15</v>
      </c>
      <c r="D2159">
        <v>3</v>
      </c>
      <c r="E2159">
        <v>-6</v>
      </c>
      <c r="F2159" s="18">
        <f>Stat[[#This Row],[Dist]]/Stat[[#This Row],[Count]]</f>
        <v>-2</v>
      </c>
    </row>
    <row r="2160" spans="1:6" x14ac:dyDescent="0.2">
      <c r="A2160" t="s">
        <v>0</v>
      </c>
      <c r="B2160" t="s">
        <v>6</v>
      </c>
      <c r="C2160" t="s">
        <v>41</v>
      </c>
      <c r="D2160">
        <v>3</v>
      </c>
      <c r="E2160">
        <v>-10</v>
      </c>
      <c r="F2160" s="18">
        <f>Stat[[#This Row],[Dist]]/Stat[[#This Row],[Count]]</f>
        <v>-3.3333333333333335</v>
      </c>
    </row>
    <row r="2161" spans="1:6" x14ac:dyDescent="0.2">
      <c r="A2161" t="s">
        <v>0</v>
      </c>
      <c r="B2161" t="s">
        <v>6</v>
      </c>
      <c r="C2161" t="s">
        <v>25</v>
      </c>
      <c r="D2161">
        <v>2</v>
      </c>
      <c r="E2161">
        <v>0</v>
      </c>
      <c r="F2161" s="18">
        <f>Stat[[#This Row],[Dist]]/Stat[[#This Row],[Count]]</f>
        <v>0</v>
      </c>
    </row>
    <row r="2162" spans="1:6" x14ac:dyDescent="0.2">
      <c r="A2162" t="s">
        <v>0</v>
      </c>
      <c r="B2162" t="s">
        <v>6</v>
      </c>
      <c r="C2162" t="s">
        <v>47</v>
      </c>
      <c r="D2162">
        <v>2</v>
      </c>
      <c r="E2162">
        <v>-28</v>
      </c>
      <c r="F2162" s="18">
        <f>Stat[[#This Row],[Dist]]/Stat[[#This Row],[Count]]</f>
        <v>-14</v>
      </c>
    </row>
    <row r="2163" spans="1:6" x14ac:dyDescent="0.2">
      <c r="A2163" t="s">
        <v>0</v>
      </c>
      <c r="B2163" t="s">
        <v>6</v>
      </c>
      <c r="C2163" t="s">
        <v>49</v>
      </c>
      <c r="D2163">
        <v>1</v>
      </c>
      <c r="E2163">
        <v>1</v>
      </c>
      <c r="F2163" s="18">
        <f>Stat[[#This Row],[Dist]]/Stat[[#This Row],[Count]]</f>
        <v>1</v>
      </c>
    </row>
    <row r="2164" spans="1:6" x14ac:dyDescent="0.2">
      <c r="A2164" t="s">
        <v>0</v>
      </c>
      <c r="B2164" t="s">
        <v>6</v>
      </c>
      <c r="C2164" t="s">
        <v>30</v>
      </c>
      <c r="D2164">
        <v>1</v>
      </c>
      <c r="E2164">
        <v>3</v>
      </c>
      <c r="F2164" s="18">
        <f>Stat[[#This Row],[Dist]]/Stat[[#This Row],[Count]]</f>
        <v>3</v>
      </c>
    </row>
    <row r="2165" spans="1:6" x14ac:dyDescent="0.2">
      <c r="A2165" t="s">
        <v>0</v>
      </c>
      <c r="B2165" t="s">
        <v>60</v>
      </c>
      <c r="C2165" t="s">
        <v>1</v>
      </c>
      <c r="D2165">
        <v>82</v>
      </c>
      <c r="E2165">
        <v>-118</v>
      </c>
      <c r="F2165" s="18">
        <f>Stat[[#This Row],[Dist]]/Stat[[#This Row],[Count]]</f>
        <v>-1.4390243902439024</v>
      </c>
    </row>
    <row r="2166" spans="1:6" x14ac:dyDescent="0.2">
      <c r="A2166" t="s">
        <v>0</v>
      </c>
      <c r="B2166" t="s">
        <v>60</v>
      </c>
      <c r="C2166" t="s">
        <v>23</v>
      </c>
      <c r="D2166">
        <v>55</v>
      </c>
      <c r="E2166">
        <v>143</v>
      </c>
      <c r="F2166" s="18">
        <f>Stat[[#This Row],[Dist]]/Stat[[#This Row],[Count]]</f>
        <v>2.6</v>
      </c>
    </row>
    <row r="2167" spans="1:6" x14ac:dyDescent="0.2">
      <c r="A2167" t="s">
        <v>0</v>
      </c>
      <c r="B2167" t="s">
        <v>60</v>
      </c>
      <c r="C2167" t="s">
        <v>10</v>
      </c>
      <c r="D2167">
        <v>26</v>
      </c>
      <c r="E2167">
        <v>-25</v>
      </c>
      <c r="F2167" s="18">
        <f>Stat[[#This Row],[Dist]]/Stat[[#This Row],[Count]]</f>
        <v>-0.96153846153846156</v>
      </c>
    </row>
    <row r="2168" spans="1:6" x14ac:dyDescent="0.2">
      <c r="A2168" t="s">
        <v>0</v>
      </c>
      <c r="B2168" t="s">
        <v>60</v>
      </c>
      <c r="C2168" t="s">
        <v>52</v>
      </c>
      <c r="D2168">
        <v>22</v>
      </c>
      <c r="E2168">
        <v>-59</v>
      </c>
      <c r="F2168" s="18">
        <f>Stat[[#This Row],[Dist]]/Stat[[#This Row],[Count]]</f>
        <v>-2.6818181818181817</v>
      </c>
    </row>
    <row r="2169" spans="1:6" x14ac:dyDescent="0.2">
      <c r="A2169" t="s">
        <v>0</v>
      </c>
      <c r="B2169" t="s">
        <v>60</v>
      </c>
      <c r="C2169" t="s">
        <v>22</v>
      </c>
      <c r="D2169">
        <v>19</v>
      </c>
      <c r="E2169">
        <v>80</v>
      </c>
      <c r="F2169" s="18">
        <f>Stat[[#This Row],[Dist]]/Stat[[#This Row],[Count]]</f>
        <v>4.2105263157894735</v>
      </c>
    </row>
    <row r="2170" spans="1:6" x14ac:dyDescent="0.2">
      <c r="A2170" t="s">
        <v>0</v>
      </c>
      <c r="B2170" t="s">
        <v>60</v>
      </c>
      <c r="C2170" t="s">
        <v>15</v>
      </c>
      <c r="D2170">
        <v>17</v>
      </c>
      <c r="E2170">
        <v>-43</v>
      </c>
      <c r="F2170" s="18">
        <f>Stat[[#This Row],[Dist]]/Stat[[#This Row],[Count]]</f>
        <v>-2.5294117647058822</v>
      </c>
    </row>
    <row r="2171" spans="1:6" x14ac:dyDescent="0.2">
      <c r="A2171" t="s">
        <v>0</v>
      </c>
      <c r="B2171" t="s">
        <v>60</v>
      </c>
      <c r="C2171" t="s">
        <v>21</v>
      </c>
      <c r="D2171">
        <v>5</v>
      </c>
      <c r="E2171">
        <v>-8</v>
      </c>
      <c r="F2171" s="18">
        <f>Stat[[#This Row],[Dist]]/Stat[[#This Row],[Count]]</f>
        <v>-1.6</v>
      </c>
    </row>
    <row r="2172" spans="1:6" x14ac:dyDescent="0.2">
      <c r="A2172" t="s">
        <v>0</v>
      </c>
      <c r="B2172" t="s">
        <v>60</v>
      </c>
      <c r="C2172" t="s">
        <v>24</v>
      </c>
      <c r="D2172">
        <v>5</v>
      </c>
      <c r="E2172">
        <v>16</v>
      </c>
      <c r="F2172" s="18">
        <f>Stat[[#This Row],[Dist]]/Stat[[#This Row],[Count]]</f>
        <v>3.2</v>
      </c>
    </row>
    <row r="2173" spans="1:6" x14ac:dyDescent="0.2">
      <c r="A2173" t="s">
        <v>0</v>
      </c>
      <c r="B2173" t="s">
        <v>60</v>
      </c>
      <c r="C2173" t="s">
        <v>4</v>
      </c>
      <c r="D2173">
        <v>4</v>
      </c>
      <c r="E2173">
        <v>2</v>
      </c>
      <c r="F2173" s="18">
        <f>Stat[[#This Row],[Dist]]/Stat[[#This Row],[Count]]</f>
        <v>0.5</v>
      </c>
    </row>
    <row r="2174" spans="1:6" x14ac:dyDescent="0.2">
      <c r="A2174" t="s">
        <v>0</v>
      </c>
      <c r="B2174" t="s">
        <v>60</v>
      </c>
      <c r="C2174" t="s">
        <v>36</v>
      </c>
      <c r="D2174">
        <v>1</v>
      </c>
      <c r="E2174">
        <v>-3</v>
      </c>
      <c r="F2174" s="18">
        <f>Stat[[#This Row],[Dist]]/Stat[[#This Row],[Count]]</f>
        <v>-3</v>
      </c>
    </row>
    <row r="2175" spans="1:6" x14ac:dyDescent="0.2">
      <c r="A2175" t="s">
        <v>0</v>
      </c>
      <c r="B2175" t="s">
        <v>60</v>
      </c>
      <c r="C2175" t="s">
        <v>40</v>
      </c>
      <c r="D2175">
        <v>1</v>
      </c>
      <c r="E2175">
        <v>3</v>
      </c>
      <c r="F2175" s="18">
        <f>Stat[[#This Row],[Dist]]/Stat[[#This Row],[Count]]</f>
        <v>3</v>
      </c>
    </row>
    <row r="2176" spans="1:6" x14ac:dyDescent="0.2">
      <c r="A2176" t="s">
        <v>0</v>
      </c>
      <c r="B2176" t="s">
        <v>60</v>
      </c>
      <c r="C2176" t="s">
        <v>43</v>
      </c>
      <c r="D2176">
        <v>1</v>
      </c>
      <c r="E2176">
        <v>-3</v>
      </c>
      <c r="F2176" s="18">
        <f>Stat[[#This Row],[Dist]]/Stat[[#This Row],[Count]]</f>
        <v>-3</v>
      </c>
    </row>
    <row r="2177" spans="1:6" x14ac:dyDescent="0.2">
      <c r="A2177" t="s">
        <v>0</v>
      </c>
      <c r="B2177" t="s">
        <v>60</v>
      </c>
      <c r="C2177" t="s">
        <v>57</v>
      </c>
      <c r="D2177">
        <v>1</v>
      </c>
      <c r="E2177">
        <v>2</v>
      </c>
      <c r="F2177" s="18">
        <f>Stat[[#This Row],[Dist]]/Stat[[#This Row],[Count]]</f>
        <v>2</v>
      </c>
    </row>
    <row r="2178" spans="1:6" x14ac:dyDescent="0.2">
      <c r="A2178" t="s">
        <v>0</v>
      </c>
      <c r="B2178" t="s">
        <v>60</v>
      </c>
      <c r="C2178" t="s">
        <v>47</v>
      </c>
      <c r="D2178">
        <v>1</v>
      </c>
      <c r="E2178">
        <v>2</v>
      </c>
      <c r="F2178" s="18">
        <f>Stat[[#This Row],[Dist]]/Stat[[#This Row],[Count]]</f>
        <v>2</v>
      </c>
    </row>
    <row r="2179" spans="1:6" x14ac:dyDescent="0.2">
      <c r="A2179" t="s">
        <v>3</v>
      </c>
      <c r="B2179" t="s">
        <v>20</v>
      </c>
      <c r="C2179" t="s">
        <v>4</v>
      </c>
      <c r="D2179">
        <v>1557</v>
      </c>
      <c r="E2179">
        <v>-1594</v>
      </c>
      <c r="F2179" s="18">
        <f>Stat[[#This Row],[Dist]]/Stat[[#This Row],[Count]]</f>
        <v>-1.0237636480411048</v>
      </c>
    </row>
    <row r="2180" spans="1:6" x14ac:dyDescent="0.2">
      <c r="A2180" t="s">
        <v>3</v>
      </c>
      <c r="B2180" t="s">
        <v>20</v>
      </c>
      <c r="C2180" t="s">
        <v>38</v>
      </c>
      <c r="D2180">
        <v>160</v>
      </c>
      <c r="E2180">
        <v>349</v>
      </c>
      <c r="F2180" s="18">
        <f>Stat[[#This Row],[Dist]]/Stat[[#This Row],[Count]]</f>
        <v>2.1812499999999999</v>
      </c>
    </row>
    <row r="2181" spans="1:6" x14ac:dyDescent="0.2">
      <c r="A2181" t="s">
        <v>3</v>
      </c>
      <c r="B2181" t="s">
        <v>20</v>
      </c>
      <c r="C2181" t="s">
        <v>54</v>
      </c>
      <c r="D2181">
        <v>131</v>
      </c>
      <c r="E2181">
        <v>228</v>
      </c>
      <c r="F2181" s="18">
        <f>Stat[[#This Row],[Dist]]/Stat[[#This Row],[Count]]</f>
        <v>1.7404580152671756</v>
      </c>
    </row>
    <row r="2182" spans="1:6" x14ac:dyDescent="0.2">
      <c r="A2182" t="s">
        <v>3</v>
      </c>
      <c r="B2182" t="s">
        <v>20</v>
      </c>
      <c r="C2182" t="s">
        <v>21</v>
      </c>
      <c r="D2182">
        <v>15</v>
      </c>
      <c r="E2182">
        <v>-9</v>
      </c>
      <c r="F2182" s="18">
        <f>Stat[[#This Row],[Dist]]/Stat[[#This Row],[Count]]</f>
        <v>-0.6</v>
      </c>
    </row>
    <row r="2183" spans="1:6" x14ac:dyDescent="0.2">
      <c r="A2183" t="s">
        <v>3</v>
      </c>
      <c r="B2183" t="s">
        <v>20</v>
      </c>
      <c r="C2183" t="s">
        <v>10</v>
      </c>
      <c r="D2183">
        <v>11</v>
      </c>
      <c r="E2183">
        <v>11</v>
      </c>
      <c r="F2183" s="18">
        <f>Stat[[#This Row],[Dist]]/Stat[[#This Row],[Count]]</f>
        <v>1</v>
      </c>
    </row>
    <row r="2184" spans="1:6" x14ac:dyDescent="0.2">
      <c r="A2184" t="s">
        <v>3</v>
      </c>
      <c r="B2184" t="s">
        <v>20</v>
      </c>
      <c r="C2184" t="s">
        <v>12</v>
      </c>
      <c r="D2184">
        <v>6</v>
      </c>
      <c r="E2184">
        <v>-12</v>
      </c>
      <c r="F2184" s="18">
        <f>Stat[[#This Row],[Dist]]/Stat[[#This Row],[Count]]</f>
        <v>-2</v>
      </c>
    </row>
    <row r="2185" spans="1:6" x14ac:dyDescent="0.2">
      <c r="A2185" t="s">
        <v>3</v>
      </c>
      <c r="B2185" t="s">
        <v>20</v>
      </c>
      <c r="C2185" t="s">
        <v>30</v>
      </c>
      <c r="D2185">
        <v>4</v>
      </c>
      <c r="E2185">
        <v>9</v>
      </c>
      <c r="F2185" s="18">
        <f>Stat[[#This Row],[Dist]]/Stat[[#This Row],[Count]]</f>
        <v>2.25</v>
      </c>
    </row>
    <row r="2186" spans="1:6" x14ac:dyDescent="0.2">
      <c r="A2186" t="s">
        <v>3</v>
      </c>
      <c r="B2186" t="s">
        <v>20</v>
      </c>
      <c r="C2186" t="s">
        <v>23</v>
      </c>
      <c r="D2186">
        <v>2</v>
      </c>
      <c r="E2186">
        <v>11</v>
      </c>
      <c r="F2186" s="18">
        <f>Stat[[#This Row],[Dist]]/Stat[[#This Row],[Count]]</f>
        <v>5.5</v>
      </c>
    </row>
    <row r="2187" spans="1:6" x14ac:dyDescent="0.2">
      <c r="A2187" t="s">
        <v>3</v>
      </c>
      <c r="B2187" t="s">
        <v>20</v>
      </c>
      <c r="C2187" t="s">
        <v>36</v>
      </c>
      <c r="D2187">
        <v>1</v>
      </c>
      <c r="E2187">
        <v>-2</v>
      </c>
      <c r="F2187" s="18">
        <f>Stat[[#This Row],[Dist]]/Stat[[#This Row],[Count]]</f>
        <v>-2</v>
      </c>
    </row>
    <row r="2188" spans="1:6" x14ac:dyDescent="0.2">
      <c r="A2188" t="s">
        <v>3</v>
      </c>
      <c r="B2188" t="s">
        <v>20</v>
      </c>
      <c r="C2188" t="s">
        <v>43</v>
      </c>
      <c r="D2188">
        <v>1</v>
      </c>
      <c r="E2188">
        <v>-3</v>
      </c>
      <c r="F2188" s="18">
        <f>Stat[[#This Row],[Dist]]/Stat[[#This Row],[Count]]</f>
        <v>-3</v>
      </c>
    </row>
    <row r="2189" spans="1:6" x14ac:dyDescent="0.2">
      <c r="A2189" t="s">
        <v>3</v>
      </c>
      <c r="B2189" t="s">
        <v>20</v>
      </c>
      <c r="C2189" t="s">
        <v>16</v>
      </c>
      <c r="D2189">
        <v>1</v>
      </c>
      <c r="E2189">
        <v>-1</v>
      </c>
      <c r="F2189" s="18">
        <f>Stat[[#This Row],[Dist]]/Stat[[#This Row],[Count]]</f>
        <v>-1</v>
      </c>
    </row>
    <row r="2190" spans="1:6" x14ac:dyDescent="0.2">
      <c r="A2190" t="s">
        <v>3</v>
      </c>
      <c r="B2190" t="s">
        <v>20</v>
      </c>
      <c r="C2190" t="s">
        <v>28</v>
      </c>
      <c r="D2190">
        <v>1</v>
      </c>
      <c r="E2190">
        <v>32</v>
      </c>
      <c r="F2190" s="18">
        <f>Stat[[#This Row],[Dist]]/Stat[[#This Row],[Count]]</f>
        <v>32</v>
      </c>
    </row>
    <row r="2191" spans="1:6" x14ac:dyDescent="0.2">
      <c r="A2191" t="s">
        <v>3</v>
      </c>
      <c r="B2191" t="s">
        <v>20</v>
      </c>
      <c r="C2191" t="s">
        <v>47</v>
      </c>
      <c r="D2191">
        <v>1</v>
      </c>
      <c r="E2191">
        <v>5</v>
      </c>
      <c r="F2191" s="18">
        <f>Stat[[#This Row],[Dist]]/Stat[[#This Row],[Count]]</f>
        <v>5</v>
      </c>
    </row>
    <row r="2192" spans="1:6" x14ac:dyDescent="0.2">
      <c r="A2192" t="s">
        <v>3</v>
      </c>
      <c r="B2192" t="s">
        <v>20</v>
      </c>
      <c r="C2192" t="s">
        <v>22</v>
      </c>
      <c r="D2192">
        <v>1</v>
      </c>
      <c r="E2192">
        <v>2</v>
      </c>
      <c r="F2192" s="18">
        <f>Stat[[#This Row],[Dist]]/Stat[[#This Row],[Count]]</f>
        <v>2</v>
      </c>
    </row>
    <row r="2193" spans="1:6" x14ac:dyDescent="0.2">
      <c r="A2193" t="s">
        <v>3</v>
      </c>
      <c r="B2193" t="s">
        <v>11</v>
      </c>
      <c r="C2193" t="s">
        <v>24</v>
      </c>
      <c r="D2193">
        <v>136</v>
      </c>
      <c r="E2193">
        <v>45</v>
      </c>
      <c r="F2193" s="18">
        <f>Stat[[#This Row],[Dist]]/Stat[[#This Row],[Count]]</f>
        <v>0.33088235294117646</v>
      </c>
    </row>
    <row r="2194" spans="1:6" x14ac:dyDescent="0.2">
      <c r="A2194" t="s">
        <v>3</v>
      </c>
      <c r="B2194" t="s">
        <v>11</v>
      </c>
      <c r="C2194" t="s">
        <v>12</v>
      </c>
      <c r="D2194">
        <v>69</v>
      </c>
      <c r="E2194">
        <v>-153</v>
      </c>
      <c r="F2194" s="18">
        <f>Stat[[#This Row],[Dist]]/Stat[[#This Row],[Count]]</f>
        <v>-2.2173913043478262</v>
      </c>
    </row>
    <row r="2195" spans="1:6" x14ac:dyDescent="0.2">
      <c r="A2195" t="s">
        <v>3</v>
      </c>
      <c r="B2195" t="s">
        <v>11</v>
      </c>
      <c r="C2195" t="s">
        <v>4</v>
      </c>
      <c r="D2195">
        <v>60</v>
      </c>
      <c r="E2195">
        <v>-282</v>
      </c>
      <c r="F2195" s="18">
        <f>Stat[[#This Row],[Dist]]/Stat[[#This Row],[Count]]</f>
        <v>-4.7</v>
      </c>
    </row>
    <row r="2196" spans="1:6" x14ac:dyDescent="0.2">
      <c r="A2196" t="s">
        <v>3</v>
      </c>
      <c r="B2196" t="s">
        <v>11</v>
      </c>
      <c r="C2196" t="s">
        <v>54</v>
      </c>
      <c r="D2196">
        <v>19</v>
      </c>
      <c r="E2196">
        <v>26</v>
      </c>
      <c r="F2196" s="18">
        <f>Stat[[#This Row],[Dist]]/Stat[[#This Row],[Count]]</f>
        <v>1.368421052631579</v>
      </c>
    </row>
    <row r="2197" spans="1:6" x14ac:dyDescent="0.2">
      <c r="A2197" t="s">
        <v>3</v>
      </c>
      <c r="B2197" t="s">
        <v>11</v>
      </c>
      <c r="C2197" t="s">
        <v>23</v>
      </c>
      <c r="D2197">
        <v>5</v>
      </c>
      <c r="E2197">
        <v>23</v>
      </c>
      <c r="F2197" s="18">
        <f>Stat[[#This Row],[Dist]]/Stat[[#This Row],[Count]]</f>
        <v>4.5999999999999996</v>
      </c>
    </row>
    <row r="2198" spans="1:6" x14ac:dyDescent="0.2">
      <c r="A2198" t="s">
        <v>3</v>
      </c>
      <c r="B2198" t="s">
        <v>11</v>
      </c>
      <c r="C2198" t="s">
        <v>43</v>
      </c>
      <c r="D2198">
        <v>4</v>
      </c>
      <c r="E2198">
        <v>-20</v>
      </c>
      <c r="F2198" s="18">
        <f>Stat[[#This Row],[Dist]]/Stat[[#This Row],[Count]]</f>
        <v>-5</v>
      </c>
    </row>
    <row r="2199" spans="1:6" x14ac:dyDescent="0.2">
      <c r="A2199" t="s">
        <v>3</v>
      </c>
      <c r="B2199" t="s">
        <v>11</v>
      </c>
      <c r="C2199" t="s">
        <v>10</v>
      </c>
      <c r="D2199">
        <v>3</v>
      </c>
      <c r="E2199">
        <v>-3</v>
      </c>
      <c r="F2199" s="18">
        <f>Stat[[#This Row],[Dist]]/Stat[[#This Row],[Count]]</f>
        <v>-1</v>
      </c>
    </row>
    <row r="2200" spans="1:6" x14ac:dyDescent="0.2">
      <c r="A2200" t="s">
        <v>3</v>
      </c>
      <c r="B2200" t="s">
        <v>11</v>
      </c>
      <c r="C2200" t="s">
        <v>15</v>
      </c>
      <c r="D2200">
        <v>1</v>
      </c>
      <c r="E2200">
        <v>-1</v>
      </c>
      <c r="F2200" s="18">
        <f>Stat[[#This Row],[Dist]]/Stat[[#This Row],[Count]]</f>
        <v>-1</v>
      </c>
    </row>
    <row r="2201" spans="1:6" x14ac:dyDescent="0.2">
      <c r="A2201" t="s">
        <v>3</v>
      </c>
      <c r="B2201" t="s">
        <v>11</v>
      </c>
      <c r="C2201" t="s">
        <v>8</v>
      </c>
      <c r="D2201">
        <v>1</v>
      </c>
      <c r="E2201">
        <v>2</v>
      </c>
      <c r="F2201" s="18">
        <f>Stat[[#This Row],[Dist]]/Stat[[#This Row],[Count]]</f>
        <v>2</v>
      </c>
    </row>
    <row r="2202" spans="1:6" x14ac:dyDescent="0.2">
      <c r="A2202" t="s">
        <v>3</v>
      </c>
      <c r="B2202" t="s">
        <v>11</v>
      </c>
      <c r="C2202" t="s">
        <v>58</v>
      </c>
      <c r="D2202">
        <v>1</v>
      </c>
      <c r="E2202">
        <v>17</v>
      </c>
      <c r="F2202" s="18">
        <f>Stat[[#This Row],[Dist]]/Stat[[#This Row],[Count]]</f>
        <v>17</v>
      </c>
    </row>
    <row r="2203" spans="1:6" x14ac:dyDescent="0.2">
      <c r="A2203" t="s">
        <v>3</v>
      </c>
      <c r="B2203" t="s">
        <v>9</v>
      </c>
      <c r="C2203" t="s">
        <v>10</v>
      </c>
      <c r="D2203">
        <v>114</v>
      </c>
      <c r="E2203">
        <v>-133</v>
      </c>
      <c r="F2203" s="18">
        <f>Stat[[#This Row],[Dist]]/Stat[[#This Row],[Count]]</f>
        <v>-1.1666666666666667</v>
      </c>
    </row>
    <row r="2204" spans="1:6" x14ac:dyDescent="0.2">
      <c r="A2204" t="s">
        <v>3</v>
      </c>
      <c r="B2204" t="s">
        <v>9</v>
      </c>
      <c r="C2204" t="s">
        <v>4</v>
      </c>
      <c r="D2204">
        <v>99</v>
      </c>
      <c r="E2204">
        <v>-105</v>
      </c>
      <c r="F2204" s="18">
        <f>Stat[[#This Row],[Dist]]/Stat[[#This Row],[Count]]</f>
        <v>-1.0606060606060606</v>
      </c>
    </row>
    <row r="2205" spans="1:6" x14ac:dyDescent="0.2">
      <c r="A2205" t="s">
        <v>3</v>
      </c>
      <c r="B2205" t="s">
        <v>9</v>
      </c>
      <c r="C2205" t="s">
        <v>54</v>
      </c>
      <c r="D2205">
        <v>20</v>
      </c>
      <c r="E2205">
        <v>36</v>
      </c>
      <c r="F2205" s="18">
        <f>Stat[[#This Row],[Dist]]/Stat[[#This Row],[Count]]</f>
        <v>1.8</v>
      </c>
    </row>
    <row r="2206" spans="1:6" x14ac:dyDescent="0.2">
      <c r="A2206" t="s">
        <v>3</v>
      </c>
      <c r="B2206" t="s">
        <v>9</v>
      </c>
      <c r="C2206" t="s">
        <v>43</v>
      </c>
      <c r="D2206">
        <v>19</v>
      </c>
      <c r="E2206">
        <v>-95</v>
      </c>
      <c r="F2206" s="18">
        <f>Stat[[#This Row],[Dist]]/Stat[[#This Row],[Count]]</f>
        <v>-5</v>
      </c>
    </row>
    <row r="2207" spans="1:6" x14ac:dyDescent="0.2">
      <c r="A2207" t="s">
        <v>3</v>
      </c>
      <c r="B2207" t="s">
        <v>9</v>
      </c>
      <c r="C2207" t="s">
        <v>31</v>
      </c>
      <c r="D2207">
        <v>14</v>
      </c>
      <c r="E2207">
        <v>0</v>
      </c>
      <c r="F2207" s="18">
        <f>Stat[[#This Row],[Dist]]/Stat[[#This Row],[Count]]</f>
        <v>0</v>
      </c>
    </row>
    <row r="2208" spans="1:6" x14ac:dyDescent="0.2">
      <c r="A2208" t="s">
        <v>3</v>
      </c>
      <c r="B2208" t="s">
        <v>9</v>
      </c>
      <c r="C2208" t="s">
        <v>23</v>
      </c>
      <c r="D2208">
        <v>3</v>
      </c>
      <c r="E2208">
        <v>6</v>
      </c>
      <c r="F2208" s="18">
        <f>Stat[[#This Row],[Dist]]/Stat[[#This Row],[Count]]</f>
        <v>2</v>
      </c>
    </row>
    <row r="2209" spans="1:6" x14ac:dyDescent="0.2">
      <c r="A2209" t="s">
        <v>3</v>
      </c>
      <c r="B2209" t="s">
        <v>9</v>
      </c>
      <c r="C2209" t="s">
        <v>22</v>
      </c>
      <c r="D2209">
        <v>1</v>
      </c>
      <c r="E2209">
        <v>1</v>
      </c>
      <c r="F2209" s="18">
        <f>Stat[[#This Row],[Dist]]/Stat[[#This Row],[Count]]</f>
        <v>1</v>
      </c>
    </row>
    <row r="2210" spans="1:6" x14ac:dyDescent="0.2">
      <c r="A2210" t="s">
        <v>3</v>
      </c>
      <c r="B2210" t="s">
        <v>9</v>
      </c>
      <c r="C2210" t="s">
        <v>38</v>
      </c>
      <c r="D2210">
        <v>1</v>
      </c>
      <c r="E2210">
        <v>3</v>
      </c>
      <c r="F2210" s="18">
        <f>Stat[[#This Row],[Dist]]/Stat[[#This Row],[Count]]</f>
        <v>3</v>
      </c>
    </row>
    <row r="2211" spans="1:6" x14ac:dyDescent="0.2">
      <c r="A2211" t="s">
        <v>3</v>
      </c>
      <c r="B2211" t="s">
        <v>9</v>
      </c>
      <c r="C2211" t="s">
        <v>21</v>
      </c>
      <c r="D2211">
        <v>1</v>
      </c>
      <c r="E2211">
        <v>-2</v>
      </c>
      <c r="F2211" s="18">
        <f>Stat[[#This Row],[Dist]]/Stat[[#This Row],[Count]]</f>
        <v>-2</v>
      </c>
    </row>
    <row r="2212" spans="1:6" x14ac:dyDescent="0.2">
      <c r="A2212" t="s">
        <v>3</v>
      </c>
      <c r="B2212" t="s">
        <v>9</v>
      </c>
      <c r="C2212" t="s">
        <v>12</v>
      </c>
      <c r="D2212">
        <v>1</v>
      </c>
      <c r="E2212">
        <v>-4</v>
      </c>
      <c r="F2212" s="18">
        <f>Stat[[#This Row],[Dist]]/Stat[[#This Row],[Count]]</f>
        <v>-4</v>
      </c>
    </row>
    <row r="2213" spans="1:6" x14ac:dyDescent="0.2">
      <c r="A2213" t="s">
        <v>3</v>
      </c>
      <c r="B2213" t="s">
        <v>9</v>
      </c>
      <c r="C2213" t="s">
        <v>24</v>
      </c>
      <c r="D2213">
        <v>1</v>
      </c>
      <c r="E2213">
        <v>3</v>
      </c>
      <c r="F2213" s="18">
        <f>Stat[[#This Row],[Dist]]/Stat[[#This Row],[Count]]</f>
        <v>3</v>
      </c>
    </row>
    <row r="2214" spans="1:6" x14ac:dyDescent="0.2">
      <c r="A2214" t="s">
        <v>3</v>
      </c>
      <c r="B2214" t="s">
        <v>7</v>
      </c>
      <c r="C2214" t="s">
        <v>8</v>
      </c>
      <c r="D2214">
        <v>88</v>
      </c>
      <c r="E2214">
        <v>293</v>
      </c>
      <c r="F2214" s="18">
        <f>Stat[[#This Row],[Dist]]/Stat[[#This Row],[Count]]</f>
        <v>3.3295454545454546</v>
      </c>
    </row>
    <row r="2215" spans="1:6" x14ac:dyDescent="0.2">
      <c r="A2215" t="s">
        <v>3</v>
      </c>
      <c r="B2215" t="s">
        <v>7</v>
      </c>
      <c r="C2215" t="s">
        <v>54</v>
      </c>
      <c r="D2215">
        <v>7</v>
      </c>
      <c r="E2215">
        <v>1</v>
      </c>
      <c r="F2215" s="18">
        <f>Stat[[#This Row],[Dist]]/Stat[[#This Row],[Count]]</f>
        <v>0.14285714285714285</v>
      </c>
    </row>
    <row r="2216" spans="1:6" x14ac:dyDescent="0.2">
      <c r="A2216" t="s">
        <v>3</v>
      </c>
      <c r="B2216" t="s">
        <v>7</v>
      </c>
      <c r="C2216" t="s">
        <v>4</v>
      </c>
      <c r="D2216">
        <v>3</v>
      </c>
      <c r="E2216">
        <v>3</v>
      </c>
      <c r="F2216" s="18">
        <f>Stat[[#This Row],[Dist]]/Stat[[#This Row],[Count]]</f>
        <v>1</v>
      </c>
    </row>
    <row r="2217" spans="1:6" x14ac:dyDescent="0.2">
      <c r="A2217" t="s">
        <v>3</v>
      </c>
      <c r="B2217" t="s">
        <v>7</v>
      </c>
      <c r="C2217" t="s">
        <v>43</v>
      </c>
      <c r="D2217">
        <v>1</v>
      </c>
      <c r="E2217">
        <v>-5</v>
      </c>
      <c r="F2217" s="18">
        <f>Stat[[#This Row],[Dist]]/Stat[[#This Row],[Count]]</f>
        <v>-5</v>
      </c>
    </row>
    <row r="2218" spans="1:6" x14ac:dyDescent="0.2">
      <c r="A2218" t="s">
        <v>3</v>
      </c>
      <c r="B2218" t="s">
        <v>7</v>
      </c>
      <c r="C2218" t="s">
        <v>24</v>
      </c>
      <c r="D2218">
        <v>1</v>
      </c>
      <c r="E2218">
        <v>1</v>
      </c>
      <c r="F2218" s="18">
        <f>Stat[[#This Row],[Dist]]/Stat[[#This Row],[Count]]</f>
        <v>1</v>
      </c>
    </row>
    <row r="2219" spans="1:6" x14ac:dyDescent="0.2">
      <c r="A2219" t="s">
        <v>3</v>
      </c>
      <c r="B2219" t="s">
        <v>14</v>
      </c>
      <c r="C2219" t="s">
        <v>54</v>
      </c>
      <c r="D2219">
        <v>16</v>
      </c>
      <c r="E2219">
        <v>24</v>
      </c>
      <c r="F2219" s="18">
        <f>Stat[[#This Row],[Dist]]/Stat[[#This Row],[Count]]</f>
        <v>1.5</v>
      </c>
    </row>
    <row r="2220" spans="1:6" x14ac:dyDescent="0.2">
      <c r="A2220" t="s">
        <v>3</v>
      </c>
      <c r="B2220" t="s">
        <v>14</v>
      </c>
      <c r="C2220" t="s">
        <v>15</v>
      </c>
      <c r="D2220">
        <v>15</v>
      </c>
      <c r="E2220">
        <v>-51</v>
      </c>
      <c r="F2220" s="18">
        <f>Stat[[#This Row],[Dist]]/Stat[[#This Row],[Count]]</f>
        <v>-3.4</v>
      </c>
    </row>
    <row r="2221" spans="1:6" x14ac:dyDescent="0.2">
      <c r="A2221" t="s">
        <v>3</v>
      </c>
      <c r="B2221" t="s">
        <v>14</v>
      </c>
      <c r="C2221" t="s">
        <v>4</v>
      </c>
      <c r="D2221">
        <v>10</v>
      </c>
      <c r="E2221">
        <v>-20</v>
      </c>
      <c r="F2221" s="18">
        <f>Stat[[#This Row],[Dist]]/Stat[[#This Row],[Count]]</f>
        <v>-2</v>
      </c>
    </row>
    <row r="2222" spans="1:6" x14ac:dyDescent="0.2">
      <c r="A2222" t="s">
        <v>3</v>
      </c>
      <c r="B2222" t="s">
        <v>14</v>
      </c>
      <c r="C2222" t="s">
        <v>10</v>
      </c>
      <c r="D2222">
        <v>4</v>
      </c>
      <c r="E2222">
        <v>5</v>
      </c>
      <c r="F2222" s="18">
        <f>Stat[[#This Row],[Dist]]/Stat[[#This Row],[Count]]</f>
        <v>1.25</v>
      </c>
    </row>
    <row r="2223" spans="1:6" x14ac:dyDescent="0.2">
      <c r="A2223" t="s">
        <v>3</v>
      </c>
      <c r="B2223" t="s">
        <v>14</v>
      </c>
      <c r="C2223" t="s">
        <v>22</v>
      </c>
      <c r="D2223">
        <v>3</v>
      </c>
      <c r="E2223">
        <v>3</v>
      </c>
      <c r="F2223" s="18">
        <f>Stat[[#This Row],[Dist]]/Stat[[#This Row],[Count]]</f>
        <v>1</v>
      </c>
    </row>
    <row r="2224" spans="1:6" x14ac:dyDescent="0.2">
      <c r="A2224" t="s">
        <v>3</v>
      </c>
      <c r="B2224" t="s">
        <v>14</v>
      </c>
      <c r="C2224" t="s">
        <v>43</v>
      </c>
      <c r="D2224">
        <v>2</v>
      </c>
      <c r="E2224">
        <v>2</v>
      </c>
      <c r="F2224" s="18">
        <f>Stat[[#This Row],[Dist]]/Stat[[#This Row],[Count]]</f>
        <v>1</v>
      </c>
    </row>
    <row r="2225" spans="1:6" x14ac:dyDescent="0.2">
      <c r="A2225" t="s">
        <v>3</v>
      </c>
      <c r="B2225" t="s">
        <v>14</v>
      </c>
      <c r="C2225" t="s">
        <v>27</v>
      </c>
      <c r="D2225">
        <v>1</v>
      </c>
      <c r="E2225">
        <v>1</v>
      </c>
      <c r="F2225" s="18">
        <f>Stat[[#This Row],[Dist]]/Stat[[#This Row],[Count]]</f>
        <v>1</v>
      </c>
    </row>
    <row r="2226" spans="1:6" x14ac:dyDescent="0.2">
      <c r="A2226" t="s">
        <v>3</v>
      </c>
      <c r="B2226" t="s">
        <v>14</v>
      </c>
      <c r="C2226" t="s">
        <v>16</v>
      </c>
      <c r="D2226">
        <v>1</v>
      </c>
      <c r="E2226">
        <v>-1</v>
      </c>
      <c r="F2226" s="18">
        <f>Stat[[#This Row],[Dist]]/Stat[[#This Row],[Count]]</f>
        <v>-1</v>
      </c>
    </row>
    <row r="2227" spans="1:6" x14ac:dyDescent="0.2">
      <c r="A2227" t="s">
        <v>3</v>
      </c>
      <c r="B2227" t="s">
        <v>56</v>
      </c>
      <c r="C2227" t="s">
        <v>54</v>
      </c>
      <c r="D2227">
        <v>22</v>
      </c>
      <c r="E2227">
        <v>26</v>
      </c>
      <c r="F2227" s="18">
        <f>Stat[[#This Row],[Dist]]/Stat[[#This Row],[Count]]</f>
        <v>1.1818181818181819</v>
      </c>
    </row>
    <row r="2228" spans="1:6" x14ac:dyDescent="0.2">
      <c r="A2228" t="s">
        <v>3</v>
      </c>
      <c r="B2228" t="s">
        <v>56</v>
      </c>
      <c r="C2228" t="s">
        <v>57</v>
      </c>
      <c r="D2228">
        <v>7</v>
      </c>
      <c r="E2228">
        <v>-23</v>
      </c>
      <c r="F2228" s="18">
        <f>Stat[[#This Row],[Dist]]/Stat[[#This Row],[Count]]</f>
        <v>-3.2857142857142856</v>
      </c>
    </row>
    <row r="2229" spans="1:6" x14ac:dyDescent="0.2">
      <c r="A2229" t="s">
        <v>3</v>
      </c>
      <c r="B2229" t="s">
        <v>56</v>
      </c>
      <c r="C2229" t="s">
        <v>4</v>
      </c>
      <c r="D2229">
        <v>2</v>
      </c>
      <c r="E2229">
        <v>2</v>
      </c>
      <c r="F2229" s="18">
        <f>Stat[[#This Row],[Dist]]/Stat[[#This Row],[Count]]</f>
        <v>1</v>
      </c>
    </row>
    <row r="2230" spans="1:6" x14ac:dyDescent="0.2">
      <c r="A2230" t="s">
        <v>3</v>
      </c>
      <c r="B2230" t="s">
        <v>56</v>
      </c>
      <c r="C2230" t="s">
        <v>10</v>
      </c>
      <c r="D2230">
        <v>1</v>
      </c>
      <c r="E2230">
        <v>1</v>
      </c>
      <c r="F2230" s="18">
        <f>Stat[[#This Row],[Dist]]/Stat[[#This Row],[Count]]</f>
        <v>1</v>
      </c>
    </row>
    <row r="2231" spans="1:6" x14ac:dyDescent="0.2">
      <c r="A2231" t="s">
        <v>3</v>
      </c>
      <c r="B2231" t="s">
        <v>13</v>
      </c>
      <c r="C2231" t="s">
        <v>4</v>
      </c>
      <c r="D2231">
        <v>2446</v>
      </c>
      <c r="E2231">
        <v>-2813</v>
      </c>
      <c r="F2231" s="18">
        <f>Stat[[#This Row],[Dist]]/Stat[[#This Row],[Count]]</f>
        <v>-1.1500408830744071</v>
      </c>
    </row>
    <row r="2232" spans="1:6" x14ac:dyDescent="0.2">
      <c r="A2232" t="s">
        <v>3</v>
      </c>
      <c r="B2232" t="s">
        <v>13</v>
      </c>
      <c r="C2232" t="s">
        <v>54</v>
      </c>
      <c r="D2232">
        <v>199</v>
      </c>
      <c r="E2232">
        <v>651</v>
      </c>
      <c r="F2232" s="18">
        <f>Stat[[#This Row],[Dist]]/Stat[[#This Row],[Count]]</f>
        <v>3.2713567839195981</v>
      </c>
    </row>
    <row r="2233" spans="1:6" x14ac:dyDescent="0.2">
      <c r="A2233" t="s">
        <v>3</v>
      </c>
      <c r="B2233" t="s">
        <v>13</v>
      </c>
      <c r="C2233" t="s">
        <v>30</v>
      </c>
      <c r="D2233">
        <v>32</v>
      </c>
      <c r="E2233">
        <v>93</v>
      </c>
      <c r="F2233" s="18">
        <f>Stat[[#This Row],[Dist]]/Stat[[#This Row],[Count]]</f>
        <v>2.90625</v>
      </c>
    </row>
    <row r="2234" spans="1:6" x14ac:dyDescent="0.2">
      <c r="A2234" t="s">
        <v>3</v>
      </c>
      <c r="B2234" t="s">
        <v>13</v>
      </c>
      <c r="C2234" t="s">
        <v>16</v>
      </c>
      <c r="D2234">
        <v>17</v>
      </c>
      <c r="E2234">
        <v>-111</v>
      </c>
      <c r="F2234" s="18">
        <f>Stat[[#This Row],[Dist]]/Stat[[#This Row],[Count]]</f>
        <v>-6.5294117647058822</v>
      </c>
    </row>
    <row r="2235" spans="1:6" x14ac:dyDescent="0.2">
      <c r="A2235" t="s">
        <v>3</v>
      </c>
      <c r="B2235" t="s">
        <v>13</v>
      </c>
      <c r="C2235" t="s">
        <v>22</v>
      </c>
      <c r="D2235">
        <v>13</v>
      </c>
      <c r="E2235">
        <v>50</v>
      </c>
      <c r="F2235" s="18">
        <f>Stat[[#This Row],[Dist]]/Stat[[#This Row],[Count]]</f>
        <v>3.8461538461538463</v>
      </c>
    </row>
    <row r="2236" spans="1:6" x14ac:dyDescent="0.2">
      <c r="A2236" t="s">
        <v>3</v>
      </c>
      <c r="B2236" t="s">
        <v>13</v>
      </c>
      <c r="C2236" t="s">
        <v>43</v>
      </c>
      <c r="D2236">
        <v>11</v>
      </c>
      <c r="E2236">
        <v>-28</v>
      </c>
      <c r="F2236" s="18">
        <f>Stat[[#This Row],[Dist]]/Stat[[#This Row],[Count]]</f>
        <v>-2.5454545454545454</v>
      </c>
    </row>
    <row r="2237" spans="1:6" x14ac:dyDescent="0.2">
      <c r="A2237" t="s">
        <v>3</v>
      </c>
      <c r="B2237" t="s">
        <v>13</v>
      </c>
      <c r="C2237" t="s">
        <v>47</v>
      </c>
      <c r="D2237">
        <v>10</v>
      </c>
      <c r="E2237">
        <v>-25</v>
      </c>
      <c r="F2237" s="18">
        <f>Stat[[#This Row],[Dist]]/Stat[[#This Row],[Count]]</f>
        <v>-2.5</v>
      </c>
    </row>
    <row r="2238" spans="1:6" x14ac:dyDescent="0.2">
      <c r="A2238" t="s">
        <v>3</v>
      </c>
      <c r="B2238" t="s">
        <v>13</v>
      </c>
      <c r="C2238" t="s">
        <v>52</v>
      </c>
      <c r="D2238">
        <v>9</v>
      </c>
      <c r="E2238">
        <v>-17</v>
      </c>
      <c r="F2238" s="18">
        <f>Stat[[#This Row],[Dist]]/Stat[[#This Row],[Count]]</f>
        <v>-1.8888888888888888</v>
      </c>
    </row>
    <row r="2239" spans="1:6" x14ac:dyDescent="0.2">
      <c r="A2239" t="s">
        <v>3</v>
      </c>
      <c r="B2239" t="s">
        <v>13</v>
      </c>
      <c r="C2239" t="s">
        <v>27</v>
      </c>
      <c r="D2239">
        <v>9</v>
      </c>
      <c r="E2239">
        <v>15</v>
      </c>
      <c r="F2239" s="18">
        <f>Stat[[#This Row],[Dist]]/Stat[[#This Row],[Count]]</f>
        <v>1.6666666666666667</v>
      </c>
    </row>
    <row r="2240" spans="1:6" x14ac:dyDescent="0.2">
      <c r="A2240" t="s">
        <v>3</v>
      </c>
      <c r="B2240" t="s">
        <v>13</v>
      </c>
      <c r="C2240" t="s">
        <v>25</v>
      </c>
      <c r="D2240">
        <v>9</v>
      </c>
      <c r="E2240">
        <v>22</v>
      </c>
      <c r="F2240" s="18">
        <f>Stat[[#This Row],[Dist]]/Stat[[#This Row],[Count]]</f>
        <v>2.4444444444444446</v>
      </c>
    </row>
    <row r="2241" spans="1:6" x14ac:dyDescent="0.2">
      <c r="A2241" t="s">
        <v>3</v>
      </c>
      <c r="B2241" t="s">
        <v>13</v>
      </c>
      <c r="C2241" t="s">
        <v>1</v>
      </c>
      <c r="D2241">
        <v>8</v>
      </c>
      <c r="E2241">
        <v>-10</v>
      </c>
      <c r="F2241" s="18">
        <f>Stat[[#This Row],[Dist]]/Stat[[#This Row],[Count]]</f>
        <v>-1.25</v>
      </c>
    </row>
    <row r="2242" spans="1:6" x14ac:dyDescent="0.2">
      <c r="A2242" t="s">
        <v>3</v>
      </c>
      <c r="B2242" t="s">
        <v>13</v>
      </c>
      <c r="C2242" t="s">
        <v>23</v>
      </c>
      <c r="D2242">
        <v>4</v>
      </c>
      <c r="E2242">
        <v>27</v>
      </c>
      <c r="F2242" s="18">
        <f>Stat[[#This Row],[Dist]]/Stat[[#This Row],[Count]]</f>
        <v>6.75</v>
      </c>
    </row>
    <row r="2243" spans="1:6" x14ac:dyDescent="0.2">
      <c r="A2243" t="s">
        <v>3</v>
      </c>
      <c r="B2243" t="s">
        <v>13</v>
      </c>
      <c r="C2243" t="s">
        <v>24</v>
      </c>
      <c r="D2243">
        <v>3</v>
      </c>
      <c r="E2243">
        <v>20</v>
      </c>
      <c r="F2243" s="18">
        <f>Stat[[#This Row],[Dist]]/Stat[[#This Row],[Count]]</f>
        <v>6.666666666666667</v>
      </c>
    </row>
    <row r="2244" spans="1:6" x14ac:dyDescent="0.2">
      <c r="A2244" t="s">
        <v>3</v>
      </c>
      <c r="B2244" t="s">
        <v>13</v>
      </c>
      <c r="C2244" t="s">
        <v>21</v>
      </c>
      <c r="D2244">
        <v>1</v>
      </c>
      <c r="E2244">
        <v>2</v>
      </c>
      <c r="F2244" s="18">
        <f>Stat[[#This Row],[Dist]]/Stat[[#This Row],[Count]]</f>
        <v>2</v>
      </c>
    </row>
    <row r="2245" spans="1:6" x14ac:dyDescent="0.2">
      <c r="A2245" t="s">
        <v>3</v>
      </c>
      <c r="B2245" t="s">
        <v>13</v>
      </c>
      <c r="C2245" t="s">
        <v>57</v>
      </c>
      <c r="D2245">
        <v>1</v>
      </c>
      <c r="E2245">
        <v>2</v>
      </c>
      <c r="F2245" s="18">
        <f>Stat[[#This Row],[Dist]]/Stat[[#This Row],[Count]]</f>
        <v>2</v>
      </c>
    </row>
    <row r="2246" spans="1:6" x14ac:dyDescent="0.2">
      <c r="A2246" t="s">
        <v>3</v>
      </c>
      <c r="B2246" t="s">
        <v>13</v>
      </c>
      <c r="C2246" t="s">
        <v>15</v>
      </c>
      <c r="D2246">
        <v>1</v>
      </c>
      <c r="E2246">
        <v>-1</v>
      </c>
      <c r="F2246" s="18">
        <f>Stat[[#This Row],[Dist]]/Stat[[#This Row],[Count]]</f>
        <v>-1</v>
      </c>
    </row>
    <row r="2247" spans="1:6" x14ac:dyDescent="0.2">
      <c r="A2247" t="s">
        <v>3</v>
      </c>
      <c r="B2247" t="s">
        <v>13</v>
      </c>
      <c r="C2247" t="s">
        <v>38</v>
      </c>
      <c r="D2247">
        <v>1</v>
      </c>
      <c r="E2247">
        <v>2</v>
      </c>
      <c r="F2247" s="18">
        <f>Stat[[#This Row],[Dist]]/Stat[[#This Row],[Count]]</f>
        <v>2</v>
      </c>
    </row>
    <row r="2248" spans="1:6" x14ac:dyDescent="0.2">
      <c r="A2248" t="s">
        <v>3</v>
      </c>
      <c r="B2248" t="s">
        <v>29</v>
      </c>
      <c r="C2248" t="s">
        <v>43</v>
      </c>
      <c r="D2248">
        <v>95</v>
      </c>
      <c r="E2248">
        <v>-302</v>
      </c>
      <c r="F2248" s="18">
        <f>Stat[[#This Row],[Dist]]/Stat[[#This Row],[Count]]</f>
        <v>-3.1789473684210527</v>
      </c>
    </row>
    <row r="2249" spans="1:6" x14ac:dyDescent="0.2">
      <c r="A2249" t="s">
        <v>3</v>
      </c>
      <c r="B2249" t="s">
        <v>29</v>
      </c>
      <c r="C2249" t="s">
        <v>51</v>
      </c>
      <c r="D2249">
        <v>53</v>
      </c>
      <c r="E2249">
        <v>-106</v>
      </c>
      <c r="F2249" s="18">
        <f>Stat[[#This Row],[Dist]]/Stat[[#This Row],[Count]]</f>
        <v>-2</v>
      </c>
    </row>
    <row r="2250" spans="1:6" x14ac:dyDescent="0.2">
      <c r="A2250" t="s">
        <v>3</v>
      </c>
      <c r="B2250" t="s">
        <v>29</v>
      </c>
      <c r="C2250" t="s">
        <v>54</v>
      </c>
      <c r="D2250">
        <v>30</v>
      </c>
      <c r="E2250">
        <v>52</v>
      </c>
      <c r="F2250" s="18">
        <f>Stat[[#This Row],[Dist]]/Stat[[#This Row],[Count]]</f>
        <v>1.7333333333333334</v>
      </c>
    </row>
    <row r="2251" spans="1:6" x14ac:dyDescent="0.2">
      <c r="A2251" t="s">
        <v>3</v>
      </c>
      <c r="B2251" t="s">
        <v>29</v>
      </c>
      <c r="C2251" t="s">
        <v>39</v>
      </c>
      <c r="D2251">
        <v>18</v>
      </c>
      <c r="E2251">
        <v>21</v>
      </c>
      <c r="F2251" s="18">
        <f>Stat[[#This Row],[Dist]]/Stat[[#This Row],[Count]]</f>
        <v>1.1666666666666667</v>
      </c>
    </row>
    <row r="2252" spans="1:6" x14ac:dyDescent="0.2">
      <c r="A2252" t="s">
        <v>3</v>
      </c>
      <c r="B2252" t="s">
        <v>29</v>
      </c>
      <c r="C2252" t="s">
        <v>22</v>
      </c>
      <c r="D2252">
        <v>17</v>
      </c>
      <c r="E2252">
        <v>38</v>
      </c>
      <c r="F2252" s="18">
        <f>Stat[[#This Row],[Dist]]/Stat[[#This Row],[Count]]</f>
        <v>2.2352941176470589</v>
      </c>
    </row>
    <row r="2253" spans="1:6" x14ac:dyDescent="0.2">
      <c r="A2253" t="s">
        <v>3</v>
      </c>
      <c r="B2253" t="s">
        <v>29</v>
      </c>
      <c r="C2253" t="s">
        <v>4</v>
      </c>
      <c r="D2253">
        <v>16</v>
      </c>
      <c r="E2253">
        <v>-24</v>
      </c>
      <c r="F2253" s="18">
        <f>Stat[[#This Row],[Dist]]/Stat[[#This Row],[Count]]</f>
        <v>-1.5</v>
      </c>
    </row>
    <row r="2254" spans="1:6" x14ac:dyDescent="0.2">
      <c r="A2254" t="s">
        <v>3</v>
      </c>
      <c r="B2254" t="s">
        <v>29</v>
      </c>
      <c r="C2254" t="s">
        <v>47</v>
      </c>
      <c r="D2254">
        <v>9</v>
      </c>
      <c r="E2254">
        <v>22</v>
      </c>
      <c r="F2254" s="18">
        <f>Stat[[#This Row],[Dist]]/Stat[[#This Row],[Count]]</f>
        <v>2.4444444444444446</v>
      </c>
    </row>
    <row r="2255" spans="1:6" x14ac:dyDescent="0.2">
      <c r="A2255" t="s">
        <v>3</v>
      </c>
      <c r="B2255" t="s">
        <v>29</v>
      </c>
      <c r="C2255" t="s">
        <v>23</v>
      </c>
      <c r="D2255">
        <v>5</v>
      </c>
      <c r="E2255">
        <v>20</v>
      </c>
      <c r="F2255" s="18">
        <f>Stat[[#This Row],[Dist]]/Stat[[#This Row],[Count]]</f>
        <v>4</v>
      </c>
    </row>
    <row r="2256" spans="1:6" x14ac:dyDescent="0.2">
      <c r="A2256" t="s">
        <v>3</v>
      </c>
      <c r="B2256" t="s">
        <v>29</v>
      </c>
      <c r="C2256" t="s">
        <v>24</v>
      </c>
      <c r="D2256">
        <v>3</v>
      </c>
      <c r="E2256">
        <v>7</v>
      </c>
      <c r="F2256" s="18">
        <f>Stat[[#This Row],[Dist]]/Stat[[#This Row],[Count]]</f>
        <v>2.3333333333333335</v>
      </c>
    </row>
    <row r="2257" spans="1:6" x14ac:dyDescent="0.2">
      <c r="A2257" t="s">
        <v>3</v>
      </c>
      <c r="B2257" t="s">
        <v>29</v>
      </c>
      <c r="C2257" t="s">
        <v>27</v>
      </c>
      <c r="D2257">
        <v>1</v>
      </c>
      <c r="E2257">
        <v>2</v>
      </c>
      <c r="F2257" s="18">
        <f>Stat[[#This Row],[Dist]]/Stat[[#This Row],[Count]]</f>
        <v>2</v>
      </c>
    </row>
    <row r="2258" spans="1:6" x14ac:dyDescent="0.2">
      <c r="A2258" t="s">
        <v>3</v>
      </c>
      <c r="B2258" t="s">
        <v>29</v>
      </c>
      <c r="C2258" t="s">
        <v>1</v>
      </c>
      <c r="D2258">
        <v>1</v>
      </c>
      <c r="E2258">
        <v>-1</v>
      </c>
      <c r="F2258" s="18">
        <f>Stat[[#This Row],[Dist]]/Stat[[#This Row],[Count]]</f>
        <v>-1</v>
      </c>
    </row>
    <row r="2259" spans="1:6" x14ac:dyDescent="0.2">
      <c r="A2259" t="s">
        <v>3</v>
      </c>
      <c r="B2259" t="s">
        <v>17</v>
      </c>
      <c r="C2259" t="s">
        <v>37</v>
      </c>
      <c r="D2259">
        <v>13</v>
      </c>
      <c r="E2259">
        <v>13</v>
      </c>
      <c r="F2259" s="18">
        <f>Stat[[#This Row],[Dist]]/Stat[[#This Row],[Count]]</f>
        <v>1</v>
      </c>
    </row>
    <row r="2260" spans="1:6" x14ac:dyDescent="0.2">
      <c r="A2260" t="s">
        <v>3</v>
      </c>
      <c r="B2260" t="s">
        <v>17</v>
      </c>
      <c r="C2260" t="s">
        <v>18</v>
      </c>
      <c r="D2260">
        <v>6</v>
      </c>
      <c r="E2260">
        <v>-11</v>
      </c>
      <c r="F2260" s="18">
        <f>Stat[[#This Row],[Dist]]/Stat[[#This Row],[Count]]</f>
        <v>-1.8333333333333333</v>
      </c>
    </row>
    <row r="2261" spans="1:6" x14ac:dyDescent="0.2">
      <c r="A2261" t="s">
        <v>3</v>
      </c>
      <c r="B2261" t="s">
        <v>17</v>
      </c>
      <c r="C2261" t="s">
        <v>4</v>
      </c>
      <c r="D2261">
        <v>6</v>
      </c>
      <c r="E2261">
        <v>-6</v>
      </c>
      <c r="F2261" s="18">
        <f>Stat[[#This Row],[Dist]]/Stat[[#This Row],[Count]]</f>
        <v>-1</v>
      </c>
    </row>
    <row r="2262" spans="1:6" x14ac:dyDescent="0.2">
      <c r="A2262" t="s">
        <v>3</v>
      </c>
      <c r="B2262" t="s">
        <v>17</v>
      </c>
      <c r="C2262" t="s">
        <v>1</v>
      </c>
      <c r="D2262">
        <v>2</v>
      </c>
      <c r="E2262">
        <v>-2</v>
      </c>
      <c r="F2262" s="18">
        <f>Stat[[#This Row],[Dist]]/Stat[[#This Row],[Count]]</f>
        <v>-1</v>
      </c>
    </row>
    <row r="2263" spans="1:6" x14ac:dyDescent="0.2">
      <c r="A2263" t="s">
        <v>3</v>
      </c>
      <c r="B2263" t="s">
        <v>26</v>
      </c>
      <c r="C2263" t="s">
        <v>16</v>
      </c>
      <c r="D2263">
        <v>628</v>
      </c>
      <c r="E2263">
        <v>-729</v>
      </c>
      <c r="F2263" s="18">
        <f>Stat[[#This Row],[Dist]]/Stat[[#This Row],[Count]]</f>
        <v>-1.160828025477707</v>
      </c>
    </row>
    <row r="2264" spans="1:6" x14ac:dyDescent="0.2">
      <c r="A2264" t="s">
        <v>3</v>
      </c>
      <c r="B2264" t="s">
        <v>26</v>
      </c>
      <c r="C2264" t="s">
        <v>4</v>
      </c>
      <c r="D2264">
        <v>3</v>
      </c>
      <c r="E2264">
        <v>-6</v>
      </c>
      <c r="F2264" s="18">
        <f>Stat[[#This Row],[Dist]]/Stat[[#This Row],[Count]]</f>
        <v>-2</v>
      </c>
    </row>
    <row r="2265" spans="1:6" x14ac:dyDescent="0.2">
      <c r="A2265" t="s">
        <v>3</v>
      </c>
      <c r="B2265" t="s">
        <v>26</v>
      </c>
      <c r="C2265" t="s">
        <v>54</v>
      </c>
      <c r="D2265">
        <v>3</v>
      </c>
      <c r="E2265">
        <v>6</v>
      </c>
      <c r="F2265" s="18">
        <f>Stat[[#This Row],[Dist]]/Stat[[#This Row],[Count]]</f>
        <v>2</v>
      </c>
    </row>
    <row r="2266" spans="1:6" x14ac:dyDescent="0.2">
      <c r="A2266" t="s">
        <v>3</v>
      </c>
      <c r="B2266" t="s">
        <v>26</v>
      </c>
      <c r="C2266" t="s">
        <v>47</v>
      </c>
      <c r="D2266">
        <v>1</v>
      </c>
      <c r="E2266">
        <v>12</v>
      </c>
      <c r="F2266" s="18">
        <f>Stat[[#This Row],[Dist]]/Stat[[#This Row],[Count]]</f>
        <v>12</v>
      </c>
    </row>
    <row r="2267" spans="1:6" x14ac:dyDescent="0.2">
      <c r="A2267" t="s">
        <v>3</v>
      </c>
      <c r="B2267" t="s">
        <v>26</v>
      </c>
      <c r="C2267" t="s">
        <v>37</v>
      </c>
      <c r="D2267">
        <v>1</v>
      </c>
      <c r="E2267">
        <v>1</v>
      </c>
      <c r="F2267" s="18">
        <f>Stat[[#This Row],[Dist]]/Stat[[#This Row],[Count]]</f>
        <v>1</v>
      </c>
    </row>
    <row r="2268" spans="1:6" x14ac:dyDescent="0.2">
      <c r="A2268" t="s">
        <v>3</v>
      </c>
      <c r="B2268" t="s">
        <v>0</v>
      </c>
      <c r="C2268" t="s">
        <v>4</v>
      </c>
      <c r="D2268">
        <v>845</v>
      </c>
      <c r="E2268">
        <v>-863</v>
      </c>
      <c r="F2268" s="18">
        <f>Stat[[#This Row],[Dist]]/Stat[[#This Row],[Count]]</f>
        <v>-1.021301775147929</v>
      </c>
    </row>
    <row r="2269" spans="1:6" x14ac:dyDescent="0.2">
      <c r="A2269" t="s">
        <v>3</v>
      </c>
      <c r="B2269" t="s">
        <v>0</v>
      </c>
      <c r="C2269" t="s">
        <v>54</v>
      </c>
      <c r="D2269">
        <v>97</v>
      </c>
      <c r="E2269">
        <v>257</v>
      </c>
      <c r="F2269" s="18">
        <f>Stat[[#This Row],[Dist]]/Stat[[#This Row],[Count]]</f>
        <v>2.6494845360824741</v>
      </c>
    </row>
    <row r="2270" spans="1:6" x14ac:dyDescent="0.2">
      <c r="A2270" t="s">
        <v>3</v>
      </c>
      <c r="B2270" t="s">
        <v>0</v>
      </c>
      <c r="C2270" t="s">
        <v>1</v>
      </c>
      <c r="D2270">
        <v>30</v>
      </c>
      <c r="E2270">
        <v>-36</v>
      </c>
      <c r="F2270" s="18">
        <f>Stat[[#This Row],[Dist]]/Stat[[#This Row],[Count]]</f>
        <v>-1.2</v>
      </c>
    </row>
    <row r="2271" spans="1:6" x14ac:dyDescent="0.2">
      <c r="A2271" t="s">
        <v>3</v>
      </c>
      <c r="B2271" t="s">
        <v>0</v>
      </c>
      <c r="C2271" t="s">
        <v>30</v>
      </c>
      <c r="D2271">
        <v>20</v>
      </c>
      <c r="E2271">
        <v>52</v>
      </c>
      <c r="F2271" s="18">
        <f>Stat[[#This Row],[Dist]]/Stat[[#This Row],[Count]]</f>
        <v>2.6</v>
      </c>
    </row>
    <row r="2272" spans="1:6" x14ac:dyDescent="0.2">
      <c r="A2272" t="s">
        <v>3</v>
      </c>
      <c r="B2272" t="s">
        <v>0</v>
      </c>
      <c r="C2272" t="s">
        <v>47</v>
      </c>
      <c r="D2272">
        <v>16</v>
      </c>
      <c r="E2272">
        <v>16</v>
      </c>
      <c r="F2272" s="18">
        <f>Stat[[#This Row],[Dist]]/Stat[[#This Row],[Count]]</f>
        <v>1</v>
      </c>
    </row>
    <row r="2273" spans="1:6" x14ac:dyDescent="0.2">
      <c r="A2273" t="s">
        <v>3</v>
      </c>
      <c r="B2273" t="s">
        <v>0</v>
      </c>
      <c r="C2273" t="s">
        <v>16</v>
      </c>
      <c r="D2273">
        <v>7</v>
      </c>
      <c r="E2273">
        <v>-45</v>
      </c>
      <c r="F2273" s="18">
        <f>Stat[[#This Row],[Dist]]/Stat[[#This Row],[Count]]</f>
        <v>-6.4285714285714288</v>
      </c>
    </row>
    <row r="2274" spans="1:6" x14ac:dyDescent="0.2">
      <c r="A2274" t="s">
        <v>3</v>
      </c>
      <c r="B2274" t="s">
        <v>0</v>
      </c>
      <c r="C2274" t="s">
        <v>22</v>
      </c>
      <c r="D2274">
        <v>4</v>
      </c>
      <c r="E2274">
        <v>11</v>
      </c>
      <c r="F2274" s="18">
        <f>Stat[[#This Row],[Dist]]/Stat[[#This Row],[Count]]</f>
        <v>2.75</v>
      </c>
    </row>
    <row r="2275" spans="1:6" x14ac:dyDescent="0.2">
      <c r="A2275" t="s">
        <v>3</v>
      </c>
      <c r="B2275" t="s">
        <v>0</v>
      </c>
      <c r="C2275" t="s">
        <v>25</v>
      </c>
      <c r="D2275">
        <v>3</v>
      </c>
      <c r="E2275">
        <v>20</v>
      </c>
      <c r="F2275" s="18">
        <f>Stat[[#This Row],[Dist]]/Stat[[#This Row],[Count]]</f>
        <v>6.666666666666667</v>
      </c>
    </row>
    <row r="2276" spans="1:6" x14ac:dyDescent="0.2">
      <c r="A2276" t="s">
        <v>3</v>
      </c>
      <c r="B2276" t="s">
        <v>0</v>
      </c>
      <c r="C2276" t="s">
        <v>52</v>
      </c>
      <c r="D2276">
        <v>2</v>
      </c>
      <c r="E2276">
        <v>-5</v>
      </c>
      <c r="F2276" s="18">
        <f>Stat[[#This Row],[Dist]]/Stat[[#This Row],[Count]]</f>
        <v>-2.5</v>
      </c>
    </row>
    <row r="2277" spans="1:6" x14ac:dyDescent="0.2">
      <c r="A2277" t="s">
        <v>3</v>
      </c>
      <c r="B2277" t="s">
        <v>0</v>
      </c>
      <c r="C2277" t="s">
        <v>15</v>
      </c>
      <c r="D2277">
        <v>2</v>
      </c>
      <c r="E2277">
        <v>-4</v>
      </c>
      <c r="F2277" s="18">
        <f>Stat[[#This Row],[Dist]]/Stat[[#This Row],[Count]]</f>
        <v>-2</v>
      </c>
    </row>
    <row r="2278" spans="1:6" x14ac:dyDescent="0.2">
      <c r="A2278" t="s">
        <v>3</v>
      </c>
      <c r="B2278" t="s">
        <v>0</v>
      </c>
      <c r="C2278" t="s">
        <v>36</v>
      </c>
      <c r="D2278">
        <v>2</v>
      </c>
      <c r="E2278">
        <v>-8</v>
      </c>
      <c r="F2278" s="18">
        <f>Stat[[#This Row],[Dist]]/Stat[[#This Row],[Count]]</f>
        <v>-4</v>
      </c>
    </row>
    <row r="2279" spans="1:6" x14ac:dyDescent="0.2">
      <c r="A2279" t="s">
        <v>3</v>
      </c>
      <c r="B2279" t="s">
        <v>0</v>
      </c>
      <c r="C2279" t="s">
        <v>43</v>
      </c>
      <c r="D2279">
        <v>2</v>
      </c>
      <c r="E2279">
        <v>-6</v>
      </c>
      <c r="F2279" s="18">
        <f>Stat[[#This Row],[Dist]]/Stat[[#This Row],[Count]]</f>
        <v>-3</v>
      </c>
    </row>
    <row r="2280" spans="1:6" x14ac:dyDescent="0.2">
      <c r="A2280" t="s">
        <v>3</v>
      </c>
      <c r="B2280" t="s">
        <v>0</v>
      </c>
      <c r="C2280" t="s">
        <v>23</v>
      </c>
      <c r="D2280">
        <v>2</v>
      </c>
      <c r="E2280">
        <v>39</v>
      </c>
      <c r="F2280" s="18">
        <f>Stat[[#This Row],[Dist]]/Stat[[#This Row],[Count]]</f>
        <v>19.5</v>
      </c>
    </row>
    <row r="2281" spans="1:6" x14ac:dyDescent="0.2">
      <c r="A2281" t="s">
        <v>3</v>
      </c>
      <c r="B2281" t="s">
        <v>0</v>
      </c>
      <c r="C2281" t="s">
        <v>10</v>
      </c>
      <c r="D2281">
        <v>1</v>
      </c>
      <c r="E2281">
        <v>1</v>
      </c>
      <c r="F2281" s="18">
        <f>Stat[[#This Row],[Dist]]/Stat[[#This Row],[Count]]</f>
        <v>1</v>
      </c>
    </row>
    <row r="2282" spans="1:6" x14ac:dyDescent="0.2">
      <c r="A2282" t="s">
        <v>3</v>
      </c>
      <c r="B2282" t="s">
        <v>0</v>
      </c>
      <c r="C2282" t="s">
        <v>57</v>
      </c>
      <c r="D2282">
        <v>1</v>
      </c>
      <c r="E2282">
        <v>-1</v>
      </c>
      <c r="F2282" s="18">
        <f>Stat[[#This Row],[Dist]]/Stat[[#This Row],[Count]]</f>
        <v>-1</v>
      </c>
    </row>
    <row r="2283" spans="1:6" x14ac:dyDescent="0.2">
      <c r="A2283" t="s">
        <v>3</v>
      </c>
      <c r="B2283" t="s">
        <v>0</v>
      </c>
      <c r="C2283" t="s">
        <v>21</v>
      </c>
      <c r="D2283">
        <v>1</v>
      </c>
      <c r="E2283">
        <v>-1</v>
      </c>
      <c r="F2283" s="18">
        <f>Stat[[#This Row],[Dist]]/Stat[[#This Row],[Count]]</f>
        <v>-1</v>
      </c>
    </row>
    <row r="2284" spans="1:6" x14ac:dyDescent="0.2">
      <c r="A2284" t="s">
        <v>3</v>
      </c>
      <c r="B2284" t="s">
        <v>3</v>
      </c>
      <c r="C2284" t="s">
        <v>2</v>
      </c>
      <c r="D2284">
        <v>6060</v>
      </c>
      <c r="E2284">
        <v>0</v>
      </c>
      <c r="F2284" s="18">
        <f>Stat[[#This Row],[Dist]]/Stat[[#This Row],[Count]]</f>
        <v>0</v>
      </c>
    </row>
    <row r="2285" spans="1:6" x14ac:dyDescent="0.2">
      <c r="A2285" t="s">
        <v>3</v>
      </c>
      <c r="B2285" t="s">
        <v>3</v>
      </c>
      <c r="C2285" t="s">
        <v>4</v>
      </c>
      <c r="D2285">
        <v>2856</v>
      </c>
      <c r="E2285">
        <v>5559</v>
      </c>
      <c r="F2285" s="18">
        <f>Stat[[#This Row],[Dist]]/Stat[[#This Row],[Count]]</f>
        <v>1.9464285714285714</v>
      </c>
    </row>
    <row r="2286" spans="1:6" x14ac:dyDescent="0.2">
      <c r="A2286" t="s">
        <v>3</v>
      </c>
      <c r="B2286" t="s">
        <v>3</v>
      </c>
      <c r="C2286" t="s">
        <v>22</v>
      </c>
      <c r="D2286">
        <v>10</v>
      </c>
      <c r="E2286">
        <v>60</v>
      </c>
      <c r="F2286" s="18">
        <f>Stat[[#This Row],[Dist]]/Stat[[#This Row],[Count]]</f>
        <v>6</v>
      </c>
    </row>
    <row r="2287" spans="1:6" x14ac:dyDescent="0.2">
      <c r="A2287" t="s">
        <v>3</v>
      </c>
      <c r="B2287" t="s">
        <v>3</v>
      </c>
      <c r="C2287" t="s">
        <v>54</v>
      </c>
      <c r="D2287">
        <v>7</v>
      </c>
      <c r="E2287">
        <v>11</v>
      </c>
      <c r="F2287" s="18">
        <f>Stat[[#This Row],[Dist]]/Stat[[#This Row],[Count]]</f>
        <v>1.5714285714285714</v>
      </c>
    </row>
    <row r="2288" spans="1:6" x14ac:dyDescent="0.2">
      <c r="A2288" t="s">
        <v>3</v>
      </c>
      <c r="B2288" t="s">
        <v>3</v>
      </c>
      <c r="C2288" t="s">
        <v>43</v>
      </c>
      <c r="D2288">
        <v>5</v>
      </c>
      <c r="E2288">
        <v>-10</v>
      </c>
      <c r="F2288" s="18">
        <f>Stat[[#This Row],[Dist]]/Stat[[#This Row],[Count]]</f>
        <v>-2</v>
      </c>
    </row>
    <row r="2289" spans="1:6" x14ac:dyDescent="0.2">
      <c r="A2289" t="s">
        <v>3</v>
      </c>
      <c r="B2289" t="s">
        <v>3</v>
      </c>
      <c r="C2289" t="s">
        <v>23</v>
      </c>
      <c r="D2289">
        <v>3</v>
      </c>
      <c r="E2289">
        <v>37</v>
      </c>
      <c r="F2289" s="18">
        <f>Stat[[#This Row],[Dist]]/Stat[[#This Row],[Count]]</f>
        <v>12.333333333333334</v>
      </c>
    </row>
    <row r="2290" spans="1:6" x14ac:dyDescent="0.2">
      <c r="A2290" t="s">
        <v>3</v>
      </c>
      <c r="B2290" t="s">
        <v>3</v>
      </c>
      <c r="C2290" t="s">
        <v>1</v>
      </c>
      <c r="D2290">
        <v>3</v>
      </c>
      <c r="E2290">
        <v>-3</v>
      </c>
      <c r="F2290" s="18">
        <f>Stat[[#This Row],[Dist]]/Stat[[#This Row],[Count]]</f>
        <v>-1</v>
      </c>
    </row>
    <row r="2291" spans="1:6" x14ac:dyDescent="0.2">
      <c r="A2291" t="s">
        <v>3</v>
      </c>
      <c r="B2291" t="s">
        <v>3</v>
      </c>
      <c r="C2291" t="s">
        <v>28</v>
      </c>
      <c r="D2291">
        <v>2</v>
      </c>
      <c r="E2291">
        <v>-4</v>
      </c>
      <c r="F2291" s="18">
        <f>Stat[[#This Row],[Dist]]/Stat[[#This Row],[Count]]</f>
        <v>-2</v>
      </c>
    </row>
    <row r="2292" spans="1:6" x14ac:dyDescent="0.2">
      <c r="A2292" t="s">
        <v>3</v>
      </c>
      <c r="B2292" t="s">
        <v>3</v>
      </c>
      <c r="C2292" t="s">
        <v>24</v>
      </c>
      <c r="D2292">
        <v>1</v>
      </c>
      <c r="E2292">
        <v>2</v>
      </c>
      <c r="F2292" s="18">
        <f>Stat[[#This Row],[Dist]]/Stat[[#This Row],[Count]]</f>
        <v>2</v>
      </c>
    </row>
    <row r="2293" spans="1:6" x14ac:dyDescent="0.2">
      <c r="A2293" t="s">
        <v>3</v>
      </c>
      <c r="B2293" t="s">
        <v>3</v>
      </c>
      <c r="C2293" t="s">
        <v>47</v>
      </c>
      <c r="D2293">
        <v>1</v>
      </c>
      <c r="E2293">
        <v>1</v>
      </c>
      <c r="F2293" s="18">
        <f>Stat[[#This Row],[Dist]]/Stat[[#This Row],[Count]]</f>
        <v>1</v>
      </c>
    </row>
    <row r="2294" spans="1:6" x14ac:dyDescent="0.2">
      <c r="A2294" t="s">
        <v>3</v>
      </c>
      <c r="B2294" t="s">
        <v>3</v>
      </c>
      <c r="C2294" t="s">
        <v>25</v>
      </c>
      <c r="D2294">
        <v>1</v>
      </c>
      <c r="E2294">
        <v>2</v>
      </c>
      <c r="F2294" s="18">
        <f>Stat[[#This Row],[Dist]]/Stat[[#This Row],[Count]]</f>
        <v>2</v>
      </c>
    </row>
    <row r="2295" spans="1:6" x14ac:dyDescent="0.2">
      <c r="A2295" t="s">
        <v>3</v>
      </c>
      <c r="B2295" t="s">
        <v>5</v>
      </c>
      <c r="D2295">
        <v>295573</v>
      </c>
      <c r="E2295">
        <v>295573</v>
      </c>
      <c r="F2295" s="18">
        <f>Stat[[#This Row],[Dist]]/Stat[[#This Row],[Count]]</f>
        <v>1</v>
      </c>
    </row>
    <row r="2296" spans="1:6" x14ac:dyDescent="0.2">
      <c r="A2296" t="s">
        <v>3</v>
      </c>
      <c r="B2296" t="s">
        <v>45</v>
      </c>
      <c r="C2296" t="s">
        <v>4</v>
      </c>
      <c r="D2296">
        <v>377</v>
      </c>
      <c r="E2296">
        <v>-391</v>
      </c>
      <c r="F2296" s="18">
        <f>Stat[[#This Row],[Dist]]/Stat[[#This Row],[Count]]</f>
        <v>-1.0371352785145889</v>
      </c>
    </row>
    <row r="2297" spans="1:6" x14ac:dyDescent="0.2">
      <c r="A2297" t="s">
        <v>3</v>
      </c>
      <c r="B2297" t="s">
        <v>6</v>
      </c>
      <c r="C2297" t="s">
        <v>4</v>
      </c>
      <c r="D2297">
        <v>257</v>
      </c>
      <c r="E2297">
        <v>-371</v>
      </c>
      <c r="F2297" s="18">
        <f>Stat[[#This Row],[Dist]]/Stat[[#This Row],[Count]]</f>
        <v>-1.443579766536965</v>
      </c>
    </row>
    <row r="2298" spans="1:6" x14ac:dyDescent="0.2">
      <c r="A2298" t="s">
        <v>3</v>
      </c>
      <c r="B2298" t="s">
        <v>6</v>
      </c>
      <c r="C2298" t="s">
        <v>54</v>
      </c>
      <c r="D2298">
        <v>115</v>
      </c>
      <c r="E2298">
        <v>420</v>
      </c>
      <c r="F2298" s="18">
        <f>Stat[[#This Row],[Dist]]/Stat[[#This Row],[Count]]</f>
        <v>3.652173913043478</v>
      </c>
    </row>
    <row r="2299" spans="1:6" x14ac:dyDescent="0.2">
      <c r="A2299" t="s">
        <v>3</v>
      </c>
      <c r="B2299" t="s">
        <v>6</v>
      </c>
      <c r="C2299" t="s">
        <v>19</v>
      </c>
      <c r="D2299">
        <v>35</v>
      </c>
      <c r="E2299">
        <v>193</v>
      </c>
      <c r="F2299" s="18">
        <f>Stat[[#This Row],[Dist]]/Stat[[#This Row],[Count]]</f>
        <v>5.5142857142857142</v>
      </c>
    </row>
    <row r="2300" spans="1:6" x14ac:dyDescent="0.2">
      <c r="A2300" t="s">
        <v>3</v>
      </c>
      <c r="B2300" t="s">
        <v>6</v>
      </c>
      <c r="C2300" t="s">
        <v>28</v>
      </c>
      <c r="D2300">
        <v>29</v>
      </c>
      <c r="E2300">
        <v>-102</v>
      </c>
      <c r="F2300" s="18">
        <f>Stat[[#This Row],[Dist]]/Stat[[#This Row],[Count]]</f>
        <v>-3.5172413793103448</v>
      </c>
    </row>
    <row r="2301" spans="1:6" x14ac:dyDescent="0.2">
      <c r="A2301" t="s">
        <v>3</v>
      </c>
      <c r="B2301" t="s">
        <v>6</v>
      </c>
      <c r="C2301" t="s">
        <v>23</v>
      </c>
      <c r="D2301">
        <v>28</v>
      </c>
      <c r="E2301">
        <v>400</v>
      </c>
      <c r="F2301" s="18">
        <f>Stat[[#This Row],[Dist]]/Stat[[#This Row],[Count]]</f>
        <v>14.285714285714286</v>
      </c>
    </row>
    <row r="2302" spans="1:6" x14ac:dyDescent="0.2">
      <c r="A2302" t="s">
        <v>3</v>
      </c>
      <c r="B2302" t="s">
        <v>6</v>
      </c>
      <c r="C2302" t="s">
        <v>35</v>
      </c>
      <c r="D2302">
        <v>9</v>
      </c>
      <c r="E2302">
        <v>13</v>
      </c>
      <c r="F2302" s="18">
        <f>Stat[[#This Row],[Dist]]/Stat[[#This Row],[Count]]</f>
        <v>1.4444444444444444</v>
      </c>
    </row>
    <row r="2303" spans="1:6" x14ac:dyDescent="0.2">
      <c r="A2303" t="s">
        <v>3</v>
      </c>
      <c r="B2303" t="s">
        <v>6</v>
      </c>
      <c r="C2303" t="s">
        <v>34</v>
      </c>
      <c r="D2303">
        <v>7</v>
      </c>
      <c r="E2303">
        <v>60</v>
      </c>
      <c r="F2303" s="18">
        <f>Stat[[#This Row],[Dist]]/Stat[[#This Row],[Count]]</f>
        <v>8.5714285714285712</v>
      </c>
    </row>
    <row r="2304" spans="1:6" x14ac:dyDescent="0.2">
      <c r="A2304" t="s">
        <v>3</v>
      </c>
      <c r="B2304" t="s">
        <v>6</v>
      </c>
      <c r="C2304" t="s">
        <v>46</v>
      </c>
      <c r="D2304">
        <v>6</v>
      </c>
      <c r="E2304">
        <v>-12</v>
      </c>
      <c r="F2304" s="18">
        <f>Stat[[#This Row],[Dist]]/Stat[[#This Row],[Count]]</f>
        <v>-2</v>
      </c>
    </row>
    <row r="2305" spans="1:6" x14ac:dyDescent="0.2">
      <c r="A2305" t="s">
        <v>3</v>
      </c>
      <c r="B2305" t="s">
        <v>6</v>
      </c>
      <c r="C2305" t="s">
        <v>18</v>
      </c>
      <c r="D2305">
        <v>6</v>
      </c>
      <c r="E2305">
        <v>-10</v>
      </c>
      <c r="F2305" s="18">
        <f>Stat[[#This Row],[Dist]]/Stat[[#This Row],[Count]]</f>
        <v>-1.6666666666666667</v>
      </c>
    </row>
    <row r="2306" spans="1:6" x14ac:dyDescent="0.2">
      <c r="A2306" t="s">
        <v>3</v>
      </c>
      <c r="B2306" t="s">
        <v>6</v>
      </c>
      <c r="C2306" t="s">
        <v>58</v>
      </c>
      <c r="D2306">
        <v>6</v>
      </c>
      <c r="E2306">
        <v>6</v>
      </c>
      <c r="F2306" s="18">
        <f>Stat[[#This Row],[Dist]]/Stat[[#This Row],[Count]]</f>
        <v>1</v>
      </c>
    </row>
    <row r="2307" spans="1:6" x14ac:dyDescent="0.2">
      <c r="A2307" t="s">
        <v>3</v>
      </c>
      <c r="B2307" t="s">
        <v>6</v>
      </c>
      <c r="C2307" t="s">
        <v>40</v>
      </c>
      <c r="D2307">
        <v>2</v>
      </c>
      <c r="E2307">
        <v>12</v>
      </c>
      <c r="F2307" s="18">
        <f>Stat[[#This Row],[Dist]]/Stat[[#This Row],[Count]]</f>
        <v>6</v>
      </c>
    </row>
    <row r="2308" spans="1:6" x14ac:dyDescent="0.2">
      <c r="A2308" t="s">
        <v>3</v>
      </c>
      <c r="B2308" t="s">
        <v>6</v>
      </c>
      <c r="C2308" t="s">
        <v>1</v>
      </c>
      <c r="D2308">
        <v>2</v>
      </c>
      <c r="E2308">
        <v>-4</v>
      </c>
      <c r="F2308" s="18">
        <f>Stat[[#This Row],[Dist]]/Stat[[#This Row],[Count]]</f>
        <v>-2</v>
      </c>
    </row>
    <row r="2309" spans="1:6" x14ac:dyDescent="0.2">
      <c r="A2309" t="s">
        <v>3</v>
      </c>
      <c r="B2309" t="s">
        <v>6</v>
      </c>
      <c r="C2309" t="s">
        <v>24</v>
      </c>
      <c r="D2309">
        <v>2</v>
      </c>
      <c r="E2309">
        <v>-44</v>
      </c>
      <c r="F2309" s="18">
        <f>Stat[[#This Row],[Dist]]/Stat[[#This Row],[Count]]</f>
        <v>-22</v>
      </c>
    </row>
    <row r="2310" spans="1:6" x14ac:dyDescent="0.2">
      <c r="A2310" t="s">
        <v>3</v>
      </c>
      <c r="B2310" t="s">
        <v>6</v>
      </c>
      <c r="C2310" t="s">
        <v>37</v>
      </c>
      <c r="D2310">
        <v>1</v>
      </c>
      <c r="E2310">
        <v>1</v>
      </c>
      <c r="F2310" s="18">
        <f>Stat[[#This Row],[Dist]]/Stat[[#This Row],[Count]]</f>
        <v>1</v>
      </c>
    </row>
    <row r="2311" spans="1:6" x14ac:dyDescent="0.2">
      <c r="A2311" t="s">
        <v>3</v>
      </c>
      <c r="B2311" t="s">
        <v>6</v>
      </c>
      <c r="C2311" t="s">
        <v>10</v>
      </c>
      <c r="D2311">
        <v>1</v>
      </c>
      <c r="E2311">
        <v>-37</v>
      </c>
      <c r="F2311" s="18">
        <f>Stat[[#This Row],[Dist]]/Stat[[#This Row],[Count]]</f>
        <v>-37</v>
      </c>
    </row>
    <row r="2312" spans="1:6" x14ac:dyDescent="0.2">
      <c r="A2312" t="s">
        <v>3</v>
      </c>
      <c r="B2312" t="s">
        <v>6</v>
      </c>
      <c r="C2312" t="s">
        <v>47</v>
      </c>
      <c r="D2312">
        <v>1</v>
      </c>
      <c r="E2312">
        <v>1</v>
      </c>
      <c r="F2312" s="18">
        <f>Stat[[#This Row],[Dist]]/Stat[[#This Row],[Count]]</f>
        <v>1</v>
      </c>
    </row>
    <row r="2313" spans="1:6" x14ac:dyDescent="0.2">
      <c r="A2313" t="s">
        <v>3</v>
      </c>
      <c r="B2313" t="s">
        <v>60</v>
      </c>
      <c r="C2313" t="s">
        <v>4</v>
      </c>
      <c r="D2313">
        <v>101</v>
      </c>
      <c r="E2313">
        <v>-99</v>
      </c>
      <c r="F2313" s="18">
        <f>Stat[[#This Row],[Dist]]/Stat[[#This Row],[Count]]</f>
        <v>-0.98019801980198018</v>
      </c>
    </row>
    <row r="2314" spans="1:6" x14ac:dyDescent="0.2">
      <c r="A2314" t="s">
        <v>3</v>
      </c>
      <c r="B2314" t="s">
        <v>60</v>
      </c>
      <c r="C2314" t="s">
        <v>22</v>
      </c>
      <c r="D2314">
        <v>7</v>
      </c>
      <c r="E2314">
        <v>58</v>
      </c>
      <c r="F2314" s="18">
        <f>Stat[[#This Row],[Dist]]/Stat[[#This Row],[Count]]</f>
        <v>8.2857142857142865</v>
      </c>
    </row>
    <row r="2315" spans="1:6" x14ac:dyDescent="0.2">
      <c r="A2315" t="s">
        <v>3</v>
      </c>
      <c r="B2315" t="s">
        <v>60</v>
      </c>
      <c r="C2315" t="s">
        <v>54</v>
      </c>
      <c r="D2315">
        <v>5</v>
      </c>
      <c r="E2315">
        <v>5</v>
      </c>
      <c r="F2315" s="18">
        <f>Stat[[#This Row],[Dist]]/Stat[[#This Row],[Count]]</f>
        <v>1</v>
      </c>
    </row>
    <row r="2316" spans="1:6" x14ac:dyDescent="0.2">
      <c r="A2316" t="s">
        <v>3</v>
      </c>
      <c r="B2316" t="s">
        <v>60</v>
      </c>
      <c r="C2316" t="s">
        <v>23</v>
      </c>
      <c r="D2316">
        <v>2</v>
      </c>
      <c r="E2316">
        <v>4</v>
      </c>
      <c r="F2316" s="18">
        <f>Stat[[#This Row],[Dist]]/Stat[[#This Row],[Count]]</f>
        <v>2</v>
      </c>
    </row>
    <row r="2317" spans="1:6" x14ac:dyDescent="0.2">
      <c r="A2317" t="s">
        <v>3</v>
      </c>
      <c r="B2317" t="s">
        <v>60</v>
      </c>
      <c r="C2317" t="s">
        <v>47</v>
      </c>
      <c r="D2317">
        <v>1</v>
      </c>
      <c r="E2317">
        <v>1</v>
      </c>
      <c r="F2317" s="18">
        <f>Stat[[#This Row],[Dist]]/Stat[[#This Row],[Count]]</f>
        <v>1</v>
      </c>
    </row>
    <row r="2318" spans="1:6" x14ac:dyDescent="0.2">
      <c r="A2318" t="s">
        <v>3</v>
      </c>
      <c r="B2318" t="s">
        <v>60</v>
      </c>
      <c r="C2318" t="s">
        <v>43</v>
      </c>
      <c r="D2318">
        <v>1</v>
      </c>
      <c r="E2318">
        <v>-6</v>
      </c>
      <c r="F2318" s="18">
        <f>Stat[[#This Row],[Dist]]/Stat[[#This Row],[Count]]</f>
        <v>-6</v>
      </c>
    </row>
    <row r="2319" spans="1:6" x14ac:dyDescent="0.2">
      <c r="A2319" t="s">
        <v>3</v>
      </c>
      <c r="B2319" t="s">
        <v>60</v>
      </c>
      <c r="C2319" t="s">
        <v>10</v>
      </c>
      <c r="D2319">
        <v>1</v>
      </c>
      <c r="E2319">
        <v>-2</v>
      </c>
      <c r="F2319" s="18">
        <f>Stat[[#This Row],[Dist]]/Stat[[#This Row],[Count]]</f>
        <v>-2</v>
      </c>
    </row>
    <row r="2320" spans="1:6" x14ac:dyDescent="0.2">
      <c r="A2320" t="s">
        <v>3</v>
      </c>
      <c r="B2320" t="s">
        <v>60</v>
      </c>
      <c r="C2320" t="s">
        <v>52</v>
      </c>
      <c r="D2320">
        <v>1</v>
      </c>
      <c r="E2320">
        <v>-1</v>
      </c>
      <c r="F2320" s="18">
        <f>Stat[[#This Row],[Dist]]/Stat[[#This Row],[Count]]</f>
        <v>-1</v>
      </c>
    </row>
    <row r="2321" spans="1:6" x14ac:dyDescent="0.2">
      <c r="A2321" t="s">
        <v>3</v>
      </c>
      <c r="B2321" t="s">
        <v>60</v>
      </c>
      <c r="C2321" t="s">
        <v>8</v>
      </c>
      <c r="D2321">
        <v>1</v>
      </c>
      <c r="E2321">
        <v>1</v>
      </c>
      <c r="F2321" s="18">
        <f>Stat[[#This Row],[Dist]]/Stat[[#This Row],[Count]]</f>
        <v>1</v>
      </c>
    </row>
    <row r="2322" spans="1:6" x14ac:dyDescent="0.2">
      <c r="A2322" t="s">
        <v>45</v>
      </c>
      <c r="B2322" t="s">
        <v>20</v>
      </c>
      <c r="C2322" t="s">
        <v>21</v>
      </c>
      <c r="D2322">
        <v>3</v>
      </c>
      <c r="E2322">
        <v>-2</v>
      </c>
      <c r="F2322" s="18">
        <f>Stat[[#This Row],[Dist]]/Stat[[#This Row],[Count]]</f>
        <v>-0.66666666666666663</v>
      </c>
    </row>
    <row r="2323" spans="1:6" x14ac:dyDescent="0.2">
      <c r="A2323" t="s">
        <v>45</v>
      </c>
      <c r="B2323" t="s">
        <v>20</v>
      </c>
      <c r="C2323" t="s">
        <v>10</v>
      </c>
      <c r="D2323">
        <v>2</v>
      </c>
      <c r="E2323">
        <v>2</v>
      </c>
      <c r="F2323" s="18">
        <f>Stat[[#This Row],[Dist]]/Stat[[#This Row],[Count]]</f>
        <v>1</v>
      </c>
    </row>
    <row r="2324" spans="1:6" x14ac:dyDescent="0.2">
      <c r="A2324" t="s">
        <v>45</v>
      </c>
      <c r="B2324" t="s">
        <v>20</v>
      </c>
      <c r="C2324" t="s">
        <v>38</v>
      </c>
      <c r="D2324">
        <v>1</v>
      </c>
      <c r="E2324">
        <v>1</v>
      </c>
      <c r="F2324" s="18">
        <f>Stat[[#This Row],[Dist]]/Stat[[#This Row],[Count]]</f>
        <v>1</v>
      </c>
    </row>
    <row r="2325" spans="1:6" x14ac:dyDescent="0.2">
      <c r="A2325" t="s">
        <v>45</v>
      </c>
      <c r="B2325" t="s">
        <v>11</v>
      </c>
      <c r="C2325" t="s">
        <v>24</v>
      </c>
      <c r="D2325">
        <v>3</v>
      </c>
      <c r="E2325">
        <v>6</v>
      </c>
      <c r="F2325" s="18">
        <f>Stat[[#This Row],[Dist]]/Stat[[#This Row],[Count]]</f>
        <v>2</v>
      </c>
    </row>
    <row r="2326" spans="1:6" x14ac:dyDescent="0.2">
      <c r="A2326" t="s">
        <v>45</v>
      </c>
      <c r="B2326" t="s">
        <v>11</v>
      </c>
      <c r="C2326" t="s">
        <v>51</v>
      </c>
      <c r="D2326">
        <v>1</v>
      </c>
      <c r="E2326">
        <v>-1</v>
      </c>
      <c r="F2326" s="18">
        <f>Stat[[#This Row],[Dist]]/Stat[[#This Row],[Count]]</f>
        <v>-1</v>
      </c>
    </row>
    <row r="2327" spans="1:6" x14ac:dyDescent="0.2">
      <c r="A2327" t="s">
        <v>45</v>
      </c>
      <c r="B2327" t="s">
        <v>9</v>
      </c>
      <c r="C2327" t="s">
        <v>10</v>
      </c>
      <c r="D2327">
        <v>3</v>
      </c>
      <c r="E2327">
        <v>3</v>
      </c>
      <c r="F2327" s="18">
        <f>Stat[[#This Row],[Dist]]/Stat[[#This Row],[Count]]</f>
        <v>1</v>
      </c>
    </row>
    <row r="2328" spans="1:6" x14ac:dyDescent="0.2">
      <c r="A2328" t="s">
        <v>45</v>
      </c>
      <c r="B2328" t="s">
        <v>7</v>
      </c>
      <c r="C2328" t="s">
        <v>8</v>
      </c>
      <c r="D2328">
        <v>2</v>
      </c>
      <c r="E2328">
        <v>5</v>
      </c>
      <c r="F2328" s="18">
        <f>Stat[[#This Row],[Dist]]/Stat[[#This Row],[Count]]</f>
        <v>2.5</v>
      </c>
    </row>
    <row r="2329" spans="1:6" x14ac:dyDescent="0.2">
      <c r="A2329" t="s">
        <v>45</v>
      </c>
      <c r="B2329" t="s">
        <v>13</v>
      </c>
      <c r="C2329" t="s">
        <v>1</v>
      </c>
      <c r="D2329">
        <v>7</v>
      </c>
      <c r="E2329">
        <v>-7</v>
      </c>
      <c r="F2329" s="18">
        <f>Stat[[#This Row],[Dist]]/Stat[[#This Row],[Count]]</f>
        <v>-1</v>
      </c>
    </row>
    <row r="2330" spans="1:6" x14ac:dyDescent="0.2">
      <c r="A2330" t="s">
        <v>45</v>
      </c>
      <c r="B2330" t="s">
        <v>13</v>
      </c>
      <c r="C2330" t="s">
        <v>54</v>
      </c>
      <c r="D2330">
        <v>3</v>
      </c>
      <c r="E2330">
        <v>6</v>
      </c>
      <c r="F2330" s="18">
        <f>Stat[[#This Row],[Dist]]/Stat[[#This Row],[Count]]</f>
        <v>2</v>
      </c>
    </row>
    <row r="2331" spans="1:6" x14ac:dyDescent="0.2">
      <c r="A2331" t="s">
        <v>45</v>
      </c>
      <c r="B2331" t="s">
        <v>13</v>
      </c>
      <c r="C2331" t="s">
        <v>16</v>
      </c>
      <c r="D2331">
        <v>3</v>
      </c>
      <c r="E2331">
        <v>-3</v>
      </c>
      <c r="F2331" s="18">
        <f>Stat[[#This Row],[Dist]]/Stat[[#This Row],[Count]]</f>
        <v>-1</v>
      </c>
    </row>
    <row r="2332" spans="1:6" x14ac:dyDescent="0.2">
      <c r="A2332" t="s">
        <v>45</v>
      </c>
      <c r="B2332" t="s">
        <v>13</v>
      </c>
      <c r="C2332" t="s">
        <v>15</v>
      </c>
      <c r="D2332">
        <v>1</v>
      </c>
      <c r="E2332">
        <v>-2</v>
      </c>
      <c r="F2332" s="18">
        <f>Stat[[#This Row],[Dist]]/Stat[[#This Row],[Count]]</f>
        <v>-2</v>
      </c>
    </row>
    <row r="2333" spans="1:6" x14ac:dyDescent="0.2">
      <c r="A2333" t="s">
        <v>45</v>
      </c>
      <c r="B2333" t="s">
        <v>13</v>
      </c>
      <c r="C2333" t="s">
        <v>43</v>
      </c>
      <c r="D2333">
        <v>1</v>
      </c>
      <c r="E2333">
        <v>1</v>
      </c>
      <c r="F2333" s="18">
        <f>Stat[[#This Row],[Dist]]/Stat[[#This Row],[Count]]</f>
        <v>1</v>
      </c>
    </row>
    <row r="2334" spans="1:6" x14ac:dyDescent="0.2">
      <c r="A2334" t="s">
        <v>45</v>
      </c>
      <c r="B2334" t="s">
        <v>13</v>
      </c>
      <c r="C2334" t="s">
        <v>23</v>
      </c>
      <c r="D2334">
        <v>1</v>
      </c>
      <c r="E2334">
        <v>5</v>
      </c>
      <c r="F2334" s="18">
        <f>Stat[[#This Row],[Dist]]/Stat[[#This Row],[Count]]</f>
        <v>5</v>
      </c>
    </row>
    <row r="2335" spans="1:6" x14ac:dyDescent="0.2">
      <c r="A2335" t="s">
        <v>45</v>
      </c>
      <c r="B2335" t="s">
        <v>29</v>
      </c>
      <c r="C2335" t="s">
        <v>39</v>
      </c>
      <c r="D2335">
        <v>28</v>
      </c>
      <c r="E2335">
        <v>12</v>
      </c>
      <c r="F2335" s="18">
        <f>Stat[[#This Row],[Dist]]/Stat[[#This Row],[Count]]</f>
        <v>0.42857142857142855</v>
      </c>
    </row>
    <row r="2336" spans="1:6" x14ac:dyDescent="0.2">
      <c r="A2336" t="s">
        <v>45</v>
      </c>
      <c r="B2336" t="s">
        <v>29</v>
      </c>
      <c r="C2336" t="s">
        <v>54</v>
      </c>
      <c r="D2336">
        <v>15</v>
      </c>
      <c r="E2336">
        <v>15</v>
      </c>
      <c r="F2336" s="18">
        <f>Stat[[#This Row],[Dist]]/Stat[[#This Row],[Count]]</f>
        <v>1</v>
      </c>
    </row>
    <row r="2337" spans="1:6" x14ac:dyDescent="0.2">
      <c r="A2337" t="s">
        <v>45</v>
      </c>
      <c r="B2337" t="s">
        <v>29</v>
      </c>
      <c r="C2337" t="s">
        <v>1</v>
      </c>
      <c r="D2337">
        <v>3</v>
      </c>
      <c r="E2337">
        <v>-3</v>
      </c>
      <c r="F2337" s="18">
        <f>Stat[[#This Row],[Dist]]/Stat[[#This Row],[Count]]</f>
        <v>-1</v>
      </c>
    </row>
    <row r="2338" spans="1:6" x14ac:dyDescent="0.2">
      <c r="A2338" t="s">
        <v>45</v>
      </c>
      <c r="B2338" t="s">
        <v>29</v>
      </c>
      <c r="C2338" t="s">
        <v>25</v>
      </c>
      <c r="D2338">
        <v>1</v>
      </c>
      <c r="E2338">
        <v>1</v>
      </c>
      <c r="F2338" s="18">
        <f>Stat[[#This Row],[Dist]]/Stat[[#This Row],[Count]]</f>
        <v>1</v>
      </c>
    </row>
    <row r="2339" spans="1:6" x14ac:dyDescent="0.2">
      <c r="A2339" t="s">
        <v>45</v>
      </c>
      <c r="B2339" t="s">
        <v>17</v>
      </c>
      <c r="C2339" t="s">
        <v>37</v>
      </c>
      <c r="D2339">
        <v>3</v>
      </c>
      <c r="E2339">
        <v>3</v>
      </c>
      <c r="F2339" s="18">
        <f>Stat[[#This Row],[Dist]]/Stat[[#This Row],[Count]]</f>
        <v>1</v>
      </c>
    </row>
    <row r="2340" spans="1:6" x14ac:dyDescent="0.2">
      <c r="A2340" t="s">
        <v>45</v>
      </c>
      <c r="B2340" t="s">
        <v>0</v>
      </c>
      <c r="C2340" t="s">
        <v>1</v>
      </c>
      <c r="D2340">
        <v>15</v>
      </c>
      <c r="E2340">
        <v>-17</v>
      </c>
      <c r="F2340" s="18">
        <f>Stat[[#This Row],[Dist]]/Stat[[#This Row],[Count]]</f>
        <v>-1.1333333333333333</v>
      </c>
    </row>
    <row r="2341" spans="1:6" x14ac:dyDescent="0.2">
      <c r="A2341" t="s">
        <v>45</v>
      </c>
      <c r="B2341" t="s">
        <v>0</v>
      </c>
      <c r="C2341" t="s">
        <v>16</v>
      </c>
      <c r="D2341">
        <v>7</v>
      </c>
      <c r="E2341">
        <v>-5</v>
      </c>
      <c r="F2341" s="18">
        <f>Stat[[#This Row],[Dist]]/Stat[[#This Row],[Count]]</f>
        <v>-0.7142857142857143</v>
      </c>
    </row>
    <row r="2342" spans="1:6" x14ac:dyDescent="0.2">
      <c r="A2342" t="s">
        <v>45</v>
      </c>
      <c r="B2342" t="s">
        <v>0</v>
      </c>
      <c r="C2342" t="s">
        <v>54</v>
      </c>
      <c r="D2342">
        <v>3</v>
      </c>
      <c r="E2342">
        <v>7</v>
      </c>
      <c r="F2342" s="18">
        <f>Stat[[#This Row],[Dist]]/Stat[[#This Row],[Count]]</f>
        <v>2.3333333333333335</v>
      </c>
    </row>
    <row r="2343" spans="1:6" x14ac:dyDescent="0.2">
      <c r="A2343" t="s">
        <v>45</v>
      </c>
      <c r="B2343" t="s">
        <v>0</v>
      </c>
      <c r="C2343" t="s">
        <v>23</v>
      </c>
      <c r="D2343">
        <v>1</v>
      </c>
      <c r="E2343">
        <v>4</v>
      </c>
      <c r="F2343" s="18">
        <f>Stat[[#This Row],[Dist]]/Stat[[#This Row],[Count]]</f>
        <v>4</v>
      </c>
    </row>
    <row r="2344" spans="1:6" x14ac:dyDescent="0.2">
      <c r="A2344" t="s">
        <v>45</v>
      </c>
      <c r="B2344" t="s">
        <v>0</v>
      </c>
      <c r="C2344" t="s">
        <v>4</v>
      </c>
      <c r="D2344">
        <v>1</v>
      </c>
      <c r="E2344">
        <v>-1</v>
      </c>
      <c r="F2344" s="18">
        <f>Stat[[#This Row],[Dist]]/Stat[[#This Row],[Count]]</f>
        <v>-1</v>
      </c>
    </row>
    <row r="2345" spans="1:6" x14ac:dyDescent="0.2">
      <c r="A2345" t="s">
        <v>45</v>
      </c>
      <c r="B2345" t="s">
        <v>3</v>
      </c>
      <c r="C2345" t="s">
        <v>4</v>
      </c>
      <c r="D2345">
        <v>13</v>
      </c>
      <c r="E2345">
        <v>6</v>
      </c>
      <c r="F2345" s="18">
        <f>Stat[[#This Row],[Dist]]/Stat[[#This Row],[Count]]</f>
        <v>0.46153846153846156</v>
      </c>
    </row>
    <row r="2346" spans="1:6" x14ac:dyDescent="0.2">
      <c r="A2346" t="s">
        <v>45</v>
      </c>
      <c r="B2346" t="s">
        <v>3</v>
      </c>
      <c r="C2346" t="s">
        <v>54</v>
      </c>
      <c r="D2346">
        <v>2</v>
      </c>
      <c r="E2346">
        <v>6</v>
      </c>
      <c r="F2346" s="18">
        <f>Stat[[#This Row],[Dist]]/Stat[[#This Row],[Count]]</f>
        <v>3</v>
      </c>
    </row>
    <row r="2347" spans="1:6" x14ac:dyDescent="0.2">
      <c r="A2347" t="s">
        <v>45</v>
      </c>
      <c r="B2347" t="s">
        <v>3</v>
      </c>
      <c r="C2347" t="s">
        <v>24</v>
      </c>
      <c r="D2347">
        <v>2</v>
      </c>
      <c r="E2347">
        <v>3</v>
      </c>
      <c r="F2347" s="18">
        <f>Stat[[#This Row],[Dist]]/Stat[[#This Row],[Count]]</f>
        <v>1.5</v>
      </c>
    </row>
    <row r="2348" spans="1:6" x14ac:dyDescent="0.2">
      <c r="A2348" t="s">
        <v>45</v>
      </c>
      <c r="B2348" t="s">
        <v>3</v>
      </c>
      <c r="C2348" t="s">
        <v>15</v>
      </c>
      <c r="D2348">
        <v>1</v>
      </c>
      <c r="E2348">
        <v>-1</v>
      </c>
      <c r="F2348" s="18">
        <f>Stat[[#This Row],[Dist]]/Stat[[#This Row],[Count]]</f>
        <v>-1</v>
      </c>
    </row>
    <row r="2349" spans="1:6" x14ac:dyDescent="0.2">
      <c r="A2349" t="s">
        <v>45</v>
      </c>
      <c r="B2349" t="s">
        <v>5</v>
      </c>
      <c r="D2349">
        <v>49</v>
      </c>
      <c r="E2349">
        <v>49</v>
      </c>
      <c r="F2349" s="18">
        <f>Stat[[#This Row],[Dist]]/Stat[[#This Row],[Count]]</f>
        <v>1</v>
      </c>
    </row>
    <row r="2350" spans="1:6" x14ac:dyDescent="0.2">
      <c r="A2350" t="s">
        <v>45</v>
      </c>
      <c r="B2350" t="s">
        <v>45</v>
      </c>
      <c r="C2350" t="s">
        <v>4</v>
      </c>
      <c r="D2350">
        <v>74</v>
      </c>
      <c r="E2350">
        <v>-96</v>
      </c>
      <c r="F2350" s="18">
        <f>Stat[[#This Row],[Dist]]/Stat[[#This Row],[Count]]</f>
        <v>-1.2972972972972974</v>
      </c>
    </row>
    <row r="2351" spans="1:6" x14ac:dyDescent="0.2">
      <c r="A2351" t="s">
        <v>45</v>
      </c>
      <c r="B2351" t="s">
        <v>45</v>
      </c>
      <c r="C2351" t="s">
        <v>2</v>
      </c>
      <c r="D2351">
        <v>21</v>
      </c>
      <c r="E2351">
        <v>0</v>
      </c>
      <c r="F2351" s="18">
        <f>Stat[[#This Row],[Dist]]/Stat[[#This Row],[Count]]</f>
        <v>0</v>
      </c>
    </row>
    <row r="2352" spans="1:6" x14ac:dyDescent="0.2">
      <c r="A2352" t="s">
        <v>45</v>
      </c>
      <c r="B2352" t="s">
        <v>45</v>
      </c>
      <c r="C2352" t="s">
        <v>52</v>
      </c>
      <c r="D2352">
        <v>2</v>
      </c>
      <c r="E2352">
        <v>-2</v>
      </c>
      <c r="F2352" s="18">
        <f>Stat[[#This Row],[Dist]]/Stat[[#This Row],[Count]]</f>
        <v>-1</v>
      </c>
    </row>
    <row r="2353" spans="1:6" x14ac:dyDescent="0.2">
      <c r="A2353" t="s">
        <v>45</v>
      </c>
      <c r="B2353" t="s">
        <v>45</v>
      </c>
      <c r="C2353" t="s">
        <v>8</v>
      </c>
      <c r="D2353">
        <v>1</v>
      </c>
      <c r="E2353">
        <v>1</v>
      </c>
      <c r="F2353" s="18">
        <f>Stat[[#This Row],[Dist]]/Stat[[#This Row],[Count]]</f>
        <v>1</v>
      </c>
    </row>
    <row r="2354" spans="1:6" x14ac:dyDescent="0.2">
      <c r="A2354" t="s">
        <v>45</v>
      </c>
      <c r="B2354" t="s">
        <v>6</v>
      </c>
      <c r="C2354" t="s">
        <v>4</v>
      </c>
      <c r="D2354">
        <v>2</v>
      </c>
      <c r="E2354">
        <v>21</v>
      </c>
      <c r="F2354" s="18">
        <f>Stat[[#This Row],[Dist]]/Stat[[#This Row],[Count]]</f>
        <v>10.5</v>
      </c>
    </row>
    <row r="2355" spans="1:6" x14ac:dyDescent="0.2">
      <c r="A2355" t="s">
        <v>45</v>
      </c>
      <c r="B2355" t="s">
        <v>6</v>
      </c>
      <c r="C2355" t="s">
        <v>23</v>
      </c>
      <c r="D2355">
        <v>1</v>
      </c>
      <c r="E2355">
        <v>10</v>
      </c>
      <c r="F2355" s="18">
        <f>Stat[[#This Row],[Dist]]/Stat[[#This Row],[Count]]</f>
        <v>10</v>
      </c>
    </row>
    <row r="2356" spans="1:6" x14ac:dyDescent="0.2">
      <c r="A2356" t="s">
        <v>45</v>
      </c>
      <c r="B2356" t="s">
        <v>6</v>
      </c>
      <c r="C2356" t="s">
        <v>19</v>
      </c>
      <c r="D2356">
        <v>1</v>
      </c>
      <c r="E2356">
        <v>41</v>
      </c>
      <c r="F2356" s="18">
        <f>Stat[[#This Row],[Dist]]/Stat[[#This Row],[Count]]</f>
        <v>41</v>
      </c>
    </row>
    <row r="2357" spans="1:6" x14ac:dyDescent="0.2">
      <c r="A2357" t="s">
        <v>6</v>
      </c>
      <c r="B2357" t="s">
        <v>20</v>
      </c>
      <c r="C2357" t="s">
        <v>38</v>
      </c>
      <c r="D2357">
        <v>50664</v>
      </c>
      <c r="E2357">
        <v>76824</v>
      </c>
      <c r="F2357" s="18">
        <f>Stat[[#This Row],[Dist]]/Stat[[#This Row],[Count]]</f>
        <v>1.5163429654192326</v>
      </c>
    </row>
    <row r="2358" spans="1:6" x14ac:dyDescent="0.2">
      <c r="A2358" t="s">
        <v>6</v>
      </c>
      <c r="B2358" t="s">
        <v>20</v>
      </c>
      <c r="C2358" t="s">
        <v>16</v>
      </c>
      <c r="D2358">
        <v>25163</v>
      </c>
      <c r="E2358">
        <v>-47853</v>
      </c>
      <c r="F2358" s="18">
        <f>Stat[[#This Row],[Dist]]/Stat[[#This Row],[Count]]</f>
        <v>-1.9017207805110679</v>
      </c>
    </row>
    <row r="2359" spans="1:6" x14ac:dyDescent="0.2">
      <c r="A2359" t="s">
        <v>6</v>
      </c>
      <c r="B2359" t="s">
        <v>20</v>
      </c>
      <c r="C2359" t="s">
        <v>27</v>
      </c>
      <c r="D2359">
        <v>8634</v>
      </c>
      <c r="E2359">
        <v>-5998</v>
      </c>
      <c r="F2359" s="18">
        <f>Stat[[#This Row],[Dist]]/Stat[[#This Row],[Count]]</f>
        <v>-0.69469539031735006</v>
      </c>
    </row>
    <row r="2360" spans="1:6" x14ac:dyDescent="0.2">
      <c r="A2360" t="s">
        <v>6</v>
      </c>
      <c r="B2360" t="s">
        <v>20</v>
      </c>
      <c r="C2360" t="s">
        <v>10</v>
      </c>
      <c r="D2360">
        <v>5154</v>
      </c>
      <c r="E2360">
        <v>-101</v>
      </c>
      <c r="F2360" s="18">
        <f>Stat[[#This Row],[Dist]]/Stat[[#This Row],[Count]]</f>
        <v>-1.9596429957314709E-2</v>
      </c>
    </row>
    <row r="2361" spans="1:6" x14ac:dyDescent="0.2">
      <c r="A2361" t="s">
        <v>6</v>
      </c>
      <c r="B2361" t="s">
        <v>20</v>
      </c>
      <c r="C2361" t="s">
        <v>28</v>
      </c>
      <c r="D2361">
        <v>4767</v>
      </c>
      <c r="E2361">
        <v>14542</v>
      </c>
      <c r="F2361" s="18">
        <f>Stat[[#This Row],[Dist]]/Stat[[#This Row],[Count]]</f>
        <v>3.0505559051814557</v>
      </c>
    </row>
    <row r="2362" spans="1:6" x14ac:dyDescent="0.2">
      <c r="A2362" t="s">
        <v>6</v>
      </c>
      <c r="B2362" t="s">
        <v>20</v>
      </c>
      <c r="C2362" t="s">
        <v>49</v>
      </c>
      <c r="D2362">
        <v>4232</v>
      </c>
      <c r="E2362">
        <v>8943</v>
      </c>
      <c r="F2362" s="18">
        <f>Stat[[#This Row],[Dist]]/Stat[[#This Row],[Count]]</f>
        <v>2.1131852551984878</v>
      </c>
    </row>
    <row r="2363" spans="1:6" x14ac:dyDescent="0.2">
      <c r="A2363" t="s">
        <v>6</v>
      </c>
      <c r="B2363" t="s">
        <v>20</v>
      </c>
      <c r="C2363" t="s">
        <v>32</v>
      </c>
      <c r="D2363">
        <v>2892</v>
      </c>
      <c r="E2363">
        <v>-9252</v>
      </c>
      <c r="F2363" s="18">
        <f>Stat[[#This Row],[Dist]]/Stat[[#This Row],[Count]]</f>
        <v>-3.199170124481328</v>
      </c>
    </row>
    <row r="2364" spans="1:6" x14ac:dyDescent="0.2">
      <c r="A2364" t="s">
        <v>6</v>
      </c>
      <c r="B2364" t="s">
        <v>20</v>
      </c>
      <c r="C2364" t="s">
        <v>30</v>
      </c>
      <c r="D2364">
        <v>2311</v>
      </c>
      <c r="E2364">
        <v>4631</v>
      </c>
      <c r="F2364" s="18">
        <f>Stat[[#This Row],[Dist]]/Stat[[#This Row],[Count]]</f>
        <v>2.0038944180008653</v>
      </c>
    </row>
    <row r="2365" spans="1:6" x14ac:dyDescent="0.2">
      <c r="A2365" t="s">
        <v>6</v>
      </c>
      <c r="B2365" t="s">
        <v>20</v>
      </c>
      <c r="C2365" t="s">
        <v>12</v>
      </c>
      <c r="D2365">
        <v>1718</v>
      </c>
      <c r="E2365">
        <v>-7389</v>
      </c>
      <c r="F2365" s="18">
        <f>Stat[[#This Row],[Dist]]/Stat[[#This Row],[Count]]</f>
        <v>-4.3009313154831199</v>
      </c>
    </row>
    <row r="2366" spans="1:6" x14ac:dyDescent="0.2">
      <c r="A2366" t="s">
        <v>6</v>
      </c>
      <c r="B2366" t="s">
        <v>20</v>
      </c>
      <c r="C2366" t="s">
        <v>23</v>
      </c>
      <c r="D2366">
        <v>1491</v>
      </c>
      <c r="E2366">
        <v>12072</v>
      </c>
      <c r="F2366" s="18">
        <f>Stat[[#This Row],[Dist]]/Stat[[#This Row],[Count]]</f>
        <v>8.0965794768611676</v>
      </c>
    </row>
    <row r="2367" spans="1:6" x14ac:dyDescent="0.2">
      <c r="A2367" t="s">
        <v>6</v>
      </c>
      <c r="B2367" t="s">
        <v>20</v>
      </c>
      <c r="C2367" t="s">
        <v>19</v>
      </c>
      <c r="D2367">
        <v>1466</v>
      </c>
      <c r="E2367">
        <v>-883</v>
      </c>
      <c r="F2367" s="18">
        <f>Stat[[#This Row],[Dist]]/Stat[[#This Row],[Count]]</f>
        <v>-0.60231923601637105</v>
      </c>
    </row>
    <row r="2368" spans="1:6" x14ac:dyDescent="0.2">
      <c r="A2368" t="s">
        <v>6</v>
      </c>
      <c r="B2368" t="s">
        <v>20</v>
      </c>
      <c r="C2368" t="s">
        <v>21</v>
      </c>
      <c r="D2368">
        <v>1314</v>
      </c>
      <c r="E2368">
        <v>-2201</v>
      </c>
      <c r="F2368" s="18">
        <f>Stat[[#This Row],[Dist]]/Stat[[#This Row],[Count]]</f>
        <v>-1.6750380517503805</v>
      </c>
    </row>
    <row r="2369" spans="1:6" x14ac:dyDescent="0.2">
      <c r="A2369" t="s">
        <v>6</v>
      </c>
      <c r="B2369" t="s">
        <v>20</v>
      </c>
      <c r="C2369" t="s">
        <v>36</v>
      </c>
      <c r="D2369">
        <v>311</v>
      </c>
      <c r="E2369">
        <v>-763</v>
      </c>
      <c r="F2369" s="18">
        <f>Stat[[#This Row],[Dist]]/Stat[[#This Row],[Count]]</f>
        <v>-2.4533762057877815</v>
      </c>
    </row>
    <row r="2370" spans="1:6" x14ac:dyDescent="0.2">
      <c r="A2370" t="s">
        <v>6</v>
      </c>
      <c r="B2370" t="s">
        <v>20</v>
      </c>
      <c r="C2370" t="s">
        <v>47</v>
      </c>
      <c r="D2370">
        <v>213</v>
      </c>
      <c r="E2370">
        <v>321</v>
      </c>
      <c r="F2370" s="18">
        <f>Stat[[#This Row],[Dist]]/Stat[[#This Row],[Count]]</f>
        <v>1.5070422535211268</v>
      </c>
    </row>
    <row r="2371" spans="1:6" x14ac:dyDescent="0.2">
      <c r="A2371" t="s">
        <v>6</v>
      </c>
      <c r="B2371" t="s">
        <v>20</v>
      </c>
      <c r="C2371" t="s">
        <v>24</v>
      </c>
      <c r="D2371">
        <v>181</v>
      </c>
      <c r="E2371">
        <v>536</v>
      </c>
      <c r="F2371" s="18">
        <f>Stat[[#This Row],[Dist]]/Stat[[#This Row],[Count]]</f>
        <v>2.9613259668508287</v>
      </c>
    </row>
    <row r="2372" spans="1:6" x14ac:dyDescent="0.2">
      <c r="A2372" t="s">
        <v>6</v>
      </c>
      <c r="B2372" t="s">
        <v>20</v>
      </c>
      <c r="C2372" t="s">
        <v>25</v>
      </c>
      <c r="D2372">
        <v>144</v>
      </c>
      <c r="E2372">
        <v>-323</v>
      </c>
      <c r="F2372" s="18">
        <f>Stat[[#This Row],[Dist]]/Stat[[#This Row],[Count]]</f>
        <v>-2.2430555555555554</v>
      </c>
    </row>
    <row r="2373" spans="1:6" x14ac:dyDescent="0.2">
      <c r="A2373" t="s">
        <v>6</v>
      </c>
      <c r="B2373" t="s">
        <v>20</v>
      </c>
      <c r="C2373" t="s">
        <v>35</v>
      </c>
      <c r="D2373">
        <v>114</v>
      </c>
      <c r="E2373">
        <v>266</v>
      </c>
      <c r="F2373" s="18">
        <f>Stat[[#This Row],[Dist]]/Stat[[#This Row],[Count]]</f>
        <v>2.3333333333333335</v>
      </c>
    </row>
    <row r="2374" spans="1:6" x14ac:dyDescent="0.2">
      <c r="A2374" t="s">
        <v>6</v>
      </c>
      <c r="B2374" t="s">
        <v>20</v>
      </c>
      <c r="C2374" t="s">
        <v>50</v>
      </c>
      <c r="D2374">
        <v>109</v>
      </c>
      <c r="E2374">
        <v>-176</v>
      </c>
      <c r="F2374" s="18">
        <f>Stat[[#This Row],[Dist]]/Stat[[#This Row],[Count]]</f>
        <v>-1.6146788990825689</v>
      </c>
    </row>
    <row r="2375" spans="1:6" x14ac:dyDescent="0.2">
      <c r="A2375" t="s">
        <v>6</v>
      </c>
      <c r="B2375" t="s">
        <v>20</v>
      </c>
      <c r="C2375" t="s">
        <v>57</v>
      </c>
      <c r="D2375">
        <v>97</v>
      </c>
      <c r="E2375">
        <v>267</v>
      </c>
      <c r="F2375" s="18">
        <f>Stat[[#This Row],[Dist]]/Stat[[#This Row],[Count]]</f>
        <v>2.7525773195876289</v>
      </c>
    </row>
    <row r="2376" spans="1:6" x14ac:dyDescent="0.2">
      <c r="A2376" t="s">
        <v>6</v>
      </c>
      <c r="B2376" t="s">
        <v>20</v>
      </c>
      <c r="C2376" t="s">
        <v>15</v>
      </c>
      <c r="D2376">
        <v>55</v>
      </c>
      <c r="E2376">
        <v>-73</v>
      </c>
      <c r="F2376" s="18">
        <f>Stat[[#This Row],[Dist]]/Stat[[#This Row],[Count]]</f>
        <v>-1.3272727272727274</v>
      </c>
    </row>
    <row r="2377" spans="1:6" x14ac:dyDescent="0.2">
      <c r="A2377" t="s">
        <v>6</v>
      </c>
      <c r="B2377" t="s">
        <v>20</v>
      </c>
      <c r="C2377" t="s">
        <v>41</v>
      </c>
      <c r="D2377">
        <v>46</v>
      </c>
      <c r="E2377">
        <v>-302</v>
      </c>
      <c r="F2377" s="18">
        <f>Stat[[#This Row],[Dist]]/Stat[[#This Row],[Count]]</f>
        <v>-6.5652173913043477</v>
      </c>
    </row>
    <row r="2378" spans="1:6" x14ac:dyDescent="0.2">
      <c r="A2378" t="s">
        <v>6</v>
      </c>
      <c r="B2378" t="s">
        <v>20</v>
      </c>
      <c r="C2378" t="s">
        <v>43</v>
      </c>
      <c r="D2378">
        <v>40</v>
      </c>
      <c r="E2378">
        <v>-19</v>
      </c>
      <c r="F2378" s="18">
        <f>Stat[[#This Row],[Dist]]/Stat[[#This Row],[Count]]</f>
        <v>-0.47499999999999998</v>
      </c>
    </row>
    <row r="2379" spans="1:6" x14ac:dyDescent="0.2">
      <c r="A2379" t="s">
        <v>6</v>
      </c>
      <c r="B2379" t="s">
        <v>20</v>
      </c>
      <c r="C2379" t="s">
        <v>48</v>
      </c>
      <c r="D2379">
        <v>38</v>
      </c>
      <c r="E2379">
        <v>-126</v>
      </c>
      <c r="F2379" s="18">
        <f>Stat[[#This Row],[Dist]]/Stat[[#This Row],[Count]]</f>
        <v>-3.3157894736842106</v>
      </c>
    </row>
    <row r="2380" spans="1:6" x14ac:dyDescent="0.2">
      <c r="A2380" t="s">
        <v>6</v>
      </c>
      <c r="B2380" t="s">
        <v>20</v>
      </c>
      <c r="C2380" t="s">
        <v>1</v>
      </c>
      <c r="D2380">
        <v>38</v>
      </c>
      <c r="E2380">
        <v>-81</v>
      </c>
      <c r="F2380" s="18">
        <f>Stat[[#This Row],[Dist]]/Stat[[#This Row],[Count]]</f>
        <v>-2.1315789473684212</v>
      </c>
    </row>
    <row r="2381" spans="1:6" x14ac:dyDescent="0.2">
      <c r="A2381" t="s">
        <v>6</v>
      </c>
      <c r="B2381" t="s">
        <v>20</v>
      </c>
      <c r="C2381" t="s">
        <v>4</v>
      </c>
      <c r="D2381">
        <v>37</v>
      </c>
      <c r="E2381">
        <v>222</v>
      </c>
      <c r="F2381" s="18">
        <f>Stat[[#This Row],[Dist]]/Stat[[#This Row],[Count]]</f>
        <v>6</v>
      </c>
    </row>
    <row r="2382" spans="1:6" x14ac:dyDescent="0.2">
      <c r="A2382" t="s">
        <v>6</v>
      </c>
      <c r="B2382" t="s">
        <v>20</v>
      </c>
      <c r="C2382" t="s">
        <v>58</v>
      </c>
      <c r="D2382">
        <v>31</v>
      </c>
      <c r="E2382">
        <v>81</v>
      </c>
      <c r="F2382" s="18">
        <f>Stat[[#This Row],[Dist]]/Stat[[#This Row],[Count]]</f>
        <v>2.6129032258064515</v>
      </c>
    </row>
    <row r="2383" spans="1:6" x14ac:dyDescent="0.2">
      <c r="A2383" t="s">
        <v>6</v>
      </c>
      <c r="B2383" t="s">
        <v>20</v>
      </c>
      <c r="C2383" t="s">
        <v>22</v>
      </c>
      <c r="D2383">
        <v>22</v>
      </c>
      <c r="E2383">
        <v>196</v>
      </c>
      <c r="F2383" s="18">
        <f>Stat[[#This Row],[Dist]]/Stat[[#This Row],[Count]]</f>
        <v>8.9090909090909083</v>
      </c>
    </row>
    <row r="2384" spans="1:6" x14ac:dyDescent="0.2">
      <c r="A2384" t="s">
        <v>6</v>
      </c>
      <c r="B2384" t="s">
        <v>20</v>
      </c>
      <c r="C2384" t="s">
        <v>44</v>
      </c>
      <c r="D2384">
        <v>9</v>
      </c>
      <c r="E2384">
        <v>13</v>
      </c>
      <c r="F2384" s="18">
        <f>Stat[[#This Row],[Dist]]/Stat[[#This Row],[Count]]</f>
        <v>1.4444444444444444</v>
      </c>
    </row>
    <row r="2385" spans="1:6" x14ac:dyDescent="0.2">
      <c r="A2385" t="s">
        <v>6</v>
      </c>
      <c r="B2385" t="s">
        <v>20</v>
      </c>
      <c r="C2385" t="s">
        <v>39</v>
      </c>
      <c r="D2385">
        <v>9</v>
      </c>
      <c r="E2385">
        <v>2</v>
      </c>
      <c r="F2385" s="18">
        <f>Stat[[#This Row],[Dist]]/Stat[[#This Row],[Count]]</f>
        <v>0.22222222222222221</v>
      </c>
    </row>
    <row r="2386" spans="1:6" x14ac:dyDescent="0.2">
      <c r="A2386" t="s">
        <v>6</v>
      </c>
      <c r="B2386" t="s">
        <v>20</v>
      </c>
      <c r="C2386" t="s">
        <v>52</v>
      </c>
      <c r="D2386">
        <v>5</v>
      </c>
      <c r="E2386">
        <v>-27</v>
      </c>
      <c r="F2386" s="18">
        <f>Stat[[#This Row],[Dist]]/Stat[[#This Row],[Count]]</f>
        <v>-5.4</v>
      </c>
    </row>
    <row r="2387" spans="1:6" x14ac:dyDescent="0.2">
      <c r="A2387" t="s">
        <v>6</v>
      </c>
      <c r="B2387" t="s">
        <v>20</v>
      </c>
      <c r="C2387" t="s">
        <v>18</v>
      </c>
      <c r="D2387">
        <v>4</v>
      </c>
      <c r="E2387">
        <v>-7</v>
      </c>
      <c r="F2387" s="18">
        <f>Stat[[#This Row],[Dist]]/Stat[[#This Row],[Count]]</f>
        <v>-1.75</v>
      </c>
    </row>
    <row r="2388" spans="1:6" x14ac:dyDescent="0.2">
      <c r="A2388" t="s">
        <v>6</v>
      </c>
      <c r="B2388" t="s">
        <v>20</v>
      </c>
      <c r="C2388" t="s">
        <v>8</v>
      </c>
      <c r="D2388">
        <v>3</v>
      </c>
      <c r="E2388">
        <v>26</v>
      </c>
      <c r="F2388" s="18">
        <f>Stat[[#This Row],[Dist]]/Stat[[#This Row],[Count]]</f>
        <v>8.6666666666666661</v>
      </c>
    </row>
    <row r="2389" spans="1:6" x14ac:dyDescent="0.2">
      <c r="A2389" t="s">
        <v>6</v>
      </c>
      <c r="B2389" t="s">
        <v>20</v>
      </c>
      <c r="C2389" t="s">
        <v>46</v>
      </c>
      <c r="D2389">
        <v>2</v>
      </c>
      <c r="E2389">
        <v>10</v>
      </c>
      <c r="F2389" s="18">
        <f>Stat[[#This Row],[Dist]]/Stat[[#This Row],[Count]]</f>
        <v>5</v>
      </c>
    </row>
    <row r="2390" spans="1:6" x14ac:dyDescent="0.2">
      <c r="A2390" t="s">
        <v>6</v>
      </c>
      <c r="B2390" t="s">
        <v>20</v>
      </c>
      <c r="C2390" t="s">
        <v>33</v>
      </c>
      <c r="D2390">
        <v>2</v>
      </c>
      <c r="E2390">
        <v>-3</v>
      </c>
      <c r="F2390" s="18">
        <f>Stat[[#This Row],[Dist]]/Stat[[#This Row],[Count]]</f>
        <v>-1.5</v>
      </c>
    </row>
    <row r="2391" spans="1:6" x14ac:dyDescent="0.2">
      <c r="A2391" t="s">
        <v>6</v>
      </c>
      <c r="B2391" t="s">
        <v>20</v>
      </c>
      <c r="C2391" t="s">
        <v>40</v>
      </c>
      <c r="D2391">
        <v>1</v>
      </c>
      <c r="E2391">
        <v>5</v>
      </c>
      <c r="F2391" s="18">
        <f>Stat[[#This Row],[Dist]]/Stat[[#This Row],[Count]]</f>
        <v>5</v>
      </c>
    </row>
    <row r="2392" spans="1:6" x14ac:dyDescent="0.2">
      <c r="A2392" t="s">
        <v>6</v>
      </c>
      <c r="B2392" t="s">
        <v>20</v>
      </c>
      <c r="C2392" t="s">
        <v>55</v>
      </c>
      <c r="D2392">
        <v>1</v>
      </c>
      <c r="E2392">
        <v>-3</v>
      </c>
      <c r="F2392" s="18">
        <f>Stat[[#This Row],[Dist]]/Stat[[#This Row],[Count]]</f>
        <v>-3</v>
      </c>
    </row>
    <row r="2393" spans="1:6" x14ac:dyDescent="0.2">
      <c r="A2393" t="s">
        <v>6</v>
      </c>
      <c r="B2393" t="s">
        <v>20</v>
      </c>
      <c r="C2393" t="s">
        <v>34</v>
      </c>
      <c r="D2393">
        <v>1</v>
      </c>
      <c r="E2393">
        <v>3</v>
      </c>
      <c r="F2393" s="18">
        <f>Stat[[#This Row],[Dist]]/Stat[[#This Row],[Count]]</f>
        <v>3</v>
      </c>
    </row>
    <row r="2394" spans="1:6" x14ac:dyDescent="0.2">
      <c r="A2394" t="s">
        <v>6</v>
      </c>
      <c r="B2394" t="s">
        <v>20</v>
      </c>
      <c r="C2394" t="s">
        <v>59</v>
      </c>
      <c r="D2394">
        <v>1</v>
      </c>
      <c r="E2394">
        <v>-4</v>
      </c>
      <c r="F2394" s="18">
        <f>Stat[[#This Row],[Dist]]/Stat[[#This Row],[Count]]</f>
        <v>-4</v>
      </c>
    </row>
    <row r="2395" spans="1:6" x14ac:dyDescent="0.2">
      <c r="A2395" t="s">
        <v>6</v>
      </c>
      <c r="B2395" t="s">
        <v>20</v>
      </c>
      <c r="C2395" t="s">
        <v>54</v>
      </c>
      <c r="D2395">
        <v>1</v>
      </c>
      <c r="E2395">
        <v>-3</v>
      </c>
      <c r="F2395" s="18">
        <f>Stat[[#This Row],[Dist]]/Stat[[#This Row],[Count]]</f>
        <v>-3</v>
      </c>
    </row>
    <row r="2396" spans="1:6" x14ac:dyDescent="0.2">
      <c r="A2396" t="s">
        <v>6</v>
      </c>
      <c r="B2396" t="s">
        <v>11</v>
      </c>
      <c r="C2396" t="s">
        <v>24</v>
      </c>
      <c r="D2396">
        <v>291076</v>
      </c>
      <c r="E2396">
        <v>302344</v>
      </c>
      <c r="F2396" s="18">
        <f>Stat[[#This Row],[Dist]]/Stat[[#This Row],[Count]]</f>
        <v>1.0387115392543529</v>
      </c>
    </row>
    <row r="2397" spans="1:6" x14ac:dyDescent="0.2">
      <c r="A2397" t="s">
        <v>6</v>
      </c>
      <c r="B2397" t="s">
        <v>11</v>
      </c>
      <c r="C2397" t="s">
        <v>12</v>
      </c>
      <c r="D2397">
        <v>117591</v>
      </c>
      <c r="E2397">
        <v>-502679</v>
      </c>
      <c r="F2397" s="18">
        <f>Stat[[#This Row],[Dist]]/Stat[[#This Row],[Count]]</f>
        <v>-4.2748084462246263</v>
      </c>
    </row>
    <row r="2398" spans="1:6" x14ac:dyDescent="0.2">
      <c r="A2398" t="s">
        <v>6</v>
      </c>
      <c r="B2398" t="s">
        <v>11</v>
      </c>
      <c r="C2398" t="s">
        <v>53</v>
      </c>
      <c r="D2398">
        <v>11520</v>
      </c>
      <c r="E2398">
        <v>16010</v>
      </c>
      <c r="F2398" s="18">
        <f>Stat[[#This Row],[Dist]]/Stat[[#This Row],[Count]]</f>
        <v>1.3897569444444444</v>
      </c>
    </row>
    <row r="2399" spans="1:6" x14ac:dyDescent="0.2">
      <c r="A2399" t="s">
        <v>6</v>
      </c>
      <c r="B2399" t="s">
        <v>11</v>
      </c>
      <c r="C2399" t="s">
        <v>50</v>
      </c>
      <c r="D2399">
        <v>3305</v>
      </c>
      <c r="E2399">
        <v>9918</v>
      </c>
      <c r="F2399" s="18">
        <f>Stat[[#This Row],[Dist]]/Stat[[#This Row],[Count]]</f>
        <v>3.0009077155824508</v>
      </c>
    </row>
    <row r="2400" spans="1:6" x14ac:dyDescent="0.2">
      <c r="A2400" t="s">
        <v>6</v>
      </c>
      <c r="B2400" t="s">
        <v>11</v>
      </c>
      <c r="C2400" t="s">
        <v>27</v>
      </c>
      <c r="D2400">
        <v>2041</v>
      </c>
      <c r="E2400">
        <v>-4071</v>
      </c>
      <c r="F2400" s="18">
        <f>Stat[[#This Row],[Dist]]/Stat[[#This Row],[Count]]</f>
        <v>-1.9946104850563449</v>
      </c>
    </row>
    <row r="2401" spans="1:6" x14ac:dyDescent="0.2">
      <c r="A2401" t="s">
        <v>6</v>
      </c>
      <c r="B2401" t="s">
        <v>11</v>
      </c>
      <c r="C2401" t="s">
        <v>10</v>
      </c>
      <c r="D2401">
        <v>1566</v>
      </c>
      <c r="E2401">
        <v>1212</v>
      </c>
      <c r="F2401" s="18">
        <f>Stat[[#This Row],[Dist]]/Stat[[#This Row],[Count]]</f>
        <v>0.77394636015325668</v>
      </c>
    </row>
    <row r="2402" spans="1:6" x14ac:dyDescent="0.2">
      <c r="A2402" t="s">
        <v>6</v>
      </c>
      <c r="B2402" t="s">
        <v>11</v>
      </c>
      <c r="C2402" t="s">
        <v>23</v>
      </c>
      <c r="D2402">
        <v>1282</v>
      </c>
      <c r="E2402">
        <v>13126</v>
      </c>
      <c r="F2402" s="18">
        <f>Stat[[#This Row],[Dist]]/Stat[[#This Row],[Count]]</f>
        <v>10.238689547581902</v>
      </c>
    </row>
    <row r="2403" spans="1:6" x14ac:dyDescent="0.2">
      <c r="A2403" t="s">
        <v>6</v>
      </c>
      <c r="B2403" t="s">
        <v>11</v>
      </c>
      <c r="C2403" t="s">
        <v>44</v>
      </c>
      <c r="D2403">
        <v>1012</v>
      </c>
      <c r="E2403">
        <v>1366</v>
      </c>
      <c r="F2403" s="18">
        <f>Stat[[#This Row],[Dist]]/Stat[[#This Row],[Count]]</f>
        <v>1.349802371541502</v>
      </c>
    </row>
    <row r="2404" spans="1:6" x14ac:dyDescent="0.2">
      <c r="A2404" t="s">
        <v>6</v>
      </c>
      <c r="B2404" t="s">
        <v>11</v>
      </c>
      <c r="C2404" t="s">
        <v>8</v>
      </c>
      <c r="D2404">
        <v>860</v>
      </c>
      <c r="E2404">
        <v>6179</v>
      </c>
      <c r="F2404" s="18">
        <f>Stat[[#This Row],[Dist]]/Stat[[#This Row],[Count]]</f>
        <v>7.184883720930233</v>
      </c>
    </row>
    <row r="2405" spans="1:6" x14ac:dyDescent="0.2">
      <c r="A2405" t="s">
        <v>6</v>
      </c>
      <c r="B2405" t="s">
        <v>11</v>
      </c>
      <c r="C2405" t="s">
        <v>16</v>
      </c>
      <c r="D2405">
        <v>659</v>
      </c>
      <c r="E2405">
        <v>-1641</v>
      </c>
      <c r="F2405" s="18">
        <f>Stat[[#This Row],[Dist]]/Stat[[#This Row],[Count]]</f>
        <v>-2.4901365705614569</v>
      </c>
    </row>
    <row r="2406" spans="1:6" x14ac:dyDescent="0.2">
      <c r="A2406" t="s">
        <v>6</v>
      </c>
      <c r="B2406" t="s">
        <v>11</v>
      </c>
      <c r="C2406" t="s">
        <v>18</v>
      </c>
      <c r="D2406">
        <v>343</v>
      </c>
      <c r="E2406">
        <v>-600</v>
      </c>
      <c r="F2406" s="18">
        <f>Stat[[#This Row],[Dist]]/Stat[[#This Row],[Count]]</f>
        <v>-1.749271137026239</v>
      </c>
    </row>
    <row r="2407" spans="1:6" x14ac:dyDescent="0.2">
      <c r="A2407" t="s">
        <v>6</v>
      </c>
      <c r="B2407" t="s">
        <v>11</v>
      </c>
      <c r="C2407" t="s">
        <v>28</v>
      </c>
      <c r="D2407">
        <v>125</v>
      </c>
      <c r="E2407">
        <v>242</v>
      </c>
      <c r="F2407" s="18">
        <f>Stat[[#This Row],[Dist]]/Stat[[#This Row],[Count]]</f>
        <v>1.9359999999999999</v>
      </c>
    </row>
    <row r="2408" spans="1:6" x14ac:dyDescent="0.2">
      <c r="A2408" t="s">
        <v>6</v>
      </c>
      <c r="B2408" t="s">
        <v>11</v>
      </c>
      <c r="C2408" t="s">
        <v>19</v>
      </c>
      <c r="D2408">
        <v>125</v>
      </c>
      <c r="E2408">
        <v>585</v>
      </c>
      <c r="F2408" s="18">
        <f>Stat[[#This Row],[Dist]]/Stat[[#This Row],[Count]]</f>
        <v>4.68</v>
      </c>
    </row>
    <row r="2409" spans="1:6" x14ac:dyDescent="0.2">
      <c r="A2409" t="s">
        <v>6</v>
      </c>
      <c r="B2409" t="s">
        <v>11</v>
      </c>
      <c r="C2409" t="s">
        <v>57</v>
      </c>
      <c r="D2409">
        <v>98</v>
      </c>
      <c r="E2409">
        <v>-172</v>
      </c>
      <c r="F2409" s="18">
        <f>Stat[[#This Row],[Dist]]/Stat[[#This Row],[Count]]</f>
        <v>-1.7551020408163265</v>
      </c>
    </row>
    <row r="2410" spans="1:6" x14ac:dyDescent="0.2">
      <c r="A2410" t="s">
        <v>6</v>
      </c>
      <c r="B2410" t="s">
        <v>11</v>
      </c>
      <c r="C2410" t="s">
        <v>4</v>
      </c>
      <c r="D2410">
        <v>87</v>
      </c>
      <c r="E2410">
        <v>551</v>
      </c>
      <c r="F2410" s="18">
        <f>Stat[[#This Row],[Dist]]/Stat[[#This Row],[Count]]</f>
        <v>6.333333333333333</v>
      </c>
    </row>
    <row r="2411" spans="1:6" x14ac:dyDescent="0.2">
      <c r="A2411" t="s">
        <v>6</v>
      </c>
      <c r="B2411" t="s">
        <v>11</v>
      </c>
      <c r="C2411" t="s">
        <v>30</v>
      </c>
      <c r="D2411">
        <v>39</v>
      </c>
      <c r="E2411">
        <v>84</v>
      </c>
      <c r="F2411" s="18">
        <f>Stat[[#This Row],[Dist]]/Stat[[#This Row],[Count]]</f>
        <v>2.1538461538461537</v>
      </c>
    </row>
    <row r="2412" spans="1:6" x14ac:dyDescent="0.2">
      <c r="A2412" t="s">
        <v>6</v>
      </c>
      <c r="B2412" t="s">
        <v>11</v>
      </c>
      <c r="C2412" t="s">
        <v>25</v>
      </c>
      <c r="D2412">
        <v>34</v>
      </c>
      <c r="E2412">
        <v>-73</v>
      </c>
      <c r="F2412" s="18">
        <f>Stat[[#This Row],[Dist]]/Stat[[#This Row],[Count]]</f>
        <v>-2.1470588235294117</v>
      </c>
    </row>
    <row r="2413" spans="1:6" x14ac:dyDescent="0.2">
      <c r="A2413" t="s">
        <v>6</v>
      </c>
      <c r="B2413" t="s">
        <v>11</v>
      </c>
      <c r="C2413" t="s">
        <v>35</v>
      </c>
      <c r="D2413">
        <v>32</v>
      </c>
      <c r="E2413">
        <v>46</v>
      </c>
      <c r="F2413" s="18">
        <f>Stat[[#This Row],[Dist]]/Stat[[#This Row],[Count]]</f>
        <v>1.4375</v>
      </c>
    </row>
    <row r="2414" spans="1:6" x14ac:dyDescent="0.2">
      <c r="A2414" t="s">
        <v>6</v>
      </c>
      <c r="B2414" t="s">
        <v>11</v>
      </c>
      <c r="C2414" t="s">
        <v>38</v>
      </c>
      <c r="D2414">
        <v>26</v>
      </c>
      <c r="E2414">
        <v>31</v>
      </c>
      <c r="F2414" s="18">
        <f>Stat[[#This Row],[Dist]]/Stat[[#This Row],[Count]]</f>
        <v>1.1923076923076923</v>
      </c>
    </row>
    <row r="2415" spans="1:6" x14ac:dyDescent="0.2">
      <c r="A2415" t="s">
        <v>6</v>
      </c>
      <c r="B2415" t="s">
        <v>11</v>
      </c>
      <c r="C2415" t="s">
        <v>32</v>
      </c>
      <c r="D2415">
        <v>22</v>
      </c>
      <c r="E2415">
        <v>-173</v>
      </c>
      <c r="F2415" s="18">
        <f>Stat[[#This Row],[Dist]]/Stat[[#This Row],[Count]]</f>
        <v>-7.8636363636363633</v>
      </c>
    </row>
    <row r="2416" spans="1:6" x14ac:dyDescent="0.2">
      <c r="A2416" t="s">
        <v>6</v>
      </c>
      <c r="B2416" t="s">
        <v>11</v>
      </c>
      <c r="C2416" t="s">
        <v>43</v>
      </c>
      <c r="D2416">
        <v>22</v>
      </c>
      <c r="E2416">
        <v>1</v>
      </c>
      <c r="F2416" s="18">
        <f>Stat[[#This Row],[Dist]]/Stat[[#This Row],[Count]]</f>
        <v>4.5454545454545456E-2</v>
      </c>
    </row>
    <row r="2417" spans="1:6" x14ac:dyDescent="0.2">
      <c r="A2417" t="s">
        <v>6</v>
      </c>
      <c r="B2417" t="s">
        <v>11</v>
      </c>
      <c r="C2417" t="s">
        <v>15</v>
      </c>
      <c r="D2417">
        <v>21</v>
      </c>
      <c r="E2417">
        <v>-39</v>
      </c>
      <c r="F2417" s="18">
        <f>Stat[[#This Row],[Dist]]/Stat[[#This Row],[Count]]</f>
        <v>-1.8571428571428572</v>
      </c>
    </row>
    <row r="2418" spans="1:6" x14ac:dyDescent="0.2">
      <c r="A2418" t="s">
        <v>6</v>
      </c>
      <c r="B2418" t="s">
        <v>11</v>
      </c>
      <c r="C2418" t="s">
        <v>49</v>
      </c>
      <c r="D2418">
        <v>19</v>
      </c>
      <c r="E2418">
        <v>34</v>
      </c>
      <c r="F2418" s="18">
        <f>Stat[[#This Row],[Dist]]/Stat[[#This Row],[Count]]</f>
        <v>1.7894736842105263</v>
      </c>
    </row>
    <row r="2419" spans="1:6" x14ac:dyDescent="0.2">
      <c r="A2419" t="s">
        <v>6</v>
      </c>
      <c r="B2419" t="s">
        <v>11</v>
      </c>
      <c r="C2419" t="s">
        <v>54</v>
      </c>
      <c r="D2419">
        <v>14</v>
      </c>
      <c r="E2419">
        <v>89</v>
      </c>
      <c r="F2419" s="18">
        <f>Stat[[#This Row],[Dist]]/Stat[[#This Row],[Count]]</f>
        <v>6.3571428571428568</v>
      </c>
    </row>
    <row r="2420" spans="1:6" x14ac:dyDescent="0.2">
      <c r="A2420" t="s">
        <v>6</v>
      </c>
      <c r="B2420" t="s">
        <v>11</v>
      </c>
      <c r="C2420" t="s">
        <v>47</v>
      </c>
      <c r="D2420">
        <v>7</v>
      </c>
      <c r="E2420">
        <v>-4</v>
      </c>
      <c r="F2420" s="18">
        <f>Stat[[#This Row],[Dist]]/Stat[[#This Row],[Count]]</f>
        <v>-0.5714285714285714</v>
      </c>
    </row>
    <row r="2421" spans="1:6" x14ac:dyDescent="0.2">
      <c r="A2421" t="s">
        <v>6</v>
      </c>
      <c r="B2421" t="s">
        <v>11</v>
      </c>
      <c r="C2421" t="s">
        <v>52</v>
      </c>
      <c r="D2421">
        <v>6</v>
      </c>
      <c r="E2421">
        <v>-27</v>
      </c>
      <c r="F2421" s="18">
        <f>Stat[[#This Row],[Dist]]/Stat[[#This Row],[Count]]</f>
        <v>-4.5</v>
      </c>
    </row>
    <row r="2422" spans="1:6" x14ac:dyDescent="0.2">
      <c r="A2422" t="s">
        <v>6</v>
      </c>
      <c r="B2422" t="s">
        <v>11</v>
      </c>
      <c r="C2422" t="s">
        <v>58</v>
      </c>
      <c r="D2422">
        <v>5</v>
      </c>
      <c r="E2422">
        <v>32</v>
      </c>
      <c r="F2422" s="18">
        <f>Stat[[#This Row],[Dist]]/Stat[[#This Row],[Count]]</f>
        <v>6.4</v>
      </c>
    </row>
    <row r="2423" spans="1:6" x14ac:dyDescent="0.2">
      <c r="A2423" t="s">
        <v>6</v>
      </c>
      <c r="B2423" t="s">
        <v>11</v>
      </c>
      <c r="C2423" t="s">
        <v>51</v>
      </c>
      <c r="D2423">
        <v>4</v>
      </c>
      <c r="E2423">
        <v>-4</v>
      </c>
      <c r="F2423" s="18">
        <f>Stat[[#This Row],[Dist]]/Stat[[#This Row],[Count]]</f>
        <v>-1</v>
      </c>
    </row>
    <row r="2424" spans="1:6" x14ac:dyDescent="0.2">
      <c r="A2424" t="s">
        <v>6</v>
      </c>
      <c r="B2424" t="s">
        <v>11</v>
      </c>
      <c r="C2424" t="s">
        <v>41</v>
      </c>
      <c r="D2424">
        <v>4</v>
      </c>
      <c r="E2424">
        <v>-31</v>
      </c>
      <c r="F2424" s="18">
        <f>Stat[[#This Row],[Dist]]/Stat[[#This Row],[Count]]</f>
        <v>-7.75</v>
      </c>
    </row>
    <row r="2425" spans="1:6" x14ac:dyDescent="0.2">
      <c r="A2425" t="s">
        <v>6</v>
      </c>
      <c r="B2425" t="s">
        <v>11</v>
      </c>
      <c r="C2425" t="s">
        <v>55</v>
      </c>
      <c r="D2425">
        <v>3</v>
      </c>
      <c r="E2425">
        <v>-6</v>
      </c>
      <c r="F2425" s="18">
        <f>Stat[[#This Row],[Dist]]/Stat[[#This Row],[Count]]</f>
        <v>-2</v>
      </c>
    </row>
    <row r="2426" spans="1:6" x14ac:dyDescent="0.2">
      <c r="A2426" t="s">
        <v>6</v>
      </c>
      <c r="B2426" t="s">
        <v>11</v>
      </c>
      <c r="C2426" t="s">
        <v>22</v>
      </c>
      <c r="D2426">
        <v>2</v>
      </c>
      <c r="E2426">
        <v>6</v>
      </c>
      <c r="F2426" s="18">
        <f>Stat[[#This Row],[Dist]]/Stat[[#This Row],[Count]]</f>
        <v>3</v>
      </c>
    </row>
    <row r="2427" spans="1:6" x14ac:dyDescent="0.2">
      <c r="A2427" t="s">
        <v>6</v>
      </c>
      <c r="B2427" t="s">
        <v>11</v>
      </c>
      <c r="C2427" t="s">
        <v>33</v>
      </c>
      <c r="D2427">
        <v>1</v>
      </c>
      <c r="E2427">
        <v>-2</v>
      </c>
      <c r="F2427" s="18">
        <f>Stat[[#This Row],[Dist]]/Stat[[#This Row],[Count]]</f>
        <v>-2</v>
      </c>
    </row>
    <row r="2428" spans="1:6" x14ac:dyDescent="0.2">
      <c r="A2428" t="s">
        <v>6</v>
      </c>
      <c r="B2428" t="s">
        <v>11</v>
      </c>
      <c r="C2428" t="s">
        <v>21</v>
      </c>
      <c r="D2428">
        <v>1</v>
      </c>
      <c r="E2428">
        <v>3</v>
      </c>
      <c r="F2428" s="18">
        <f>Stat[[#This Row],[Dist]]/Stat[[#This Row],[Count]]</f>
        <v>3</v>
      </c>
    </row>
    <row r="2429" spans="1:6" x14ac:dyDescent="0.2">
      <c r="A2429" t="s">
        <v>6</v>
      </c>
      <c r="B2429" t="s">
        <v>9</v>
      </c>
      <c r="C2429" t="s">
        <v>10</v>
      </c>
      <c r="D2429">
        <v>193458</v>
      </c>
      <c r="E2429">
        <v>-220894</v>
      </c>
      <c r="F2429" s="18">
        <f>Stat[[#This Row],[Dist]]/Stat[[#This Row],[Count]]</f>
        <v>-1.1418188960911413</v>
      </c>
    </row>
    <row r="2430" spans="1:6" x14ac:dyDescent="0.2">
      <c r="A2430" t="s">
        <v>6</v>
      </c>
      <c r="B2430" t="s">
        <v>9</v>
      </c>
      <c r="C2430" t="s">
        <v>31</v>
      </c>
      <c r="D2430">
        <v>56052</v>
      </c>
      <c r="E2430">
        <v>-42054</v>
      </c>
      <c r="F2430" s="18">
        <f>Stat[[#This Row],[Dist]]/Stat[[#This Row],[Count]]</f>
        <v>-0.75026760864911157</v>
      </c>
    </row>
    <row r="2431" spans="1:6" x14ac:dyDescent="0.2">
      <c r="A2431" t="s">
        <v>6</v>
      </c>
      <c r="B2431" t="s">
        <v>9</v>
      </c>
      <c r="C2431" t="s">
        <v>42</v>
      </c>
      <c r="D2431">
        <v>10608</v>
      </c>
      <c r="E2431">
        <v>-12172</v>
      </c>
      <c r="F2431" s="18">
        <f>Stat[[#This Row],[Dist]]/Stat[[#This Row],[Count]]</f>
        <v>-1.1474358974358974</v>
      </c>
    </row>
    <row r="2432" spans="1:6" x14ac:dyDescent="0.2">
      <c r="A2432" t="s">
        <v>6</v>
      </c>
      <c r="B2432" t="s">
        <v>9</v>
      </c>
      <c r="C2432" t="s">
        <v>24</v>
      </c>
      <c r="D2432">
        <v>882</v>
      </c>
      <c r="E2432">
        <v>1447</v>
      </c>
      <c r="F2432" s="18">
        <f>Stat[[#This Row],[Dist]]/Stat[[#This Row],[Count]]</f>
        <v>1.6405895691609977</v>
      </c>
    </row>
    <row r="2433" spans="1:6" x14ac:dyDescent="0.2">
      <c r="A2433" t="s">
        <v>6</v>
      </c>
      <c r="B2433" t="s">
        <v>9</v>
      </c>
      <c r="C2433" t="s">
        <v>44</v>
      </c>
      <c r="D2433">
        <v>711</v>
      </c>
      <c r="E2433">
        <v>1015</v>
      </c>
      <c r="F2433" s="18">
        <f>Stat[[#This Row],[Dist]]/Stat[[#This Row],[Count]]</f>
        <v>1.4275668073136427</v>
      </c>
    </row>
    <row r="2434" spans="1:6" x14ac:dyDescent="0.2">
      <c r="A2434" t="s">
        <v>6</v>
      </c>
      <c r="B2434" t="s">
        <v>9</v>
      </c>
      <c r="C2434" t="s">
        <v>54</v>
      </c>
      <c r="D2434">
        <v>680</v>
      </c>
      <c r="E2434">
        <v>-2244</v>
      </c>
      <c r="F2434" s="18">
        <f>Stat[[#This Row],[Dist]]/Stat[[#This Row],[Count]]</f>
        <v>-3.3</v>
      </c>
    </row>
    <row r="2435" spans="1:6" x14ac:dyDescent="0.2">
      <c r="A2435" t="s">
        <v>6</v>
      </c>
      <c r="B2435" t="s">
        <v>9</v>
      </c>
      <c r="C2435" t="s">
        <v>27</v>
      </c>
      <c r="D2435">
        <v>613</v>
      </c>
      <c r="E2435">
        <v>957</v>
      </c>
      <c r="F2435" s="18">
        <f>Stat[[#This Row],[Dist]]/Stat[[#This Row],[Count]]</f>
        <v>1.5611745513866231</v>
      </c>
    </row>
    <row r="2436" spans="1:6" x14ac:dyDescent="0.2">
      <c r="A2436" t="s">
        <v>6</v>
      </c>
      <c r="B2436" t="s">
        <v>9</v>
      </c>
      <c r="C2436" t="s">
        <v>23</v>
      </c>
      <c r="D2436">
        <v>565</v>
      </c>
      <c r="E2436">
        <v>4032</v>
      </c>
      <c r="F2436" s="18">
        <f>Stat[[#This Row],[Dist]]/Stat[[#This Row],[Count]]</f>
        <v>7.1362831858407079</v>
      </c>
    </row>
    <row r="2437" spans="1:6" x14ac:dyDescent="0.2">
      <c r="A2437" t="s">
        <v>6</v>
      </c>
      <c r="B2437" t="s">
        <v>9</v>
      </c>
      <c r="C2437" t="s">
        <v>28</v>
      </c>
      <c r="D2437">
        <v>426</v>
      </c>
      <c r="E2437">
        <v>966</v>
      </c>
      <c r="F2437" s="18">
        <f>Stat[[#This Row],[Dist]]/Stat[[#This Row],[Count]]</f>
        <v>2.267605633802817</v>
      </c>
    </row>
    <row r="2438" spans="1:6" x14ac:dyDescent="0.2">
      <c r="A2438" t="s">
        <v>6</v>
      </c>
      <c r="B2438" t="s">
        <v>9</v>
      </c>
      <c r="C2438" t="s">
        <v>38</v>
      </c>
      <c r="D2438">
        <v>419</v>
      </c>
      <c r="E2438">
        <v>712</v>
      </c>
      <c r="F2438" s="18">
        <f>Stat[[#This Row],[Dist]]/Stat[[#This Row],[Count]]</f>
        <v>1.6992840095465394</v>
      </c>
    </row>
    <row r="2439" spans="1:6" x14ac:dyDescent="0.2">
      <c r="A2439" t="s">
        <v>6</v>
      </c>
      <c r="B2439" t="s">
        <v>9</v>
      </c>
      <c r="C2439" t="s">
        <v>12</v>
      </c>
      <c r="D2439">
        <v>378</v>
      </c>
      <c r="E2439">
        <v>-1576</v>
      </c>
      <c r="F2439" s="18">
        <f>Stat[[#This Row],[Dist]]/Stat[[#This Row],[Count]]</f>
        <v>-4.1693121693121693</v>
      </c>
    </row>
    <row r="2440" spans="1:6" x14ac:dyDescent="0.2">
      <c r="A2440" t="s">
        <v>6</v>
      </c>
      <c r="B2440" t="s">
        <v>9</v>
      </c>
      <c r="C2440" t="s">
        <v>19</v>
      </c>
      <c r="D2440">
        <v>227</v>
      </c>
      <c r="E2440">
        <v>-887</v>
      </c>
      <c r="F2440" s="18">
        <f>Stat[[#This Row],[Dist]]/Stat[[#This Row],[Count]]</f>
        <v>-3.9074889867841409</v>
      </c>
    </row>
    <row r="2441" spans="1:6" x14ac:dyDescent="0.2">
      <c r="A2441" t="s">
        <v>6</v>
      </c>
      <c r="B2441" t="s">
        <v>9</v>
      </c>
      <c r="C2441" t="s">
        <v>16</v>
      </c>
      <c r="D2441">
        <v>186</v>
      </c>
      <c r="E2441">
        <v>-476</v>
      </c>
      <c r="F2441" s="18">
        <f>Stat[[#This Row],[Dist]]/Stat[[#This Row],[Count]]</f>
        <v>-2.5591397849462365</v>
      </c>
    </row>
    <row r="2442" spans="1:6" x14ac:dyDescent="0.2">
      <c r="A2442" t="s">
        <v>6</v>
      </c>
      <c r="B2442" t="s">
        <v>9</v>
      </c>
      <c r="C2442" t="s">
        <v>8</v>
      </c>
      <c r="D2442">
        <v>180</v>
      </c>
      <c r="E2442">
        <v>806</v>
      </c>
      <c r="F2442" s="18">
        <f>Stat[[#This Row],[Dist]]/Stat[[#This Row],[Count]]</f>
        <v>4.4777777777777779</v>
      </c>
    </row>
    <row r="2443" spans="1:6" x14ac:dyDescent="0.2">
      <c r="A2443" t="s">
        <v>6</v>
      </c>
      <c r="B2443" t="s">
        <v>9</v>
      </c>
      <c r="C2443" t="s">
        <v>49</v>
      </c>
      <c r="D2443">
        <v>157</v>
      </c>
      <c r="E2443">
        <v>331</v>
      </c>
      <c r="F2443" s="18">
        <f>Stat[[#This Row],[Dist]]/Stat[[#This Row],[Count]]</f>
        <v>2.1082802547770703</v>
      </c>
    </row>
    <row r="2444" spans="1:6" x14ac:dyDescent="0.2">
      <c r="A2444" t="s">
        <v>6</v>
      </c>
      <c r="B2444" t="s">
        <v>9</v>
      </c>
      <c r="C2444" t="s">
        <v>43</v>
      </c>
      <c r="D2444">
        <v>138</v>
      </c>
      <c r="E2444">
        <v>-15</v>
      </c>
      <c r="F2444" s="18">
        <f>Stat[[#This Row],[Dist]]/Stat[[#This Row],[Count]]</f>
        <v>-0.10869565217391304</v>
      </c>
    </row>
    <row r="2445" spans="1:6" x14ac:dyDescent="0.2">
      <c r="A2445" t="s">
        <v>6</v>
      </c>
      <c r="B2445" t="s">
        <v>9</v>
      </c>
      <c r="C2445" t="s">
        <v>47</v>
      </c>
      <c r="D2445">
        <v>121</v>
      </c>
      <c r="E2445">
        <v>342</v>
      </c>
      <c r="F2445" s="18">
        <f>Stat[[#This Row],[Dist]]/Stat[[#This Row],[Count]]</f>
        <v>2.8264462809917354</v>
      </c>
    </row>
    <row r="2446" spans="1:6" x14ac:dyDescent="0.2">
      <c r="A2446" t="s">
        <v>6</v>
      </c>
      <c r="B2446" t="s">
        <v>9</v>
      </c>
      <c r="C2446" t="s">
        <v>21</v>
      </c>
      <c r="D2446">
        <v>93</v>
      </c>
      <c r="E2446">
        <v>-140</v>
      </c>
      <c r="F2446" s="18">
        <f>Stat[[#This Row],[Dist]]/Stat[[#This Row],[Count]]</f>
        <v>-1.5053763440860215</v>
      </c>
    </row>
    <row r="2447" spans="1:6" x14ac:dyDescent="0.2">
      <c r="A2447" t="s">
        <v>6</v>
      </c>
      <c r="B2447" t="s">
        <v>9</v>
      </c>
      <c r="C2447" t="s">
        <v>57</v>
      </c>
      <c r="D2447">
        <v>64</v>
      </c>
      <c r="E2447">
        <v>-243</v>
      </c>
      <c r="F2447" s="18">
        <f>Stat[[#This Row],[Dist]]/Stat[[#This Row],[Count]]</f>
        <v>-3.796875</v>
      </c>
    </row>
    <row r="2448" spans="1:6" x14ac:dyDescent="0.2">
      <c r="A2448" t="s">
        <v>6</v>
      </c>
      <c r="B2448" t="s">
        <v>9</v>
      </c>
      <c r="C2448" t="s">
        <v>30</v>
      </c>
      <c r="D2448">
        <v>61</v>
      </c>
      <c r="E2448">
        <v>234</v>
      </c>
      <c r="F2448" s="18">
        <f>Stat[[#This Row],[Dist]]/Stat[[#This Row],[Count]]</f>
        <v>3.8360655737704916</v>
      </c>
    </row>
    <row r="2449" spans="1:6" x14ac:dyDescent="0.2">
      <c r="A2449" t="s">
        <v>6</v>
      </c>
      <c r="B2449" t="s">
        <v>9</v>
      </c>
      <c r="C2449" t="s">
        <v>32</v>
      </c>
      <c r="D2449">
        <v>28</v>
      </c>
      <c r="E2449">
        <v>-119</v>
      </c>
      <c r="F2449" s="18">
        <f>Stat[[#This Row],[Dist]]/Stat[[#This Row],[Count]]</f>
        <v>-4.25</v>
      </c>
    </row>
    <row r="2450" spans="1:6" x14ac:dyDescent="0.2">
      <c r="A2450" t="s">
        <v>6</v>
      </c>
      <c r="B2450" t="s">
        <v>9</v>
      </c>
      <c r="C2450" t="s">
        <v>18</v>
      </c>
      <c r="D2450">
        <v>19</v>
      </c>
      <c r="E2450">
        <v>-24</v>
      </c>
      <c r="F2450" s="18">
        <f>Stat[[#This Row],[Dist]]/Stat[[#This Row],[Count]]</f>
        <v>-1.263157894736842</v>
      </c>
    </row>
    <row r="2451" spans="1:6" x14ac:dyDescent="0.2">
      <c r="A2451" t="s">
        <v>6</v>
      </c>
      <c r="B2451" t="s">
        <v>9</v>
      </c>
      <c r="C2451" t="s">
        <v>35</v>
      </c>
      <c r="D2451">
        <v>19</v>
      </c>
      <c r="E2451">
        <v>50</v>
      </c>
      <c r="F2451" s="18">
        <f>Stat[[#This Row],[Dist]]/Stat[[#This Row],[Count]]</f>
        <v>2.6315789473684212</v>
      </c>
    </row>
    <row r="2452" spans="1:6" x14ac:dyDescent="0.2">
      <c r="A2452" t="s">
        <v>6</v>
      </c>
      <c r="B2452" t="s">
        <v>9</v>
      </c>
      <c r="C2452" t="s">
        <v>4</v>
      </c>
      <c r="D2452">
        <v>19</v>
      </c>
      <c r="E2452">
        <v>119</v>
      </c>
      <c r="F2452" s="18">
        <f>Stat[[#This Row],[Dist]]/Stat[[#This Row],[Count]]</f>
        <v>6.2631578947368425</v>
      </c>
    </row>
    <row r="2453" spans="1:6" x14ac:dyDescent="0.2">
      <c r="A2453" t="s">
        <v>6</v>
      </c>
      <c r="B2453" t="s">
        <v>9</v>
      </c>
      <c r="C2453" t="s">
        <v>1</v>
      </c>
      <c r="D2453">
        <v>12</v>
      </c>
      <c r="E2453">
        <v>-25</v>
      </c>
      <c r="F2453" s="18">
        <f>Stat[[#This Row],[Dist]]/Stat[[#This Row],[Count]]</f>
        <v>-2.0833333333333335</v>
      </c>
    </row>
    <row r="2454" spans="1:6" x14ac:dyDescent="0.2">
      <c r="A2454" t="s">
        <v>6</v>
      </c>
      <c r="B2454" t="s">
        <v>9</v>
      </c>
      <c r="C2454" t="s">
        <v>25</v>
      </c>
      <c r="D2454">
        <v>11</v>
      </c>
      <c r="E2454">
        <v>-25</v>
      </c>
      <c r="F2454" s="18">
        <f>Stat[[#This Row],[Dist]]/Stat[[#This Row],[Count]]</f>
        <v>-2.2727272727272729</v>
      </c>
    </row>
    <row r="2455" spans="1:6" x14ac:dyDescent="0.2">
      <c r="A2455" t="s">
        <v>6</v>
      </c>
      <c r="B2455" t="s">
        <v>9</v>
      </c>
      <c r="C2455" t="s">
        <v>58</v>
      </c>
      <c r="D2455">
        <v>10</v>
      </c>
      <c r="E2455">
        <v>105</v>
      </c>
      <c r="F2455" s="18">
        <f>Stat[[#This Row],[Dist]]/Stat[[#This Row],[Count]]</f>
        <v>10.5</v>
      </c>
    </row>
    <row r="2456" spans="1:6" x14ac:dyDescent="0.2">
      <c r="A2456" t="s">
        <v>6</v>
      </c>
      <c r="B2456" t="s">
        <v>9</v>
      </c>
      <c r="C2456" t="s">
        <v>22</v>
      </c>
      <c r="D2456">
        <v>9</v>
      </c>
      <c r="E2456">
        <v>108</v>
      </c>
      <c r="F2456" s="18">
        <f>Stat[[#This Row],[Dist]]/Stat[[#This Row],[Count]]</f>
        <v>12</v>
      </c>
    </row>
    <row r="2457" spans="1:6" x14ac:dyDescent="0.2">
      <c r="A2457" t="s">
        <v>6</v>
      </c>
      <c r="B2457" t="s">
        <v>9</v>
      </c>
      <c r="C2457" t="s">
        <v>50</v>
      </c>
      <c r="D2457">
        <v>5</v>
      </c>
      <c r="E2457">
        <v>-12</v>
      </c>
      <c r="F2457" s="18">
        <f>Stat[[#This Row],[Dist]]/Stat[[#This Row],[Count]]</f>
        <v>-2.4</v>
      </c>
    </row>
    <row r="2458" spans="1:6" x14ac:dyDescent="0.2">
      <c r="A2458" t="s">
        <v>6</v>
      </c>
      <c r="B2458" t="s">
        <v>9</v>
      </c>
      <c r="C2458" t="s">
        <v>53</v>
      </c>
      <c r="D2458">
        <v>4</v>
      </c>
      <c r="E2458">
        <v>10</v>
      </c>
      <c r="F2458" s="18">
        <f>Stat[[#This Row],[Dist]]/Stat[[#This Row],[Count]]</f>
        <v>2.5</v>
      </c>
    </row>
    <row r="2459" spans="1:6" x14ac:dyDescent="0.2">
      <c r="A2459" t="s">
        <v>6</v>
      </c>
      <c r="B2459" t="s">
        <v>9</v>
      </c>
      <c r="C2459" t="s">
        <v>41</v>
      </c>
      <c r="D2459">
        <v>4</v>
      </c>
      <c r="E2459">
        <v>-40</v>
      </c>
      <c r="F2459" s="18">
        <f>Stat[[#This Row],[Dist]]/Stat[[#This Row],[Count]]</f>
        <v>-10</v>
      </c>
    </row>
    <row r="2460" spans="1:6" x14ac:dyDescent="0.2">
      <c r="A2460" t="s">
        <v>6</v>
      </c>
      <c r="B2460" t="s">
        <v>9</v>
      </c>
      <c r="C2460" t="s">
        <v>40</v>
      </c>
      <c r="D2460">
        <v>3</v>
      </c>
      <c r="E2460">
        <v>4</v>
      </c>
      <c r="F2460" s="18">
        <f>Stat[[#This Row],[Dist]]/Stat[[#This Row],[Count]]</f>
        <v>1.3333333333333333</v>
      </c>
    </row>
    <row r="2461" spans="1:6" x14ac:dyDescent="0.2">
      <c r="A2461" t="s">
        <v>6</v>
      </c>
      <c r="B2461" t="s">
        <v>9</v>
      </c>
      <c r="C2461" t="s">
        <v>15</v>
      </c>
      <c r="D2461">
        <v>2</v>
      </c>
      <c r="E2461">
        <v>-5</v>
      </c>
      <c r="F2461" s="18">
        <f>Stat[[#This Row],[Dist]]/Stat[[#This Row],[Count]]</f>
        <v>-2.5</v>
      </c>
    </row>
    <row r="2462" spans="1:6" x14ac:dyDescent="0.2">
      <c r="A2462" t="s">
        <v>6</v>
      </c>
      <c r="B2462" t="s">
        <v>9</v>
      </c>
      <c r="C2462" t="s">
        <v>33</v>
      </c>
      <c r="D2462">
        <v>2</v>
      </c>
      <c r="E2462">
        <v>-3</v>
      </c>
      <c r="F2462" s="18">
        <f>Stat[[#This Row],[Dist]]/Stat[[#This Row],[Count]]</f>
        <v>-1.5</v>
      </c>
    </row>
    <row r="2463" spans="1:6" x14ac:dyDescent="0.2">
      <c r="A2463" t="s">
        <v>6</v>
      </c>
      <c r="B2463" t="s">
        <v>9</v>
      </c>
      <c r="C2463" t="s">
        <v>52</v>
      </c>
      <c r="D2463">
        <v>2</v>
      </c>
      <c r="E2463">
        <v>-2</v>
      </c>
      <c r="F2463" s="18">
        <f>Stat[[#This Row],[Dist]]/Stat[[#This Row],[Count]]</f>
        <v>-1</v>
      </c>
    </row>
    <row r="2464" spans="1:6" x14ac:dyDescent="0.2">
      <c r="A2464" t="s">
        <v>6</v>
      </c>
      <c r="B2464" t="s">
        <v>9</v>
      </c>
      <c r="C2464" t="s">
        <v>46</v>
      </c>
      <c r="D2464">
        <v>1</v>
      </c>
      <c r="E2464">
        <v>7</v>
      </c>
      <c r="F2464" s="18">
        <f>Stat[[#This Row],[Dist]]/Stat[[#This Row],[Count]]</f>
        <v>7</v>
      </c>
    </row>
    <row r="2465" spans="1:6" x14ac:dyDescent="0.2">
      <c r="A2465" t="s">
        <v>6</v>
      </c>
      <c r="B2465" t="s">
        <v>7</v>
      </c>
      <c r="C2465" t="s">
        <v>8</v>
      </c>
      <c r="D2465">
        <v>101554</v>
      </c>
      <c r="E2465">
        <v>411297</v>
      </c>
      <c r="F2465" s="18">
        <f>Stat[[#This Row],[Dist]]/Stat[[#This Row],[Count]]</f>
        <v>4.0500324950272759</v>
      </c>
    </row>
    <row r="2466" spans="1:6" x14ac:dyDescent="0.2">
      <c r="A2466" t="s">
        <v>6</v>
      </c>
      <c r="B2466" t="s">
        <v>7</v>
      </c>
      <c r="C2466" t="s">
        <v>10</v>
      </c>
      <c r="D2466">
        <v>1028</v>
      </c>
      <c r="E2466">
        <v>-3867</v>
      </c>
      <c r="F2466" s="18">
        <f>Stat[[#This Row],[Dist]]/Stat[[#This Row],[Count]]</f>
        <v>-3.7616731517509727</v>
      </c>
    </row>
    <row r="2467" spans="1:6" x14ac:dyDescent="0.2">
      <c r="A2467" t="s">
        <v>6</v>
      </c>
      <c r="B2467" t="s">
        <v>7</v>
      </c>
      <c r="C2467" t="s">
        <v>54</v>
      </c>
      <c r="D2467">
        <v>444</v>
      </c>
      <c r="E2467">
        <v>-847</v>
      </c>
      <c r="F2467" s="18">
        <f>Stat[[#This Row],[Dist]]/Stat[[#This Row],[Count]]</f>
        <v>-1.9076576576576576</v>
      </c>
    </row>
    <row r="2468" spans="1:6" x14ac:dyDescent="0.2">
      <c r="A2468" t="s">
        <v>6</v>
      </c>
      <c r="B2468" t="s">
        <v>7</v>
      </c>
      <c r="C2468" t="s">
        <v>24</v>
      </c>
      <c r="D2468">
        <v>96</v>
      </c>
      <c r="E2468">
        <v>377</v>
      </c>
      <c r="F2468" s="18">
        <f>Stat[[#This Row],[Dist]]/Stat[[#This Row],[Count]]</f>
        <v>3.9270833333333335</v>
      </c>
    </row>
    <row r="2469" spans="1:6" x14ac:dyDescent="0.2">
      <c r="A2469" t="s">
        <v>6</v>
      </c>
      <c r="B2469" t="s">
        <v>7</v>
      </c>
      <c r="C2469" t="s">
        <v>12</v>
      </c>
      <c r="D2469">
        <v>52</v>
      </c>
      <c r="E2469">
        <v>-327</v>
      </c>
      <c r="F2469" s="18">
        <f>Stat[[#This Row],[Dist]]/Stat[[#This Row],[Count]]</f>
        <v>-6.2884615384615383</v>
      </c>
    </row>
    <row r="2470" spans="1:6" x14ac:dyDescent="0.2">
      <c r="A2470" t="s">
        <v>6</v>
      </c>
      <c r="B2470" t="s">
        <v>7</v>
      </c>
      <c r="C2470" t="s">
        <v>16</v>
      </c>
      <c r="D2470">
        <v>35</v>
      </c>
      <c r="E2470">
        <v>-86</v>
      </c>
      <c r="F2470" s="18">
        <f>Stat[[#This Row],[Dist]]/Stat[[#This Row],[Count]]</f>
        <v>-2.4571428571428573</v>
      </c>
    </row>
    <row r="2471" spans="1:6" x14ac:dyDescent="0.2">
      <c r="A2471" t="s">
        <v>6</v>
      </c>
      <c r="B2471" t="s">
        <v>7</v>
      </c>
      <c r="C2471" t="s">
        <v>31</v>
      </c>
      <c r="D2471">
        <v>35</v>
      </c>
      <c r="E2471">
        <v>-45</v>
      </c>
      <c r="F2471" s="18">
        <f>Stat[[#This Row],[Dist]]/Stat[[#This Row],[Count]]</f>
        <v>-1.2857142857142858</v>
      </c>
    </row>
    <row r="2472" spans="1:6" x14ac:dyDescent="0.2">
      <c r="A2472" t="s">
        <v>6</v>
      </c>
      <c r="B2472" t="s">
        <v>7</v>
      </c>
      <c r="C2472" t="s">
        <v>43</v>
      </c>
      <c r="D2472">
        <v>22</v>
      </c>
      <c r="E2472">
        <v>42</v>
      </c>
      <c r="F2472" s="18">
        <f>Stat[[#This Row],[Dist]]/Stat[[#This Row],[Count]]</f>
        <v>1.9090909090909092</v>
      </c>
    </row>
    <row r="2473" spans="1:6" x14ac:dyDescent="0.2">
      <c r="A2473" t="s">
        <v>6</v>
      </c>
      <c r="B2473" t="s">
        <v>7</v>
      </c>
      <c r="C2473" t="s">
        <v>4</v>
      </c>
      <c r="D2473">
        <v>6</v>
      </c>
      <c r="E2473">
        <v>4</v>
      </c>
      <c r="F2473" s="18">
        <f>Stat[[#This Row],[Dist]]/Stat[[#This Row],[Count]]</f>
        <v>0.66666666666666663</v>
      </c>
    </row>
    <row r="2474" spans="1:6" x14ac:dyDescent="0.2">
      <c r="A2474" t="s">
        <v>6</v>
      </c>
      <c r="B2474" t="s">
        <v>7</v>
      </c>
      <c r="C2474" t="s">
        <v>30</v>
      </c>
      <c r="D2474">
        <v>5</v>
      </c>
      <c r="E2474">
        <v>10</v>
      </c>
      <c r="F2474" s="18">
        <f>Stat[[#This Row],[Dist]]/Stat[[#This Row],[Count]]</f>
        <v>2</v>
      </c>
    </row>
    <row r="2475" spans="1:6" x14ac:dyDescent="0.2">
      <c r="A2475" t="s">
        <v>6</v>
      </c>
      <c r="B2475" t="s">
        <v>7</v>
      </c>
      <c r="C2475" t="s">
        <v>23</v>
      </c>
      <c r="D2475">
        <v>4</v>
      </c>
      <c r="E2475">
        <v>38</v>
      </c>
      <c r="F2475" s="18">
        <f>Stat[[#This Row],[Dist]]/Stat[[#This Row],[Count]]</f>
        <v>9.5</v>
      </c>
    </row>
    <row r="2476" spans="1:6" x14ac:dyDescent="0.2">
      <c r="A2476" t="s">
        <v>6</v>
      </c>
      <c r="B2476" t="s">
        <v>7</v>
      </c>
      <c r="C2476" t="s">
        <v>27</v>
      </c>
      <c r="D2476">
        <v>3</v>
      </c>
      <c r="E2476">
        <v>11</v>
      </c>
      <c r="F2476" s="18">
        <f>Stat[[#This Row],[Dist]]/Stat[[#This Row],[Count]]</f>
        <v>3.6666666666666665</v>
      </c>
    </row>
    <row r="2477" spans="1:6" x14ac:dyDescent="0.2">
      <c r="A2477" t="s">
        <v>6</v>
      </c>
      <c r="B2477" t="s">
        <v>7</v>
      </c>
      <c r="C2477" t="s">
        <v>15</v>
      </c>
      <c r="D2477">
        <v>3</v>
      </c>
      <c r="E2477">
        <v>-8</v>
      </c>
      <c r="F2477" s="18">
        <f>Stat[[#This Row],[Dist]]/Stat[[#This Row],[Count]]</f>
        <v>-2.6666666666666665</v>
      </c>
    </row>
    <row r="2478" spans="1:6" x14ac:dyDescent="0.2">
      <c r="A2478" t="s">
        <v>6</v>
      </c>
      <c r="B2478" t="s">
        <v>7</v>
      </c>
      <c r="C2478" t="s">
        <v>32</v>
      </c>
      <c r="D2478">
        <v>1</v>
      </c>
      <c r="E2478">
        <v>-4</v>
      </c>
      <c r="F2478" s="18">
        <f>Stat[[#This Row],[Dist]]/Stat[[#This Row],[Count]]</f>
        <v>-4</v>
      </c>
    </row>
    <row r="2479" spans="1:6" x14ac:dyDescent="0.2">
      <c r="A2479" t="s">
        <v>6</v>
      </c>
      <c r="B2479" t="s">
        <v>7</v>
      </c>
      <c r="C2479" t="s">
        <v>57</v>
      </c>
      <c r="D2479">
        <v>1</v>
      </c>
      <c r="E2479">
        <v>-4</v>
      </c>
      <c r="F2479" s="18">
        <f>Stat[[#This Row],[Dist]]/Stat[[#This Row],[Count]]</f>
        <v>-4</v>
      </c>
    </row>
    <row r="2480" spans="1:6" x14ac:dyDescent="0.2">
      <c r="A2480" t="s">
        <v>6</v>
      </c>
      <c r="B2480" t="s">
        <v>7</v>
      </c>
      <c r="C2480" t="s">
        <v>19</v>
      </c>
      <c r="D2480">
        <v>1</v>
      </c>
      <c r="E2480">
        <v>-3</v>
      </c>
      <c r="F2480" s="18">
        <f>Stat[[#This Row],[Dist]]/Stat[[#This Row],[Count]]</f>
        <v>-3</v>
      </c>
    </row>
    <row r="2481" spans="1:6" x14ac:dyDescent="0.2">
      <c r="A2481" t="s">
        <v>6</v>
      </c>
      <c r="B2481" t="s">
        <v>7</v>
      </c>
      <c r="C2481" t="s">
        <v>49</v>
      </c>
      <c r="D2481">
        <v>1</v>
      </c>
      <c r="E2481">
        <v>2</v>
      </c>
      <c r="F2481" s="18">
        <f>Stat[[#This Row],[Dist]]/Stat[[#This Row],[Count]]</f>
        <v>2</v>
      </c>
    </row>
    <row r="2482" spans="1:6" x14ac:dyDescent="0.2">
      <c r="A2482" t="s">
        <v>6</v>
      </c>
      <c r="B2482" t="s">
        <v>7</v>
      </c>
      <c r="C2482" t="s">
        <v>1</v>
      </c>
      <c r="D2482">
        <v>1</v>
      </c>
      <c r="E2482">
        <v>-1</v>
      </c>
      <c r="F2482" s="18">
        <f>Stat[[#This Row],[Dist]]/Stat[[#This Row],[Count]]</f>
        <v>-1</v>
      </c>
    </row>
    <row r="2483" spans="1:6" x14ac:dyDescent="0.2">
      <c r="A2483" t="s">
        <v>6</v>
      </c>
      <c r="B2483" t="s">
        <v>14</v>
      </c>
      <c r="C2483" t="s">
        <v>16</v>
      </c>
      <c r="D2483">
        <v>23960</v>
      </c>
      <c r="E2483">
        <v>-42228</v>
      </c>
      <c r="F2483" s="18">
        <f>Stat[[#This Row],[Dist]]/Stat[[#This Row],[Count]]</f>
        <v>-1.7624373956594324</v>
      </c>
    </row>
    <row r="2484" spans="1:6" x14ac:dyDescent="0.2">
      <c r="A2484" t="s">
        <v>6</v>
      </c>
      <c r="B2484" t="s">
        <v>14</v>
      </c>
      <c r="C2484" t="s">
        <v>27</v>
      </c>
      <c r="D2484">
        <v>6584</v>
      </c>
      <c r="E2484">
        <v>7436</v>
      </c>
      <c r="F2484" s="18">
        <f>Stat[[#This Row],[Dist]]/Stat[[#This Row],[Count]]</f>
        <v>1.1294046172539489</v>
      </c>
    </row>
    <row r="2485" spans="1:6" x14ac:dyDescent="0.2">
      <c r="A2485" t="s">
        <v>6</v>
      </c>
      <c r="B2485" t="s">
        <v>14</v>
      </c>
      <c r="C2485" t="s">
        <v>15</v>
      </c>
      <c r="D2485">
        <v>2354</v>
      </c>
      <c r="E2485">
        <v>-6729</v>
      </c>
      <c r="F2485" s="18">
        <f>Stat[[#This Row],[Dist]]/Stat[[#This Row],[Count]]</f>
        <v>-2.8585386576040781</v>
      </c>
    </row>
    <row r="2486" spans="1:6" x14ac:dyDescent="0.2">
      <c r="A2486" t="s">
        <v>6</v>
      </c>
      <c r="B2486" t="s">
        <v>14</v>
      </c>
      <c r="C2486" t="s">
        <v>32</v>
      </c>
      <c r="D2486">
        <v>967</v>
      </c>
      <c r="E2486">
        <v>-4181</v>
      </c>
      <c r="F2486" s="18">
        <f>Stat[[#This Row],[Dist]]/Stat[[#This Row],[Count]]</f>
        <v>-4.3236814891416753</v>
      </c>
    </row>
    <row r="2487" spans="1:6" x14ac:dyDescent="0.2">
      <c r="A2487" t="s">
        <v>6</v>
      </c>
      <c r="B2487" t="s">
        <v>14</v>
      </c>
      <c r="C2487" t="s">
        <v>12</v>
      </c>
      <c r="D2487">
        <v>835</v>
      </c>
      <c r="E2487">
        <v>-4584</v>
      </c>
      <c r="F2487" s="18">
        <f>Stat[[#This Row],[Dist]]/Stat[[#This Row],[Count]]</f>
        <v>-5.4898203592814374</v>
      </c>
    </row>
    <row r="2488" spans="1:6" x14ac:dyDescent="0.2">
      <c r="A2488" t="s">
        <v>6</v>
      </c>
      <c r="B2488" t="s">
        <v>14</v>
      </c>
      <c r="C2488" t="s">
        <v>30</v>
      </c>
      <c r="D2488">
        <v>748</v>
      </c>
      <c r="E2488">
        <v>1089</v>
      </c>
      <c r="F2488" s="18">
        <f>Stat[[#This Row],[Dist]]/Stat[[#This Row],[Count]]</f>
        <v>1.4558823529411764</v>
      </c>
    </row>
    <row r="2489" spans="1:6" x14ac:dyDescent="0.2">
      <c r="A2489" t="s">
        <v>6</v>
      </c>
      <c r="B2489" t="s">
        <v>14</v>
      </c>
      <c r="C2489" t="s">
        <v>43</v>
      </c>
      <c r="D2489">
        <v>665</v>
      </c>
      <c r="E2489">
        <v>-238</v>
      </c>
      <c r="F2489" s="18">
        <f>Stat[[#This Row],[Dist]]/Stat[[#This Row],[Count]]</f>
        <v>-0.35789473684210527</v>
      </c>
    </row>
    <row r="2490" spans="1:6" x14ac:dyDescent="0.2">
      <c r="A2490" t="s">
        <v>6</v>
      </c>
      <c r="B2490" t="s">
        <v>14</v>
      </c>
      <c r="C2490" t="s">
        <v>10</v>
      </c>
      <c r="D2490">
        <v>365</v>
      </c>
      <c r="E2490">
        <v>-201</v>
      </c>
      <c r="F2490" s="18">
        <f>Stat[[#This Row],[Dist]]/Stat[[#This Row],[Count]]</f>
        <v>-0.55068493150684927</v>
      </c>
    </row>
    <row r="2491" spans="1:6" x14ac:dyDescent="0.2">
      <c r="A2491" t="s">
        <v>6</v>
      </c>
      <c r="B2491" t="s">
        <v>14</v>
      </c>
      <c r="C2491" t="s">
        <v>23</v>
      </c>
      <c r="D2491">
        <v>96</v>
      </c>
      <c r="E2491">
        <v>961</v>
      </c>
      <c r="F2491" s="18">
        <f>Stat[[#This Row],[Dist]]/Stat[[#This Row],[Count]]</f>
        <v>10.010416666666666</v>
      </c>
    </row>
    <row r="2492" spans="1:6" x14ac:dyDescent="0.2">
      <c r="A2492" t="s">
        <v>6</v>
      </c>
      <c r="B2492" t="s">
        <v>14</v>
      </c>
      <c r="C2492" t="s">
        <v>54</v>
      </c>
      <c r="D2492">
        <v>90</v>
      </c>
      <c r="E2492">
        <v>-118</v>
      </c>
      <c r="F2492" s="18">
        <f>Stat[[#This Row],[Dist]]/Stat[[#This Row],[Count]]</f>
        <v>-1.3111111111111111</v>
      </c>
    </row>
    <row r="2493" spans="1:6" x14ac:dyDescent="0.2">
      <c r="A2493" t="s">
        <v>6</v>
      </c>
      <c r="B2493" t="s">
        <v>14</v>
      </c>
      <c r="C2493" t="s">
        <v>25</v>
      </c>
      <c r="D2493">
        <v>88</v>
      </c>
      <c r="E2493">
        <v>92</v>
      </c>
      <c r="F2493" s="18">
        <f>Stat[[#This Row],[Dist]]/Stat[[#This Row],[Count]]</f>
        <v>1.0454545454545454</v>
      </c>
    </row>
    <row r="2494" spans="1:6" x14ac:dyDescent="0.2">
      <c r="A2494" t="s">
        <v>6</v>
      </c>
      <c r="B2494" t="s">
        <v>14</v>
      </c>
      <c r="C2494" t="s">
        <v>57</v>
      </c>
      <c r="D2494">
        <v>40</v>
      </c>
      <c r="E2494">
        <v>-240</v>
      </c>
      <c r="F2494" s="18">
        <f>Stat[[#This Row],[Dist]]/Stat[[#This Row],[Count]]</f>
        <v>-6</v>
      </c>
    </row>
    <row r="2495" spans="1:6" x14ac:dyDescent="0.2">
      <c r="A2495" t="s">
        <v>6</v>
      </c>
      <c r="B2495" t="s">
        <v>14</v>
      </c>
      <c r="C2495" t="s">
        <v>31</v>
      </c>
      <c r="D2495">
        <v>39</v>
      </c>
      <c r="E2495">
        <v>-55</v>
      </c>
      <c r="F2495" s="18">
        <f>Stat[[#This Row],[Dist]]/Stat[[#This Row],[Count]]</f>
        <v>-1.4102564102564104</v>
      </c>
    </row>
    <row r="2496" spans="1:6" x14ac:dyDescent="0.2">
      <c r="A2496" t="s">
        <v>6</v>
      </c>
      <c r="B2496" t="s">
        <v>14</v>
      </c>
      <c r="C2496" t="s">
        <v>22</v>
      </c>
      <c r="D2496">
        <v>32</v>
      </c>
      <c r="E2496">
        <v>270</v>
      </c>
      <c r="F2496" s="18">
        <f>Stat[[#This Row],[Dist]]/Stat[[#This Row],[Count]]</f>
        <v>8.4375</v>
      </c>
    </row>
    <row r="2497" spans="1:6" x14ac:dyDescent="0.2">
      <c r="A2497" t="s">
        <v>6</v>
      </c>
      <c r="B2497" t="s">
        <v>14</v>
      </c>
      <c r="C2497" t="s">
        <v>19</v>
      </c>
      <c r="D2497">
        <v>24</v>
      </c>
      <c r="E2497">
        <v>52</v>
      </c>
      <c r="F2497" s="18">
        <f>Stat[[#This Row],[Dist]]/Stat[[#This Row],[Count]]</f>
        <v>2.1666666666666665</v>
      </c>
    </row>
    <row r="2498" spans="1:6" x14ac:dyDescent="0.2">
      <c r="A2498" t="s">
        <v>6</v>
      </c>
      <c r="B2498" t="s">
        <v>14</v>
      </c>
      <c r="C2498" t="s">
        <v>47</v>
      </c>
      <c r="D2498">
        <v>19</v>
      </c>
      <c r="E2498">
        <v>26</v>
      </c>
      <c r="F2498" s="18">
        <f>Stat[[#This Row],[Dist]]/Stat[[#This Row],[Count]]</f>
        <v>1.368421052631579</v>
      </c>
    </row>
    <row r="2499" spans="1:6" x14ac:dyDescent="0.2">
      <c r="A2499" t="s">
        <v>6</v>
      </c>
      <c r="B2499" t="s">
        <v>14</v>
      </c>
      <c r="C2499" t="s">
        <v>4</v>
      </c>
      <c r="D2499">
        <v>18</v>
      </c>
      <c r="E2499">
        <v>205</v>
      </c>
      <c r="F2499" s="18">
        <f>Stat[[#This Row],[Dist]]/Stat[[#This Row],[Count]]</f>
        <v>11.388888888888889</v>
      </c>
    </row>
    <row r="2500" spans="1:6" x14ac:dyDescent="0.2">
      <c r="A2500" t="s">
        <v>6</v>
      </c>
      <c r="B2500" t="s">
        <v>14</v>
      </c>
      <c r="C2500" t="s">
        <v>28</v>
      </c>
      <c r="D2500">
        <v>15</v>
      </c>
      <c r="E2500">
        <v>46</v>
      </c>
      <c r="F2500" s="18">
        <f>Stat[[#This Row],[Dist]]/Stat[[#This Row],[Count]]</f>
        <v>3.0666666666666669</v>
      </c>
    </row>
    <row r="2501" spans="1:6" x14ac:dyDescent="0.2">
      <c r="A2501" t="s">
        <v>6</v>
      </c>
      <c r="B2501" t="s">
        <v>14</v>
      </c>
      <c r="C2501" t="s">
        <v>50</v>
      </c>
      <c r="D2501">
        <v>11</v>
      </c>
      <c r="E2501">
        <v>11</v>
      </c>
      <c r="F2501" s="18">
        <f>Stat[[#This Row],[Dist]]/Stat[[#This Row],[Count]]</f>
        <v>1</v>
      </c>
    </row>
    <row r="2502" spans="1:6" x14ac:dyDescent="0.2">
      <c r="A2502" t="s">
        <v>6</v>
      </c>
      <c r="B2502" t="s">
        <v>14</v>
      </c>
      <c r="C2502" t="s">
        <v>49</v>
      </c>
      <c r="D2502">
        <v>9</v>
      </c>
      <c r="E2502">
        <v>34</v>
      </c>
      <c r="F2502" s="18">
        <f>Stat[[#This Row],[Dist]]/Stat[[#This Row],[Count]]</f>
        <v>3.7777777777777777</v>
      </c>
    </row>
    <row r="2503" spans="1:6" x14ac:dyDescent="0.2">
      <c r="A2503" t="s">
        <v>6</v>
      </c>
      <c r="B2503" t="s">
        <v>14</v>
      </c>
      <c r="C2503" t="s">
        <v>48</v>
      </c>
      <c r="D2503">
        <v>7</v>
      </c>
      <c r="E2503">
        <v>-18</v>
      </c>
      <c r="F2503" s="18">
        <f>Stat[[#This Row],[Dist]]/Stat[[#This Row],[Count]]</f>
        <v>-2.5714285714285716</v>
      </c>
    </row>
    <row r="2504" spans="1:6" x14ac:dyDescent="0.2">
      <c r="A2504" t="s">
        <v>6</v>
      </c>
      <c r="B2504" t="s">
        <v>14</v>
      </c>
      <c r="C2504" t="s">
        <v>24</v>
      </c>
      <c r="D2504">
        <v>6</v>
      </c>
      <c r="E2504">
        <v>-31</v>
      </c>
      <c r="F2504" s="18">
        <f>Stat[[#This Row],[Dist]]/Stat[[#This Row],[Count]]</f>
        <v>-5.166666666666667</v>
      </c>
    </row>
    <row r="2505" spans="1:6" x14ac:dyDescent="0.2">
      <c r="A2505" t="s">
        <v>6</v>
      </c>
      <c r="B2505" t="s">
        <v>14</v>
      </c>
      <c r="C2505" t="s">
        <v>1</v>
      </c>
      <c r="D2505">
        <v>3</v>
      </c>
      <c r="E2505">
        <v>-6</v>
      </c>
      <c r="F2505" s="18">
        <f>Stat[[#This Row],[Dist]]/Stat[[#This Row],[Count]]</f>
        <v>-2</v>
      </c>
    </row>
    <row r="2506" spans="1:6" x14ac:dyDescent="0.2">
      <c r="A2506" t="s">
        <v>6</v>
      </c>
      <c r="B2506" t="s">
        <v>14</v>
      </c>
      <c r="C2506" t="s">
        <v>55</v>
      </c>
      <c r="D2506">
        <v>3</v>
      </c>
      <c r="E2506">
        <v>-12</v>
      </c>
      <c r="F2506" s="18">
        <f>Stat[[#This Row],[Dist]]/Stat[[#This Row],[Count]]</f>
        <v>-4</v>
      </c>
    </row>
    <row r="2507" spans="1:6" x14ac:dyDescent="0.2">
      <c r="A2507" t="s">
        <v>6</v>
      </c>
      <c r="B2507" t="s">
        <v>14</v>
      </c>
      <c r="C2507" t="s">
        <v>39</v>
      </c>
      <c r="D2507">
        <v>2</v>
      </c>
      <c r="E2507">
        <v>-1</v>
      </c>
      <c r="F2507" s="18">
        <f>Stat[[#This Row],[Dist]]/Stat[[#This Row],[Count]]</f>
        <v>-0.5</v>
      </c>
    </row>
    <row r="2508" spans="1:6" x14ac:dyDescent="0.2">
      <c r="A2508" t="s">
        <v>6</v>
      </c>
      <c r="B2508" t="s">
        <v>14</v>
      </c>
      <c r="C2508" t="s">
        <v>52</v>
      </c>
      <c r="D2508">
        <v>2</v>
      </c>
      <c r="E2508">
        <v>10</v>
      </c>
      <c r="F2508" s="18">
        <f>Stat[[#This Row],[Dist]]/Stat[[#This Row],[Count]]</f>
        <v>5</v>
      </c>
    </row>
    <row r="2509" spans="1:6" x14ac:dyDescent="0.2">
      <c r="A2509" t="s">
        <v>6</v>
      </c>
      <c r="B2509" t="s">
        <v>14</v>
      </c>
      <c r="C2509" t="s">
        <v>58</v>
      </c>
      <c r="D2509">
        <v>1</v>
      </c>
      <c r="E2509">
        <v>3</v>
      </c>
      <c r="F2509" s="18">
        <f>Stat[[#This Row],[Dist]]/Stat[[#This Row],[Count]]</f>
        <v>3</v>
      </c>
    </row>
    <row r="2510" spans="1:6" x14ac:dyDescent="0.2">
      <c r="A2510" t="s">
        <v>6</v>
      </c>
      <c r="B2510" t="s">
        <v>56</v>
      </c>
      <c r="C2510" t="s">
        <v>57</v>
      </c>
      <c r="D2510">
        <v>5625</v>
      </c>
      <c r="E2510">
        <v>-20851</v>
      </c>
      <c r="F2510" s="18">
        <f>Stat[[#This Row],[Dist]]/Stat[[#This Row],[Count]]</f>
        <v>-3.7068444444444446</v>
      </c>
    </row>
    <row r="2511" spans="1:6" x14ac:dyDescent="0.2">
      <c r="A2511" t="s">
        <v>6</v>
      </c>
      <c r="B2511" t="s">
        <v>56</v>
      </c>
      <c r="C2511" t="s">
        <v>10</v>
      </c>
      <c r="D2511">
        <v>163</v>
      </c>
      <c r="E2511">
        <v>49</v>
      </c>
      <c r="F2511" s="18">
        <f>Stat[[#This Row],[Dist]]/Stat[[#This Row],[Count]]</f>
        <v>0.30061349693251532</v>
      </c>
    </row>
    <row r="2512" spans="1:6" x14ac:dyDescent="0.2">
      <c r="A2512" t="s">
        <v>6</v>
      </c>
      <c r="B2512" t="s">
        <v>56</v>
      </c>
      <c r="C2512" t="s">
        <v>27</v>
      </c>
      <c r="D2512">
        <v>115</v>
      </c>
      <c r="E2512">
        <v>322</v>
      </c>
      <c r="F2512" s="18">
        <f>Stat[[#This Row],[Dist]]/Stat[[#This Row],[Count]]</f>
        <v>2.8</v>
      </c>
    </row>
    <row r="2513" spans="1:6" x14ac:dyDescent="0.2">
      <c r="A2513" t="s">
        <v>6</v>
      </c>
      <c r="B2513" t="s">
        <v>56</v>
      </c>
      <c r="C2513" t="s">
        <v>24</v>
      </c>
      <c r="D2513">
        <v>75</v>
      </c>
      <c r="E2513">
        <v>71</v>
      </c>
      <c r="F2513" s="18">
        <f>Stat[[#This Row],[Dist]]/Stat[[#This Row],[Count]]</f>
        <v>0.94666666666666666</v>
      </c>
    </row>
    <row r="2514" spans="1:6" x14ac:dyDescent="0.2">
      <c r="A2514" t="s">
        <v>6</v>
      </c>
      <c r="B2514" t="s">
        <v>56</v>
      </c>
      <c r="C2514" t="s">
        <v>16</v>
      </c>
      <c r="D2514">
        <v>71</v>
      </c>
      <c r="E2514">
        <v>-179</v>
      </c>
      <c r="F2514" s="18">
        <f>Stat[[#This Row],[Dist]]/Stat[[#This Row],[Count]]</f>
        <v>-2.5211267605633805</v>
      </c>
    </row>
    <row r="2515" spans="1:6" x14ac:dyDescent="0.2">
      <c r="A2515" t="s">
        <v>6</v>
      </c>
      <c r="B2515" t="s">
        <v>56</v>
      </c>
      <c r="C2515" t="s">
        <v>47</v>
      </c>
      <c r="D2515">
        <v>49</v>
      </c>
      <c r="E2515">
        <v>-46</v>
      </c>
      <c r="F2515" s="18">
        <f>Stat[[#This Row],[Dist]]/Stat[[#This Row],[Count]]</f>
        <v>-0.93877551020408168</v>
      </c>
    </row>
    <row r="2516" spans="1:6" x14ac:dyDescent="0.2">
      <c r="A2516" t="s">
        <v>6</v>
      </c>
      <c r="B2516" t="s">
        <v>56</v>
      </c>
      <c r="C2516" t="s">
        <v>30</v>
      </c>
      <c r="D2516">
        <v>38</v>
      </c>
      <c r="E2516">
        <v>101</v>
      </c>
      <c r="F2516" s="18">
        <f>Stat[[#This Row],[Dist]]/Stat[[#This Row],[Count]]</f>
        <v>2.6578947368421053</v>
      </c>
    </row>
    <row r="2517" spans="1:6" x14ac:dyDescent="0.2">
      <c r="A2517" t="s">
        <v>6</v>
      </c>
      <c r="B2517" t="s">
        <v>56</v>
      </c>
      <c r="C2517" t="s">
        <v>23</v>
      </c>
      <c r="D2517">
        <v>32</v>
      </c>
      <c r="E2517">
        <v>214</v>
      </c>
      <c r="F2517" s="18">
        <f>Stat[[#This Row],[Dist]]/Stat[[#This Row],[Count]]</f>
        <v>6.6875</v>
      </c>
    </row>
    <row r="2518" spans="1:6" x14ac:dyDescent="0.2">
      <c r="A2518" t="s">
        <v>6</v>
      </c>
      <c r="B2518" t="s">
        <v>56</v>
      </c>
      <c r="C2518" t="s">
        <v>12</v>
      </c>
      <c r="D2518">
        <v>31</v>
      </c>
      <c r="E2518">
        <v>-101</v>
      </c>
      <c r="F2518" s="18">
        <f>Stat[[#This Row],[Dist]]/Stat[[#This Row],[Count]]</f>
        <v>-3.2580645161290325</v>
      </c>
    </row>
    <row r="2519" spans="1:6" x14ac:dyDescent="0.2">
      <c r="A2519" t="s">
        <v>6</v>
      </c>
      <c r="B2519" t="s">
        <v>56</v>
      </c>
      <c r="C2519" t="s">
        <v>58</v>
      </c>
      <c r="D2519">
        <v>23</v>
      </c>
      <c r="E2519">
        <v>74</v>
      </c>
      <c r="F2519" s="18">
        <f>Stat[[#This Row],[Dist]]/Stat[[#This Row],[Count]]</f>
        <v>3.2173913043478262</v>
      </c>
    </row>
    <row r="2520" spans="1:6" x14ac:dyDescent="0.2">
      <c r="A2520" t="s">
        <v>6</v>
      </c>
      <c r="B2520" t="s">
        <v>56</v>
      </c>
      <c r="C2520" t="s">
        <v>38</v>
      </c>
      <c r="D2520">
        <v>22</v>
      </c>
      <c r="E2520">
        <v>54</v>
      </c>
      <c r="F2520" s="18">
        <f>Stat[[#This Row],[Dist]]/Stat[[#This Row],[Count]]</f>
        <v>2.4545454545454546</v>
      </c>
    </row>
    <row r="2521" spans="1:6" x14ac:dyDescent="0.2">
      <c r="A2521" t="s">
        <v>6</v>
      </c>
      <c r="B2521" t="s">
        <v>56</v>
      </c>
      <c r="C2521" t="s">
        <v>28</v>
      </c>
      <c r="D2521">
        <v>22</v>
      </c>
      <c r="E2521">
        <v>96</v>
      </c>
      <c r="F2521" s="18">
        <f>Stat[[#This Row],[Dist]]/Stat[[#This Row],[Count]]</f>
        <v>4.3636363636363633</v>
      </c>
    </row>
    <row r="2522" spans="1:6" x14ac:dyDescent="0.2">
      <c r="A2522" t="s">
        <v>6</v>
      </c>
      <c r="B2522" t="s">
        <v>56</v>
      </c>
      <c r="C2522" t="s">
        <v>43</v>
      </c>
      <c r="D2522">
        <v>21</v>
      </c>
      <c r="E2522">
        <v>117</v>
      </c>
      <c r="F2522" s="18">
        <f>Stat[[#This Row],[Dist]]/Stat[[#This Row],[Count]]</f>
        <v>5.5714285714285712</v>
      </c>
    </row>
    <row r="2523" spans="1:6" x14ac:dyDescent="0.2">
      <c r="A2523" t="s">
        <v>6</v>
      </c>
      <c r="B2523" t="s">
        <v>56</v>
      </c>
      <c r="C2523" t="s">
        <v>19</v>
      </c>
      <c r="D2523">
        <v>17</v>
      </c>
      <c r="E2523">
        <v>-14</v>
      </c>
      <c r="F2523" s="18">
        <f>Stat[[#This Row],[Dist]]/Stat[[#This Row],[Count]]</f>
        <v>-0.82352941176470584</v>
      </c>
    </row>
    <row r="2524" spans="1:6" x14ac:dyDescent="0.2">
      <c r="A2524" t="s">
        <v>6</v>
      </c>
      <c r="B2524" t="s">
        <v>56</v>
      </c>
      <c r="C2524" t="s">
        <v>35</v>
      </c>
      <c r="D2524">
        <v>11</v>
      </c>
      <c r="E2524">
        <v>34</v>
      </c>
      <c r="F2524" s="18">
        <f>Stat[[#This Row],[Dist]]/Stat[[#This Row],[Count]]</f>
        <v>3.0909090909090908</v>
      </c>
    </row>
    <row r="2525" spans="1:6" x14ac:dyDescent="0.2">
      <c r="A2525" t="s">
        <v>6</v>
      </c>
      <c r="B2525" t="s">
        <v>56</v>
      </c>
      <c r="C2525" t="s">
        <v>4</v>
      </c>
      <c r="D2525">
        <v>3</v>
      </c>
      <c r="E2525">
        <v>28</v>
      </c>
      <c r="F2525" s="18">
        <f>Stat[[#This Row],[Dist]]/Stat[[#This Row],[Count]]</f>
        <v>9.3333333333333339</v>
      </c>
    </row>
    <row r="2526" spans="1:6" x14ac:dyDescent="0.2">
      <c r="A2526" t="s">
        <v>6</v>
      </c>
      <c r="B2526" t="s">
        <v>56</v>
      </c>
      <c r="C2526" t="s">
        <v>49</v>
      </c>
      <c r="D2526">
        <v>3</v>
      </c>
      <c r="E2526">
        <v>7</v>
      </c>
      <c r="F2526" s="18">
        <f>Stat[[#This Row],[Dist]]/Stat[[#This Row],[Count]]</f>
        <v>2.3333333333333335</v>
      </c>
    </row>
    <row r="2527" spans="1:6" x14ac:dyDescent="0.2">
      <c r="A2527" t="s">
        <v>6</v>
      </c>
      <c r="B2527" t="s">
        <v>56</v>
      </c>
      <c r="C2527" t="s">
        <v>15</v>
      </c>
      <c r="D2527">
        <v>3</v>
      </c>
      <c r="E2527">
        <v>-8</v>
      </c>
      <c r="F2527" s="18">
        <f>Stat[[#This Row],[Dist]]/Stat[[#This Row],[Count]]</f>
        <v>-2.6666666666666665</v>
      </c>
    </row>
    <row r="2528" spans="1:6" x14ac:dyDescent="0.2">
      <c r="A2528" t="s">
        <v>6</v>
      </c>
      <c r="B2528" t="s">
        <v>56</v>
      </c>
      <c r="C2528" t="s">
        <v>22</v>
      </c>
      <c r="D2528">
        <v>3</v>
      </c>
      <c r="E2528">
        <v>53</v>
      </c>
      <c r="F2528" s="18">
        <f>Stat[[#This Row],[Dist]]/Stat[[#This Row],[Count]]</f>
        <v>17.666666666666668</v>
      </c>
    </row>
    <row r="2529" spans="1:6" x14ac:dyDescent="0.2">
      <c r="A2529" t="s">
        <v>6</v>
      </c>
      <c r="B2529" t="s">
        <v>56</v>
      </c>
      <c r="C2529" t="s">
        <v>32</v>
      </c>
      <c r="D2529">
        <v>2</v>
      </c>
      <c r="E2529">
        <v>-9</v>
      </c>
      <c r="F2529" s="18">
        <f>Stat[[#This Row],[Dist]]/Stat[[#This Row],[Count]]</f>
        <v>-4.5</v>
      </c>
    </row>
    <row r="2530" spans="1:6" x14ac:dyDescent="0.2">
      <c r="A2530" t="s">
        <v>6</v>
      </c>
      <c r="B2530" t="s">
        <v>56</v>
      </c>
      <c r="C2530" t="s">
        <v>8</v>
      </c>
      <c r="D2530">
        <v>2</v>
      </c>
      <c r="E2530">
        <v>4</v>
      </c>
      <c r="F2530" s="18">
        <f>Stat[[#This Row],[Dist]]/Stat[[#This Row],[Count]]</f>
        <v>2</v>
      </c>
    </row>
    <row r="2531" spans="1:6" x14ac:dyDescent="0.2">
      <c r="A2531" t="s">
        <v>6</v>
      </c>
      <c r="B2531" t="s">
        <v>56</v>
      </c>
      <c r="C2531" t="s">
        <v>21</v>
      </c>
      <c r="D2531">
        <v>2</v>
      </c>
      <c r="E2531">
        <v>4</v>
      </c>
      <c r="F2531" s="18">
        <f>Stat[[#This Row],[Dist]]/Stat[[#This Row],[Count]]</f>
        <v>2</v>
      </c>
    </row>
    <row r="2532" spans="1:6" x14ac:dyDescent="0.2">
      <c r="A2532" t="s">
        <v>6</v>
      </c>
      <c r="B2532" t="s">
        <v>56</v>
      </c>
      <c r="C2532" t="s">
        <v>1</v>
      </c>
      <c r="D2532">
        <v>2</v>
      </c>
      <c r="E2532">
        <v>-5</v>
      </c>
      <c r="F2532" s="18">
        <f>Stat[[#This Row],[Dist]]/Stat[[#This Row],[Count]]</f>
        <v>-2.5</v>
      </c>
    </row>
    <row r="2533" spans="1:6" x14ac:dyDescent="0.2">
      <c r="A2533" t="s">
        <v>6</v>
      </c>
      <c r="B2533" t="s">
        <v>56</v>
      </c>
      <c r="C2533" t="s">
        <v>31</v>
      </c>
      <c r="D2533">
        <v>1</v>
      </c>
      <c r="E2533">
        <v>1</v>
      </c>
      <c r="F2533" s="18">
        <f>Stat[[#This Row],[Dist]]/Stat[[#This Row],[Count]]</f>
        <v>1</v>
      </c>
    </row>
    <row r="2534" spans="1:6" x14ac:dyDescent="0.2">
      <c r="A2534" t="s">
        <v>6</v>
      </c>
      <c r="B2534" t="s">
        <v>56</v>
      </c>
      <c r="C2534" t="s">
        <v>18</v>
      </c>
      <c r="D2534">
        <v>1</v>
      </c>
      <c r="E2534">
        <v>-1</v>
      </c>
      <c r="F2534" s="18">
        <f>Stat[[#This Row],[Dist]]/Stat[[#This Row],[Count]]</f>
        <v>-1</v>
      </c>
    </row>
    <row r="2535" spans="1:6" x14ac:dyDescent="0.2">
      <c r="A2535" t="s">
        <v>6</v>
      </c>
      <c r="B2535" t="s">
        <v>13</v>
      </c>
      <c r="C2535" t="s">
        <v>27</v>
      </c>
      <c r="D2535">
        <v>244696</v>
      </c>
      <c r="E2535">
        <v>584498</v>
      </c>
      <c r="F2535" s="18">
        <f>Stat[[#This Row],[Dist]]/Stat[[#This Row],[Count]]</f>
        <v>2.3886700232124758</v>
      </c>
    </row>
    <row r="2536" spans="1:6" x14ac:dyDescent="0.2">
      <c r="A2536" t="s">
        <v>6</v>
      </c>
      <c r="B2536" t="s">
        <v>13</v>
      </c>
      <c r="C2536" t="s">
        <v>16</v>
      </c>
      <c r="D2536">
        <v>169239</v>
      </c>
      <c r="E2536">
        <v>-492279</v>
      </c>
      <c r="F2536" s="18">
        <f>Stat[[#This Row],[Dist]]/Stat[[#This Row],[Count]]</f>
        <v>-2.9087798911598393</v>
      </c>
    </row>
    <row r="2537" spans="1:6" x14ac:dyDescent="0.2">
      <c r="A2537" t="s">
        <v>6</v>
      </c>
      <c r="B2537" t="s">
        <v>13</v>
      </c>
      <c r="C2537" t="s">
        <v>30</v>
      </c>
      <c r="D2537">
        <v>57130</v>
      </c>
      <c r="E2537">
        <v>157366</v>
      </c>
      <c r="F2537" s="18">
        <f>Stat[[#This Row],[Dist]]/Stat[[#This Row],[Count]]</f>
        <v>2.7545247680728164</v>
      </c>
    </row>
    <row r="2538" spans="1:6" x14ac:dyDescent="0.2">
      <c r="A2538" t="s">
        <v>6</v>
      </c>
      <c r="B2538" t="s">
        <v>13</v>
      </c>
      <c r="C2538" t="s">
        <v>47</v>
      </c>
      <c r="D2538">
        <v>26324</v>
      </c>
      <c r="E2538">
        <v>23777</v>
      </c>
      <c r="F2538" s="18">
        <f>Stat[[#This Row],[Dist]]/Stat[[#This Row],[Count]]</f>
        <v>0.90324418781340221</v>
      </c>
    </row>
    <row r="2539" spans="1:6" x14ac:dyDescent="0.2">
      <c r="A2539" t="s">
        <v>6</v>
      </c>
      <c r="B2539" t="s">
        <v>13</v>
      </c>
      <c r="C2539" t="s">
        <v>32</v>
      </c>
      <c r="D2539">
        <v>17358</v>
      </c>
      <c r="E2539">
        <v>-74314</v>
      </c>
      <c r="F2539" s="18">
        <f>Stat[[#This Row],[Dist]]/Stat[[#This Row],[Count]]</f>
        <v>-4.2812536006452353</v>
      </c>
    </row>
    <row r="2540" spans="1:6" x14ac:dyDescent="0.2">
      <c r="A2540" t="s">
        <v>6</v>
      </c>
      <c r="B2540" t="s">
        <v>13</v>
      </c>
      <c r="C2540" t="s">
        <v>23</v>
      </c>
      <c r="D2540">
        <v>4309</v>
      </c>
      <c r="E2540">
        <v>45285</v>
      </c>
      <c r="F2540" s="18">
        <f>Stat[[#This Row],[Dist]]/Stat[[#This Row],[Count]]</f>
        <v>10.509398932466929</v>
      </c>
    </row>
    <row r="2541" spans="1:6" x14ac:dyDescent="0.2">
      <c r="A2541" t="s">
        <v>6</v>
      </c>
      <c r="B2541" t="s">
        <v>13</v>
      </c>
      <c r="C2541" t="s">
        <v>28</v>
      </c>
      <c r="D2541">
        <v>2766</v>
      </c>
      <c r="E2541">
        <v>7951</v>
      </c>
      <c r="F2541" s="18">
        <f>Stat[[#This Row],[Dist]]/Stat[[#This Row],[Count]]</f>
        <v>2.8745480838756325</v>
      </c>
    </row>
    <row r="2542" spans="1:6" x14ac:dyDescent="0.2">
      <c r="A2542" t="s">
        <v>6</v>
      </c>
      <c r="B2542" t="s">
        <v>13</v>
      </c>
      <c r="C2542" t="s">
        <v>25</v>
      </c>
      <c r="D2542">
        <v>2671</v>
      </c>
      <c r="E2542">
        <v>6937</v>
      </c>
      <c r="F2542" s="18">
        <f>Stat[[#This Row],[Dist]]/Stat[[#This Row],[Count]]</f>
        <v>2.5971546237364285</v>
      </c>
    </row>
    <row r="2543" spans="1:6" x14ac:dyDescent="0.2">
      <c r="A2543" t="s">
        <v>6</v>
      </c>
      <c r="B2543" t="s">
        <v>13</v>
      </c>
      <c r="C2543" t="s">
        <v>43</v>
      </c>
      <c r="D2543">
        <v>2235</v>
      </c>
      <c r="E2543">
        <v>-5346</v>
      </c>
      <c r="F2543" s="18">
        <f>Stat[[#This Row],[Dist]]/Stat[[#This Row],[Count]]</f>
        <v>-2.3919463087248323</v>
      </c>
    </row>
    <row r="2544" spans="1:6" x14ac:dyDescent="0.2">
      <c r="A2544" t="s">
        <v>6</v>
      </c>
      <c r="B2544" t="s">
        <v>13</v>
      </c>
      <c r="C2544" t="s">
        <v>49</v>
      </c>
      <c r="D2544">
        <v>2230</v>
      </c>
      <c r="E2544">
        <v>8801</v>
      </c>
      <c r="F2544" s="18">
        <f>Stat[[#This Row],[Dist]]/Stat[[#This Row],[Count]]</f>
        <v>3.9466367713004482</v>
      </c>
    </row>
    <row r="2545" spans="1:6" x14ac:dyDescent="0.2">
      <c r="A2545" t="s">
        <v>6</v>
      </c>
      <c r="B2545" t="s">
        <v>13</v>
      </c>
      <c r="C2545" t="s">
        <v>1</v>
      </c>
      <c r="D2545">
        <v>1862</v>
      </c>
      <c r="E2545">
        <v>-2430</v>
      </c>
      <c r="F2545" s="18">
        <f>Stat[[#This Row],[Dist]]/Stat[[#This Row],[Count]]</f>
        <v>-1.3050483351235231</v>
      </c>
    </row>
    <row r="2546" spans="1:6" x14ac:dyDescent="0.2">
      <c r="A2546" t="s">
        <v>6</v>
      </c>
      <c r="B2546" t="s">
        <v>13</v>
      </c>
      <c r="C2546" t="s">
        <v>19</v>
      </c>
      <c r="D2546">
        <v>1257</v>
      </c>
      <c r="E2546">
        <v>1823</v>
      </c>
      <c r="F2546" s="18">
        <f>Stat[[#This Row],[Dist]]/Stat[[#This Row],[Count]]</f>
        <v>1.4502784407319014</v>
      </c>
    </row>
    <row r="2547" spans="1:6" x14ac:dyDescent="0.2">
      <c r="A2547" t="s">
        <v>6</v>
      </c>
      <c r="B2547" t="s">
        <v>13</v>
      </c>
      <c r="C2547" t="s">
        <v>50</v>
      </c>
      <c r="D2547">
        <v>1190</v>
      </c>
      <c r="E2547">
        <v>1758</v>
      </c>
      <c r="F2547" s="18">
        <f>Stat[[#This Row],[Dist]]/Stat[[#This Row],[Count]]</f>
        <v>1.477310924369748</v>
      </c>
    </row>
    <row r="2548" spans="1:6" x14ac:dyDescent="0.2">
      <c r="A2548" t="s">
        <v>6</v>
      </c>
      <c r="B2548" t="s">
        <v>13</v>
      </c>
      <c r="C2548" t="s">
        <v>22</v>
      </c>
      <c r="D2548">
        <v>1053</v>
      </c>
      <c r="E2548">
        <v>11638</v>
      </c>
      <c r="F2548" s="18">
        <f>Stat[[#This Row],[Dist]]/Stat[[#This Row],[Count]]</f>
        <v>11.052231718898385</v>
      </c>
    </row>
    <row r="2549" spans="1:6" x14ac:dyDescent="0.2">
      <c r="A2549" t="s">
        <v>6</v>
      </c>
      <c r="B2549" t="s">
        <v>13</v>
      </c>
      <c r="C2549" t="s">
        <v>10</v>
      </c>
      <c r="D2549">
        <v>570</v>
      </c>
      <c r="E2549">
        <v>316</v>
      </c>
      <c r="F2549" s="18">
        <f>Stat[[#This Row],[Dist]]/Stat[[#This Row],[Count]]</f>
        <v>0.55438596491228065</v>
      </c>
    </row>
    <row r="2550" spans="1:6" x14ac:dyDescent="0.2">
      <c r="A2550" t="s">
        <v>6</v>
      </c>
      <c r="B2550" t="s">
        <v>13</v>
      </c>
      <c r="C2550" t="s">
        <v>35</v>
      </c>
      <c r="D2550">
        <v>486</v>
      </c>
      <c r="E2550">
        <v>1355</v>
      </c>
      <c r="F2550" s="18">
        <f>Stat[[#This Row],[Dist]]/Stat[[#This Row],[Count]]</f>
        <v>2.788065843621399</v>
      </c>
    </row>
    <row r="2551" spans="1:6" x14ac:dyDescent="0.2">
      <c r="A2551" t="s">
        <v>6</v>
      </c>
      <c r="B2551" t="s">
        <v>13</v>
      </c>
      <c r="C2551" t="s">
        <v>18</v>
      </c>
      <c r="D2551">
        <v>457</v>
      </c>
      <c r="E2551">
        <v>-745</v>
      </c>
      <c r="F2551" s="18">
        <f>Stat[[#This Row],[Dist]]/Stat[[#This Row],[Count]]</f>
        <v>-1.6301969365426696</v>
      </c>
    </row>
    <row r="2552" spans="1:6" x14ac:dyDescent="0.2">
      <c r="A2552" t="s">
        <v>6</v>
      </c>
      <c r="B2552" t="s">
        <v>13</v>
      </c>
      <c r="C2552" t="s">
        <v>38</v>
      </c>
      <c r="D2552">
        <v>336</v>
      </c>
      <c r="E2552">
        <v>936</v>
      </c>
      <c r="F2552" s="18">
        <f>Stat[[#This Row],[Dist]]/Stat[[#This Row],[Count]]</f>
        <v>2.7857142857142856</v>
      </c>
    </row>
    <row r="2553" spans="1:6" x14ac:dyDescent="0.2">
      <c r="A2553" t="s">
        <v>6</v>
      </c>
      <c r="B2553" t="s">
        <v>13</v>
      </c>
      <c r="C2553" t="s">
        <v>4</v>
      </c>
      <c r="D2553">
        <v>186</v>
      </c>
      <c r="E2553">
        <v>1142</v>
      </c>
      <c r="F2553" s="18">
        <f>Stat[[#This Row],[Dist]]/Stat[[#This Row],[Count]]</f>
        <v>6.139784946236559</v>
      </c>
    </row>
    <row r="2554" spans="1:6" x14ac:dyDescent="0.2">
      <c r="A2554" t="s">
        <v>6</v>
      </c>
      <c r="B2554" t="s">
        <v>13</v>
      </c>
      <c r="C2554" t="s">
        <v>21</v>
      </c>
      <c r="D2554">
        <v>113</v>
      </c>
      <c r="E2554">
        <v>-202</v>
      </c>
      <c r="F2554" s="18">
        <f>Stat[[#This Row],[Dist]]/Stat[[#This Row],[Count]]</f>
        <v>-1.7876106194690264</v>
      </c>
    </row>
    <row r="2555" spans="1:6" x14ac:dyDescent="0.2">
      <c r="A2555" t="s">
        <v>6</v>
      </c>
      <c r="B2555" t="s">
        <v>13</v>
      </c>
      <c r="C2555" t="s">
        <v>52</v>
      </c>
      <c r="D2555">
        <v>103</v>
      </c>
      <c r="E2555">
        <v>-336</v>
      </c>
      <c r="F2555" s="18">
        <f>Stat[[#This Row],[Dist]]/Stat[[#This Row],[Count]]</f>
        <v>-3.262135922330097</v>
      </c>
    </row>
    <row r="2556" spans="1:6" x14ac:dyDescent="0.2">
      <c r="A2556" t="s">
        <v>6</v>
      </c>
      <c r="B2556" t="s">
        <v>13</v>
      </c>
      <c r="C2556" t="s">
        <v>55</v>
      </c>
      <c r="D2556">
        <v>95</v>
      </c>
      <c r="E2556">
        <v>-454</v>
      </c>
      <c r="F2556" s="18">
        <f>Stat[[#This Row],[Dist]]/Stat[[#This Row],[Count]]</f>
        <v>-4.7789473684210524</v>
      </c>
    </row>
    <row r="2557" spans="1:6" x14ac:dyDescent="0.2">
      <c r="A2557" t="s">
        <v>6</v>
      </c>
      <c r="B2557" t="s">
        <v>13</v>
      </c>
      <c r="C2557" t="s">
        <v>58</v>
      </c>
      <c r="D2557">
        <v>89</v>
      </c>
      <c r="E2557">
        <v>711</v>
      </c>
      <c r="F2557" s="18">
        <f>Stat[[#This Row],[Dist]]/Stat[[#This Row],[Count]]</f>
        <v>7.98876404494382</v>
      </c>
    </row>
    <row r="2558" spans="1:6" x14ac:dyDescent="0.2">
      <c r="A2558" t="s">
        <v>6</v>
      </c>
      <c r="B2558" t="s">
        <v>13</v>
      </c>
      <c r="C2558" t="s">
        <v>57</v>
      </c>
      <c r="D2558">
        <v>85</v>
      </c>
      <c r="E2558">
        <v>-237</v>
      </c>
      <c r="F2558" s="18">
        <f>Stat[[#This Row],[Dist]]/Stat[[#This Row],[Count]]</f>
        <v>-2.7882352941176469</v>
      </c>
    </row>
    <row r="2559" spans="1:6" x14ac:dyDescent="0.2">
      <c r="A2559" t="s">
        <v>6</v>
      </c>
      <c r="B2559" t="s">
        <v>13</v>
      </c>
      <c r="C2559" t="s">
        <v>41</v>
      </c>
      <c r="D2559">
        <v>79</v>
      </c>
      <c r="E2559">
        <v>-411</v>
      </c>
      <c r="F2559" s="18">
        <f>Stat[[#This Row],[Dist]]/Stat[[#This Row],[Count]]</f>
        <v>-5.2025316455696204</v>
      </c>
    </row>
    <row r="2560" spans="1:6" x14ac:dyDescent="0.2">
      <c r="A2560" t="s">
        <v>6</v>
      </c>
      <c r="B2560" t="s">
        <v>13</v>
      </c>
      <c r="C2560" t="s">
        <v>36</v>
      </c>
      <c r="D2560">
        <v>77</v>
      </c>
      <c r="E2560">
        <v>-217</v>
      </c>
      <c r="F2560" s="18">
        <f>Stat[[#This Row],[Dist]]/Stat[[#This Row],[Count]]</f>
        <v>-2.8181818181818183</v>
      </c>
    </row>
    <row r="2561" spans="1:6" x14ac:dyDescent="0.2">
      <c r="A2561" t="s">
        <v>6</v>
      </c>
      <c r="B2561" t="s">
        <v>13</v>
      </c>
      <c r="C2561" t="s">
        <v>39</v>
      </c>
      <c r="D2561">
        <v>49</v>
      </c>
      <c r="E2561">
        <v>-44</v>
      </c>
      <c r="F2561" s="18">
        <f>Stat[[#This Row],[Dist]]/Stat[[#This Row],[Count]]</f>
        <v>-0.89795918367346939</v>
      </c>
    </row>
    <row r="2562" spans="1:6" x14ac:dyDescent="0.2">
      <c r="A2562" t="s">
        <v>6</v>
      </c>
      <c r="B2562" t="s">
        <v>13</v>
      </c>
      <c r="C2562" t="s">
        <v>44</v>
      </c>
      <c r="D2562">
        <v>46</v>
      </c>
      <c r="E2562">
        <v>132</v>
      </c>
      <c r="F2562" s="18">
        <f>Stat[[#This Row],[Dist]]/Stat[[#This Row],[Count]]</f>
        <v>2.8695652173913042</v>
      </c>
    </row>
    <row r="2563" spans="1:6" x14ac:dyDescent="0.2">
      <c r="A2563" t="s">
        <v>6</v>
      </c>
      <c r="B2563" t="s">
        <v>13</v>
      </c>
      <c r="C2563" t="s">
        <v>24</v>
      </c>
      <c r="D2563">
        <v>45</v>
      </c>
      <c r="E2563">
        <v>65</v>
      </c>
      <c r="F2563" s="18">
        <f>Stat[[#This Row],[Dist]]/Stat[[#This Row],[Count]]</f>
        <v>1.4444444444444444</v>
      </c>
    </row>
    <row r="2564" spans="1:6" x14ac:dyDescent="0.2">
      <c r="A2564" t="s">
        <v>6</v>
      </c>
      <c r="B2564" t="s">
        <v>13</v>
      </c>
      <c r="C2564" t="s">
        <v>33</v>
      </c>
      <c r="D2564">
        <v>45</v>
      </c>
      <c r="E2564">
        <v>-68</v>
      </c>
      <c r="F2564" s="18">
        <f>Stat[[#This Row],[Dist]]/Stat[[#This Row],[Count]]</f>
        <v>-1.5111111111111111</v>
      </c>
    </row>
    <row r="2565" spans="1:6" x14ac:dyDescent="0.2">
      <c r="A2565" t="s">
        <v>6</v>
      </c>
      <c r="B2565" t="s">
        <v>13</v>
      </c>
      <c r="C2565" t="s">
        <v>12</v>
      </c>
      <c r="D2565">
        <v>41</v>
      </c>
      <c r="E2565">
        <v>-162</v>
      </c>
      <c r="F2565" s="18">
        <f>Stat[[#This Row],[Dist]]/Stat[[#This Row],[Count]]</f>
        <v>-3.9512195121951219</v>
      </c>
    </row>
    <row r="2566" spans="1:6" x14ac:dyDescent="0.2">
      <c r="A2566" t="s">
        <v>6</v>
      </c>
      <c r="B2566" t="s">
        <v>13</v>
      </c>
      <c r="C2566" t="s">
        <v>15</v>
      </c>
      <c r="D2566">
        <v>38</v>
      </c>
      <c r="E2566">
        <v>-62</v>
      </c>
      <c r="F2566" s="18">
        <f>Stat[[#This Row],[Dist]]/Stat[[#This Row],[Count]]</f>
        <v>-1.631578947368421</v>
      </c>
    </row>
    <row r="2567" spans="1:6" x14ac:dyDescent="0.2">
      <c r="A2567" t="s">
        <v>6</v>
      </c>
      <c r="B2567" t="s">
        <v>13</v>
      </c>
      <c r="C2567" t="s">
        <v>34</v>
      </c>
      <c r="D2567">
        <v>17</v>
      </c>
      <c r="E2567">
        <v>87</v>
      </c>
      <c r="F2567" s="18">
        <f>Stat[[#This Row],[Dist]]/Stat[[#This Row],[Count]]</f>
        <v>5.117647058823529</v>
      </c>
    </row>
    <row r="2568" spans="1:6" x14ac:dyDescent="0.2">
      <c r="A2568" t="s">
        <v>6</v>
      </c>
      <c r="B2568" t="s">
        <v>13</v>
      </c>
      <c r="C2568" t="s">
        <v>54</v>
      </c>
      <c r="D2568">
        <v>10</v>
      </c>
      <c r="E2568">
        <v>38</v>
      </c>
      <c r="F2568" s="18">
        <f>Stat[[#This Row],[Dist]]/Stat[[#This Row],[Count]]</f>
        <v>3.8</v>
      </c>
    </row>
    <row r="2569" spans="1:6" x14ac:dyDescent="0.2">
      <c r="A2569" t="s">
        <v>6</v>
      </c>
      <c r="B2569" t="s">
        <v>13</v>
      </c>
      <c r="C2569" t="s">
        <v>8</v>
      </c>
      <c r="D2569">
        <v>9</v>
      </c>
      <c r="E2569">
        <v>80</v>
      </c>
      <c r="F2569" s="18">
        <f>Stat[[#This Row],[Dist]]/Stat[[#This Row],[Count]]</f>
        <v>8.8888888888888893</v>
      </c>
    </row>
    <row r="2570" spans="1:6" x14ac:dyDescent="0.2">
      <c r="A2570" t="s">
        <v>6</v>
      </c>
      <c r="B2570" t="s">
        <v>13</v>
      </c>
      <c r="C2570" t="s">
        <v>40</v>
      </c>
      <c r="D2570">
        <v>7</v>
      </c>
      <c r="E2570">
        <v>20</v>
      </c>
      <c r="F2570" s="18">
        <f>Stat[[#This Row],[Dist]]/Stat[[#This Row],[Count]]</f>
        <v>2.8571428571428572</v>
      </c>
    </row>
    <row r="2571" spans="1:6" x14ac:dyDescent="0.2">
      <c r="A2571" t="s">
        <v>6</v>
      </c>
      <c r="B2571" t="s">
        <v>13</v>
      </c>
      <c r="C2571" t="s">
        <v>31</v>
      </c>
      <c r="D2571">
        <v>5</v>
      </c>
      <c r="E2571">
        <v>13</v>
      </c>
      <c r="F2571" s="18">
        <f>Stat[[#This Row],[Dist]]/Stat[[#This Row],[Count]]</f>
        <v>2.6</v>
      </c>
    </row>
    <row r="2572" spans="1:6" x14ac:dyDescent="0.2">
      <c r="A2572" t="s">
        <v>6</v>
      </c>
      <c r="B2572" t="s">
        <v>13</v>
      </c>
      <c r="C2572" t="s">
        <v>46</v>
      </c>
      <c r="D2572">
        <v>3</v>
      </c>
      <c r="E2572">
        <v>3</v>
      </c>
      <c r="F2572" s="18">
        <f>Stat[[#This Row],[Dist]]/Stat[[#This Row],[Count]]</f>
        <v>1</v>
      </c>
    </row>
    <row r="2573" spans="1:6" x14ac:dyDescent="0.2">
      <c r="A2573" t="s">
        <v>6</v>
      </c>
      <c r="B2573" t="s">
        <v>13</v>
      </c>
      <c r="C2573" t="s">
        <v>59</v>
      </c>
      <c r="D2573">
        <v>2</v>
      </c>
      <c r="E2573">
        <v>-19</v>
      </c>
      <c r="F2573" s="18">
        <f>Stat[[#This Row],[Dist]]/Stat[[#This Row],[Count]]</f>
        <v>-9.5</v>
      </c>
    </row>
    <row r="2574" spans="1:6" x14ac:dyDescent="0.2">
      <c r="A2574" t="s">
        <v>6</v>
      </c>
      <c r="B2574" t="s">
        <v>13</v>
      </c>
      <c r="C2574" t="s">
        <v>42</v>
      </c>
      <c r="D2574">
        <v>2</v>
      </c>
      <c r="E2574">
        <v>-2</v>
      </c>
      <c r="F2574" s="18">
        <f>Stat[[#This Row],[Dist]]/Stat[[#This Row],[Count]]</f>
        <v>-1</v>
      </c>
    </row>
    <row r="2575" spans="1:6" x14ac:dyDescent="0.2">
      <c r="A2575" t="s">
        <v>6</v>
      </c>
      <c r="B2575" t="s">
        <v>13</v>
      </c>
      <c r="C2575" t="s">
        <v>37</v>
      </c>
      <c r="D2575">
        <v>2</v>
      </c>
      <c r="E2575">
        <v>2</v>
      </c>
      <c r="F2575" s="18">
        <f>Stat[[#This Row],[Dist]]/Stat[[#This Row],[Count]]</f>
        <v>1</v>
      </c>
    </row>
    <row r="2576" spans="1:6" x14ac:dyDescent="0.2">
      <c r="A2576" t="s">
        <v>6</v>
      </c>
      <c r="B2576" t="s">
        <v>13</v>
      </c>
      <c r="C2576" t="s">
        <v>48</v>
      </c>
      <c r="D2576">
        <v>1</v>
      </c>
      <c r="E2576">
        <v>-3</v>
      </c>
      <c r="F2576" s="18">
        <f>Stat[[#This Row],[Dist]]/Stat[[#This Row],[Count]]</f>
        <v>-3</v>
      </c>
    </row>
    <row r="2577" spans="1:6" x14ac:dyDescent="0.2">
      <c r="A2577" t="s">
        <v>6</v>
      </c>
      <c r="B2577" t="s">
        <v>13</v>
      </c>
      <c r="C2577" t="s">
        <v>51</v>
      </c>
      <c r="D2577">
        <v>1</v>
      </c>
      <c r="E2577">
        <v>4</v>
      </c>
      <c r="F2577" s="18">
        <f>Stat[[#This Row],[Dist]]/Stat[[#This Row],[Count]]</f>
        <v>4</v>
      </c>
    </row>
    <row r="2578" spans="1:6" x14ac:dyDescent="0.2">
      <c r="A2578" t="s">
        <v>6</v>
      </c>
      <c r="B2578" t="s">
        <v>29</v>
      </c>
      <c r="C2578" t="s">
        <v>27</v>
      </c>
      <c r="D2578">
        <v>3910</v>
      </c>
      <c r="E2578">
        <v>11062</v>
      </c>
      <c r="F2578" s="18">
        <f>Stat[[#This Row],[Dist]]/Stat[[#This Row],[Count]]</f>
        <v>2.8291560102301792</v>
      </c>
    </row>
    <row r="2579" spans="1:6" x14ac:dyDescent="0.2">
      <c r="A2579" t="s">
        <v>6</v>
      </c>
      <c r="B2579" t="s">
        <v>29</v>
      </c>
      <c r="C2579" t="s">
        <v>16</v>
      </c>
      <c r="D2579">
        <v>2361</v>
      </c>
      <c r="E2579">
        <v>-12709</v>
      </c>
      <c r="F2579" s="18">
        <f>Stat[[#This Row],[Dist]]/Stat[[#This Row],[Count]]</f>
        <v>-5.38288860652266</v>
      </c>
    </row>
    <row r="2580" spans="1:6" x14ac:dyDescent="0.2">
      <c r="A2580" t="s">
        <v>6</v>
      </c>
      <c r="B2580" t="s">
        <v>29</v>
      </c>
      <c r="C2580" t="s">
        <v>30</v>
      </c>
      <c r="D2580">
        <v>2090</v>
      </c>
      <c r="E2580">
        <v>3764</v>
      </c>
      <c r="F2580" s="18">
        <f>Stat[[#This Row],[Dist]]/Stat[[#This Row],[Count]]</f>
        <v>1.8009569377990431</v>
      </c>
    </row>
    <row r="2581" spans="1:6" x14ac:dyDescent="0.2">
      <c r="A2581" t="s">
        <v>6</v>
      </c>
      <c r="B2581" t="s">
        <v>29</v>
      </c>
      <c r="C2581" t="s">
        <v>47</v>
      </c>
      <c r="D2581">
        <v>517</v>
      </c>
      <c r="E2581">
        <v>1553</v>
      </c>
      <c r="F2581" s="18">
        <f>Stat[[#This Row],[Dist]]/Stat[[#This Row],[Count]]</f>
        <v>3.0038684719535782</v>
      </c>
    </row>
    <row r="2582" spans="1:6" x14ac:dyDescent="0.2">
      <c r="A2582" t="s">
        <v>6</v>
      </c>
      <c r="B2582" t="s">
        <v>29</v>
      </c>
      <c r="C2582" t="s">
        <v>32</v>
      </c>
      <c r="D2582">
        <v>256</v>
      </c>
      <c r="E2582">
        <v>-1487</v>
      </c>
      <c r="F2582" s="18">
        <f>Stat[[#This Row],[Dist]]/Stat[[#This Row],[Count]]</f>
        <v>-5.80859375</v>
      </c>
    </row>
    <row r="2583" spans="1:6" x14ac:dyDescent="0.2">
      <c r="A2583" t="s">
        <v>6</v>
      </c>
      <c r="B2583" t="s">
        <v>29</v>
      </c>
      <c r="C2583" t="s">
        <v>39</v>
      </c>
      <c r="D2583">
        <v>152</v>
      </c>
      <c r="E2583">
        <v>-72</v>
      </c>
      <c r="F2583" s="18">
        <f>Stat[[#This Row],[Dist]]/Stat[[#This Row],[Count]]</f>
        <v>-0.47368421052631576</v>
      </c>
    </row>
    <row r="2584" spans="1:6" x14ac:dyDescent="0.2">
      <c r="A2584" t="s">
        <v>6</v>
      </c>
      <c r="B2584" t="s">
        <v>29</v>
      </c>
      <c r="C2584" t="s">
        <v>23</v>
      </c>
      <c r="D2584">
        <v>127</v>
      </c>
      <c r="E2584">
        <v>1449</v>
      </c>
      <c r="F2584" s="18">
        <f>Stat[[#This Row],[Dist]]/Stat[[#This Row],[Count]]</f>
        <v>11.409448818897637</v>
      </c>
    </row>
    <row r="2585" spans="1:6" x14ac:dyDescent="0.2">
      <c r="A2585" t="s">
        <v>6</v>
      </c>
      <c r="B2585" t="s">
        <v>29</v>
      </c>
      <c r="C2585" t="s">
        <v>22</v>
      </c>
      <c r="D2585">
        <v>104</v>
      </c>
      <c r="E2585">
        <v>995</v>
      </c>
      <c r="F2585" s="18">
        <f>Stat[[#This Row],[Dist]]/Stat[[#This Row],[Count]]</f>
        <v>9.5673076923076916</v>
      </c>
    </row>
    <row r="2586" spans="1:6" x14ac:dyDescent="0.2">
      <c r="A2586" t="s">
        <v>6</v>
      </c>
      <c r="B2586" t="s">
        <v>29</v>
      </c>
      <c r="C2586" t="s">
        <v>43</v>
      </c>
      <c r="D2586">
        <v>81</v>
      </c>
      <c r="E2586">
        <v>213</v>
      </c>
      <c r="F2586" s="18">
        <f>Stat[[#This Row],[Dist]]/Stat[[#This Row],[Count]]</f>
        <v>2.6296296296296298</v>
      </c>
    </row>
    <row r="2587" spans="1:6" x14ac:dyDescent="0.2">
      <c r="A2587" t="s">
        <v>6</v>
      </c>
      <c r="B2587" t="s">
        <v>29</v>
      </c>
      <c r="C2587" t="s">
        <v>28</v>
      </c>
      <c r="D2587">
        <v>76</v>
      </c>
      <c r="E2587">
        <v>140</v>
      </c>
      <c r="F2587" s="18">
        <f>Stat[[#This Row],[Dist]]/Stat[[#This Row],[Count]]</f>
        <v>1.8421052631578947</v>
      </c>
    </row>
    <row r="2588" spans="1:6" x14ac:dyDescent="0.2">
      <c r="A2588" t="s">
        <v>6</v>
      </c>
      <c r="B2588" t="s">
        <v>29</v>
      </c>
      <c r="C2588" t="s">
        <v>25</v>
      </c>
      <c r="D2588">
        <v>68</v>
      </c>
      <c r="E2588">
        <v>124</v>
      </c>
      <c r="F2588" s="18">
        <f>Stat[[#This Row],[Dist]]/Stat[[#This Row],[Count]]</f>
        <v>1.8235294117647058</v>
      </c>
    </row>
    <row r="2589" spans="1:6" x14ac:dyDescent="0.2">
      <c r="A2589" t="s">
        <v>6</v>
      </c>
      <c r="B2589" t="s">
        <v>29</v>
      </c>
      <c r="C2589" t="s">
        <v>49</v>
      </c>
      <c r="D2589">
        <v>54</v>
      </c>
      <c r="E2589">
        <v>141</v>
      </c>
      <c r="F2589" s="18">
        <f>Stat[[#This Row],[Dist]]/Stat[[#This Row],[Count]]</f>
        <v>2.6111111111111112</v>
      </c>
    </row>
    <row r="2590" spans="1:6" x14ac:dyDescent="0.2">
      <c r="A2590" t="s">
        <v>6</v>
      </c>
      <c r="B2590" t="s">
        <v>29</v>
      </c>
      <c r="C2590" t="s">
        <v>4</v>
      </c>
      <c r="D2590">
        <v>47</v>
      </c>
      <c r="E2590">
        <v>400</v>
      </c>
      <c r="F2590" s="18">
        <f>Stat[[#This Row],[Dist]]/Stat[[#This Row],[Count]]</f>
        <v>8.5106382978723403</v>
      </c>
    </row>
    <row r="2591" spans="1:6" x14ac:dyDescent="0.2">
      <c r="A2591" t="s">
        <v>6</v>
      </c>
      <c r="B2591" t="s">
        <v>29</v>
      </c>
      <c r="C2591" t="s">
        <v>55</v>
      </c>
      <c r="D2591">
        <v>34</v>
      </c>
      <c r="E2591">
        <v>-224</v>
      </c>
      <c r="F2591" s="18">
        <f>Stat[[#This Row],[Dist]]/Stat[[#This Row],[Count]]</f>
        <v>-6.5882352941176467</v>
      </c>
    </row>
    <row r="2592" spans="1:6" x14ac:dyDescent="0.2">
      <c r="A2592" t="s">
        <v>6</v>
      </c>
      <c r="B2592" t="s">
        <v>29</v>
      </c>
      <c r="C2592" t="s">
        <v>24</v>
      </c>
      <c r="D2592">
        <v>24</v>
      </c>
      <c r="E2592">
        <v>147</v>
      </c>
      <c r="F2592" s="18">
        <f>Stat[[#This Row],[Dist]]/Stat[[#This Row],[Count]]</f>
        <v>6.125</v>
      </c>
    </row>
    <row r="2593" spans="1:6" x14ac:dyDescent="0.2">
      <c r="A2593" t="s">
        <v>6</v>
      </c>
      <c r="B2593" t="s">
        <v>29</v>
      </c>
      <c r="C2593" t="s">
        <v>10</v>
      </c>
      <c r="D2593">
        <v>14</v>
      </c>
      <c r="E2593">
        <v>-29</v>
      </c>
      <c r="F2593" s="18">
        <f>Stat[[#This Row],[Dist]]/Stat[[#This Row],[Count]]</f>
        <v>-2.0714285714285716</v>
      </c>
    </row>
    <row r="2594" spans="1:6" x14ac:dyDescent="0.2">
      <c r="A2594" t="s">
        <v>6</v>
      </c>
      <c r="B2594" t="s">
        <v>29</v>
      </c>
      <c r="C2594" t="s">
        <v>19</v>
      </c>
      <c r="D2594">
        <v>13</v>
      </c>
      <c r="E2594">
        <v>138</v>
      </c>
      <c r="F2594" s="18">
        <f>Stat[[#This Row],[Dist]]/Stat[[#This Row],[Count]]</f>
        <v>10.615384615384615</v>
      </c>
    </row>
    <row r="2595" spans="1:6" x14ac:dyDescent="0.2">
      <c r="A2595" t="s">
        <v>6</v>
      </c>
      <c r="B2595" t="s">
        <v>29</v>
      </c>
      <c r="C2595" t="s">
        <v>50</v>
      </c>
      <c r="D2595">
        <v>9</v>
      </c>
      <c r="E2595">
        <v>20</v>
      </c>
      <c r="F2595" s="18">
        <f>Stat[[#This Row],[Dist]]/Stat[[#This Row],[Count]]</f>
        <v>2.2222222222222223</v>
      </c>
    </row>
    <row r="2596" spans="1:6" x14ac:dyDescent="0.2">
      <c r="A2596" t="s">
        <v>6</v>
      </c>
      <c r="B2596" t="s">
        <v>29</v>
      </c>
      <c r="C2596" t="s">
        <v>1</v>
      </c>
      <c r="D2596">
        <v>5</v>
      </c>
      <c r="E2596">
        <v>-8</v>
      </c>
      <c r="F2596" s="18">
        <f>Stat[[#This Row],[Dist]]/Stat[[#This Row],[Count]]</f>
        <v>-1.6</v>
      </c>
    </row>
    <row r="2597" spans="1:6" x14ac:dyDescent="0.2">
      <c r="A2597" t="s">
        <v>6</v>
      </c>
      <c r="B2597" t="s">
        <v>29</v>
      </c>
      <c r="C2597" t="s">
        <v>35</v>
      </c>
      <c r="D2597">
        <v>3</v>
      </c>
      <c r="E2597">
        <v>13</v>
      </c>
      <c r="F2597" s="18">
        <f>Stat[[#This Row],[Dist]]/Stat[[#This Row],[Count]]</f>
        <v>4.333333333333333</v>
      </c>
    </row>
    <row r="2598" spans="1:6" x14ac:dyDescent="0.2">
      <c r="A2598" t="s">
        <v>6</v>
      </c>
      <c r="B2598" t="s">
        <v>29</v>
      </c>
      <c r="C2598" t="s">
        <v>58</v>
      </c>
      <c r="D2598">
        <v>3</v>
      </c>
      <c r="E2598">
        <v>35</v>
      </c>
      <c r="F2598" s="18">
        <f>Stat[[#This Row],[Dist]]/Stat[[#This Row],[Count]]</f>
        <v>11.666666666666666</v>
      </c>
    </row>
    <row r="2599" spans="1:6" x14ac:dyDescent="0.2">
      <c r="A2599" t="s">
        <v>6</v>
      </c>
      <c r="B2599" t="s">
        <v>29</v>
      </c>
      <c r="C2599" t="s">
        <v>38</v>
      </c>
      <c r="D2599">
        <v>3</v>
      </c>
      <c r="E2599">
        <v>6</v>
      </c>
      <c r="F2599" s="18">
        <f>Stat[[#This Row],[Dist]]/Stat[[#This Row],[Count]]</f>
        <v>2</v>
      </c>
    </row>
    <row r="2600" spans="1:6" x14ac:dyDescent="0.2">
      <c r="A2600" t="s">
        <v>6</v>
      </c>
      <c r="B2600" t="s">
        <v>29</v>
      </c>
      <c r="C2600" t="s">
        <v>52</v>
      </c>
      <c r="D2600">
        <v>2</v>
      </c>
      <c r="E2600">
        <v>-7</v>
      </c>
      <c r="F2600" s="18">
        <f>Stat[[#This Row],[Dist]]/Stat[[#This Row],[Count]]</f>
        <v>-3.5</v>
      </c>
    </row>
    <row r="2601" spans="1:6" x14ac:dyDescent="0.2">
      <c r="A2601" t="s">
        <v>6</v>
      </c>
      <c r="B2601" t="s">
        <v>29</v>
      </c>
      <c r="C2601" t="s">
        <v>36</v>
      </c>
      <c r="D2601">
        <v>2</v>
      </c>
      <c r="E2601">
        <v>-4</v>
      </c>
      <c r="F2601" s="18">
        <f>Stat[[#This Row],[Dist]]/Stat[[#This Row],[Count]]</f>
        <v>-2</v>
      </c>
    </row>
    <row r="2602" spans="1:6" x14ac:dyDescent="0.2">
      <c r="A2602" t="s">
        <v>6</v>
      </c>
      <c r="B2602" t="s">
        <v>29</v>
      </c>
      <c r="C2602" t="s">
        <v>57</v>
      </c>
      <c r="D2602">
        <v>2</v>
      </c>
      <c r="E2602">
        <v>-1</v>
      </c>
      <c r="F2602" s="18">
        <f>Stat[[#This Row],[Dist]]/Stat[[#This Row],[Count]]</f>
        <v>-0.5</v>
      </c>
    </row>
    <row r="2603" spans="1:6" x14ac:dyDescent="0.2">
      <c r="A2603" t="s">
        <v>6</v>
      </c>
      <c r="B2603" t="s">
        <v>29</v>
      </c>
      <c r="C2603" t="s">
        <v>18</v>
      </c>
      <c r="D2603">
        <v>1</v>
      </c>
      <c r="E2603">
        <v>-3</v>
      </c>
      <c r="F2603" s="18">
        <f>Stat[[#This Row],[Dist]]/Stat[[#This Row],[Count]]</f>
        <v>-3</v>
      </c>
    </row>
    <row r="2604" spans="1:6" x14ac:dyDescent="0.2">
      <c r="A2604" t="s">
        <v>6</v>
      </c>
      <c r="B2604" t="s">
        <v>17</v>
      </c>
      <c r="C2604" t="s">
        <v>18</v>
      </c>
      <c r="D2604">
        <v>114585</v>
      </c>
      <c r="E2604">
        <v>-122605</v>
      </c>
      <c r="F2604" s="18">
        <f>Stat[[#This Row],[Dist]]/Stat[[#This Row],[Count]]</f>
        <v>-1.0699917092115023</v>
      </c>
    </row>
    <row r="2605" spans="1:6" x14ac:dyDescent="0.2">
      <c r="A2605" t="s">
        <v>6</v>
      </c>
      <c r="B2605" t="s">
        <v>17</v>
      </c>
      <c r="C2605" t="s">
        <v>44</v>
      </c>
      <c r="D2605">
        <v>27957</v>
      </c>
      <c r="E2605">
        <v>32253</v>
      </c>
      <c r="F2605" s="18">
        <f>Stat[[#This Row],[Dist]]/Stat[[#This Row],[Count]]</f>
        <v>1.1536645562828629</v>
      </c>
    </row>
    <row r="2606" spans="1:6" x14ac:dyDescent="0.2">
      <c r="A2606" t="s">
        <v>6</v>
      </c>
      <c r="B2606" t="s">
        <v>17</v>
      </c>
      <c r="C2606" t="s">
        <v>24</v>
      </c>
      <c r="D2606">
        <v>2000</v>
      </c>
      <c r="E2606">
        <v>1754</v>
      </c>
      <c r="F2606" s="18">
        <f>Stat[[#This Row],[Dist]]/Stat[[#This Row],[Count]]</f>
        <v>0.877</v>
      </c>
    </row>
    <row r="2607" spans="1:6" x14ac:dyDescent="0.2">
      <c r="A2607" t="s">
        <v>6</v>
      </c>
      <c r="B2607" t="s">
        <v>17</v>
      </c>
      <c r="C2607" t="s">
        <v>10</v>
      </c>
      <c r="D2607">
        <v>1964</v>
      </c>
      <c r="E2607">
        <v>3079</v>
      </c>
      <c r="F2607" s="18">
        <f>Stat[[#This Row],[Dist]]/Stat[[#This Row],[Count]]</f>
        <v>1.5677189409368635</v>
      </c>
    </row>
    <row r="2608" spans="1:6" x14ac:dyDescent="0.2">
      <c r="A2608" t="s">
        <v>6</v>
      </c>
      <c r="B2608" t="s">
        <v>17</v>
      </c>
      <c r="C2608" t="s">
        <v>35</v>
      </c>
      <c r="D2608">
        <v>219</v>
      </c>
      <c r="E2608">
        <v>256</v>
      </c>
      <c r="F2608" s="18">
        <f>Stat[[#This Row],[Dist]]/Stat[[#This Row],[Count]]</f>
        <v>1.1689497716894977</v>
      </c>
    </row>
    <row r="2609" spans="1:6" x14ac:dyDescent="0.2">
      <c r="A2609" t="s">
        <v>6</v>
      </c>
      <c r="B2609" t="s">
        <v>17</v>
      </c>
      <c r="C2609" t="s">
        <v>33</v>
      </c>
      <c r="D2609">
        <v>174</v>
      </c>
      <c r="E2609">
        <v>-243</v>
      </c>
      <c r="F2609" s="18">
        <f>Stat[[#This Row],[Dist]]/Stat[[#This Row],[Count]]</f>
        <v>-1.396551724137931</v>
      </c>
    </row>
    <row r="2610" spans="1:6" x14ac:dyDescent="0.2">
      <c r="A2610" t="s">
        <v>6</v>
      </c>
      <c r="B2610" t="s">
        <v>17</v>
      </c>
      <c r="C2610" t="s">
        <v>4</v>
      </c>
      <c r="D2610">
        <v>141</v>
      </c>
      <c r="E2610">
        <v>124</v>
      </c>
      <c r="F2610" s="18">
        <f>Stat[[#This Row],[Dist]]/Stat[[#This Row],[Count]]</f>
        <v>0.87943262411347523</v>
      </c>
    </row>
    <row r="2611" spans="1:6" x14ac:dyDescent="0.2">
      <c r="A2611" t="s">
        <v>6</v>
      </c>
      <c r="B2611" t="s">
        <v>17</v>
      </c>
      <c r="C2611" t="s">
        <v>28</v>
      </c>
      <c r="D2611">
        <v>111</v>
      </c>
      <c r="E2611">
        <v>148</v>
      </c>
      <c r="F2611" s="18">
        <f>Stat[[#This Row],[Dist]]/Stat[[#This Row],[Count]]</f>
        <v>1.3333333333333333</v>
      </c>
    </row>
    <row r="2612" spans="1:6" x14ac:dyDescent="0.2">
      <c r="A2612" t="s">
        <v>6</v>
      </c>
      <c r="B2612" t="s">
        <v>17</v>
      </c>
      <c r="C2612" t="s">
        <v>43</v>
      </c>
      <c r="D2612">
        <v>29</v>
      </c>
      <c r="E2612">
        <v>-15</v>
      </c>
      <c r="F2612" s="18">
        <f>Stat[[#This Row],[Dist]]/Stat[[#This Row],[Count]]</f>
        <v>-0.51724137931034486</v>
      </c>
    </row>
    <row r="2613" spans="1:6" x14ac:dyDescent="0.2">
      <c r="A2613" t="s">
        <v>6</v>
      </c>
      <c r="B2613" t="s">
        <v>17</v>
      </c>
      <c r="C2613" t="s">
        <v>50</v>
      </c>
      <c r="D2613">
        <v>27</v>
      </c>
      <c r="E2613">
        <v>119</v>
      </c>
      <c r="F2613" s="18">
        <f>Stat[[#This Row],[Dist]]/Stat[[#This Row],[Count]]</f>
        <v>4.4074074074074074</v>
      </c>
    </row>
    <row r="2614" spans="1:6" x14ac:dyDescent="0.2">
      <c r="A2614" t="s">
        <v>6</v>
      </c>
      <c r="B2614" t="s">
        <v>17</v>
      </c>
      <c r="C2614" t="s">
        <v>19</v>
      </c>
      <c r="D2614">
        <v>24</v>
      </c>
      <c r="E2614">
        <v>-31</v>
      </c>
      <c r="F2614" s="18">
        <f>Stat[[#This Row],[Dist]]/Stat[[#This Row],[Count]]</f>
        <v>-1.2916666666666667</v>
      </c>
    </row>
    <row r="2615" spans="1:6" x14ac:dyDescent="0.2">
      <c r="A2615" t="s">
        <v>6</v>
      </c>
      <c r="B2615" t="s">
        <v>17</v>
      </c>
      <c r="C2615" t="s">
        <v>23</v>
      </c>
      <c r="D2615">
        <v>23</v>
      </c>
      <c r="E2615">
        <v>299</v>
      </c>
      <c r="F2615" s="18">
        <f>Stat[[#This Row],[Dist]]/Stat[[#This Row],[Count]]</f>
        <v>13</v>
      </c>
    </row>
    <row r="2616" spans="1:6" x14ac:dyDescent="0.2">
      <c r="A2616" t="s">
        <v>6</v>
      </c>
      <c r="B2616" t="s">
        <v>17</v>
      </c>
      <c r="C2616" t="s">
        <v>37</v>
      </c>
      <c r="D2616">
        <v>23</v>
      </c>
      <c r="E2616">
        <v>23</v>
      </c>
      <c r="F2616" s="18">
        <f>Stat[[#This Row],[Dist]]/Stat[[#This Row],[Count]]</f>
        <v>1</v>
      </c>
    </row>
    <row r="2617" spans="1:6" x14ac:dyDescent="0.2">
      <c r="A2617" t="s">
        <v>6</v>
      </c>
      <c r="B2617" t="s">
        <v>17</v>
      </c>
      <c r="C2617" t="s">
        <v>27</v>
      </c>
      <c r="D2617">
        <v>22</v>
      </c>
      <c r="E2617">
        <v>92</v>
      </c>
      <c r="F2617" s="18">
        <f>Stat[[#This Row],[Dist]]/Stat[[#This Row],[Count]]</f>
        <v>4.1818181818181817</v>
      </c>
    </row>
    <row r="2618" spans="1:6" x14ac:dyDescent="0.2">
      <c r="A2618" t="s">
        <v>6</v>
      </c>
      <c r="B2618" t="s">
        <v>17</v>
      </c>
      <c r="C2618" t="s">
        <v>38</v>
      </c>
      <c r="D2618">
        <v>7</v>
      </c>
      <c r="E2618">
        <v>26</v>
      </c>
      <c r="F2618" s="18">
        <f>Stat[[#This Row],[Dist]]/Stat[[#This Row],[Count]]</f>
        <v>3.7142857142857144</v>
      </c>
    </row>
    <row r="2619" spans="1:6" x14ac:dyDescent="0.2">
      <c r="A2619" t="s">
        <v>6</v>
      </c>
      <c r="B2619" t="s">
        <v>17</v>
      </c>
      <c r="C2619" t="s">
        <v>16</v>
      </c>
      <c r="D2619">
        <v>7</v>
      </c>
      <c r="E2619">
        <v>-14</v>
      </c>
      <c r="F2619" s="18">
        <f>Stat[[#This Row],[Dist]]/Stat[[#This Row],[Count]]</f>
        <v>-2</v>
      </c>
    </row>
    <row r="2620" spans="1:6" x14ac:dyDescent="0.2">
      <c r="A2620" t="s">
        <v>6</v>
      </c>
      <c r="B2620" t="s">
        <v>17</v>
      </c>
      <c r="C2620" t="s">
        <v>49</v>
      </c>
      <c r="D2620">
        <v>5</v>
      </c>
      <c r="E2620">
        <v>5</v>
      </c>
      <c r="F2620" s="18">
        <f>Stat[[#This Row],[Dist]]/Stat[[#This Row],[Count]]</f>
        <v>1</v>
      </c>
    </row>
    <row r="2621" spans="1:6" x14ac:dyDescent="0.2">
      <c r="A2621" t="s">
        <v>6</v>
      </c>
      <c r="B2621" t="s">
        <v>17</v>
      </c>
      <c r="C2621" t="s">
        <v>30</v>
      </c>
      <c r="D2621">
        <v>4</v>
      </c>
      <c r="E2621">
        <v>12</v>
      </c>
      <c r="F2621" s="18">
        <f>Stat[[#This Row],[Dist]]/Stat[[#This Row],[Count]]</f>
        <v>3</v>
      </c>
    </row>
    <row r="2622" spans="1:6" x14ac:dyDescent="0.2">
      <c r="A2622" t="s">
        <v>6</v>
      </c>
      <c r="B2622" t="s">
        <v>17</v>
      </c>
      <c r="C2622" t="s">
        <v>53</v>
      </c>
      <c r="D2622">
        <v>3</v>
      </c>
      <c r="E2622">
        <v>4</v>
      </c>
      <c r="F2622" s="18">
        <f>Stat[[#This Row],[Dist]]/Stat[[#This Row],[Count]]</f>
        <v>1.3333333333333333</v>
      </c>
    </row>
    <row r="2623" spans="1:6" x14ac:dyDescent="0.2">
      <c r="A2623" t="s">
        <v>6</v>
      </c>
      <c r="B2623" t="s">
        <v>17</v>
      </c>
      <c r="C2623" t="s">
        <v>12</v>
      </c>
      <c r="D2623">
        <v>3</v>
      </c>
      <c r="E2623">
        <v>-9</v>
      </c>
      <c r="F2623" s="18">
        <f>Stat[[#This Row],[Dist]]/Stat[[#This Row],[Count]]</f>
        <v>-3</v>
      </c>
    </row>
    <row r="2624" spans="1:6" x14ac:dyDescent="0.2">
      <c r="A2624" t="s">
        <v>6</v>
      </c>
      <c r="B2624" t="s">
        <v>17</v>
      </c>
      <c r="C2624" t="s">
        <v>57</v>
      </c>
      <c r="D2624">
        <v>3</v>
      </c>
      <c r="E2624">
        <v>-20</v>
      </c>
      <c r="F2624" s="18">
        <f>Stat[[#This Row],[Dist]]/Stat[[#This Row],[Count]]</f>
        <v>-6.666666666666667</v>
      </c>
    </row>
    <row r="2625" spans="1:6" x14ac:dyDescent="0.2">
      <c r="A2625" t="s">
        <v>6</v>
      </c>
      <c r="B2625" t="s">
        <v>17</v>
      </c>
      <c r="C2625" t="s">
        <v>1</v>
      </c>
      <c r="D2625">
        <v>2</v>
      </c>
      <c r="E2625">
        <v>-3</v>
      </c>
      <c r="F2625" s="18">
        <f>Stat[[#This Row],[Dist]]/Stat[[#This Row],[Count]]</f>
        <v>-1.5</v>
      </c>
    </row>
    <row r="2626" spans="1:6" x14ac:dyDescent="0.2">
      <c r="A2626" t="s">
        <v>6</v>
      </c>
      <c r="B2626" t="s">
        <v>17</v>
      </c>
      <c r="C2626" t="s">
        <v>46</v>
      </c>
      <c r="D2626">
        <v>2</v>
      </c>
      <c r="E2626">
        <v>7</v>
      </c>
      <c r="F2626" s="18">
        <f>Stat[[#This Row],[Dist]]/Stat[[#This Row],[Count]]</f>
        <v>3.5</v>
      </c>
    </row>
    <row r="2627" spans="1:6" x14ac:dyDescent="0.2">
      <c r="A2627" t="s">
        <v>6</v>
      </c>
      <c r="B2627" t="s">
        <v>17</v>
      </c>
      <c r="C2627" t="s">
        <v>8</v>
      </c>
      <c r="D2627">
        <v>1</v>
      </c>
      <c r="E2627">
        <v>18</v>
      </c>
      <c r="F2627" s="18">
        <f>Stat[[#This Row],[Dist]]/Stat[[#This Row],[Count]]</f>
        <v>18</v>
      </c>
    </row>
    <row r="2628" spans="1:6" x14ac:dyDescent="0.2">
      <c r="A2628" t="s">
        <v>6</v>
      </c>
      <c r="B2628" t="s">
        <v>17</v>
      </c>
      <c r="C2628" t="s">
        <v>25</v>
      </c>
      <c r="D2628">
        <v>1</v>
      </c>
      <c r="E2628">
        <v>4</v>
      </c>
      <c r="F2628" s="18">
        <f>Stat[[#This Row],[Dist]]/Stat[[#This Row],[Count]]</f>
        <v>4</v>
      </c>
    </row>
    <row r="2629" spans="1:6" x14ac:dyDescent="0.2">
      <c r="A2629" t="s">
        <v>6</v>
      </c>
      <c r="B2629" t="s">
        <v>17</v>
      </c>
      <c r="C2629" t="s">
        <v>32</v>
      </c>
      <c r="D2629">
        <v>1</v>
      </c>
      <c r="E2629">
        <v>-5</v>
      </c>
      <c r="F2629" s="18">
        <f>Stat[[#This Row],[Dist]]/Stat[[#This Row],[Count]]</f>
        <v>-5</v>
      </c>
    </row>
    <row r="2630" spans="1:6" x14ac:dyDescent="0.2">
      <c r="A2630" t="s">
        <v>6</v>
      </c>
      <c r="B2630" t="s">
        <v>26</v>
      </c>
      <c r="C2630" t="s">
        <v>16</v>
      </c>
      <c r="D2630">
        <v>202936</v>
      </c>
      <c r="E2630">
        <v>-321379</v>
      </c>
      <c r="F2630" s="18">
        <f>Stat[[#This Row],[Dist]]/Stat[[#This Row],[Count]]</f>
        <v>-1.5836470611424291</v>
      </c>
    </row>
    <row r="2631" spans="1:6" x14ac:dyDescent="0.2">
      <c r="A2631" t="s">
        <v>6</v>
      </c>
      <c r="B2631" t="s">
        <v>26</v>
      </c>
      <c r="C2631" t="s">
        <v>27</v>
      </c>
      <c r="D2631">
        <v>33433</v>
      </c>
      <c r="E2631">
        <v>33909</v>
      </c>
      <c r="F2631" s="18">
        <f>Stat[[#This Row],[Dist]]/Stat[[#This Row],[Count]]</f>
        <v>1.0142374300840487</v>
      </c>
    </row>
    <row r="2632" spans="1:6" x14ac:dyDescent="0.2">
      <c r="A2632" t="s">
        <v>6</v>
      </c>
      <c r="B2632" t="s">
        <v>26</v>
      </c>
      <c r="C2632" t="s">
        <v>32</v>
      </c>
      <c r="D2632">
        <v>9296</v>
      </c>
      <c r="E2632">
        <v>-24635</v>
      </c>
      <c r="F2632" s="18">
        <f>Stat[[#This Row],[Dist]]/Stat[[#This Row],[Count]]</f>
        <v>-2.6500645438898451</v>
      </c>
    </row>
    <row r="2633" spans="1:6" x14ac:dyDescent="0.2">
      <c r="A2633" t="s">
        <v>6</v>
      </c>
      <c r="B2633" t="s">
        <v>26</v>
      </c>
      <c r="C2633" t="s">
        <v>50</v>
      </c>
      <c r="D2633">
        <v>2915</v>
      </c>
      <c r="E2633">
        <v>2900</v>
      </c>
      <c r="F2633" s="18">
        <f>Stat[[#This Row],[Dist]]/Stat[[#This Row],[Count]]</f>
        <v>0.99485420240137223</v>
      </c>
    </row>
    <row r="2634" spans="1:6" x14ac:dyDescent="0.2">
      <c r="A2634" t="s">
        <v>6</v>
      </c>
      <c r="B2634" t="s">
        <v>26</v>
      </c>
      <c r="C2634" t="s">
        <v>30</v>
      </c>
      <c r="D2634">
        <v>288</v>
      </c>
      <c r="E2634">
        <v>496</v>
      </c>
      <c r="F2634" s="18">
        <f>Stat[[#This Row],[Dist]]/Stat[[#This Row],[Count]]</f>
        <v>1.7222222222222223</v>
      </c>
    </row>
    <row r="2635" spans="1:6" x14ac:dyDescent="0.2">
      <c r="A2635" t="s">
        <v>6</v>
      </c>
      <c r="B2635" t="s">
        <v>26</v>
      </c>
      <c r="C2635" t="s">
        <v>47</v>
      </c>
      <c r="D2635">
        <v>199</v>
      </c>
      <c r="E2635">
        <v>336</v>
      </c>
      <c r="F2635" s="18">
        <f>Stat[[#This Row],[Dist]]/Stat[[#This Row],[Count]]</f>
        <v>1.6884422110552764</v>
      </c>
    </row>
    <row r="2636" spans="1:6" x14ac:dyDescent="0.2">
      <c r="A2636" t="s">
        <v>6</v>
      </c>
      <c r="B2636" t="s">
        <v>26</v>
      </c>
      <c r="C2636" t="s">
        <v>25</v>
      </c>
      <c r="D2636">
        <v>59</v>
      </c>
      <c r="E2636">
        <v>60</v>
      </c>
      <c r="F2636" s="18">
        <f>Stat[[#This Row],[Dist]]/Stat[[#This Row],[Count]]</f>
        <v>1.0169491525423728</v>
      </c>
    </row>
    <row r="2637" spans="1:6" x14ac:dyDescent="0.2">
      <c r="A2637" t="s">
        <v>6</v>
      </c>
      <c r="B2637" t="s">
        <v>26</v>
      </c>
      <c r="C2637" t="s">
        <v>22</v>
      </c>
      <c r="D2637">
        <v>37</v>
      </c>
      <c r="E2637">
        <v>174</v>
      </c>
      <c r="F2637" s="18">
        <f>Stat[[#This Row],[Dist]]/Stat[[#This Row],[Count]]</f>
        <v>4.7027027027027026</v>
      </c>
    </row>
    <row r="2638" spans="1:6" x14ac:dyDescent="0.2">
      <c r="A2638" t="s">
        <v>6</v>
      </c>
      <c r="B2638" t="s">
        <v>26</v>
      </c>
      <c r="C2638" t="s">
        <v>43</v>
      </c>
      <c r="D2638">
        <v>37</v>
      </c>
      <c r="E2638">
        <v>38</v>
      </c>
      <c r="F2638" s="18">
        <f>Stat[[#This Row],[Dist]]/Stat[[#This Row],[Count]]</f>
        <v>1.027027027027027</v>
      </c>
    </row>
    <row r="2639" spans="1:6" x14ac:dyDescent="0.2">
      <c r="A2639" t="s">
        <v>6</v>
      </c>
      <c r="B2639" t="s">
        <v>26</v>
      </c>
      <c r="C2639" t="s">
        <v>1</v>
      </c>
      <c r="D2639">
        <v>23</v>
      </c>
      <c r="E2639">
        <v>-31</v>
      </c>
      <c r="F2639" s="18">
        <f>Stat[[#This Row],[Dist]]/Stat[[#This Row],[Count]]</f>
        <v>-1.3478260869565217</v>
      </c>
    </row>
    <row r="2640" spans="1:6" x14ac:dyDescent="0.2">
      <c r="A2640" t="s">
        <v>6</v>
      </c>
      <c r="B2640" t="s">
        <v>26</v>
      </c>
      <c r="C2640" t="s">
        <v>23</v>
      </c>
      <c r="D2640">
        <v>22</v>
      </c>
      <c r="E2640">
        <v>167</v>
      </c>
      <c r="F2640" s="18">
        <f>Stat[[#This Row],[Dist]]/Stat[[#This Row],[Count]]</f>
        <v>7.5909090909090908</v>
      </c>
    </row>
    <row r="2641" spans="1:6" x14ac:dyDescent="0.2">
      <c r="A2641" t="s">
        <v>6</v>
      </c>
      <c r="B2641" t="s">
        <v>26</v>
      </c>
      <c r="C2641" t="s">
        <v>28</v>
      </c>
      <c r="D2641">
        <v>18</v>
      </c>
      <c r="E2641">
        <v>13</v>
      </c>
      <c r="F2641" s="18">
        <f>Stat[[#This Row],[Dist]]/Stat[[#This Row],[Count]]</f>
        <v>0.72222222222222221</v>
      </c>
    </row>
    <row r="2642" spans="1:6" x14ac:dyDescent="0.2">
      <c r="A2642" t="s">
        <v>6</v>
      </c>
      <c r="B2642" t="s">
        <v>26</v>
      </c>
      <c r="C2642" t="s">
        <v>52</v>
      </c>
      <c r="D2642">
        <v>16</v>
      </c>
      <c r="E2642">
        <v>-29</v>
      </c>
      <c r="F2642" s="18">
        <f>Stat[[#This Row],[Dist]]/Stat[[#This Row],[Count]]</f>
        <v>-1.8125</v>
      </c>
    </row>
    <row r="2643" spans="1:6" x14ac:dyDescent="0.2">
      <c r="A2643" t="s">
        <v>6</v>
      </c>
      <c r="B2643" t="s">
        <v>26</v>
      </c>
      <c r="C2643" t="s">
        <v>57</v>
      </c>
      <c r="D2643">
        <v>8</v>
      </c>
      <c r="E2643">
        <v>-21</v>
      </c>
      <c r="F2643" s="18">
        <f>Stat[[#This Row],[Dist]]/Stat[[#This Row],[Count]]</f>
        <v>-2.625</v>
      </c>
    </row>
    <row r="2644" spans="1:6" x14ac:dyDescent="0.2">
      <c r="A2644" t="s">
        <v>6</v>
      </c>
      <c r="B2644" t="s">
        <v>26</v>
      </c>
      <c r="C2644" t="s">
        <v>49</v>
      </c>
      <c r="D2644">
        <v>8</v>
      </c>
      <c r="E2644">
        <v>24</v>
      </c>
      <c r="F2644" s="18">
        <f>Stat[[#This Row],[Dist]]/Stat[[#This Row],[Count]]</f>
        <v>3</v>
      </c>
    </row>
    <row r="2645" spans="1:6" x14ac:dyDescent="0.2">
      <c r="A2645" t="s">
        <v>6</v>
      </c>
      <c r="B2645" t="s">
        <v>26</v>
      </c>
      <c r="C2645" t="s">
        <v>36</v>
      </c>
      <c r="D2645">
        <v>7</v>
      </c>
      <c r="E2645">
        <v>-15</v>
      </c>
      <c r="F2645" s="18">
        <f>Stat[[#This Row],[Dist]]/Stat[[#This Row],[Count]]</f>
        <v>-2.1428571428571428</v>
      </c>
    </row>
    <row r="2646" spans="1:6" x14ac:dyDescent="0.2">
      <c r="A2646" t="s">
        <v>6</v>
      </c>
      <c r="B2646" t="s">
        <v>26</v>
      </c>
      <c r="C2646" t="s">
        <v>10</v>
      </c>
      <c r="D2646">
        <v>4</v>
      </c>
      <c r="E2646">
        <v>4</v>
      </c>
      <c r="F2646" s="18">
        <f>Stat[[#This Row],[Dist]]/Stat[[#This Row],[Count]]</f>
        <v>1</v>
      </c>
    </row>
    <row r="2647" spans="1:6" x14ac:dyDescent="0.2">
      <c r="A2647" t="s">
        <v>6</v>
      </c>
      <c r="B2647" t="s">
        <v>26</v>
      </c>
      <c r="C2647" t="s">
        <v>19</v>
      </c>
      <c r="D2647">
        <v>4</v>
      </c>
      <c r="E2647">
        <v>17</v>
      </c>
      <c r="F2647" s="18">
        <f>Stat[[#This Row],[Dist]]/Stat[[#This Row],[Count]]</f>
        <v>4.25</v>
      </c>
    </row>
    <row r="2648" spans="1:6" x14ac:dyDescent="0.2">
      <c r="A2648" t="s">
        <v>6</v>
      </c>
      <c r="B2648" t="s">
        <v>26</v>
      </c>
      <c r="C2648" t="s">
        <v>12</v>
      </c>
      <c r="D2648">
        <v>3</v>
      </c>
      <c r="E2648">
        <v>-7</v>
      </c>
      <c r="F2648" s="18">
        <f>Stat[[#This Row],[Dist]]/Stat[[#This Row],[Count]]</f>
        <v>-2.3333333333333335</v>
      </c>
    </row>
    <row r="2649" spans="1:6" x14ac:dyDescent="0.2">
      <c r="A2649" t="s">
        <v>6</v>
      </c>
      <c r="B2649" t="s">
        <v>26</v>
      </c>
      <c r="C2649" t="s">
        <v>4</v>
      </c>
      <c r="D2649">
        <v>3</v>
      </c>
      <c r="E2649">
        <v>-3</v>
      </c>
      <c r="F2649" s="18">
        <f>Stat[[#This Row],[Dist]]/Stat[[#This Row],[Count]]</f>
        <v>-1</v>
      </c>
    </row>
    <row r="2650" spans="1:6" x14ac:dyDescent="0.2">
      <c r="A2650" t="s">
        <v>6</v>
      </c>
      <c r="B2650" t="s">
        <v>26</v>
      </c>
      <c r="C2650" t="s">
        <v>18</v>
      </c>
      <c r="D2650">
        <v>3</v>
      </c>
      <c r="E2650">
        <v>-4</v>
      </c>
      <c r="F2650" s="18">
        <f>Stat[[#This Row],[Dist]]/Stat[[#This Row],[Count]]</f>
        <v>-1.3333333333333333</v>
      </c>
    </row>
    <row r="2651" spans="1:6" x14ac:dyDescent="0.2">
      <c r="A2651" t="s">
        <v>6</v>
      </c>
      <c r="B2651" t="s">
        <v>26</v>
      </c>
      <c r="C2651" t="s">
        <v>37</v>
      </c>
      <c r="D2651">
        <v>2</v>
      </c>
      <c r="E2651">
        <v>2</v>
      </c>
      <c r="F2651" s="18">
        <f>Stat[[#This Row],[Dist]]/Stat[[#This Row],[Count]]</f>
        <v>1</v>
      </c>
    </row>
    <row r="2652" spans="1:6" x14ac:dyDescent="0.2">
      <c r="A2652" t="s">
        <v>6</v>
      </c>
      <c r="B2652" t="s">
        <v>26</v>
      </c>
      <c r="C2652" t="s">
        <v>39</v>
      </c>
      <c r="D2652">
        <v>2</v>
      </c>
      <c r="E2652">
        <v>-2</v>
      </c>
      <c r="F2652" s="18">
        <f>Stat[[#This Row],[Dist]]/Stat[[#This Row],[Count]]</f>
        <v>-1</v>
      </c>
    </row>
    <row r="2653" spans="1:6" x14ac:dyDescent="0.2">
      <c r="A2653" t="s">
        <v>6</v>
      </c>
      <c r="B2653" t="s">
        <v>26</v>
      </c>
      <c r="C2653" t="s">
        <v>15</v>
      </c>
      <c r="D2653">
        <v>1</v>
      </c>
      <c r="E2653">
        <v>-1</v>
      </c>
      <c r="F2653" s="18">
        <f>Stat[[#This Row],[Dist]]/Stat[[#This Row],[Count]]</f>
        <v>-1</v>
      </c>
    </row>
    <row r="2654" spans="1:6" x14ac:dyDescent="0.2">
      <c r="A2654" t="s">
        <v>6</v>
      </c>
      <c r="B2654" t="s">
        <v>26</v>
      </c>
      <c r="C2654" t="s">
        <v>55</v>
      </c>
      <c r="D2654">
        <v>1</v>
      </c>
      <c r="E2654">
        <v>3</v>
      </c>
      <c r="F2654" s="18">
        <f>Stat[[#This Row],[Dist]]/Stat[[#This Row],[Count]]</f>
        <v>3</v>
      </c>
    </row>
    <row r="2655" spans="1:6" x14ac:dyDescent="0.2">
      <c r="A2655" t="s">
        <v>6</v>
      </c>
      <c r="B2655" t="s">
        <v>26</v>
      </c>
      <c r="C2655" t="s">
        <v>24</v>
      </c>
      <c r="D2655">
        <v>1</v>
      </c>
      <c r="E2655">
        <v>1</v>
      </c>
      <c r="F2655" s="18">
        <f>Stat[[#This Row],[Dist]]/Stat[[#This Row],[Count]]</f>
        <v>1</v>
      </c>
    </row>
    <row r="2656" spans="1:6" x14ac:dyDescent="0.2">
      <c r="A2656" t="s">
        <v>6</v>
      </c>
      <c r="B2656" t="s">
        <v>26</v>
      </c>
      <c r="C2656" t="s">
        <v>8</v>
      </c>
      <c r="D2656">
        <v>1</v>
      </c>
      <c r="E2656">
        <v>1</v>
      </c>
      <c r="F2656" s="18">
        <f>Stat[[#This Row],[Dist]]/Stat[[#This Row],[Count]]</f>
        <v>1</v>
      </c>
    </row>
    <row r="2657" spans="1:6" x14ac:dyDescent="0.2">
      <c r="A2657" t="s">
        <v>6</v>
      </c>
      <c r="B2657" t="s">
        <v>0</v>
      </c>
      <c r="C2657" t="s">
        <v>16</v>
      </c>
      <c r="D2657">
        <v>121241</v>
      </c>
      <c r="E2657">
        <v>-270615</v>
      </c>
      <c r="F2657" s="18">
        <f>Stat[[#This Row],[Dist]]/Stat[[#This Row],[Count]]</f>
        <v>-2.2320419660016002</v>
      </c>
    </row>
    <row r="2658" spans="1:6" x14ac:dyDescent="0.2">
      <c r="A2658" t="s">
        <v>6</v>
      </c>
      <c r="B2658" t="s">
        <v>0</v>
      </c>
      <c r="C2658" t="s">
        <v>27</v>
      </c>
      <c r="D2658">
        <v>31222</v>
      </c>
      <c r="E2658">
        <v>64802</v>
      </c>
      <c r="F2658" s="18">
        <f>Stat[[#This Row],[Dist]]/Stat[[#This Row],[Count]]</f>
        <v>2.0755236692076102</v>
      </c>
    </row>
    <row r="2659" spans="1:6" x14ac:dyDescent="0.2">
      <c r="A2659" t="s">
        <v>6</v>
      </c>
      <c r="B2659" t="s">
        <v>0</v>
      </c>
      <c r="C2659" t="s">
        <v>47</v>
      </c>
      <c r="D2659">
        <v>5787</v>
      </c>
      <c r="E2659">
        <v>-2783</v>
      </c>
      <c r="F2659" s="18">
        <f>Stat[[#This Row],[Dist]]/Stat[[#This Row],[Count]]</f>
        <v>-0.48090547779505788</v>
      </c>
    </row>
    <row r="2660" spans="1:6" x14ac:dyDescent="0.2">
      <c r="A2660" t="s">
        <v>6</v>
      </c>
      <c r="B2660" t="s">
        <v>0</v>
      </c>
      <c r="C2660" t="s">
        <v>32</v>
      </c>
      <c r="D2660">
        <v>4879</v>
      </c>
      <c r="E2660">
        <v>-18637</v>
      </c>
      <c r="F2660" s="18">
        <f>Stat[[#This Row],[Dist]]/Stat[[#This Row],[Count]]</f>
        <v>-3.8198401311744208</v>
      </c>
    </row>
    <row r="2661" spans="1:6" x14ac:dyDescent="0.2">
      <c r="A2661" t="s">
        <v>6</v>
      </c>
      <c r="B2661" t="s">
        <v>0</v>
      </c>
      <c r="C2661" t="s">
        <v>30</v>
      </c>
      <c r="D2661">
        <v>4793</v>
      </c>
      <c r="E2661">
        <v>12517</v>
      </c>
      <c r="F2661" s="18">
        <f>Stat[[#This Row],[Dist]]/Stat[[#This Row],[Count]]</f>
        <v>2.6115167953265179</v>
      </c>
    </row>
    <row r="2662" spans="1:6" x14ac:dyDescent="0.2">
      <c r="A2662" t="s">
        <v>6</v>
      </c>
      <c r="B2662" t="s">
        <v>0</v>
      </c>
      <c r="C2662" t="s">
        <v>1</v>
      </c>
      <c r="D2662">
        <v>1728</v>
      </c>
      <c r="E2662">
        <v>-2265</v>
      </c>
      <c r="F2662" s="18">
        <f>Stat[[#This Row],[Dist]]/Stat[[#This Row],[Count]]</f>
        <v>-1.3107638888888888</v>
      </c>
    </row>
    <row r="2663" spans="1:6" x14ac:dyDescent="0.2">
      <c r="A2663" t="s">
        <v>6</v>
      </c>
      <c r="B2663" t="s">
        <v>0</v>
      </c>
      <c r="C2663" t="s">
        <v>43</v>
      </c>
      <c r="D2663">
        <v>1498</v>
      </c>
      <c r="E2663">
        <v>-6752</v>
      </c>
      <c r="F2663" s="18">
        <f>Stat[[#This Row],[Dist]]/Stat[[#This Row],[Count]]</f>
        <v>-4.5073431241655539</v>
      </c>
    </row>
    <row r="2664" spans="1:6" x14ac:dyDescent="0.2">
      <c r="A2664" t="s">
        <v>6</v>
      </c>
      <c r="B2664" t="s">
        <v>0</v>
      </c>
      <c r="C2664" t="s">
        <v>50</v>
      </c>
      <c r="D2664">
        <v>1143</v>
      </c>
      <c r="E2664">
        <v>1878</v>
      </c>
      <c r="F2664" s="18">
        <f>Stat[[#This Row],[Dist]]/Stat[[#This Row],[Count]]</f>
        <v>1.6430446194225721</v>
      </c>
    </row>
    <row r="2665" spans="1:6" x14ac:dyDescent="0.2">
      <c r="A2665" t="s">
        <v>6</v>
      </c>
      <c r="B2665" t="s">
        <v>0</v>
      </c>
      <c r="C2665" t="s">
        <v>49</v>
      </c>
      <c r="D2665">
        <v>1034</v>
      </c>
      <c r="E2665">
        <v>3005</v>
      </c>
      <c r="F2665" s="18">
        <f>Stat[[#This Row],[Dist]]/Stat[[#This Row],[Count]]</f>
        <v>2.9061895551257253</v>
      </c>
    </row>
    <row r="2666" spans="1:6" x14ac:dyDescent="0.2">
      <c r="A2666" t="s">
        <v>6</v>
      </c>
      <c r="B2666" t="s">
        <v>0</v>
      </c>
      <c r="C2666" t="s">
        <v>25</v>
      </c>
      <c r="D2666">
        <v>693</v>
      </c>
      <c r="E2666">
        <v>1622</v>
      </c>
      <c r="F2666" s="18">
        <f>Stat[[#This Row],[Dist]]/Stat[[#This Row],[Count]]</f>
        <v>2.3405483405483407</v>
      </c>
    </row>
    <row r="2667" spans="1:6" x14ac:dyDescent="0.2">
      <c r="A2667" t="s">
        <v>6</v>
      </c>
      <c r="B2667" t="s">
        <v>0</v>
      </c>
      <c r="C2667" t="s">
        <v>23</v>
      </c>
      <c r="D2667">
        <v>484</v>
      </c>
      <c r="E2667">
        <v>5572</v>
      </c>
      <c r="F2667" s="18">
        <f>Stat[[#This Row],[Dist]]/Stat[[#This Row],[Count]]</f>
        <v>11.512396694214877</v>
      </c>
    </row>
    <row r="2668" spans="1:6" x14ac:dyDescent="0.2">
      <c r="A2668" t="s">
        <v>6</v>
      </c>
      <c r="B2668" t="s">
        <v>0</v>
      </c>
      <c r="C2668" t="s">
        <v>22</v>
      </c>
      <c r="D2668">
        <v>348</v>
      </c>
      <c r="E2668">
        <v>3326</v>
      </c>
      <c r="F2668" s="18">
        <f>Stat[[#This Row],[Dist]]/Stat[[#This Row],[Count]]</f>
        <v>9.5574712643678161</v>
      </c>
    </row>
    <row r="2669" spans="1:6" x14ac:dyDescent="0.2">
      <c r="A2669" t="s">
        <v>6</v>
      </c>
      <c r="B2669" t="s">
        <v>0</v>
      </c>
      <c r="C2669" t="s">
        <v>28</v>
      </c>
      <c r="D2669">
        <v>315</v>
      </c>
      <c r="E2669">
        <v>491</v>
      </c>
      <c r="F2669" s="18">
        <f>Stat[[#This Row],[Dist]]/Stat[[#This Row],[Count]]</f>
        <v>1.5587301587301587</v>
      </c>
    </row>
    <row r="2670" spans="1:6" x14ac:dyDescent="0.2">
      <c r="A2670" t="s">
        <v>6</v>
      </c>
      <c r="B2670" t="s">
        <v>0</v>
      </c>
      <c r="C2670" t="s">
        <v>36</v>
      </c>
      <c r="D2670">
        <v>281</v>
      </c>
      <c r="E2670">
        <v>-987</v>
      </c>
      <c r="F2670" s="18">
        <f>Stat[[#This Row],[Dist]]/Stat[[#This Row],[Count]]</f>
        <v>-3.512455516014235</v>
      </c>
    </row>
    <row r="2671" spans="1:6" x14ac:dyDescent="0.2">
      <c r="A2671" t="s">
        <v>6</v>
      </c>
      <c r="B2671" t="s">
        <v>0</v>
      </c>
      <c r="C2671" t="s">
        <v>19</v>
      </c>
      <c r="D2671">
        <v>209</v>
      </c>
      <c r="E2671">
        <v>-224</v>
      </c>
      <c r="F2671" s="18">
        <f>Stat[[#This Row],[Dist]]/Stat[[#This Row],[Count]]</f>
        <v>-1.0717703349282297</v>
      </c>
    </row>
    <row r="2672" spans="1:6" x14ac:dyDescent="0.2">
      <c r="A2672" t="s">
        <v>6</v>
      </c>
      <c r="B2672" t="s">
        <v>0</v>
      </c>
      <c r="C2672" t="s">
        <v>10</v>
      </c>
      <c r="D2672">
        <v>183</v>
      </c>
      <c r="E2672">
        <v>-235</v>
      </c>
      <c r="F2672" s="18">
        <f>Stat[[#This Row],[Dist]]/Stat[[#This Row],[Count]]</f>
        <v>-1.284153005464481</v>
      </c>
    </row>
    <row r="2673" spans="1:6" x14ac:dyDescent="0.2">
      <c r="A2673" t="s">
        <v>6</v>
      </c>
      <c r="B2673" t="s">
        <v>0</v>
      </c>
      <c r="C2673" t="s">
        <v>38</v>
      </c>
      <c r="D2673">
        <v>115</v>
      </c>
      <c r="E2673">
        <v>215</v>
      </c>
      <c r="F2673" s="18">
        <f>Stat[[#This Row],[Dist]]/Stat[[#This Row],[Count]]</f>
        <v>1.8695652173913044</v>
      </c>
    </row>
    <row r="2674" spans="1:6" x14ac:dyDescent="0.2">
      <c r="A2674" t="s">
        <v>6</v>
      </c>
      <c r="B2674" t="s">
        <v>0</v>
      </c>
      <c r="C2674" t="s">
        <v>57</v>
      </c>
      <c r="D2674">
        <v>114</v>
      </c>
      <c r="E2674">
        <v>-307</v>
      </c>
      <c r="F2674" s="18">
        <f>Stat[[#This Row],[Dist]]/Stat[[#This Row],[Count]]</f>
        <v>-2.692982456140351</v>
      </c>
    </row>
    <row r="2675" spans="1:6" x14ac:dyDescent="0.2">
      <c r="A2675" t="s">
        <v>6</v>
      </c>
      <c r="B2675" t="s">
        <v>0</v>
      </c>
      <c r="C2675" t="s">
        <v>35</v>
      </c>
      <c r="D2675">
        <v>92</v>
      </c>
      <c r="E2675">
        <v>258</v>
      </c>
      <c r="F2675" s="18">
        <f>Stat[[#This Row],[Dist]]/Stat[[#This Row],[Count]]</f>
        <v>2.8043478260869565</v>
      </c>
    </row>
    <row r="2676" spans="1:6" x14ac:dyDescent="0.2">
      <c r="A2676" t="s">
        <v>6</v>
      </c>
      <c r="B2676" t="s">
        <v>0</v>
      </c>
      <c r="C2676" t="s">
        <v>4</v>
      </c>
      <c r="D2676">
        <v>90</v>
      </c>
      <c r="E2676">
        <v>317</v>
      </c>
      <c r="F2676" s="18">
        <f>Stat[[#This Row],[Dist]]/Stat[[#This Row],[Count]]</f>
        <v>3.5222222222222221</v>
      </c>
    </row>
    <row r="2677" spans="1:6" x14ac:dyDescent="0.2">
      <c r="A2677" t="s">
        <v>6</v>
      </c>
      <c r="B2677" t="s">
        <v>0</v>
      </c>
      <c r="C2677" t="s">
        <v>52</v>
      </c>
      <c r="D2677">
        <v>88</v>
      </c>
      <c r="E2677">
        <v>-243</v>
      </c>
      <c r="F2677" s="18">
        <f>Stat[[#This Row],[Dist]]/Stat[[#This Row],[Count]]</f>
        <v>-2.7613636363636362</v>
      </c>
    </row>
    <row r="2678" spans="1:6" x14ac:dyDescent="0.2">
      <c r="A2678" t="s">
        <v>6</v>
      </c>
      <c r="B2678" t="s">
        <v>0</v>
      </c>
      <c r="C2678" t="s">
        <v>24</v>
      </c>
      <c r="D2678">
        <v>86</v>
      </c>
      <c r="E2678">
        <v>-69</v>
      </c>
      <c r="F2678" s="18">
        <f>Stat[[#This Row],[Dist]]/Stat[[#This Row],[Count]]</f>
        <v>-0.80232558139534882</v>
      </c>
    </row>
    <row r="2679" spans="1:6" x14ac:dyDescent="0.2">
      <c r="A2679" t="s">
        <v>6</v>
      </c>
      <c r="B2679" t="s">
        <v>0</v>
      </c>
      <c r="C2679" t="s">
        <v>18</v>
      </c>
      <c r="D2679">
        <v>56</v>
      </c>
      <c r="E2679">
        <v>-143</v>
      </c>
      <c r="F2679" s="18">
        <f>Stat[[#This Row],[Dist]]/Stat[[#This Row],[Count]]</f>
        <v>-2.5535714285714284</v>
      </c>
    </row>
    <row r="2680" spans="1:6" x14ac:dyDescent="0.2">
      <c r="A2680" t="s">
        <v>6</v>
      </c>
      <c r="B2680" t="s">
        <v>0</v>
      </c>
      <c r="C2680" t="s">
        <v>21</v>
      </c>
      <c r="D2680">
        <v>54</v>
      </c>
      <c r="E2680">
        <v>-98</v>
      </c>
      <c r="F2680" s="18">
        <f>Stat[[#This Row],[Dist]]/Stat[[#This Row],[Count]]</f>
        <v>-1.8148148148148149</v>
      </c>
    </row>
    <row r="2681" spans="1:6" x14ac:dyDescent="0.2">
      <c r="A2681" t="s">
        <v>6</v>
      </c>
      <c r="B2681" t="s">
        <v>0</v>
      </c>
      <c r="C2681" t="s">
        <v>41</v>
      </c>
      <c r="D2681">
        <v>17</v>
      </c>
      <c r="E2681">
        <v>-100</v>
      </c>
      <c r="F2681" s="18">
        <f>Stat[[#This Row],[Dist]]/Stat[[#This Row],[Count]]</f>
        <v>-5.882352941176471</v>
      </c>
    </row>
    <row r="2682" spans="1:6" x14ac:dyDescent="0.2">
      <c r="A2682" t="s">
        <v>6</v>
      </c>
      <c r="B2682" t="s">
        <v>0</v>
      </c>
      <c r="C2682" t="s">
        <v>55</v>
      </c>
      <c r="D2682">
        <v>11</v>
      </c>
      <c r="E2682">
        <v>-69</v>
      </c>
      <c r="F2682" s="18">
        <f>Stat[[#This Row],[Dist]]/Stat[[#This Row],[Count]]</f>
        <v>-6.2727272727272725</v>
      </c>
    </row>
    <row r="2683" spans="1:6" x14ac:dyDescent="0.2">
      <c r="A2683" t="s">
        <v>6</v>
      </c>
      <c r="B2683" t="s">
        <v>0</v>
      </c>
      <c r="C2683" t="s">
        <v>12</v>
      </c>
      <c r="D2683">
        <v>10</v>
      </c>
      <c r="E2683">
        <v>-34</v>
      </c>
      <c r="F2683" s="18">
        <f>Stat[[#This Row],[Dist]]/Stat[[#This Row],[Count]]</f>
        <v>-3.4</v>
      </c>
    </row>
    <row r="2684" spans="1:6" x14ac:dyDescent="0.2">
      <c r="A2684" t="s">
        <v>6</v>
      </c>
      <c r="B2684" t="s">
        <v>0</v>
      </c>
      <c r="C2684" t="s">
        <v>58</v>
      </c>
      <c r="D2684">
        <v>8</v>
      </c>
      <c r="E2684">
        <v>64</v>
      </c>
      <c r="F2684" s="18">
        <f>Stat[[#This Row],[Dist]]/Stat[[#This Row],[Count]]</f>
        <v>8</v>
      </c>
    </row>
    <row r="2685" spans="1:6" x14ac:dyDescent="0.2">
      <c r="A2685" t="s">
        <v>6</v>
      </c>
      <c r="B2685" t="s">
        <v>0</v>
      </c>
      <c r="C2685" t="s">
        <v>54</v>
      </c>
      <c r="D2685">
        <v>8</v>
      </c>
      <c r="E2685">
        <v>80</v>
      </c>
      <c r="F2685" s="18">
        <f>Stat[[#This Row],[Dist]]/Stat[[#This Row],[Count]]</f>
        <v>10</v>
      </c>
    </row>
    <row r="2686" spans="1:6" x14ac:dyDescent="0.2">
      <c r="A2686" t="s">
        <v>6</v>
      </c>
      <c r="B2686" t="s">
        <v>0</v>
      </c>
      <c r="C2686" t="s">
        <v>8</v>
      </c>
      <c r="D2686">
        <v>7</v>
      </c>
      <c r="E2686">
        <v>24</v>
      </c>
      <c r="F2686" s="18">
        <f>Stat[[#This Row],[Dist]]/Stat[[#This Row],[Count]]</f>
        <v>3.4285714285714284</v>
      </c>
    </row>
    <row r="2687" spans="1:6" x14ac:dyDescent="0.2">
      <c r="A2687" t="s">
        <v>6</v>
      </c>
      <c r="B2687" t="s">
        <v>0</v>
      </c>
      <c r="C2687" t="s">
        <v>44</v>
      </c>
      <c r="D2687">
        <v>7</v>
      </c>
      <c r="E2687">
        <v>9</v>
      </c>
      <c r="F2687" s="18">
        <f>Stat[[#This Row],[Dist]]/Stat[[#This Row],[Count]]</f>
        <v>1.2857142857142858</v>
      </c>
    </row>
    <row r="2688" spans="1:6" x14ac:dyDescent="0.2">
      <c r="A2688" t="s">
        <v>6</v>
      </c>
      <c r="B2688" t="s">
        <v>0</v>
      </c>
      <c r="C2688" t="s">
        <v>39</v>
      </c>
      <c r="D2688">
        <v>4</v>
      </c>
      <c r="E2688">
        <v>-2</v>
      </c>
      <c r="F2688" s="18">
        <f>Stat[[#This Row],[Dist]]/Stat[[#This Row],[Count]]</f>
        <v>-0.5</v>
      </c>
    </row>
    <row r="2689" spans="1:6" x14ac:dyDescent="0.2">
      <c r="A2689" t="s">
        <v>6</v>
      </c>
      <c r="B2689" t="s">
        <v>0</v>
      </c>
      <c r="C2689" t="s">
        <v>33</v>
      </c>
      <c r="D2689">
        <v>2</v>
      </c>
      <c r="E2689">
        <v>-2</v>
      </c>
      <c r="F2689" s="18">
        <f>Stat[[#This Row],[Dist]]/Stat[[#This Row],[Count]]</f>
        <v>-1</v>
      </c>
    </row>
    <row r="2690" spans="1:6" x14ac:dyDescent="0.2">
      <c r="A2690" t="s">
        <v>6</v>
      </c>
      <c r="B2690" t="s">
        <v>0</v>
      </c>
      <c r="C2690" t="s">
        <v>40</v>
      </c>
      <c r="D2690">
        <v>1</v>
      </c>
      <c r="E2690">
        <v>2</v>
      </c>
      <c r="F2690" s="18">
        <f>Stat[[#This Row],[Dist]]/Stat[[#This Row],[Count]]</f>
        <v>2</v>
      </c>
    </row>
    <row r="2691" spans="1:6" x14ac:dyDescent="0.2">
      <c r="A2691" t="s">
        <v>6</v>
      </c>
      <c r="B2691" t="s">
        <v>0</v>
      </c>
      <c r="C2691" t="s">
        <v>42</v>
      </c>
      <c r="D2691">
        <v>1</v>
      </c>
      <c r="E2691">
        <v>-1</v>
      </c>
      <c r="F2691" s="18">
        <f>Stat[[#This Row],[Dist]]/Stat[[#This Row],[Count]]</f>
        <v>-1</v>
      </c>
    </row>
    <row r="2692" spans="1:6" x14ac:dyDescent="0.2">
      <c r="A2692" t="s">
        <v>6</v>
      </c>
      <c r="B2692" t="s">
        <v>0</v>
      </c>
      <c r="C2692" t="s">
        <v>31</v>
      </c>
      <c r="D2692">
        <v>1</v>
      </c>
      <c r="E2692">
        <v>-1</v>
      </c>
      <c r="F2692" s="18">
        <f>Stat[[#This Row],[Dist]]/Stat[[#This Row],[Count]]</f>
        <v>-1</v>
      </c>
    </row>
    <row r="2693" spans="1:6" x14ac:dyDescent="0.2">
      <c r="A2693" t="s">
        <v>6</v>
      </c>
      <c r="B2693" t="s">
        <v>0</v>
      </c>
      <c r="C2693" t="s">
        <v>15</v>
      </c>
      <c r="D2693">
        <v>1</v>
      </c>
      <c r="E2693">
        <v>-2</v>
      </c>
      <c r="F2693" s="18">
        <f>Stat[[#This Row],[Dist]]/Stat[[#This Row],[Count]]</f>
        <v>-2</v>
      </c>
    </row>
    <row r="2694" spans="1:6" x14ac:dyDescent="0.2">
      <c r="A2694" t="s">
        <v>6</v>
      </c>
      <c r="B2694" t="s">
        <v>3</v>
      </c>
      <c r="C2694" t="s">
        <v>4</v>
      </c>
      <c r="D2694">
        <v>606300</v>
      </c>
      <c r="E2694">
        <v>4436431</v>
      </c>
      <c r="F2694" s="18">
        <f>Stat[[#This Row],[Dist]]/Stat[[#This Row],[Count]]</f>
        <v>7.3172208477651326</v>
      </c>
    </row>
    <row r="2695" spans="1:6" x14ac:dyDescent="0.2">
      <c r="A2695" t="s">
        <v>6</v>
      </c>
      <c r="B2695" t="s">
        <v>3</v>
      </c>
      <c r="C2695" t="s">
        <v>55</v>
      </c>
      <c r="D2695">
        <v>160</v>
      </c>
      <c r="E2695">
        <v>-697</v>
      </c>
      <c r="F2695" s="18">
        <f>Stat[[#This Row],[Dist]]/Stat[[#This Row],[Count]]</f>
        <v>-4.3562500000000002</v>
      </c>
    </row>
    <row r="2696" spans="1:6" x14ac:dyDescent="0.2">
      <c r="A2696" t="s">
        <v>6</v>
      </c>
      <c r="B2696" t="s">
        <v>3</v>
      </c>
      <c r="C2696" t="s">
        <v>47</v>
      </c>
      <c r="D2696">
        <v>77</v>
      </c>
      <c r="E2696">
        <v>227</v>
      </c>
      <c r="F2696" s="18">
        <f>Stat[[#This Row],[Dist]]/Stat[[#This Row],[Count]]</f>
        <v>2.948051948051948</v>
      </c>
    </row>
    <row r="2697" spans="1:6" x14ac:dyDescent="0.2">
      <c r="A2697" t="s">
        <v>6</v>
      </c>
      <c r="B2697" t="s">
        <v>3</v>
      </c>
      <c r="C2697" t="s">
        <v>28</v>
      </c>
      <c r="D2697">
        <v>59</v>
      </c>
      <c r="E2697">
        <v>-47</v>
      </c>
      <c r="F2697" s="18">
        <f>Stat[[#This Row],[Dist]]/Stat[[#This Row],[Count]]</f>
        <v>-0.79661016949152541</v>
      </c>
    </row>
    <row r="2698" spans="1:6" x14ac:dyDescent="0.2">
      <c r="A2698" t="s">
        <v>6</v>
      </c>
      <c r="B2698" t="s">
        <v>3</v>
      </c>
      <c r="C2698" t="s">
        <v>16</v>
      </c>
      <c r="D2698">
        <v>56</v>
      </c>
      <c r="E2698">
        <v>-167</v>
      </c>
      <c r="F2698" s="18">
        <f>Stat[[#This Row],[Dist]]/Stat[[#This Row],[Count]]</f>
        <v>-2.9821428571428572</v>
      </c>
    </row>
    <row r="2699" spans="1:6" x14ac:dyDescent="0.2">
      <c r="A2699" t="s">
        <v>6</v>
      </c>
      <c r="B2699" t="s">
        <v>3</v>
      </c>
      <c r="C2699" t="s">
        <v>23</v>
      </c>
      <c r="D2699">
        <v>46</v>
      </c>
      <c r="E2699">
        <v>552</v>
      </c>
      <c r="F2699" s="18">
        <f>Stat[[#This Row],[Dist]]/Stat[[#This Row],[Count]]</f>
        <v>12</v>
      </c>
    </row>
    <row r="2700" spans="1:6" x14ac:dyDescent="0.2">
      <c r="A2700" t="s">
        <v>6</v>
      </c>
      <c r="B2700" t="s">
        <v>3</v>
      </c>
      <c r="C2700" t="s">
        <v>43</v>
      </c>
      <c r="D2700">
        <v>44</v>
      </c>
      <c r="E2700">
        <v>97</v>
      </c>
      <c r="F2700" s="18">
        <f>Stat[[#This Row],[Dist]]/Stat[[#This Row],[Count]]</f>
        <v>2.2045454545454546</v>
      </c>
    </row>
    <row r="2701" spans="1:6" x14ac:dyDescent="0.2">
      <c r="A2701" t="s">
        <v>6</v>
      </c>
      <c r="B2701" t="s">
        <v>3</v>
      </c>
      <c r="C2701" t="s">
        <v>27</v>
      </c>
      <c r="D2701">
        <v>43</v>
      </c>
      <c r="E2701">
        <v>132</v>
      </c>
      <c r="F2701" s="18">
        <f>Stat[[#This Row],[Dist]]/Stat[[#This Row],[Count]]</f>
        <v>3.0697674418604652</v>
      </c>
    </row>
    <row r="2702" spans="1:6" x14ac:dyDescent="0.2">
      <c r="A2702" t="s">
        <v>6</v>
      </c>
      <c r="B2702" t="s">
        <v>3</v>
      </c>
      <c r="C2702" t="s">
        <v>19</v>
      </c>
      <c r="D2702">
        <v>35</v>
      </c>
      <c r="E2702">
        <v>-12</v>
      </c>
      <c r="F2702" s="18">
        <f>Stat[[#This Row],[Dist]]/Stat[[#This Row],[Count]]</f>
        <v>-0.34285714285714286</v>
      </c>
    </row>
    <row r="2703" spans="1:6" x14ac:dyDescent="0.2">
      <c r="A2703" t="s">
        <v>6</v>
      </c>
      <c r="B2703" t="s">
        <v>3</v>
      </c>
      <c r="C2703" t="s">
        <v>10</v>
      </c>
      <c r="D2703">
        <v>29</v>
      </c>
      <c r="E2703">
        <v>-23</v>
      </c>
      <c r="F2703" s="18">
        <f>Stat[[#This Row],[Dist]]/Stat[[#This Row],[Count]]</f>
        <v>-0.7931034482758621</v>
      </c>
    </row>
    <row r="2704" spans="1:6" x14ac:dyDescent="0.2">
      <c r="A2704" t="s">
        <v>6</v>
      </c>
      <c r="B2704" t="s">
        <v>3</v>
      </c>
      <c r="C2704" t="s">
        <v>33</v>
      </c>
      <c r="D2704">
        <v>22</v>
      </c>
      <c r="E2704">
        <v>-40</v>
      </c>
      <c r="F2704" s="18">
        <f>Stat[[#This Row],[Dist]]/Stat[[#This Row],[Count]]</f>
        <v>-1.8181818181818181</v>
      </c>
    </row>
    <row r="2705" spans="1:6" x14ac:dyDescent="0.2">
      <c r="A2705" t="s">
        <v>6</v>
      </c>
      <c r="B2705" t="s">
        <v>3</v>
      </c>
      <c r="C2705" t="s">
        <v>18</v>
      </c>
      <c r="D2705">
        <v>21</v>
      </c>
      <c r="E2705">
        <v>-29</v>
      </c>
      <c r="F2705" s="18">
        <f>Stat[[#This Row],[Dist]]/Stat[[#This Row],[Count]]</f>
        <v>-1.3809523809523809</v>
      </c>
    </row>
    <row r="2706" spans="1:6" x14ac:dyDescent="0.2">
      <c r="A2706" t="s">
        <v>6</v>
      </c>
      <c r="B2706" t="s">
        <v>3</v>
      </c>
      <c r="C2706" t="s">
        <v>37</v>
      </c>
      <c r="D2706">
        <v>16</v>
      </c>
      <c r="E2706">
        <v>22</v>
      </c>
      <c r="F2706" s="18">
        <f>Stat[[#This Row],[Dist]]/Stat[[#This Row],[Count]]</f>
        <v>1.375</v>
      </c>
    </row>
    <row r="2707" spans="1:6" x14ac:dyDescent="0.2">
      <c r="A2707" t="s">
        <v>6</v>
      </c>
      <c r="B2707" t="s">
        <v>3</v>
      </c>
      <c r="C2707" t="s">
        <v>57</v>
      </c>
      <c r="D2707">
        <v>13</v>
      </c>
      <c r="E2707">
        <v>-8</v>
      </c>
      <c r="F2707" s="18">
        <f>Stat[[#This Row],[Dist]]/Stat[[#This Row],[Count]]</f>
        <v>-0.61538461538461542</v>
      </c>
    </row>
    <row r="2708" spans="1:6" x14ac:dyDescent="0.2">
      <c r="A2708" t="s">
        <v>6</v>
      </c>
      <c r="B2708" t="s">
        <v>3</v>
      </c>
      <c r="C2708" t="s">
        <v>24</v>
      </c>
      <c r="D2708">
        <v>12</v>
      </c>
      <c r="E2708">
        <v>55</v>
      </c>
      <c r="F2708" s="18">
        <f>Stat[[#This Row],[Dist]]/Stat[[#This Row],[Count]]</f>
        <v>4.583333333333333</v>
      </c>
    </row>
    <row r="2709" spans="1:6" x14ac:dyDescent="0.2">
      <c r="A2709" t="s">
        <v>6</v>
      </c>
      <c r="B2709" t="s">
        <v>3</v>
      </c>
      <c r="C2709" t="s">
        <v>22</v>
      </c>
      <c r="D2709">
        <v>12</v>
      </c>
      <c r="E2709">
        <v>112</v>
      </c>
      <c r="F2709" s="18">
        <f>Stat[[#This Row],[Dist]]/Stat[[#This Row],[Count]]</f>
        <v>9.3333333333333339</v>
      </c>
    </row>
    <row r="2710" spans="1:6" x14ac:dyDescent="0.2">
      <c r="A2710" t="s">
        <v>6</v>
      </c>
      <c r="B2710" t="s">
        <v>3</v>
      </c>
      <c r="C2710" t="s">
        <v>30</v>
      </c>
      <c r="D2710">
        <v>11</v>
      </c>
      <c r="E2710">
        <v>38</v>
      </c>
      <c r="F2710" s="18">
        <f>Stat[[#This Row],[Dist]]/Stat[[#This Row],[Count]]</f>
        <v>3.4545454545454546</v>
      </c>
    </row>
    <row r="2711" spans="1:6" x14ac:dyDescent="0.2">
      <c r="A2711" t="s">
        <v>6</v>
      </c>
      <c r="B2711" t="s">
        <v>3</v>
      </c>
      <c r="C2711" t="s">
        <v>1</v>
      </c>
      <c r="D2711">
        <v>8</v>
      </c>
      <c r="E2711">
        <v>-16</v>
      </c>
      <c r="F2711" s="18">
        <f>Stat[[#This Row],[Dist]]/Stat[[#This Row],[Count]]</f>
        <v>-2</v>
      </c>
    </row>
    <row r="2712" spans="1:6" x14ac:dyDescent="0.2">
      <c r="A2712" t="s">
        <v>6</v>
      </c>
      <c r="B2712" t="s">
        <v>3</v>
      </c>
      <c r="C2712" t="s">
        <v>15</v>
      </c>
      <c r="D2712">
        <v>4</v>
      </c>
      <c r="E2712">
        <v>-28</v>
      </c>
      <c r="F2712" s="18">
        <f>Stat[[#This Row],[Dist]]/Stat[[#This Row],[Count]]</f>
        <v>-7</v>
      </c>
    </row>
    <row r="2713" spans="1:6" x14ac:dyDescent="0.2">
      <c r="A2713" t="s">
        <v>6</v>
      </c>
      <c r="B2713" t="s">
        <v>3</v>
      </c>
      <c r="C2713" t="s">
        <v>8</v>
      </c>
      <c r="D2713">
        <v>3</v>
      </c>
      <c r="E2713">
        <v>17</v>
      </c>
      <c r="F2713" s="18">
        <f>Stat[[#This Row],[Dist]]/Stat[[#This Row],[Count]]</f>
        <v>5.666666666666667</v>
      </c>
    </row>
    <row r="2714" spans="1:6" x14ac:dyDescent="0.2">
      <c r="A2714" t="s">
        <v>6</v>
      </c>
      <c r="B2714" t="s">
        <v>3</v>
      </c>
      <c r="C2714" t="s">
        <v>49</v>
      </c>
      <c r="D2714">
        <v>3</v>
      </c>
      <c r="E2714">
        <v>14</v>
      </c>
      <c r="F2714" s="18">
        <f>Stat[[#This Row],[Dist]]/Stat[[#This Row],[Count]]</f>
        <v>4.666666666666667</v>
      </c>
    </row>
    <row r="2715" spans="1:6" x14ac:dyDescent="0.2">
      <c r="A2715" t="s">
        <v>6</v>
      </c>
      <c r="B2715" t="s">
        <v>3</v>
      </c>
      <c r="C2715" t="s">
        <v>12</v>
      </c>
      <c r="D2715">
        <v>3</v>
      </c>
      <c r="E2715">
        <v>-9</v>
      </c>
      <c r="F2715" s="18">
        <f>Stat[[#This Row],[Dist]]/Stat[[#This Row],[Count]]</f>
        <v>-3</v>
      </c>
    </row>
    <row r="2716" spans="1:6" x14ac:dyDescent="0.2">
      <c r="A2716" t="s">
        <v>6</v>
      </c>
      <c r="B2716" t="s">
        <v>3</v>
      </c>
      <c r="C2716" t="s">
        <v>35</v>
      </c>
      <c r="D2716">
        <v>2</v>
      </c>
      <c r="E2716">
        <v>22</v>
      </c>
      <c r="F2716" s="18">
        <f>Stat[[#This Row],[Dist]]/Stat[[#This Row],[Count]]</f>
        <v>11</v>
      </c>
    </row>
    <row r="2717" spans="1:6" x14ac:dyDescent="0.2">
      <c r="A2717" t="s">
        <v>6</v>
      </c>
      <c r="B2717" t="s">
        <v>3</v>
      </c>
      <c r="C2717" t="s">
        <v>32</v>
      </c>
      <c r="D2717">
        <v>2</v>
      </c>
      <c r="E2717">
        <v>-7</v>
      </c>
      <c r="F2717" s="18">
        <f>Stat[[#This Row],[Dist]]/Stat[[#This Row],[Count]]</f>
        <v>-3.5</v>
      </c>
    </row>
    <row r="2718" spans="1:6" x14ac:dyDescent="0.2">
      <c r="A2718" t="s">
        <v>6</v>
      </c>
      <c r="B2718" t="s">
        <v>3</v>
      </c>
      <c r="C2718" t="s">
        <v>38</v>
      </c>
      <c r="D2718">
        <v>2</v>
      </c>
      <c r="E2718">
        <v>7</v>
      </c>
      <c r="F2718" s="18">
        <f>Stat[[#This Row],[Dist]]/Stat[[#This Row],[Count]]</f>
        <v>3.5</v>
      </c>
    </row>
    <row r="2719" spans="1:6" x14ac:dyDescent="0.2">
      <c r="A2719" t="s">
        <v>6</v>
      </c>
      <c r="B2719" t="s">
        <v>3</v>
      </c>
      <c r="C2719" t="s">
        <v>58</v>
      </c>
      <c r="D2719">
        <v>2</v>
      </c>
      <c r="E2719">
        <v>21</v>
      </c>
      <c r="F2719" s="18">
        <f>Stat[[#This Row],[Dist]]/Stat[[#This Row],[Count]]</f>
        <v>10.5</v>
      </c>
    </row>
    <row r="2720" spans="1:6" x14ac:dyDescent="0.2">
      <c r="A2720" t="s">
        <v>6</v>
      </c>
      <c r="B2720" t="s">
        <v>3</v>
      </c>
      <c r="C2720" t="s">
        <v>39</v>
      </c>
      <c r="D2720">
        <v>2</v>
      </c>
      <c r="E2720">
        <v>-2</v>
      </c>
      <c r="F2720" s="18">
        <f>Stat[[#This Row],[Dist]]/Stat[[#This Row],[Count]]</f>
        <v>-1</v>
      </c>
    </row>
    <row r="2721" spans="1:6" x14ac:dyDescent="0.2">
      <c r="A2721" t="s">
        <v>6</v>
      </c>
      <c r="B2721" t="s">
        <v>3</v>
      </c>
      <c r="C2721" t="s">
        <v>50</v>
      </c>
      <c r="D2721">
        <v>1</v>
      </c>
      <c r="E2721">
        <v>-10</v>
      </c>
      <c r="F2721" s="18">
        <f>Stat[[#This Row],[Dist]]/Stat[[#This Row],[Count]]</f>
        <v>-10</v>
      </c>
    </row>
    <row r="2722" spans="1:6" x14ac:dyDescent="0.2">
      <c r="A2722" t="s">
        <v>6</v>
      </c>
      <c r="B2722" t="s">
        <v>3</v>
      </c>
      <c r="C2722" t="s">
        <v>42</v>
      </c>
      <c r="D2722">
        <v>1</v>
      </c>
      <c r="E2722">
        <v>-1</v>
      </c>
      <c r="F2722" s="18">
        <f>Stat[[#This Row],[Dist]]/Stat[[#This Row],[Count]]</f>
        <v>-1</v>
      </c>
    </row>
    <row r="2723" spans="1:6" x14ac:dyDescent="0.2">
      <c r="A2723" t="s">
        <v>6</v>
      </c>
      <c r="B2723" t="s">
        <v>3</v>
      </c>
      <c r="C2723" t="s">
        <v>54</v>
      </c>
      <c r="D2723">
        <v>1</v>
      </c>
      <c r="E2723">
        <v>6</v>
      </c>
      <c r="F2723" s="18">
        <f>Stat[[#This Row],[Dist]]/Stat[[#This Row],[Count]]</f>
        <v>6</v>
      </c>
    </row>
    <row r="2724" spans="1:6" x14ac:dyDescent="0.2">
      <c r="A2724" t="s">
        <v>6</v>
      </c>
      <c r="B2724" t="s">
        <v>5</v>
      </c>
      <c r="D2724">
        <v>198</v>
      </c>
      <c r="E2724">
        <v>198</v>
      </c>
      <c r="F2724" s="18">
        <f>Stat[[#This Row],[Dist]]/Stat[[#This Row],[Count]]</f>
        <v>1</v>
      </c>
    </row>
    <row r="2725" spans="1:6" x14ac:dyDescent="0.2">
      <c r="A2725" t="s">
        <v>6</v>
      </c>
      <c r="B2725" t="s">
        <v>45</v>
      </c>
      <c r="C2725" t="s">
        <v>4</v>
      </c>
      <c r="D2725">
        <v>374</v>
      </c>
      <c r="E2725">
        <v>1498</v>
      </c>
      <c r="F2725" s="18">
        <f>Stat[[#This Row],[Dist]]/Stat[[#This Row],[Count]]</f>
        <v>4.0053475935828873</v>
      </c>
    </row>
    <row r="2726" spans="1:6" x14ac:dyDescent="0.2">
      <c r="A2726" t="s">
        <v>6</v>
      </c>
      <c r="B2726" t="s">
        <v>45</v>
      </c>
      <c r="C2726" t="s">
        <v>8</v>
      </c>
      <c r="D2726">
        <v>16</v>
      </c>
      <c r="E2726">
        <v>52</v>
      </c>
      <c r="F2726" s="18">
        <f>Stat[[#This Row],[Dist]]/Stat[[#This Row],[Count]]</f>
        <v>3.25</v>
      </c>
    </row>
    <row r="2727" spans="1:6" x14ac:dyDescent="0.2">
      <c r="A2727" t="s">
        <v>6</v>
      </c>
      <c r="B2727" t="s">
        <v>45</v>
      </c>
      <c r="C2727" t="s">
        <v>16</v>
      </c>
      <c r="D2727">
        <v>16</v>
      </c>
      <c r="E2727">
        <v>-12</v>
      </c>
      <c r="F2727" s="18">
        <f>Stat[[#This Row],[Dist]]/Stat[[#This Row],[Count]]</f>
        <v>-0.75</v>
      </c>
    </row>
    <row r="2728" spans="1:6" x14ac:dyDescent="0.2">
      <c r="A2728" t="s">
        <v>6</v>
      </c>
      <c r="B2728" t="s">
        <v>45</v>
      </c>
      <c r="C2728" t="s">
        <v>32</v>
      </c>
      <c r="D2728">
        <v>9</v>
      </c>
      <c r="E2728">
        <v>-21</v>
      </c>
      <c r="F2728" s="18">
        <f>Stat[[#This Row],[Dist]]/Stat[[#This Row],[Count]]</f>
        <v>-2.3333333333333335</v>
      </c>
    </row>
    <row r="2729" spans="1:6" x14ac:dyDescent="0.2">
      <c r="A2729" t="s">
        <v>6</v>
      </c>
      <c r="B2729" t="s">
        <v>45</v>
      </c>
      <c r="C2729" t="s">
        <v>27</v>
      </c>
      <c r="D2729">
        <v>6</v>
      </c>
      <c r="E2729">
        <v>29</v>
      </c>
      <c r="F2729" s="18">
        <f>Stat[[#This Row],[Dist]]/Stat[[#This Row],[Count]]</f>
        <v>4.833333333333333</v>
      </c>
    </row>
    <row r="2730" spans="1:6" x14ac:dyDescent="0.2">
      <c r="A2730" t="s">
        <v>6</v>
      </c>
      <c r="B2730" t="s">
        <v>45</v>
      </c>
      <c r="C2730" t="s">
        <v>43</v>
      </c>
      <c r="D2730">
        <v>5</v>
      </c>
      <c r="E2730">
        <v>-41</v>
      </c>
      <c r="F2730" s="18">
        <f>Stat[[#This Row],[Dist]]/Stat[[#This Row],[Count]]</f>
        <v>-8.1999999999999993</v>
      </c>
    </row>
    <row r="2731" spans="1:6" x14ac:dyDescent="0.2">
      <c r="A2731" t="s">
        <v>6</v>
      </c>
      <c r="B2731" t="s">
        <v>45</v>
      </c>
      <c r="C2731" t="s">
        <v>47</v>
      </c>
      <c r="D2731">
        <v>2</v>
      </c>
      <c r="E2731">
        <v>-4</v>
      </c>
      <c r="F2731" s="18">
        <f>Stat[[#This Row],[Dist]]/Stat[[#This Row],[Count]]</f>
        <v>-2</v>
      </c>
    </row>
    <row r="2732" spans="1:6" x14ac:dyDescent="0.2">
      <c r="A2732" t="s">
        <v>6</v>
      </c>
      <c r="B2732" t="s">
        <v>45</v>
      </c>
      <c r="C2732" t="s">
        <v>12</v>
      </c>
      <c r="D2732">
        <v>2</v>
      </c>
      <c r="E2732">
        <v>-6</v>
      </c>
      <c r="F2732" s="18">
        <f>Stat[[#This Row],[Dist]]/Stat[[#This Row],[Count]]</f>
        <v>-3</v>
      </c>
    </row>
    <row r="2733" spans="1:6" x14ac:dyDescent="0.2">
      <c r="A2733" t="s">
        <v>6</v>
      </c>
      <c r="B2733" t="s">
        <v>45</v>
      </c>
      <c r="C2733" t="s">
        <v>28</v>
      </c>
      <c r="D2733">
        <v>2</v>
      </c>
      <c r="E2733">
        <v>-14</v>
      </c>
      <c r="F2733" s="18">
        <f>Stat[[#This Row],[Dist]]/Stat[[#This Row],[Count]]</f>
        <v>-7</v>
      </c>
    </row>
    <row r="2734" spans="1:6" x14ac:dyDescent="0.2">
      <c r="A2734" t="s">
        <v>6</v>
      </c>
      <c r="B2734" t="s">
        <v>45</v>
      </c>
      <c r="C2734" t="s">
        <v>37</v>
      </c>
      <c r="D2734">
        <v>1</v>
      </c>
      <c r="E2734">
        <v>1</v>
      </c>
      <c r="F2734" s="18">
        <f>Stat[[#This Row],[Dist]]/Stat[[#This Row],[Count]]</f>
        <v>1</v>
      </c>
    </row>
    <row r="2735" spans="1:6" x14ac:dyDescent="0.2">
      <c r="A2735" t="s">
        <v>6</v>
      </c>
      <c r="B2735" t="s">
        <v>45</v>
      </c>
      <c r="C2735" t="s">
        <v>22</v>
      </c>
      <c r="D2735">
        <v>1</v>
      </c>
      <c r="E2735">
        <v>4</v>
      </c>
      <c r="F2735" s="18">
        <f>Stat[[#This Row],[Dist]]/Stat[[#This Row],[Count]]</f>
        <v>4</v>
      </c>
    </row>
    <row r="2736" spans="1:6" x14ac:dyDescent="0.2">
      <c r="A2736" t="s">
        <v>6</v>
      </c>
      <c r="B2736" t="s">
        <v>45</v>
      </c>
      <c r="C2736" t="s">
        <v>10</v>
      </c>
      <c r="D2736">
        <v>1</v>
      </c>
      <c r="E2736">
        <v>13</v>
      </c>
      <c r="F2736" s="18">
        <f>Stat[[#This Row],[Dist]]/Stat[[#This Row],[Count]]</f>
        <v>13</v>
      </c>
    </row>
    <row r="2737" spans="1:6" x14ac:dyDescent="0.2">
      <c r="A2737" t="s">
        <v>6</v>
      </c>
      <c r="B2737" t="s">
        <v>45</v>
      </c>
      <c r="C2737" t="s">
        <v>39</v>
      </c>
      <c r="D2737">
        <v>1</v>
      </c>
      <c r="E2737">
        <v>-1</v>
      </c>
      <c r="F2737" s="18">
        <f>Stat[[#This Row],[Dist]]/Stat[[#This Row],[Count]]</f>
        <v>-1</v>
      </c>
    </row>
    <row r="2738" spans="1:6" x14ac:dyDescent="0.2">
      <c r="A2738" t="s">
        <v>6</v>
      </c>
      <c r="B2738" t="s">
        <v>45</v>
      </c>
      <c r="C2738" t="s">
        <v>15</v>
      </c>
      <c r="D2738">
        <v>1</v>
      </c>
      <c r="E2738">
        <v>-4</v>
      </c>
      <c r="F2738" s="18">
        <f>Stat[[#This Row],[Dist]]/Stat[[#This Row],[Count]]</f>
        <v>-4</v>
      </c>
    </row>
    <row r="2739" spans="1:6" x14ac:dyDescent="0.2">
      <c r="A2739" t="s">
        <v>6</v>
      </c>
      <c r="B2739" t="s">
        <v>45</v>
      </c>
      <c r="C2739" t="s">
        <v>55</v>
      </c>
      <c r="D2739">
        <v>1</v>
      </c>
      <c r="E2739">
        <v>-2</v>
      </c>
      <c r="F2739" s="18">
        <f>Stat[[#This Row],[Dist]]/Stat[[#This Row],[Count]]</f>
        <v>-2</v>
      </c>
    </row>
    <row r="2740" spans="1:6" x14ac:dyDescent="0.2">
      <c r="A2740" t="s">
        <v>6</v>
      </c>
      <c r="B2740" t="s">
        <v>6</v>
      </c>
      <c r="C2740" t="s">
        <v>2</v>
      </c>
      <c r="D2740">
        <v>280127</v>
      </c>
      <c r="E2740">
        <v>0</v>
      </c>
      <c r="F2740" s="18">
        <f>Stat[[#This Row],[Dist]]/Stat[[#This Row],[Count]]</f>
        <v>0</v>
      </c>
    </row>
    <row r="2741" spans="1:6" x14ac:dyDescent="0.2">
      <c r="A2741" t="s">
        <v>6</v>
      </c>
      <c r="B2741" t="s">
        <v>6</v>
      </c>
      <c r="C2741" t="s">
        <v>18</v>
      </c>
      <c r="D2741">
        <v>201643</v>
      </c>
      <c r="E2741">
        <v>-309361</v>
      </c>
      <c r="F2741" s="18">
        <f>Stat[[#This Row],[Dist]]/Stat[[#This Row],[Count]]</f>
        <v>-1.5342015343949456</v>
      </c>
    </row>
    <row r="2742" spans="1:6" x14ac:dyDescent="0.2">
      <c r="A2742" t="s">
        <v>6</v>
      </c>
      <c r="B2742" t="s">
        <v>6</v>
      </c>
      <c r="C2742" t="s">
        <v>28</v>
      </c>
      <c r="D2742">
        <v>133182</v>
      </c>
      <c r="E2742">
        <v>225972</v>
      </c>
      <c r="F2742" s="18">
        <f>Stat[[#This Row],[Dist]]/Stat[[#This Row],[Count]]</f>
        <v>1.6967157724016759</v>
      </c>
    </row>
    <row r="2743" spans="1:6" x14ac:dyDescent="0.2">
      <c r="A2743" t="s">
        <v>6</v>
      </c>
      <c r="B2743" t="s">
        <v>6</v>
      </c>
      <c r="C2743" t="s">
        <v>19</v>
      </c>
      <c r="D2743">
        <v>88563</v>
      </c>
      <c r="E2743">
        <v>257340</v>
      </c>
      <c r="F2743" s="18">
        <f>Stat[[#This Row],[Dist]]/Stat[[#This Row],[Count]]</f>
        <v>2.9057281257409979</v>
      </c>
    </row>
    <row r="2744" spans="1:6" x14ac:dyDescent="0.2">
      <c r="A2744" t="s">
        <v>6</v>
      </c>
      <c r="B2744" t="s">
        <v>6</v>
      </c>
      <c r="C2744" t="s">
        <v>23</v>
      </c>
      <c r="D2744">
        <v>79621</v>
      </c>
      <c r="E2744">
        <v>829450</v>
      </c>
      <c r="F2744" s="18">
        <f>Stat[[#This Row],[Dist]]/Stat[[#This Row],[Count]]</f>
        <v>10.417477801082629</v>
      </c>
    </row>
    <row r="2745" spans="1:6" x14ac:dyDescent="0.2">
      <c r="A2745" t="s">
        <v>6</v>
      </c>
      <c r="B2745" t="s">
        <v>6</v>
      </c>
      <c r="C2745" t="s">
        <v>35</v>
      </c>
      <c r="D2745">
        <v>72456</v>
      </c>
      <c r="E2745">
        <v>191018</v>
      </c>
      <c r="F2745" s="18">
        <f>Stat[[#This Row],[Dist]]/Stat[[#This Row],[Count]]</f>
        <v>2.636331014684774</v>
      </c>
    </row>
    <row r="2746" spans="1:6" x14ac:dyDescent="0.2">
      <c r="A2746" t="s">
        <v>6</v>
      </c>
      <c r="B2746" t="s">
        <v>6</v>
      </c>
      <c r="C2746" t="s">
        <v>33</v>
      </c>
      <c r="D2746">
        <v>42544</v>
      </c>
      <c r="E2746">
        <v>-50592</v>
      </c>
      <c r="F2746" s="18">
        <f>Stat[[#This Row],[Dist]]/Stat[[#This Row],[Count]]</f>
        <v>-1.1891688604738624</v>
      </c>
    </row>
    <row r="2747" spans="1:6" x14ac:dyDescent="0.2">
      <c r="A2747" t="s">
        <v>6</v>
      </c>
      <c r="B2747" t="s">
        <v>6</v>
      </c>
      <c r="C2747" t="s">
        <v>41</v>
      </c>
      <c r="D2747">
        <v>5667</v>
      </c>
      <c r="E2747">
        <v>-39277</v>
      </c>
      <c r="F2747" s="18">
        <f>Stat[[#This Row],[Dist]]/Stat[[#This Row],[Count]]</f>
        <v>-6.9308275983765659</v>
      </c>
    </row>
    <row r="2748" spans="1:6" x14ac:dyDescent="0.2">
      <c r="A2748" t="s">
        <v>6</v>
      </c>
      <c r="B2748" t="s">
        <v>6</v>
      </c>
      <c r="C2748" t="s">
        <v>24</v>
      </c>
      <c r="D2748">
        <v>4731</v>
      </c>
      <c r="E2748">
        <v>-1686</v>
      </c>
      <c r="F2748" s="18">
        <f>Stat[[#This Row],[Dist]]/Stat[[#This Row],[Count]]</f>
        <v>-0.35637285986049461</v>
      </c>
    </row>
    <row r="2749" spans="1:6" x14ac:dyDescent="0.2">
      <c r="A2749" t="s">
        <v>6</v>
      </c>
      <c r="B2749" t="s">
        <v>6</v>
      </c>
      <c r="C2749" t="s">
        <v>58</v>
      </c>
      <c r="D2749">
        <v>3339</v>
      </c>
      <c r="E2749">
        <v>3927</v>
      </c>
      <c r="F2749" s="18">
        <f>Stat[[#This Row],[Dist]]/Stat[[#This Row],[Count]]</f>
        <v>1.1761006289308176</v>
      </c>
    </row>
    <row r="2750" spans="1:6" x14ac:dyDescent="0.2">
      <c r="A2750" t="s">
        <v>6</v>
      </c>
      <c r="B2750" t="s">
        <v>6</v>
      </c>
      <c r="C2750" t="s">
        <v>38</v>
      </c>
      <c r="D2750">
        <v>1878</v>
      </c>
      <c r="E2750">
        <v>4236</v>
      </c>
      <c r="F2750" s="18">
        <f>Stat[[#This Row],[Dist]]/Stat[[#This Row],[Count]]</f>
        <v>2.2555910543130993</v>
      </c>
    </row>
    <row r="2751" spans="1:6" x14ac:dyDescent="0.2">
      <c r="A2751" t="s">
        <v>6</v>
      </c>
      <c r="B2751" t="s">
        <v>6</v>
      </c>
      <c r="C2751" t="s">
        <v>27</v>
      </c>
      <c r="D2751">
        <v>1524</v>
      </c>
      <c r="E2751">
        <v>4798</v>
      </c>
      <c r="F2751" s="18">
        <f>Stat[[#This Row],[Dist]]/Stat[[#This Row],[Count]]</f>
        <v>3.1482939632545932</v>
      </c>
    </row>
    <row r="2752" spans="1:6" x14ac:dyDescent="0.2">
      <c r="A2752" t="s">
        <v>6</v>
      </c>
      <c r="B2752" t="s">
        <v>6</v>
      </c>
      <c r="C2752" t="s">
        <v>43</v>
      </c>
      <c r="D2752">
        <v>995</v>
      </c>
      <c r="E2752">
        <v>9287</v>
      </c>
      <c r="F2752" s="18">
        <f>Stat[[#This Row],[Dist]]/Stat[[#This Row],[Count]]</f>
        <v>9.3336683417085435</v>
      </c>
    </row>
    <row r="2753" spans="1:6" x14ac:dyDescent="0.2">
      <c r="A2753" t="s">
        <v>6</v>
      </c>
      <c r="B2753" t="s">
        <v>6</v>
      </c>
      <c r="C2753" t="s">
        <v>16</v>
      </c>
      <c r="D2753">
        <v>934</v>
      </c>
      <c r="E2753">
        <v>-5123</v>
      </c>
      <c r="F2753" s="18">
        <f>Stat[[#This Row],[Dist]]/Stat[[#This Row],[Count]]</f>
        <v>-5.485010706638116</v>
      </c>
    </row>
    <row r="2754" spans="1:6" x14ac:dyDescent="0.2">
      <c r="A2754" t="s">
        <v>6</v>
      </c>
      <c r="B2754" t="s">
        <v>6</v>
      </c>
      <c r="C2754" t="s">
        <v>34</v>
      </c>
      <c r="D2754">
        <v>490</v>
      </c>
      <c r="E2754">
        <v>3398</v>
      </c>
      <c r="F2754" s="18">
        <f>Stat[[#This Row],[Dist]]/Stat[[#This Row],[Count]]</f>
        <v>6.9346938775510205</v>
      </c>
    </row>
    <row r="2755" spans="1:6" x14ac:dyDescent="0.2">
      <c r="A2755" t="s">
        <v>6</v>
      </c>
      <c r="B2755" t="s">
        <v>6</v>
      </c>
      <c r="C2755" t="s">
        <v>30</v>
      </c>
      <c r="D2755">
        <v>472</v>
      </c>
      <c r="E2755">
        <v>1901</v>
      </c>
      <c r="F2755" s="18">
        <f>Stat[[#This Row],[Dist]]/Stat[[#This Row],[Count]]</f>
        <v>4.0275423728813555</v>
      </c>
    </row>
    <row r="2756" spans="1:6" x14ac:dyDescent="0.2">
      <c r="A2756" t="s">
        <v>6</v>
      </c>
      <c r="B2756" t="s">
        <v>6</v>
      </c>
      <c r="C2756" t="s">
        <v>46</v>
      </c>
      <c r="D2756">
        <v>433</v>
      </c>
      <c r="E2756">
        <v>3506</v>
      </c>
      <c r="F2756" s="18">
        <f>Stat[[#This Row],[Dist]]/Stat[[#This Row],[Count]]</f>
        <v>8.0969976905311771</v>
      </c>
    </row>
    <row r="2757" spans="1:6" x14ac:dyDescent="0.2">
      <c r="A2757" t="s">
        <v>6</v>
      </c>
      <c r="B2757" t="s">
        <v>6</v>
      </c>
      <c r="C2757" t="s">
        <v>49</v>
      </c>
      <c r="D2757">
        <v>360</v>
      </c>
      <c r="E2757">
        <v>1119</v>
      </c>
      <c r="F2757" s="18">
        <f>Stat[[#This Row],[Dist]]/Stat[[#This Row],[Count]]</f>
        <v>3.1083333333333334</v>
      </c>
    </row>
    <row r="2758" spans="1:6" x14ac:dyDescent="0.2">
      <c r="A2758" t="s">
        <v>6</v>
      </c>
      <c r="B2758" t="s">
        <v>6</v>
      </c>
      <c r="C2758" t="s">
        <v>40</v>
      </c>
      <c r="D2758">
        <v>328</v>
      </c>
      <c r="E2758">
        <v>1572</v>
      </c>
      <c r="F2758" s="18">
        <f>Stat[[#This Row],[Dist]]/Stat[[#This Row],[Count]]</f>
        <v>4.7926829268292686</v>
      </c>
    </row>
    <row r="2759" spans="1:6" x14ac:dyDescent="0.2">
      <c r="A2759" t="s">
        <v>6</v>
      </c>
      <c r="B2759" t="s">
        <v>6</v>
      </c>
      <c r="C2759" t="s">
        <v>10</v>
      </c>
      <c r="D2759">
        <v>217</v>
      </c>
      <c r="E2759">
        <v>69</v>
      </c>
      <c r="F2759" s="18">
        <f>Stat[[#This Row],[Dist]]/Stat[[#This Row],[Count]]</f>
        <v>0.31797235023041476</v>
      </c>
    </row>
    <row r="2760" spans="1:6" x14ac:dyDescent="0.2">
      <c r="A2760" t="s">
        <v>6</v>
      </c>
      <c r="B2760" t="s">
        <v>6</v>
      </c>
      <c r="C2760" t="s">
        <v>4</v>
      </c>
      <c r="D2760">
        <v>206</v>
      </c>
      <c r="E2760">
        <v>427</v>
      </c>
      <c r="F2760" s="18">
        <f>Stat[[#This Row],[Dist]]/Stat[[#This Row],[Count]]</f>
        <v>2.0728155339805827</v>
      </c>
    </row>
    <row r="2761" spans="1:6" x14ac:dyDescent="0.2">
      <c r="A2761" t="s">
        <v>6</v>
      </c>
      <c r="B2761" t="s">
        <v>6</v>
      </c>
      <c r="C2761" t="s">
        <v>59</v>
      </c>
      <c r="D2761">
        <v>203</v>
      </c>
      <c r="E2761">
        <v>-1960</v>
      </c>
      <c r="F2761" s="18">
        <f>Stat[[#This Row],[Dist]]/Stat[[#This Row],[Count]]</f>
        <v>-9.6551724137931032</v>
      </c>
    </row>
    <row r="2762" spans="1:6" x14ac:dyDescent="0.2">
      <c r="A2762" t="s">
        <v>6</v>
      </c>
      <c r="B2762" t="s">
        <v>6</v>
      </c>
      <c r="C2762" t="s">
        <v>57</v>
      </c>
      <c r="D2762">
        <v>141</v>
      </c>
      <c r="E2762">
        <v>-466</v>
      </c>
      <c r="F2762" s="18">
        <f>Stat[[#This Row],[Dist]]/Stat[[#This Row],[Count]]</f>
        <v>-3.3049645390070923</v>
      </c>
    </row>
    <row r="2763" spans="1:6" x14ac:dyDescent="0.2">
      <c r="A2763" t="s">
        <v>6</v>
      </c>
      <c r="B2763" t="s">
        <v>6</v>
      </c>
      <c r="C2763" t="s">
        <v>21</v>
      </c>
      <c r="D2763">
        <v>111</v>
      </c>
      <c r="E2763">
        <v>-248</v>
      </c>
      <c r="F2763" s="18">
        <f>Stat[[#This Row],[Dist]]/Stat[[#This Row],[Count]]</f>
        <v>-2.2342342342342341</v>
      </c>
    </row>
    <row r="2764" spans="1:6" x14ac:dyDescent="0.2">
      <c r="A2764" t="s">
        <v>6</v>
      </c>
      <c r="B2764" t="s">
        <v>6</v>
      </c>
      <c r="C2764" t="s">
        <v>32</v>
      </c>
      <c r="D2764">
        <v>98</v>
      </c>
      <c r="E2764">
        <v>-942</v>
      </c>
      <c r="F2764" s="18">
        <f>Stat[[#This Row],[Dist]]/Stat[[#This Row],[Count]]</f>
        <v>-9.612244897959183</v>
      </c>
    </row>
    <row r="2765" spans="1:6" x14ac:dyDescent="0.2">
      <c r="A2765" t="s">
        <v>6</v>
      </c>
      <c r="B2765" t="s">
        <v>6</v>
      </c>
      <c r="C2765" t="s">
        <v>47</v>
      </c>
      <c r="D2765">
        <v>85</v>
      </c>
      <c r="E2765">
        <v>-157</v>
      </c>
      <c r="F2765" s="18">
        <f>Stat[[#This Row],[Dist]]/Stat[[#This Row],[Count]]</f>
        <v>-1.8470588235294119</v>
      </c>
    </row>
    <row r="2766" spans="1:6" x14ac:dyDescent="0.2">
      <c r="A2766" t="s">
        <v>6</v>
      </c>
      <c r="B2766" t="s">
        <v>6</v>
      </c>
      <c r="C2766" t="s">
        <v>1</v>
      </c>
      <c r="D2766">
        <v>50</v>
      </c>
      <c r="E2766">
        <v>-83</v>
      </c>
      <c r="F2766" s="18">
        <f>Stat[[#This Row],[Dist]]/Stat[[#This Row],[Count]]</f>
        <v>-1.66</v>
      </c>
    </row>
    <row r="2767" spans="1:6" x14ac:dyDescent="0.2">
      <c r="A2767" t="s">
        <v>6</v>
      </c>
      <c r="B2767" t="s">
        <v>6</v>
      </c>
      <c r="C2767" t="s">
        <v>22</v>
      </c>
      <c r="D2767">
        <v>42</v>
      </c>
      <c r="E2767">
        <v>441</v>
      </c>
      <c r="F2767" s="18">
        <f>Stat[[#This Row],[Dist]]/Stat[[#This Row],[Count]]</f>
        <v>10.5</v>
      </c>
    </row>
    <row r="2768" spans="1:6" x14ac:dyDescent="0.2">
      <c r="A2768" t="s">
        <v>6</v>
      </c>
      <c r="B2768" t="s">
        <v>6</v>
      </c>
      <c r="C2768" t="s">
        <v>12</v>
      </c>
      <c r="D2768">
        <v>41</v>
      </c>
      <c r="E2768">
        <v>-191</v>
      </c>
      <c r="F2768" s="18">
        <f>Stat[[#This Row],[Dist]]/Stat[[#This Row],[Count]]</f>
        <v>-4.6585365853658534</v>
      </c>
    </row>
    <row r="2769" spans="1:6" x14ac:dyDescent="0.2">
      <c r="A2769" t="s">
        <v>6</v>
      </c>
      <c r="B2769" t="s">
        <v>6</v>
      </c>
      <c r="C2769" t="s">
        <v>50</v>
      </c>
      <c r="D2769">
        <v>26</v>
      </c>
      <c r="E2769">
        <v>89</v>
      </c>
      <c r="F2769" s="18">
        <f>Stat[[#This Row],[Dist]]/Stat[[#This Row],[Count]]</f>
        <v>3.4230769230769229</v>
      </c>
    </row>
    <row r="2770" spans="1:6" x14ac:dyDescent="0.2">
      <c r="A2770" t="s">
        <v>6</v>
      </c>
      <c r="B2770" t="s">
        <v>6</v>
      </c>
      <c r="C2770" t="s">
        <v>25</v>
      </c>
      <c r="D2770">
        <v>20</v>
      </c>
      <c r="E2770">
        <v>69</v>
      </c>
      <c r="F2770" s="18">
        <f>Stat[[#This Row],[Dist]]/Stat[[#This Row],[Count]]</f>
        <v>3.45</v>
      </c>
    </row>
    <row r="2771" spans="1:6" x14ac:dyDescent="0.2">
      <c r="A2771" t="s">
        <v>6</v>
      </c>
      <c r="B2771" t="s">
        <v>6</v>
      </c>
      <c r="C2771" t="s">
        <v>54</v>
      </c>
      <c r="D2771">
        <v>16</v>
      </c>
      <c r="E2771">
        <v>147</v>
      </c>
      <c r="F2771" s="18">
        <f>Stat[[#This Row],[Dist]]/Stat[[#This Row],[Count]]</f>
        <v>9.1875</v>
      </c>
    </row>
    <row r="2772" spans="1:6" x14ac:dyDescent="0.2">
      <c r="A2772" t="s">
        <v>6</v>
      </c>
      <c r="B2772" t="s">
        <v>6</v>
      </c>
      <c r="C2772" t="s">
        <v>52</v>
      </c>
      <c r="D2772">
        <v>8</v>
      </c>
      <c r="E2772">
        <v>-42</v>
      </c>
      <c r="F2772" s="18">
        <f>Stat[[#This Row],[Dist]]/Stat[[#This Row],[Count]]</f>
        <v>-5.25</v>
      </c>
    </row>
    <row r="2773" spans="1:6" x14ac:dyDescent="0.2">
      <c r="A2773" t="s">
        <v>6</v>
      </c>
      <c r="B2773" t="s">
        <v>6</v>
      </c>
      <c r="C2773" t="s">
        <v>8</v>
      </c>
      <c r="D2773">
        <v>6</v>
      </c>
      <c r="E2773">
        <v>80</v>
      </c>
      <c r="F2773" s="18">
        <f>Stat[[#This Row],[Dist]]/Stat[[#This Row],[Count]]</f>
        <v>13.333333333333334</v>
      </c>
    </row>
    <row r="2774" spans="1:6" x14ac:dyDescent="0.2">
      <c r="A2774" t="s">
        <v>6</v>
      </c>
      <c r="B2774" t="s">
        <v>6</v>
      </c>
      <c r="C2774" t="s">
        <v>31</v>
      </c>
      <c r="D2774">
        <v>3</v>
      </c>
      <c r="E2774">
        <v>4</v>
      </c>
      <c r="F2774" s="18">
        <f>Stat[[#This Row],[Dist]]/Stat[[#This Row],[Count]]</f>
        <v>1.3333333333333333</v>
      </c>
    </row>
    <row r="2775" spans="1:6" x14ac:dyDescent="0.2">
      <c r="A2775" t="s">
        <v>6</v>
      </c>
      <c r="B2775" t="s">
        <v>6</v>
      </c>
      <c r="C2775" t="s">
        <v>37</v>
      </c>
      <c r="D2775">
        <v>3</v>
      </c>
      <c r="E2775">
        <v>9</v>
      </c>
      <c r="F2775" s="18">
        <f>Stat[[#This Row],[Dist]]/Stat[[#This Row],[Count]]</f>
        <v>3</v>
      </c>
    </row>
    <row r="2776" spans="1:6" x14ac:dyDescent="0.2">
      <c r="A2776" t="s">
        <v>6</v>
      </c>
      <c r="B2776" t="s">
        <v>6</v>
      </c>
      <c r="C2776" t="s">
        <v>36</v>
      </c>
      <c r="D2776">
        <v>2</v>
      </c>
      <c r="E2776">
        <v>-4</v>
      </c>
      <c r="F2776" s="18">
        <f>Stat[[#This Row],[Dist]]/Stat[[#This Row],[Count]]</f>
        <v>-2</v>
      </c>
    </row>
    <row r="2777" spans="1:6" x14ac:dyDescent="0.2">
      <c r="A2777" t="s">
        <v>6</v>
      </c>
      <c r="B2777" t="s">
        <v>6</v>
      </c>
      <c r="C2777" t="s">
        <v>55</v>
      </c>
      <c r="D2777">
        <v>2</v>
      </c>
      <c r="E2777">
        <v>-5</v>
      </c>
      <c r="F2777" s="18">
        <f>Stat[[#This Row],[Dist]]/Stat[[#This Row],[Count]]</f>
        <v>-2.5</v>
      </c>
    </row>
    <row r="2778" spans="1:6" x14ac:dyDescent="0.2">
      <c r="A2778" t="s">
        <v>6</v>
      </c>
      <c r="B2778" t="s">
        <v>6</v>
      </c>
      <c r="C2778" t="s">
        <v>44</v>
      </c>
      <c r="D2778">
        <v>1</v>
      </c>
      <c r="E2778">
        <v>2</v>
      </c>
      <c r="F2778" s="18">
        <f>Stat[[#This Row],[Dist]]/Stat[[#This Row],[Count]]</f>
        <v>2</v>
      </c>
    </row>
    <row r="2779" spans="1:6" x14ac:dyDescent="0.2">
      <c r="A2779" t="s">
        <v>6</v>
      </c>
      <c r="B2779" t="s">
        <v>6</v>
      </c>
      <c r="C2779" t="s">
        <v>53</v>
      </c>
      <c r="D2779">
        <v>1</v>
      </c>
      <c r="E2779">
        <v>3</v>
      </c>
      <c r="F2779" s="18">
        <f>Stat[[#This Row],[Dist]]/Stat[[#This Row],[Count]]</f>
        <v>3</v>
      </c>
    </row>
    <row r="2780" spans="1:6" x14ac:dyDescent="0.2">
      <c r="A2780" t="s">
        <v>6</v>
      </c>
      <c r="B2780" t="s">
        <v>60</v>
      </c>
      <c r="C2780" t="s">
        <v>27</v>
      </c>
      <c r="D2780">
        <v>124</v>
      </c>
      <c r="E2780">
        <v>447</v>
      </c>
      <c r="F2780" s="18">
        <f>Stat[[#This Row],[Dist]]/Stat[[#This Row],[Count]]</f>
        <v>3.6048387096774195</v>
      </c>
    </row>
    <row r="2781" spans="1:6" x14ac:dyDescent="0.2">
      <c r="A2781" t="s">
        <v>6</v>
      </c>
      <c r="B2781" t="s">
        <v>60</v>
      </c>
      <c r="C2781" t="s">
        <v>10</v>
      </c>
      <c r="D2781">
        <v>71</v>
      </c>
      <c r="E2781">
        <v>-85</v>
      </c>
      <c r="F2781" s="18">
        <f>Stat[[#This Row],[Dist]]/Stat[[#This Row],[Count]]</f>
        <v>-1.1971830985915493</v>
      </c>
    </row>
    <row r="2782" spans="1:6" x14ac:dyDescent="0.2">
      <c r="A2782" t="s">
        <v>6</v>
      </c>
      <c r="B2782" t="s">
        <v>60</v>
      </c>
      <c r="C2782" t="s">
        <v>4</v>
      </c>
      <c r="D2782">
        <v>65</v>
      </c>
      <c r="E2782">
        <v>693</v>
      </c>
      <c r="F2782" s="18">
        <f>Stat[[#This Row],[Dist]]/Stat[[#This Row],[Count]]</f>
        <v>10.661538461538461</v>
      </c>
    </row>
    <row r="2783" spans="1:6" x14ac:dyDescent="0.2">
      <c r="A2783" t="s">
        <v>6</v>
      </c>
      <c r="B2783" t="s">
        <v>60</v>
      </c>
      <c r="C2783" t="s">
        <v>16</v>
      </c>
      <c r="D2783">
        <v>53</v>
      </c>
      <c r="E2783">
        <v>-143</v>
      </c>
      <c r="F2783" s="18">
        <f>Stat[[#This Row],[Dist]]/Stat[[#This Row],[Count]]</f>
        <v>-2.6981132075471699</v>
      </c>
    </row>
    <row r="2784" spans="1:6" x14ac:dyDescent="0.2">
      <c r="A2784" t="s">
        <v>6</v>
      </c>
      <c r="B2784" t="s">
        <v>60</v>
      </c>
      <c r="C2784" t="s">
        <v>43</v>
      </c>
      <c r="D2784">
        <v>47</v>
      </c>
      <c r="E2784">
        <v>-70</v>
      </c>
      <c r="F2784" s="18">
        <f>Stat[[#This Row],[Dist]]/Stat[[#This Row],[Count]]</f>
        <v>-1.4893617021276595</v>
      </c>
    </row>
    <row r="2785" spans="1:6" x14ac:dyDescent="0.2">
      <c r="A2785" t="s">
        <v>6</v>
      </c>
      <c r="B2785" t="s">
        <v>60</v>
      </c>
      <c r="C2785" t="s">
        <v>47</v>
      </c>
      <c r="D2785">
        <v>39</v>
      </c>
      <c r="E2785">
        <v>31</v>
      </c>
      <c r="F2785" s="18">
        <f>Stat[[#This Row],[Dist]]/Stat[[#This Row],[Count]]</f>
        <v>0.79487179487179482</v>
      </c>
    </row>
    <row r="2786" spans="1:6" x14ac:dyDescent="0.2">
      <c r="A2786" t="s">
        <v>6</v>
      </c>
      <c r="B2786" t="s">
        <v>60</v>
      </c>
      <c r="C2786" t="s">
        <v>23</v>
      </c>
      <c r="D2786">
        <v>37</v>
      </c>
      <c r="E2786">
        <v>465</v>
      </c>
      <c r="F2786" s="18">
        <f>Stat[[#This Row],[Dist]]/Stat[[#This Row],[Count]]</f>
        <v>12.567567567567568</v>
      </c>
    </row>
    <row r="2787" spans="1:6" x14ac:dyDescent="0.2">
      <c r="A2787" t="s">
        <v>6</v>
      </c>
      <c r="B2787" t="s">
        <v>60</v>
      </c>
      <c r="C2787" t="s">
        <v>30</v>
      </c>
      <c r="D2787">
        <v>37</v>
      </c>
      <c r="E2787">
        <v>121</v>
      </c>
      <c r="F2787" s="18">
        <f>Stat[[#This Row],[Dist]]/Stat[[#This Row],[Count]]</f>
        <v>3.2702702702702702</v>
      </c>
    </row>
    <row r="2788" spans="1:6" x14ac:dyDescent="0.2">
      <c r="A2788" t="s">
        <v>6</v>
      </c>
      <c r="B2788" t="s">
        <v>60</v>
      </c>
      <c r="C2788" t="s">
        <v>24</v>
      </c>
      <c r="D2788">
        <v>37</v>
      </c>
      <c r="E2788">
        <v>178</v>
      </c>
      <c r="F2788" s="18">
        <f>Stat[[#This Row],[Dist]]/Stat[[#This Row],[Count]]</f>
        <v>4.8108108108108105</v>
      </c>
    </row>
    <row r="2789" spans="1:6" x14ac:dyDescent="0.2">
      <c r="A2789" t="s">
        <v>6</v>
      </c>
      <c r="B2789" t="s">
        <v>60</v>
      </c>
      <c r="C2789" t="s">
        <v>28</v>
      </c>
      <c r="D2789">
        <v>22</v>
      </c>
      <c r="E2789">
        <v>2</v>
      </c>
      <c r="F2789" s="18">
        <f>Stat[[#This Row],[Dist]]/Stat[[#This Row],[Count]]</f>
        <v>9.0909090909090912E-2</v>
      </c>
    </row>
    <row r="2790" spans="1:6" x14ac:dyDescent="0.2">
      <c r="A2790" t="s">
        <v>6</v>
      </c>
      <c r="B2790" t="s">
        <v>60</v>
      </c>
      <c r="C2790" t="s">
        <v>18</v>
      </c>
      <c r="D2790">
        <v>21</v>
      </c>
      <c r="E2790">
        <v>-28</v>
      </c>
      <c r="F2790" s="18">
        <f>Stat[[#This Row],[Dist]]/Stat[[#This Row],[Count]]</f>
        <v>-1.3333333333333333</v>
      </c>
    </row>
    <row r="2791" spans="1:6" x14ac:dyDescent="0.2">
      <c r="A2791" t="s">
        <v>6</v>
      </c>
      <c r="B2791" t="s">
        <v>60</v>
      </c>
      <c r="C2791" t="s">
        <v>57</v>
      </c>
      <c r="D2791">
        <v>17</v>
      </c>
      <c r="E2791">
        <v>36</v>
      </c>
      <c r="F2791" s="18">
        <f>Stat[[#This Row],[Dist]]/Stat[[#This Row],[Count]]</f>
        <v>2.1176470588235294</v>
      </c>
    </row>
    <row r="2792" spans="1:6" x14ac:dyDescent="0.2">
      <c r="A2792" t="s">
        <v>6</v>
      </c>
      <c r="B2792" t="s">
        <v>60</v>
      </c>
      <c r="C2792" t="s">
        <v>32</v>
      </c>
      <c r="D2792">
        <v>9</v>
      </c>
      <c r="E2792">
        <v>-51</v>
      </c>
      <c r="F2792" s="18">
        <f>Stat[[#This Row],[Dist]]/Stat[[#This Row],[Count]]</f>
        <v>-5.666666666666667</v>
      </c>
    </row>
    <row r="2793" spans="1:6" x14ac:dyDescent="0.2">
      <c r="A2793" t="s">
        <v>6</v>
      </c>
      <c r="B2793" t="s">
        <v>60</v>
      </c>
      <c r="C2793" t="s">
        <v>55</v>
      </c>
      <c r="D2793">
        <v>8</v>
      </c>
      <c r="E2793">
        <v>-31</v>
      </c>
      <c r="F2793" s="18">
        <f>Stat[[#This Row],[Dist]]/Stat[[#This Row],[Count]]</f>
        <v>-3.875</v>
      </c>
    </row>
    <row r="2794" spans="1:6" x14ac:dyDescent="0.2">
      <c r="A2794" t="s">
        <v>6</v>
      </c>
      <c r="B2794" t="s">
        <v>60</v>
      </c>
      <c r="C2794" t="s">
        <v>38</v>
      </c>
      <c r="D2794">
        <v>8</v>
      </c>
      <c r="E2794">
        <v>22</v>
      </c>
      <c r="F2794" s="18">
        <f>Stat[[#This Row],[Dist]]/Stat[[#This Row],[Count]]</f>
        <v>2.75</v>
      </c>
    </row>
    <row r="2795" spans="1:6" x14ac:dyDescent="0.2">
      <c r="A2795" t="s">
        <v>6</v>
      </c>
      <c r="B2795" t="s">
        <v>60</v>
      </c>
      <c r="C2795" t="s">
        <v>19</v>
      </c>
      <c r="D2795">
        <v>6</v>
      </c>
      <c r="E2795">
        <v>-30</v>
      </c>
      <c r="F2795" s="18">
        <f>Stat[[#This Row],[Dist]]/Stat[[#This Row],[Count]]</f>
        <v>-5</v>
      </c>
    </row>
    <row r="2796" spans="1:6" x14ac:dyDescent="0.2">
      <c r="A2796" t="s">
        <v>6</v>
      </c>
      <c r="B2796" t="s">
        <v>60</v>
      </c>
      <c r="C2796" t="s">
        <v>52</v>
      </c>
      <c r="D2796">
        <v>6</v>
      </c>
      <c r="E2796">
        <v>-12</v>
      </c>
      <c r="F2796" s="18">
        <f>Stat[[#This Row],[Dist]]/Stat[[#This Row],[Count]]</f>
        <v>-2</v>
      </c>
    </row>
    <row r="2797" spans="1:6" x14ac:dyDescent="0.2">
      <c r="A2797" t="s">
        <v>6</v>
      </c>
      <c r="B2797" t="s">
        <v>60</v>
      </c>
      <c r="C2797" t="s">
        <v>22</v>
      </c>
      <c r="D2797">
        <v>6</v>
      </c>
      <c r="E2797">
        <v>55</v>
      </c>
      <c r="F2797" s="18">
        <f>Stat[[#This Row],[Dist]]/Stat[[#This Row],[Count]]</f>
        <v>9.1666666666666661</v>
      </c>
    </row>
    <row r="2798" spans="1:6" x14ac:dyDescent="0.2">
      <c r="A2798" t="s">
        <v>6</v>
      </c>
      <c r="B2798" t="s">
        <v>60</v>
      </c>
      <c r="C2798" t="s">
        <v>49</v>
      </c>
      <c r="D2798">
        <v>5</v>
      </c>
      <c r="E2798">
        <v>30</v>
      </c>
      <c r="F2798" s="18">
        <f>Stat[[#This Row],[Dist]]/Stat[[#This Row],[Count]]</f>
        <v>6</v>
      </c>
    </row>
    <row r="2799" spans="1:6" x14ac:dyDescent="0.2">
      <c r="A2799" t="s">
        <v>6</v>
      </c>
      <c r="B2799" t="s">
        <v>60</v>
      </c>
      <c r="C2799" t="s">
        <v>12</v>
      </c>
      <c r="D2799">
        <v>3</v>
      </c>
      <c r="E2799">
        <v>-18</v>
      </c>
      <c r="F2799" s="18">
        <f>Stat[[#This Row],[Dist]]/Stat[[#This Row],[Count]]</f>
        <v>-6</v>
      </c>
    </row>
    <row r="2800" spans="1:6" x14ac:dyDescent="0.2">
      <c r="A2800" t="s">
        <v>6</v>
      </c>
      <c r="B2800" t="s">
        <v>60</v>
      </c>
      <c r="C2800" t="s">
        <v>1</v>
      </c>
      <c r="D2800">
        <v>3</v>
      </c>
      <c r="E2800">
        <v>-5</v>
      </c>
      <c r="F2800" s="18">
        <f>Stat[[#This Row],[Dist]]/Stat[[#This Row],[Count]]</f>
        <v>-1.6666666666666667</v>
      </c>
    </row>
    <row r="2801" spans="1:6" x14ac:dyDescent="0.2">
      <c r="A2801" t="s">
        <v>6</v>
      </c>
      <c r="B2801" t="s">
        <v>60</v>
      </c>
      <c r="C2801" t="s">
        <v>33</v>
      </c>
      <c r="D2801">
        <v>2</v>
      </c>
      <c r="E2801">
        <v>-4</v>
      </c>
      <c r="F2801" s="18">
        <f>Stat[[#This Row],[Dist]]/Stat[[#This Row],[Count]]</f>
        <v>-2</v>
      </c>
    </row>
    <row r="2802" spans="1:6" x14ac:dyDescent="0.2">
      <c r="A2802" t="s">
        <v>6</v>
      </c>
      <c r="B2802" t="s">
        <v>60</v>
      </c>
      <c r="C2802" t="s">
        <v>35</v>
      </c>
      <c r="D2802">
        <v>2</v>
      </c>
      <c r="E2802">
        <v>11</v>
      </c>
      <c r="F2802" s="18">
        <f>Stat[[#This Row],[Dist]]/Stat[[#This Row],[Count]]</f>
        <v>5.5</v>
      </c>
    </row>
    <row r="2803" spans="1:6" x14ac:dyDescent="0.2">
      <c r="A2803" t="s">
        <v>6</v>
      </c>
      <c r="B2803" t="s">
        <v>60</v>
      </c>
      <c r="C2803" t="s">
        <v>25</v>
      </c>
      <c r="D2803">
        <v>1</v>
      </c>
      <c r="E2803">
        <v>2</v>
      </c>
      <c r="F2803" s="18">
        <f>Stat[[#This Row],[Dist]]/Stat[[#This Row],[Count]]</f>
        <v>2</v>
      </c>
    </row>
    <row r="2804" spans="1:6" x14ac:dyDescent="0.2">
      <c r="A2804" t="s">
        <v>6</v>
      </c>
      <c r="B2804" t="s">
        <v>60</v>
      </c>
      <c r="C2804" t="s">
        <v>15</v>
      </c>
      <c r="D2804">
        <v>1</v>
      </c>
      <c r="E2804">
        <v>-4</v>
      </c>
      <c r="F2804" s="18">
        <f>Stat[[#This Row],[Dist]]/Stat[[#This Row],[Count]]</f>
        <v>-4</v>
      </c>
    </row>
    <row r="2805" spans="1:6" x14ac:dyDescent="0.2">
      <c r="A2805" t="s">
        <v>6</v>
      </c>
      <c r="B2805" t="s">
        <v>60</v>
      </c>
      <c r="C2805" t="s">
        <v>58</v>
      </c>
      <c r="D2805">
        <v>1</v>
      </c>
      <c r="E2805">
        <v>-4</v>
      </c>
      <c r="F2805" s="18">
        <f>Stat[[#This Row],[Dist]]/Stat[[#This Row],[Count]]</f>
        <v>-4</v>
      </c>
    </row>
    <row r="2806" spans="1:6" x14ac:dyDescent="0.2">
      <c r="A2806" t="s">
        <v>6</v>
      </c>
      <c r="B2806" t="s">
        <v>60</v>
      </c>
      <c r="C2806" t="s">
        <v>50</v>
      </c>
      <c r="D2806">
        <v>1</v>
      </c>
      <c r="E2806">
        <v>2</v>
      </c>
      <c r="F2806" s="18">
        <f>Stat[[#This Row],[Dist]]/Stat[[#This Row],[Count]]</f>
        <v>2</v>
      </c>
    </row>
    <row r="2807" spans="1:6" x14ac:dyDescent="0.2">
      <c r="A2807" t="s">
        <v>6</v>
      </c>
      <c r="B2807" t="s">
        <v>60</v>
      </c>
      <c r="C2807" t="s">
        <v>39</v>
      </c>
      <c r="D2807">
        <v>1</v>
      </c>
      <c r="E2807">
        <v>-2</v>
      </c>
      <c r="F2807" s="18">
        <f>Stat[[#This Row],[Dist]]/Stat[[#This Row],[Count]]</f>
        <v>-2</v>
      </c>
    </row>
    <row r="2808" spans="1:6" x14ac:dyDescent="0.2">
      <c r="A2808" t="s">
        <v>60</v>
      </c>
      <c r="B2808" t="s">
        <v>20</v>
      </c>
      <c r="C2808" t="s">
        <v>38</v>
      </c>
      <c r="D2808">
        <v>130</v>
      </c>
      <c r="E2808">
        <v>152</v>
      </c>
      <c r="F2808" s="18">
        <f>Stat[[#This Row],[Dist]]/Stat[[#This Row],[Count]]</f>
        <v>1.1692307692307693</v>
      </c>
    </row>
    <row r="2809" spans="1:6" x14ac:dyDescent="0.2">
      <c r="A2809" t="s">
        <v>60</v>
      </c>
      <c r="B2809" t="s">
        <v>20</v>
      </c>
      <c r="C2809" t="s">
        <v>21</v>
      </c>
      <c r="D2809">
        <v>81</v>
      </c>
      <c r="E2809">
        <v>-95</v>
      </c>
      <c r="F2809" s="18">
        <f>Stat[[#This Row],[Dist]]/Stat[[#This Row],[Count]]</f>
        <v>-1.1728395061728396</v>
      </c>
    </row>
    <row r="2810" spans="1:6" x14ac:dyDescent="0.2">
      <c r="A2810" t="s">
        <v>60</v>
      </c>
      <c r="B2810" t="s">
        <v>20</v>
      </c>
      <c r="C2810" t="s">
        <v>36</v>
      </c>
      <c r="D2810">
        <v>25</v>
      </c>
      <c r="E2810">
        <v>-83</v>
      </c>
      <c r="F2810" s="18">
        <f>Stat[[#This Row],[Dist]]/Stat[[#This Row],[Count]]</f>
        <v>-3.32</v>
      </c>
    </row>
    <row r="2811" spans="1:6" x14ac:dyDescent="0.2">
      <c r="A2811" t="s">
        <v>60</v>
      </c>
      <c r="B2811" t="s">
        <v>20</v>
      </c>
      <c r="C2811" t="s">
        <v>10</v>
      </c>
      <c r="D2811">
        <v>6</v>
      </c>
      <c r="E2811">
        <v>1</v>
      </c>
      <c r="F2811" s="18">
        <f>Stat[[#This Row],[Dist]]/Stat[[#This Row],[Count]]</f>
        <v>0.16666666666666666</v>
      </c>
    </row>
    <row r="2812" spans="1:6" x14ac:dyDescent="0.2">
      <c r="A2812" t="s">
        <v>60</v>
      </c>
      <c r="B2812" t="s">
        <v>20</v>
      </c>
      <c r="C2812" t="s">
        <v>23</v>
      </c>
      <c r="D2812">
        <v>4</v>
      </c>
      <c r="E2812">
        <v>66</v>
      </c>
      <c r="F2812" s="18">
        <f>Stat[[#This Row],[Dist]]/Stat[[#This Row],[Count]]</f>
        <v>16.5</v>
      </c>
    </row>
    <row r="2813" spans="1:6" x14ac:dyDescent="0.2">
      <c r="A2813" t="s">
        <v>60</v>
      </c>
      <c r="B2813" t="s">
        <v>20</v>
      </c>
      <c r="C2813" t="s">
        <v>1</v>
      </c>
      <c r="D2813">
        <v>2</v>
      </c>
      <c r="E2813">
        <v>-4</v>
      </c>
      <c r="F2813" s="18">
        <f>Stat[[#This Row],[Dist]]/Stat[[#This Row],[Count]]</f>
        <v>-2</v>
      </c>
    </row>
    <row r="2814" spans="1:6" x14ac:dyDescent="0.2">
      <c r="A2814" t="s">
        <v>60</v>
      </c>
      <c r="B2814" t="s">
        <v>20</v>
      </c>
      <c r="C2814" t="s">
        <v>25</v>
      </c>
      <c r="D2814">
        <v>1</v>
      </c>
      <c r="E2814">
        <v>1</v>
      </c>
      <c r="F2814" s="18">
        <f>Stat[[#This Row],[Dist]]/Stat[[#This Row],[Count]]</f>
        <v>1</v>
      </c>
    </row>
    <row r="2815" spans="1:6" x14ac:dyDescent="0.2">
      <c r="A2815" t="s">
        <v>60</v>
      </c>
      <c r="B2815" t="s">
        <v>20</v>
      </c>
      <c r="C2815" t="s">
        <v>4</v>
      </c>
      <c r="D2815">
        <v>1</v>
      </c>
      <c r="E2815">
        <v>1</v>
      </c>
      <c r="F2815" s="18">
        <f>Stat[[#This Row],[Dist]]/Stat[[#This Row],[Count]]</f>
        <v>1</v>
      </c>
    </row>
    <row r="2816" spans="1:6" x14ac:dyDescent="0.2">
      <c r="A2816" t="s">
        <v>60</v>
      </c>
      <c r="B2816" t="s">
        <v>20</v>
      </c>
      <c r="C2816" t="s">
        <v>40</v>
      </c>
      <c r="D2816">
        <v>1</v>
      </c>
      <c r="E2816">
        <v>7</v>
      </c>
      <c r="F2816" s="18">
        <f>Stat[[#This Row],[Dist]]/Stat[[#This Row],[Count]]</f>
        <v>7</v>
      </c>
    </row>
    <row r="2817" spans="1:6" x14ac:dyDescent="0.2">
      <c r="A2817" t="s">
        <v>60</v>
      </c>
      <c r="B2817" t="s">
        <v>20</v>
      </c>
      <c r="C2817" t="s">
        <v>47</v>
      </c>
      <c r="D2817">
        <v>1</v>
      </c>
      <c r="E2817">
        <v>-2</v>
      </c>
      <c r="F2817" s="18">
        <f>Stat[[#This Row],[Dist]]/Stat[[#This Row],[Count]]</f>
        <v>-2</v>
      </c>
    </row>
    <row r="2818" spans="1:6" x14ac:dyDescent="0.2">
      <c r="A2818" t="s">
        <v>60</v>
      </c>
      <c r="B2818" t="s">
        <v>11</v>
      </c>
      <c r="C2818" t="s">
        <v>24</v>
      </c>
      <c r="D2818">
        <v>78</v>
      </c>
      <c r="E2818">
        <v>81</v>
      </c>
      <c r="F2818" s="18">
        <f>Stat[[#This Row],[Dist]]/Stat[[#This Row],[Count]]</f>
        <v>1.0384615384615385</v>
      </c>
    </row>
    <row r="2819" spans="1:6" x14ac:dyDescent="0.2">
      <c r="A2819" t="s">
        <v>60</v>
      </c>
      <c r="B2819" t="s">
        <v>11</v>
      </c>
      <c r="C2819" t="s">
        <v>12</v>
      </c>
      <c r="D2819">
        <v>9</v>
      </c>
      <c r="E2819">
        <v>-34</v>
      </c>
      <c r="F2819" s="18">
        <f>Stat[[#This Row],[Dist]]/Stat[[#This Row],[Count]]</f>
        <v>-3.7777777777777777</v>
      </c>
    </row>
    <row r="2820" spans="1:6" x14ac:dyDescent="0.2">
      <c r="A2820" t="s">
        <v>60</v>
      </c>
      <c r="B2820" t="s">
        <v>11</v>
      </c>
      <c r="C2820" t="s">
        <v>10</v>
      </c>
      <c r="D2820">
        <v>5</v>
      </c>
      <c r="E2820">
        <v>-7</v>
      </c>
      <c r="F2820" s="18">
        <f>Stat[[#This Row],[Dist]]/Stat[[#This Row],[Count]]</f>
        <v>-1.4</v>
      </c>
    </row>
    <row r="2821" spans="1:6" x14ac:dyDescent="0.2">
      <c r="A2821" t="s">
        <v>60</v>
      </c>
      <c r="B2821" t="s">
        <v>11</v>
      </c>
      <c r="C2821" t="s">
        <v>18</v>
      </c>
      <c r="D2821">
        <v>4</v>
      </c>
      <c r="E2821">
        <v>-4</v>
      </c>
      <c r="F2821" s="18">
        <f>Stat[[#This Row],[Dist]]/Stat[[#This Row],[Count]]</f>
        <v>-1</v>
      </c>
    </row>
    <row r="2822" spans="1:6" x14ac:dyDescent="0.2">
      <c r="A2822" t="s">
        <v>60</v>
      </c>
      <c r="B2822" t="s">
        <v>11</v>
      </c>
      <c r="C2822" t="s">
        <v>16</v>
      </c>
      <c r="D2822">
        <v>3</v>
      </c>
      <c r="E2822">
        <v>-3</v>
      </c>
      <c r="F2822" s="18">
        <f>Stat[[#This Row],[Dist]]/Stat[[#This Row],[Count]]</f>
        <v>-1</v>
      </c>
    </row>
    <row r="2823" spans="1:6" x14ac:dyDescent="0.2">
      <c r="A2823" t="s">
        <v>60</v>
      </c>
      <c r="B2823" t="s">
        <v>11</v>
      </c>
      <c r="C2823" t="s">
        <v>52</v>
      </c>
      <c r="D2823">
        <v>2</v>
      </c>
      <c r="E2823">
        <v>-5</v>
      </c>
      <c r="F2823" s="18">
        <f>Stat[[#This Row],[Dist]]/Stat[[#This Row],[Count]]</f>
        <v>-2.5</v>
      </c>
    </row>
    <row r="2824" spans="1:6" x14ac:dyDescent="0.2">
      <c r="A2824" t="s">
        <v>60</v>
      </c>
      <c r="B2824" t="s">
        <v>11</v>
      </c>
      <c r="C2824" t="s">
        <v>15</v>
      </c>
      <c r="D2824">
        <v>2</v>
      </c>
      <c r="E2824">
        <v>-4</v>
      </c>
      <c r="F2824" s="18">
        <f>Stat[[#This Row],[Dist]]/Stat[[#This Row],[Count]]</f>
        <v>-2</v>
      </c>
    </row>
    <row r="2825" spans="1:6" x14ac:dyDescent="0.2">
      <c r="A2825" t="s">
        <v>60</v>
      </c>
      <c r="B2825" t="s">
        <v>11</v>
      </c>
      <c r="C2825" t="s">
        <v>22</v>
      </c>
      <c r="D2825">
        <v>1</v>
      </c>
      <c r="E2825">
        <v>1</v>
      </c>
      <c r="F2825" s="18">
        <f>Stat[[#This Row],[Dist]]/Stat[[#This Row],[Count]]</f>
        <v>1</v>
      </c>
    </row>
    <row r="2826" spans="1:6" x14ac:dyDescent="0.2">
      <c r="A2826" t="s">
        <v>60</v>
      </c>
      <c r="B2826" t="s">
        <v>11</v>
      </c>
      <c r="C2826" t="s">
        <v>8</v>
      </c>
      <c r="D2826">
        <v>1</v>
      </c>
      <c r="E2826">
        <v>11</v>
      </c>
      <c r="F2826" s="18">
        <f>Stat[[#This Row],[Dist]]/Stat[[#This Row],[Count]]</f>
        <v>11</v>
      </c>
    </row>
    <row r="2827" spans="1:6" x14ac:dyDescent="0.2">
      <c r="A2827" t="s">
        <v>60</v>
      </c>
      <c r="B2827" t="s">
        <v>11</v>
      </c>
      <c r="C2827" t="s">
        <v>4</v>
      </c>
      <c r="D2827">
        <v>1</v>
      </c>
      <c r="E2827">
        <v>2</v>
      </c>
      <c r="F2827" s="18">
        <f>Stat[[#This Row],[Dist]]/Stat[[#This Row],[Count]]</f>
        <v>2</v>
      </c>
    </row>
    <row r="2828" spans="1:6" x14ac:dyDescent="0.2">
      <c r="A2828" t="s">
        <v>60</v>
      </c>
      <c r="B2828" t="s">
        <v>11</v>
      </c>
      <c r="C2828" t="s">
        <v>23</v>
      </c>
      <c r="D2828">
        <v>1</v>
      </c>
      <c r="E2828">
        <v>2</v>
      </c>
      <c r="F2828" s="18">
        <f>Stat[[#This Row],[Dist]]/Stat[[#This Row],[Count]]</f>
        <v>2</v>
      </c>
    </row>
    <row r="2829" spans="1:6" x14ac:dyDescent="0.2">
      <c r="A2829" t="s">
        <v>60</v>
      </c>
      <c r="B2829" t="s">
        <v>9</v>
      </c>
      <c r="C2829" t="s">
        <v>10</v>
      </c>
      <c r="D2829">
        <v>43</v>
      </c>
      <c r="E2829">
        <v>-60</v>
      </c>
      <c r="F2829" s="18">
        <f>Stat[[#This Row],[Dist]]/Stat[[#This Row],[Count]]</f>
        <v>-1.3953488372093024</v>
      </c>
    </row>
    <row r="2830" spans="1:6" x14ac:dyDescent="0.2">
      <c r="A2830" t="s">
        <v>60</v>
      </c>
      <c r="B2830" t="s">
        <v>9</v>
      </c>
      <c r="C2830" t="s">
        <v>31</v>
      </c>
      <c r="D2830">
        <v>10</v>
      </c>
      <c r="E2830">
        <v>6</v>
      </c>
      <c r="F2830" s="18">
        <f>Stat[[#This Row],[Dist]]/Stat[[#This Row],[Count]]</f>
        <v>0.6</v>
      </c>
    </row>
    <row r="2831" spans="1:6" x14ac:dyDescent="0.2">
      <c r="A2831" t="s">
        <v>60</v>
      </c>
      <c r="B2831" t="s">
        <v>9</v>
      </c>
      <c r="C2831" t="s">
        <v>21</v>
      </c>
      <c r="D2831">
        <v>5</v>
      </c>
      <c r="E2831">
        <v>3</v>
      </c>
      <c r="F2831" s="18">
        <f>Stat[[#This Row],[Dist]]/Stat[[#This Row],[Count]]</f>
        <v>0.6</v>
      </c>
    </row>
    <row r="2832" spans="1:6" x14ac:dyDescent="0.2">
      <c r="A2832" t="s">
        <v>60</v>
      </c>
      <c r="B2832" t="s">
        <v>9</v>
      </c>
      <c r="C2832" t="s">
        <v>38</v>
      </c>
      <c r="D2832">
        <v>4</v>
      </c>
      <c r="E2832">
        <v>5</v>
      </c>
      <c r="F2832" s="18">
        <f>Stat[[#This Row],[Dist]]/Stat[[#This Row],[Count]]</f>
        <v>1.25</v>
      </c>
    </row>
    <row r="2833" spans="1:6" x14ac:dyDescent="0.2">
      <c r="A2833" t="s">
        <v>60</v>
      </c>
      <c r="B2833" t="s">
        <v>9</v>
      </c>
      <c r="C2833" t="s">
        <v>23</v>
      </c>
      <c r="D2833">
        <v>2</v>
      </c>
      <c r="E2833">
        <v>4</v>
      </c>
      <c r="F2833" s="18">
        <f>Stat[[#This Row],[Dist]]/Stat[[#This Row],[Count]]</f>
        <v>2</v>
      </c>
    </row>
    <row r="2834" spans="1:6" x14ac:dyDescent="0.2">
      <c r="A2834" t="s">
        <v>60</v>
      </c>
      <c r="B2834" t="s">
        <v>9</v>
      </c>
      <c r="C2834" t="s">
        <v>24</v>
      </c>
      <c r="D2834">
        <v>1</v>
      </c>
      <c r="E2834">
        <v>-6</v>
      </c>
      <c r="F2834" s="18">
        <f>Stat[[#This Row],[Dist]]/Stat[[#This Row],[Count]]</f>
        <v>-6</v>
      </c>
    </row>
    <row r="2835" spans="1:6" x14ac:dyDescent="0.2">
      <c r="A2835" t="s">
        <v>60</v>
      </c>
      <c r="B2835" t="s">
        <v>7</v>
      </c>
      <c r="C2835" t="s">
        <v>8</v>
      </c>
      <c r="D2835">
        <v>47</v>
      </c>
      <c r="E2835">
        <v>318</v>
      </c>
      <c r="F2835" s="18">
        <f>Stat[[#This Row],[Dist]]/Stat[[#This Row],[Count]]</f>
        <v>6.7659574468085104</v>
      </c>
    </row>
    <row r="2836" spans="1:6" x14ac:dyDescent="0.2">
      <c r="A2836" t="s">
        <v>60</v>
      </c>
      <c r="B2836" t="s">
        <v>14</v>
      </c>
      <c r="C2836" t="s">
        <v>15</v>
      </c>
      <c r="D2836">
        <v>166</v>
      </c>
      <c r="E2836">
        <v>-401</v>
      </c>
      <c r="F2836" s="18">
        <f>Stat[[#This Row],[Dist]]/Stat[[#This Row],[Count]]</f>
        <v>-2.4156626506024095</v>
      </c>
    </row>
    <row r="2837" spans="1:6" x14ac:dyDescent="0.2">
      <c r="A2837" t="s">
        <v>60</v>
      </c>
      <c r="B2837" t="s">
        <v>14</v>
      </c>
      <c r="C2837" t="s">
        <v>30</v>
      </c>
      <c r="D2837">
        <v>2</v>
      </c>
      <c r="E2837">
        <v>2</v>
      </c>
      <c r="F2837" s="18">
        <f>Stat[[#This Row],[Dist]]/Stat[[#This Row],[Count]]</f>
        <v>1</v>
      </c>
    </row>
    <row r="2838" spans="1:6" x14ac:dyDescent="0.2">
      <c r="A2838" t="s">
        <v>60</v>
      </c>
      <c r="B2838" t="s">
        <v>14</v>
      </c>
      <c r="C2838" t="s">
        <v>16</v>
      </c>
      <c r="D2838">
        <v>1</v>
      </c>
      <c r="E2838">
        <v>-3</v>
      </c>
      <c r="F2838" s="18">
        <f>Stat[[#This Row],[Dist]]/Stat[[#This Row],[Count]]</f>
        <v>-3</v>
      </c>
    </row>
    <row r="2839" spans="1:6" x14ac:dyDescent="0.2">
      <c r="A2839" t="s">
        <v>60</v>
      </c>
      <c r="B2839" t="s">
        <v>14</v>
      </c>
      <c r="C2839" t="s">
        <v>4</v>
      </c>
      <c r="D2839">
        <v>1</v>
      </c>
      <c r="E2839">
        <v>1</v>
      </c>
      <c r="F2839" s="18">
        <f>Stat[[#This Row],[Dist]]/Stat[[#This Row],[Count]]</f>
        <v>1</v>
      </c>
    </row>
    <row r="2840" spans="1:6" x14ac:dyDescent="0.2">
      <c r="A2840" t="s">
        <v>60</v>
      </c>
      <c r="B2840" t="s">
        <v>14</v>
      </c>
      <c r="C2840" t="s">
        <v>48</v>
      </c>
      <c r="D2840">
        <v>1</v>
      </c>
      <c r="E2840">
        <v>-1</v>
      </c>
      <c r="F2840" s="18">
        <f>Stat[[#This Row],[Dist]]/Stat[[#This Row],[Count]]</f>
        <v>-1</v>
      </c>
    </row>
    <row r="2841" spans="1:6" x14ac:dyDescent="0.2">
      <c r="A2841" t="s">
        <v>60</v>
      </c>
      <c r="B2841" t="s">
        <v>56</v>
      </c>
      <c r="C2841" t="s">
        <v>57</v>
      </c>
      <c r="D2841">
        <v>6</v>
      </c>
      <c r="E2841">
        <v>5</v>
      </c>
      <c r="F2841" s="18">
        <f>Stat[[#This Row],[Dist]]/Stat[[#This Row],[Count]]</f>
        <v>0.83333333333333337</v>
      </c>
    </row>
    <row r="2842" spans="1:6" x14ac:dyDescent="0.2">
      <c r="A2842" t="s">
        <v>60</v>
      </c>
      <c r="B2842" t="s">
        <v>56</v>
      </c>
      <c r="C2842" t="s">
        <v>52</v>
      </c>
      <c r="D2842">
        <v>4</v>
      </c>
      <c r="E2842">
        <v>-9</v>
      </c>
      <c r="F2842" s="18">
        <f>Stat[[#This Row],[Dist]]/Stat[[#This Row],[Count]]</f>
        <v>-2.25</v>
      </c>
    </row>
    <row r="2843" spans="1:6" x14ac:dyDescent="0.2">
      <c r="A2843" t="s">
        <v>60</v>
      </c>
      <c r="B2843" t="s">
        <v>56</v>
      </c>
      <c r="C2843" t="s">
        <v>1</v>
      </c>
      <c r="D2843">
        <v>1</v>
      </c>
      <c r="E2843">
        <v>-1</v>
      </c>
      <c r="F2843" s="18">
        <f>Stat[[#This Row],[Dist]]/Stat[[#This Row],[Count]]</f>
        <v>-1</v>
      </c>
    </row>
    <row r="2844" spans="1:6" x14ac:dyDescent="0.2">
      <c r="A2844" t="s">
        <v>60</v>
      </c>
      <c r="B2844" t="s">
        <v>56</v>
      </c>
      <c r="C2844" t="s">
        <v>24</v>
      </c>
      <c r="D2844">
        <v>1</v>
      </c>
      <c r="E2844">
        <v>1</v>
      </c>
      <c r="F2844" s="18">
        <f>Stat[[#This Row],[Dist]]/Stat[[#This Row],[Count]]</f>
        <v>1</v>
      </c>
    </row>
    <row r="2845" spans="1:6" x14ac:dyDescent="0.2">
      <c r="A2845" t="s">
        <v>60</v>
      </c>
      <c r="B2845" t="s">
        <v>13</v>
      </c>
      <c r="C2845" t="s">
        <v>1</v>
      </c>
      <c r="D2845">
        <v>124</v>
      </c>
      <c r="E2845">
        <v>-165</v>
      </c>
      <c r="F2845" s="18">
        <f>Stat[[#This Row],[Dist]]/Stat[[#This Row],[Count]]</f>
        <v>-1.3306451612903225</v>
      </c>
    </row>
    <row r="2846" spans="1:6" x14ac:dyDescent="0.2">
      <c r="A2846" t="s">
        <v>60</v>
      </c>
      <c r="B2846" t="s">
        <v>13</v>
      </c>
      <c r="C2846" t="s">
        <v>25</v>
      </c>
      <c r="D2846">
        <v>46</v>
      </c>
      <c r="E2846">
        <v>224</v>
      </c>
      <c r="F2846" s="18">
        <f>Stat[[#This Row],[Dist]]/Stat[[#This Row],[Count]]</f>
        <v>4.8695652173913047</v>
      </c>
    </row>
    <row r="2847" spans="1:6" x14ac:dyDescent="0.2">
      <c r="A2847" t="s">
        <v>60</v>
      </c>
      <c r="B2847" t="s">
        <v>13</v>
      </c>
      <c r="C2847" t="s">
        <v>52</v>
      </c>
      <c r="D2847">
        <v>22</v>
      </c>
      <c r="E2847">
        <v>-51</v>
      </c>
      <c r="F2847" s="18">
        <f>Stat[[#This Row],[Dist]]/Stat[[#This Row],[Count]]</f>
        <v>-2.3181818181818183</v>
      </c>
    </row>
    <row r="2848" spans="1:6" x14ac:dyDescent="0.2">
      <c r="A2848" t="s">
        <v>60</v>
      </c>
      <c r="B2848" t="s">
        <v>13</v>
      </c>
      <c r="C2848" t="s">
        <v>47</v>
      </c>
      <c r="D2848">
        <v>11</v>
      </c>
      <c r="E2848">
        <v>7</v>
      </c>
      <c r="F2848" s="18">
        <f>Stat[[#This Row],[Dist]]/Stat[[#This Row],[Count]]</f>
        <v>0.63636363636363635</v>
      </c>
    </row>
    <row r="2849" spans="1:6" x14ac:dyDescent="0.2">
      <c r="A2849" t="s">
        <v>60</v>
      </c>
      <c r="B2849" t="s">
        <v>13</v>
      </c>
      <c r="C2849" t="s">
        <v>23</v>
      </c>
      <c r="D2849">
        <v>11</v>
      </c>
      <c r="E2849">
        <v>59</v>
      </c>
      <c r="F2849" s="18">
        <f>Stat[[#This Row],[Dist]]/Stat[[#This Row],[Count]]</f>
        <v>5.3636363636363633</v>
      </c>
    </row>
    <row r="2850" spans="1:6" x14ac:dyDescent="0.2">
      <c r="A2850" t="s">
        <v>60</v>
      </c>
      <c r="B2850" t="s">
        <v>13</v>
      </c>
      <c r="C2850" t="s">
        <v>22</v>
      </c>
      <c r="D2850">
        <v>10</v>
      </c>
      <c r="E2850">
        <v>36</v>
      </c>
      <c r="F2850" s="18">
        <f>Stat[[#This Row],[Dist]]/Stat[[#This Row],[Count]]</f>
        <v>3.6</v>
      </c>
    </row>
    <row r="2851" spans="1:6" x14ac:dyDescent="0.2">
      <c r="A2851" t="s">
        <v>60</v>
      </c>
      <c r="B2851" t="s">
        <v>13</v>
      </c>
      <c r="C2851" t="s">
        <v>27</v>
      </c>
      <c r="D2851">
        <v>8</v>
      </c>
      <c r="E2851">
        <v>18</v>
      </c>
      <c r="F2851" s="18">
        <f>Stat[[#This Row],[Dist]]/Stat[[#This Row],[Count]]</f>
        <v>2.25</v>
      </c>
    </row>
    <row r="2852" spans="1:6" x14ac:dyDescent="0.2">
      <c r="A2852" t="s">
        <v>60</v>
      </c>
      <c r="B2852" t="s">
        <v>13</v>
      </c>
      <c r="C2852" t="s">
        <v>36</v>
      </c>
      <c r="D2852">
        <v>5</v>
      </c>
      <c r="E2852">
        <v>-15</v>
      </c>
      <c r="F2852" s="18">
        <f>Stat[[#This Row],[Dist]]/Stat[[#This Row],[Count]]</f>
        <v>-3</v>
      </c>
    </row>
    <row r="2853" spans="1:6" x14ac:dyDescent="0.2">
      <c r="A2853" t="s">
        <v>60</v>
      </c>
      <c r="B2853" t="s">
        <v>13</v>
      </c>
      <c r="C2853" t="s">
        <v>16</v>
      </c>
      <c r="D2853">
        <v>5</v>
      </c>
      <c r="E2853">
        <v>-32</v>
      </c>
      <c r="F2853" s="18">
        <f>Stat[[#This Row],[Dist]]/Stat[[#This Row],[Count]]</f>
        <v>-6.4</v>
      </c>
    </row>
    <row r="2854" spans="1:6" x14ac:dyDescent="0.2">
      <c r="A2854" t="s">
        <v>60</v>
      </c>
      <c r="B2854" t="s">
        <v>13</v>
      </c>
      <c r="C2854" t="s">
        <v>21</v>
      </c>
      <c r="D2854">
        <v>3</v>
      </c>
      <c r="E2854">
        <v>-4</v>
      </c>
      <c r="F2854" s="18">
        <f>Stat[[#This Row],[Dist]]/Stat[[#This Row],[Count]]</f>
        <v>-1.3333333333333333</v>
      </c>
    </row>
    <row r="2855" spans="1:6" x14ac:dyDescent="0.2">
      <c r="A2855" t="s">
        <v>60</v>
      </c>
      <c r="B2855" t="s">
        <v>13</v>
      </c>
      <c r="C2855" t="s">
        <v>30</v>
      </c>
      <c r="D2855">
        <v>3</v>
      </c>
      <c r="E2855">
        <v>14</v>
      </c>
      <c r="F2855" s="18">
        <f>Stat[[#This Row],[Dist]]/Stat[[#This Row],[Count]]</f>
        <v>4.666666666666667</v>
      </c>
    </row>
    <row r="2856" spans="1:6" x14ac:dyDescent="0.2">
      <c r="A2856" t="s">
        <v>60</v>
      </c>
      <c r="B2856" t="s">
        <v>13</v>
      </c>
      <c r="C2856" t="s">
        <v>40</v>
      </c>
      <c r="D2856">
        <v>2</v>
      </c>
      <c r="E2856">
        <v>4</v>
      </c>
      <c r="F2856" s="18">
        <f>Stat[[#This Row],[Dist]]/Stat[[#This Row],[Count]]</f>
        <v>2</v>
      </c>
    </row>
    <row r="2857" spans="1:6" x14ac:dyDescent="0.2">
      <c r="A2857" t="s">
        <v>60</v>
      </c>
      <c r="B2857" t="s">
        <v>13</v>
      </c>
      <c r="C2857" t="s">
        <v>15</v>
      </c>
      <c r="D2857">
        <v>1</v>
      </c>
      <c r="E2857">
        <v>-2</v>
      </c>
      <c r="F2857" s="18">
        <f>Stat[[#This Row],[Dist]]/Stat[[#This Row],[Count]]</f>
        <v>-2</v>
      </c>
    </row>
    <row r="2858" spans="1:6" x14ac:dyDescent="0.2">
      <c r="A2858" t="s">
        <v>60</v>
      </c>
      <c r="B2858" t="s">
        <v>13</v>
      </c>
      <c r="C2858" t="s">
        <v>18</v>
      </c>
      <c r="D2858">
        <v>1</v>
      </c>
      <c r="E2858">
        <v>-2</v>
      </c>
      <c r="F2858" s="18">
        <f>Stat[[#This Row],[Dist]]/Stat[[#This Row],[Count]]</f>
        <v>-2</v>
      </c>
    </row>
    <row r="2859" spans="1:6" x14ac:dyDescent="0.2">
      <c r="A2859" t="s">
        <v>60</v>
      </c>
      <c r="B2859" t="s">
        <v>13</v>
      </c>
      <c r="C2859" t="s">
        <v>57</v>
      </c>
      <c r="D2859">
        <v>1</v>
      </c>
      <c r="E2859">
        <v>1</v>
      </c>
      <c r="F2859" s="18">
        <f>Stat[[#This Row],[Dist]]/Stat[[#This Row],[Count]]</f>
        <v>1</v>
      </c>
    </row>
    <row r="2860" spans="1:6" x14ac:dyDescent="0.2">
      <c r="A2860" t="s">
        <v>60</v>
      </c>
      <c r="B2860" t="s">
        <v>13</v>
      </c>
      <c r="C2860" t="s">
        <v>43</v>
      </c>
      <c r="D2860">
        <v>1</v>
      </c>
      <c r="E2860">
        <v>-2</v>
      </c>
      <c r="F2860" s="18">
        <f>Stat[[#This Row],[Dist]]/Stat[[#This Row],[Count]]</f>
        <v>-2</v>
      </c>
    </row>
    <row r="2861" spans="1:6" x14ac:dyDescent="0.2">
      <c r="A2861" t="s">
        <v>60</v>
      </c>
      <c r="B2861" t="s">
        <v>29</v>
      </c>
      <c r="C2861" t="s">
        <v>22</v>
      </c>
      <c r="D2861">
        <v>9</v>
      </c>
      <c r="E2861">
        <v>21</v>
      </c>
      <c r="F2861" s="18">
        <f>Stat[[#This Row],[Dist]]/Stat[[#This Row],[Count]]</f>
        <v>2.3333333333333335</v>
      </c>
    </row>
    <row r="2862" spans="1:6" x14ac:dyDescent="0.2">
      <c r="A2862" t="s">
        <v>60</v>
      </c>
      <c r="B2862" t="s">
        <v>29</v>
      </c>
      <c r="C2862" t="s">
        <v>39</v>
      </c>
      <c r="D2862">
        <v>5</v>
      </c>
      <c r="E2862">
        <v>3</v>
      </c>
      <c r="F2862" s="18">
        <f>Stat[[#This Row],[Dist]]/Stat[[#This Row],[Count]]</f>
        <v>0.6</v>
      </c>
    </row>
    <row r="2863" spans="1:6" x14ac:dyDescent="0.2">
      <c r="A2863" t="s">
        <v>60</v>
      </c>
      <c r="B2863" t="s">
        <v>29</v>
      </c>
      <c r="C2863" t="s">
        <v>47</v>
      </c>
      <c r="D2863">
        <v>3</v>
      </c>
      <c r="E2863">
        <v>-2</v>
      </c>
      <c r="F2863" s="18">
        <f>Stat[[#This Row],[Dist]]/Stat[[#This Row],[Count]]</f>
        <v>-0.66666666666666663</v>
      </c>
    </row>
    <row r="2864" spans="1:6" x14ac:dyDescent="0.2">
      <c r="A2864" t="s">
        <v>60</v>
      </c>
      <c r="B2864" t="s">
        <v>29</v>
      </c>
      <c r="C2864" t="s">
        <v>23</v>
      </c>
      <c r="D2864">
        <v>2</v>
      </c>
      <c r="E2864">
        <v>15</v>
      </c>
      <c r="F2864" s="18">
        <f>Stat[[#This Row],[Dist]]/Stat[[#This Row],[Count]]</f>
        <v>7.5</v>
      </c>
    </row>
    <row r="2865" spans="1:6" x14ac:dyDescent="0.2">
      <c r="A2865" t="s">
        <v>60</v>
      </c>
      <c r="B2865" t="s">
        <v>29</v>
      </c>
      <c r="C2865" t="s">
        <v>24</v>
      </c>
      <c r="D2865">
        <v>1</v>
      </c>
      <c r="E2865">
        <v>4</v>
      </c>
      <c r="F2865" s="18">
        <f>Stat[[#This Row],[Dist]]/Stat[[#This Row],[Count]]</f>
        <v>4</v>
      </c>
    </row>
    <row r="2866" spans="1:6" x14ac:dyDescent="0.2">
      <c r="A2866" t="s">
        <v>60</v>
      </c>
      <c r="B2866" t="s">
        <v>29</v>
      </c>
      <c r="C2866" t="s">
        <v>25</v>
      </c>
      <c r="D2866">
        <v>1</v>
      </c>
      <c r="E2866">
        <v>2</v>
      </c>
      <c r="F2866" s="18">
        <f>Stat[[#This Row],[Dist]]/Stat[[#This Row],[Count]]</f>
        <v>2</v>
      </c>
    </row>
    <row r="2867" spans="1:6" x14ac:dyDescent="0.2">
      <c r="A2867" t="s">
        <v>60</v>
      </c>
      <c r="B2867" t="s">
        <v>17</v>
      </c>
      <c r="C2867" t="s">
        <v>24</v>
      </c>
      <c r="D2867">
        <v>2</v>
      </c>
      <c r="E2867">
        <v>2</v>
      </c>
      <c r="F2867" s="18">
        <f>Stat[[#This Row],[Dist]]/Stat[[#This Row],[Count]]</f>
        <v>1</v>
      </c>
    </row>
    <row r="2868" spans="1:6" x14ac:dyDescent="0.2">
      <c r="A2868" t="s">
        <v>60</v>
      </c>
      <c r="B2868" t="s">
        <v>17</v>
      </c>
      <c r="C2868" t="s">
        <v>37</v>
      </c>
      <c r="D2868">
        <v>1</v>
      </c>
      <c r="E2868">
        <v>1</v>
      </c>
      <c r="F2868" s="18">
        <f>Stat[[#This Row],[Dist]]/Stat[[#This Row],[Count]]</f>
        <v>1</v>
      </c>
    </row>
    <row r="2869" spans="1:6" x14ac:dyDescent="0.2">
      <c r="A2869" t="s">
        <v>60</v>
      </c>
      <c r="B2869" t="s">
        <v>17</v>
      </c>
      <c r="C2869" t="s">
        <v>18</v>
      </c>
      <c r="D2869">
        <v>1</v>
      </c>
      <c r="E2869">
        <v>-2</v>
      </c>
      <c r="F2869" s="18">
        <f>Stat[[#This Row],[Dist]]/Stat[[#This Row],[Count]]</f>
        <v>-2</v>
      </c>
    </row>
    <row r="2870" spans="1:6" x14ac:dyDescent="0.2">
      <c r="A2870" t="s">
        <v>60</v>
      </c>
      <c r="B2870" t="s">
        <v>17</v>
      </c>
      <c r="C2870" t="s">
        <v>43</v>
      </c>
      <c r="D2870">
        <v>1</v>
      </c>
      <c r="E2870">
        <v>-2</v>
      </c>
      <c r="F2870" s="18">
        <f>Stat[[#This Row],[Dist]]/Stat[[#This Row],[Count]]</f>
        <v>-2</v>
      </c>
    </row>
    <row r="2871" spans="1:6" x14ac:dyDescent="0.2">
      <c r="A2871" t="s">
        <v>60</v>
      </c>
      <c r="B2871" t="s">
        <v>26</v>
      </c>
      <c r="C2871" t="s">
        <v>16</v>
      </c>
      <c r="D2871">
        <v>140</v>
      </c>
      <c r="E2871">
        <v>-281</v>
      </c>
      <c r="F2871" s="18">
        <f>Stat[[#This Row],[Dist]]/Stat[[#This Row],[Count]]</f>
        <v>-2.0071428571428571</v>
      </c>
    </row>
    <row r="2872" spans="1:6" x14ac:dyDescent="0.2">
      <c r="A2872" t="s">
        <v>60</v>
      </c>
      <c r="B2872" t="s">
        <v>26</v>
      </c>
      <c r="C2872" t="s">
        <v>52</v>
      </c>
      <c r="D2872">
        <v>2</v>
      </c>
      <c r="E2872">
        <v>-4</v>
      </c>
      <c r="F2872" s="18">
        <f>Stat[[#This Row],[Dist]]/Stat[[#This Row],[Count]]</f>
        <v>-2</v>
      </c>
    </row>
    <row r="2873" spans="1:6" x14ac:dyDescent="0.2">
      <c r="A2873" t="s">
        <v>60</v>
      </c>
      <c r="B2873" t="s">
        <v>26</v>
      </c>
      <c r="C2873" t="s">
        <v>19</v>
      </c>
      <c r="D2873">
        <v>1</v>
      </c>
      <c r="E2873">
        <v>2</v>
      </c>
      <c r="F2873" s="18">
        <f>Stat[[#This Row],[Dist]]/Stat[[#This Row],[Count]]</f>
        <v>2</v>
      </c>
    </row>
    <row r="2874" spans="1:6" x14ac:dyDescent="0.2">
      <c r="A2874" t="s">
        <v>60</v>
      </c>
      <c r="B2874" t="s">
        <v>0</v>
      </c>
      <c r="C2874" t="s">
        <v>1</v>
      </c>
      <c r="D2874">
        <v>36</v>
      </c>
      <c r="E2874">
        <v>-63</v>
      </c>
      <c r="F2874" s="18">
        <f>Stat[[#This Row],[Dist]]/Stat[[#This Row],[Count]]</f>
        <v>-1.75</v>
      </c>
    </row>
    <row r="2875" spans="1:6" x14ac:dyDescent="0.2">
      <c r="A2875" t="s">
        <v>60</v>
      </c>
      <c r="B2875" t="s">
        <v>0</v>
      </c>
      <c r="C2875" t="s">
        <v>25</v>
      </c>
      <c r="D2875">
        <v>35</v>
      </c>
      <c r="E2875">
        <v>113</v>
      </c>
      <c r="F2875" s="18">
        <f>Stat[[#This Row],[Dist]]/Stat[[#This Row],[Count]]</f>
        <v>3.2285714285714286</v>
      </c>
    </row>
    <row r="2876" spans="1:6" x14ac:dyDescent="0.2">
      <c r="A2876" t="s">
        <v>60</v>
      </c>
      <c r="B2876" t="s">
        <v>0</v>
      </c>
      <c r="C2876" t="s">
        <v>36</v>
      </c>
      <c r="D2876">
        <v>11</v>
      </c>
      <c r="E2876">
        <v>-54</v>
      </c>
      <c r="F2876" s="18">
        <f>Stat[[#This Row],[Dist]]/Stat[[#This Row],[Count]]</f>
        <v>-4.9090909090909092</v>
      </c>
    </row>
    <row r="2877" spans="1:6" x14ac:dyDescent="0.2">
      <c r="A2877" t="s">
        <v>60</v>
      </c>
      <c r="B2877" t="s">
        <v>0</v>
      </c>
      <c r="C2877" t="s">
        <v>52</v>
      </c>
      <c r="D2877">
        <v>8</v>
      </c>
      <c r="E2877">
        <v>-20</v>
      </c>
      <c r="F2877" s="18">
        <f>Stat[[#This Row],[Dist]]/Stat[[#This Row],[Count]]</f>
        <v>-2.5</v>
      </c>
    </row>
    <row r="2878" spans="1:6" x14ac:dyDescent="0.2">
      <c r="A2878" t="s">
        <v>60</v>
      </c>
      <c r="B2878" t="s">
        <v>0</v>
      </c>
      <c r="C2878" t="s">
        <v>23</v>
      </c>
      <c r="D2878">
        <v>6</v>
      </c>
      <c r="E2878">
        <v>25</v>
      </c>
      <c r="F2878" s="18">
        <f>Stat[[#This Row],[Dist]]/Stat[[#This Row],[Count]]</f>
        <v>4.166666666666667</v>
      </c>
    </row>
    <row r="2879" spans="1:6" x14ac:dyDescent="0.2">
      <c r="A2879" t="s">
        <v>60</v>
      </c>
      <c r="B2879" t="s">
        <v>0</v>
      </c>
      <c r="C2879" t="s">
        <v>22</v>
      </c>
      <c r="D2879">
        <v>6</v>
      </c>
      <c r="E2879">
        <v>18</v>
      </c>
      <c r="F2879" s="18">
        <f>Stat[[#This Row],[Dist]]/Stat[[#This Row],[Count]]</f>
        <v>3</v>
      </c>
    </row>
    <row r="2880" spans="1:6" x14ac:dyDescent="0.2">
      <c r="A2880" t="s">
        <v>60</v>
      </c>
      <c r="B2880" t="s">
        <v>0</v>
      </c>
      <c r="C2880" t="s">
        <v>47</v>
      </c>
      <c r="D2880">
        <v>1</v>
      </c>
      <c r="E2880">
        <v>3</v>
      </c>
      <c r="F2880" s="18">
        <f>Stat[[#This Row],[Dist]]/Stat[[#This Row],[Count]]</f>
        <v>3</v>
      </c>
    </row>
    <row r="2881" spans="1:6" x14ac:dyDescent="0.2">
      <c r="A2881" t="s">
        <v>60</v>
      </c>
      <c r="B2881" t="s">
        <v>0</v>
      </c>
      <c r="C2881" t="s">
        <v>16</v>
      </c>
      <c r="D2881">
        <v>1</v>
      </c>
      <c r="E2881">
        <v>-6</v>
      </c>
      <c r="F2881" s="18">
        <f>Stat[[#This Row],[Dist]]/Stat[[#This Row],[Count]]</f>
        <v>-6</v>
      </c>
    </row>
    <row r="2882" spans="1:6" x14ac:dyDescent="0.2">
      <c r="A2882" t="s">
        <v>60</v>
      </c>
      <c r="B2882" t="s">
        <v>0</v>
      </c>
      <c r="C2882" t="s">
        <v>57</v>
      </c>
      <c r="D2882">
        <v>1</v>
      </c>
      <c r="E2882">
        <v>-1</v>
      </c>
      <c r="F2882" s="18">
        <f>Stat[[#This Row],[Dist]]/Stat[[#This Row],[Count]]</f>
        <v>-1</v>
      </c>
    </row>
    <row r="2883" spans="1:6" x14ac:dyDescent="0.2">
      <c r="A2883" t="s">
        <v>60</v>
      </c>
      <c r="B2883" t="s">
        <v>0</v>
      </c>
      <c r="C2883" t="s">
        <v>27</v>
      </c>
      <c r="D2883">
        <v>1</v>
      </c>
      <c r="E2883">
        <v>2</v>
      </c>
      <c r="F2883" s="18">
        <f>Stat[[#This Row],[Dist]]/Stat[[#This Row],[Count]]</f>
        <v>2</v>
      </c>
    </row>
    <row r="2884" spans="1:6" x14ac:dyDescent="0.2">
      <c r="A2884" t="s">
        <v>60</v>
      </c>
      <c r="B2884" t="s">
        <v>0</v>
      </c>
      <c r="C2884" t="s">
        <v>40</v>
      </c>
      <c r="D2884">
        <v>1</v>
      </c>
      <c r="E2884">
        <v>1</v>
      </c>
      <c r="F2884" s="18">
        <f>Stat[[#This Row],[Dist]]/Stat[[#This Row],[Count]]</f>
        <v>1</v>
      </c>
    </row>
    <row r="2885" spans="1:6" x14ac:dyDescent="0.2">
      <c r="A2885" t="s">
        <v>60</v>
      </c>
      <c r="B2885" t="s">
        <v>0</v>
      </c>
      <c r="C2885" t="s">
        <v>21</v>
      </c>
      <c r="D2885">
        <v>1</v>
      </c>
      <c r="E2885">
        <v>-1</v>
      </c>
      <c r="F2885" s="18">
        <f>Stat[[#This Row],[Dist]]/Stat[[#This Row],[Count]]</f>
        <v>-1</v>
      </c>
    </row>
    <row r="2886" spans="1:6" x14ac:dyDescent="0.2">
      <c r="A2886" t="s">
        <v>60</v>
      </c>
      <c r="B2886" t="s">
        <v>0</v>
      </c>
      <c r="C2886" t="s">
        <v>54</v>
      </c>
      <c r="D2886">
        <v>1</v>
      </c>
      <c r="E2886">
        <v>2</v>
      </c>
      <c r="F2886" s="18">
        <f>Stat[[#This Row],[Dist]]/Stat[[#This Row],[Count]]</f>
        <v>2</v>
      </c>
    </row>
    <row r="2887" spans="1:6" x14ac:dyDescent="0.2">
      <c r="A2887" t="s">
        <v>60</v>
      </c>
      <c r="B2887" t="s">
        <v>0</v>
      </c>
      <c r="C2887" t="s">
        <v>43</v>
      </c>
      <c r="D2887">
        <v>1</v>
      </c>
      <c r="E2887">
        <v>-10</v>
      </c>
      <c r="F2887" s="18">
        <f>Stat[[#This Row],[Dist]]/Stat[[#This Row],[Count]]</f>
        <v>-10</v>
      </c>
    </row>
    <row r="2888" spans="1:6" x14ac:dyDescent="0.2">
      <c r="A2888" t="s">
        <v>60</v>
      </c>
      <c r="B2888" t="s">
        <v>0</v>
      </c>
      <c r="C2888" t="s">
        <v>4</v>
      </c>
      <c r="D2888">
        <v>1</v>
      </c>
      <c r="E2888">
        <v>10</v>
      </c>
      <c r="F2888" s="18">
        <f>Stat[[#This Row],[Dist]]/Stat[[#This Row],[Count]]</f>
        <v>10</v>
      </c>
    </row>
    <row r="2889" spans="1:6" x14ac:dyDescent="0.2">
      <c r="A2889" t="s">
        <v>60</v>
      </c>
      <c r="B2889" t="s">
        <v>3</v>
      </c>
      <c r="C2889" t="s">
        <v>4</v>
      </c>
      <c r="D2889">
        <v>951</v>
      </c>
      <c r="E2889">
        <v>2606</v>
      </c>
      <c r="F2889" s="18">
        <f>Stat[[#This Row],[Dist]]/Stat[[#This Row],[Count]]</f>
        <v>2.7402733964248158</v>
      </c>
    </row>
    <row r="2890" spans="1:6" x14ac:dyDescent="0.2">
      <c r="A2890" t="s">
        <v>60</v>
      </c>
      <c r="B2890" t="s">
        <v>3</v>
      </c>
      <c r="C2890" t="s">
        <v>22</v>
      </c>
      <c r="D2890">
        <v>5</v>
      </c>
      <c r="E2890">
        <v>26</v>
      </c>
      <c r="F2890" s="18">
        <f>Stat[[#This Row],[Dist]]/Stat[[#This Row],[Count]]</f>
        <v>5.2</v>
      </c>
    </row>
    <row r="2891" spans="1:6" x14ac:dyDescent="0.2">
      <c r="A2891" t="s">
        <v>60</v>
      </c>
      <c r="B2891" t="s">
        <v>3</v>
      </c>
      <c r="C2891" t="s">
        <v>23</v>
      </c>
      <c r="D2891">
        <v>1</v>
      </c>
      <c r="E2891">
        <v>15</v>
      </c>
      <c r="F2891" s="18">
        <f>Stat[[#This Row],[Dist]]/Stat[[#This Row],[Count]]</f>
        <v>15</v>
      </c>
    </row>
    <row r="2892" spans="1:6" x14ac:dyDescent="0.2">
      <c r="A2892" t="s">
        <v>60</v>
      </c>
      <c r="B2892" t="s">
        <v>5</v>
      </c>
      <c r="D2892">
        <v>42</v>
      </c>
      <c r="E2892">
        <v>42</v>
      </c>
      <c r="F2892" s="18">
        <f>Stat[[#This Row],[Dist]]/Stat[[#This Row],[Count]]</f>
        <v>1</v>
      </c>
    </row>
    <row r="2893" spans="1:6" x14ac:dyDescent="0.2">
      <c r="A2893" t="s">
        <v>60</v>
      </c>
      <c r="B2893" t="s">
        <v>45</v>
      </c>
      <c r="C2893" t="s">
        <v>4</v>
      </c>
      <c r="D2893">
        <v>11</v>
      </c>
      <c r="E2893">
        <v>66</v>
      </c>
      <c r="F2893" s="18">
        <f>Stat[[#This Row],[Dist]]/Stat[[#This Row],[Count]]</f>
        <v>6</v>
      </c>
    </row>
    <row r="2894" spans="1:6" x14ac:dyDescent="0.2">
      <c r="A2894" t="s">
        <v>60</v>
      </c>
      <c r="B2894" t="s">
        <v>45</v>
      </c>
      <c r="C2894" t="s">
        <v>1</v>
      </c>
      <c r="D2894">
        <v>1</v>
      </c>
      <c r="E2894">
        <v>-1</v>
      </c>
      <c r="F2894" s="18">
        <f>Stat[[#This Row],[Dist]]/Stat[[#This Row],[Count]]</f>
        <v>-1</v>
      </c>
    </row>
    <row r="2895" spans="1:6" x14ac:dyDescent="0.2">
      <c r="A2895" t="s">
        <v>60</v>
      </c>
      <c r="B2895" t="s">
        <v>6</v>
      </c>
      <c r="C2895" t="s">
        <v>34</v>
      </c>
      <c r="D2895">
        <v>26</v>
      </c>
      <c r="E2895">
        <v>126</v>
      </c>
      <c r="F2895" s="18">
        <f>Stat[[#This Row],[Dist]]/Stat[[#This Row],[Count]]</f>
        <v>4.8461538461538458</v>
      </c>
    </row>
    <row r="2896" spans="1:6" x14ac:dyDescent="0.2">
      <c r="A2896" t="s">
        <v>60</v>
      </c>
      <c r="B2896" t="s">
        <v>6</v>
      </c>
      <c r="C2896" t="s">
        <v>23</v>
      </c>
      <c r="D2896">
        <v>18</v>
      </c>
      <c r="E2896">
        <v>308</v>
      </c>
      <c r="F2896" s="18">
        <f>Stat[[#This Row],[Dist]]/Stat[[#This Row],[Count]]</f>
        <v>17.111111111111111</v>
      </c>
    </row>
    <row r="2897" spans="1:6" x14ac:dyDescent="0.2">
      <c r="A2897" t="s">
        <v>60</v>
      </c>
      <c r="B2897" t="s">
        <v>6</v>
      </c>
      <c r="C2897" t="s">
        <v>19</v>
      </c>
      <c r="D2897">
        <v>14</v>
      </c>
      <c r="E2897">
        <v>21</v>
      </c>
      <c r="F2897" s="18">
        <f>Stat[[#This Row],[Dist]]/Stat[[#This Row],[Count]]</f>
        <v>1.5</v>
      </c>
    </row>
    <row r="2898" spans="1:6" x14ac:dyDescent="0.2">
      <c r="A2898" t="s">
        <v>60</v>
      </c>
      <c r="B2898" t="s">
        <v>6</v>
      </c>
      <c r="C2898" t="s">
        <v>28</v>
      </c>
      <c r="D2898">
        <v>13</v>
      </c>
      <c r="E2898">
        <v>59</v>
      </c>
      <c r="F2898" s="18">
        <f>Stat[[#This Row],[Dist]]/Stat[[#This Row],[Count]]</f>
        <v>4.5384615384615383</v>
      </c>
    </row>
    <row r="2899" spans="1:6" x14ac:dyDescent="0.2">
      <c r="A2899" t="s">
        <v>60</v>
      </c>
      <c r="B2899" t="s">
        <v>6</v>
      </c>
      <c r="C2899" t="s">
        <v>35</v>
      </c>
      <c r="D2899">
        <v>8</v>
      </c>
      <c r="E2899">
        <v>20</v>
      </c>
      <c r="F2899" s="18">
        <f>Stat[[#This Row],[Dist]]/Stat[[#This Row],[Count]]</f>
        <v>2.5</v>
      </c>
    </row>
    <row r="2900" spans="1:6" x14ac:dyDescent="0.2">
      <c r="A2900" t="s">
        <v>60</v>
      </c>
      <c r="B2900" t="s">
        <v>6</v>
      </c>
      <c r="C2900" t="s">
        <v>21</v>
      </c>
      <c r="D2900">
        <v>6</v>
      </c>
      <c r="E2900">
        <v>-10</v>
      </c>
      <c r="F2900" s="18">
        <f>Stat[[#This Row],[Dist]]/Stat[[#This Row],[Count]]</f>
        <v>-1.6666666666666667</v>
      </c>
    </row>
    <row r="2901" spans="1:6" x14ac:dyDescent="0.2">
      <c r="A2901" t="s">
        <v>60</v>
      </c>
      <c r="B2901" t="s">
        <v>6</v>
      </c>
      <c r="C2901" t="s">
        <v>18</v>
      </c>
      <c r="D2901">
        <v>6</v>
      </c>
      <c r="E2901">
        <v>-12</v>
      </c>
      <c r="F2901" s="18">
        <f>Stat[[#This Row],[Dist]]/Stat[[#This Row],[Count]]</f>
        <v>-2</v>
      </c>
    </row>
    <row r="2902" spans="1:6" x14ac:dyDescent="0.2">
      <c r="A2902" t="s">
        <v>60</v>
      </c>
      <c r="B2902" t="s">
        <v>6</v>
      </c>
      <c r="C2902" t="s">
        <v>40</v>
      </c>
      <c r="D2902">
        <v>5</v>
      </c>
      <c r="E2902">
        <v>11</v>
      </c>
      <c r="F2902" s="18">
        <f>Stat[[#This Row],[Dist]]/Stat[[#This Row],[Count]]</f>
        <v>2.2000000000000002</v>
      </c>
    </row>
    <row r="2903" spans="1:6" x14ac:dyDescent="0.2">
      <c r="A2903" t="s">
        <v>60</v>
      </c>
      <c r="B2903" t="s">
        <v>6</v>
      </c>
      <c r="C2903" t="s">
        <v>46</v>
      </c>
      <c r="D2903">
        <v>5</v>
      </c>
      <c r="E2903">
        <v>18</v>
      </c>
      <c r="F2903" s="18">
        <f>Stat[[#This Row],[Dist]]/Stat[[#This Row],[Count]]</f>
        <v>3.6</v>
      </c>
    </row>
    <row r="2904" spans="1:6" x14ac:dyDescent="0.2">
      <c r="A2904" t="s">
        <v>60</v>
      </c>
      <c r="B2904" t="s">
        <v>6</v>
      </c>
      <c r="C2904" t="s">
        <v>4</v>
      </c>
      <c r="D2904">
        <v>3</v>
      </c>
      <c r="E2904">
        <v>-3</v>
      </c>
      <c r="F2904" s="18">
        <f>Stat[[#This Row],[Dist]]/Stat[[#This Row],[Count]]</f>
        <v>-1</v>
      </c>
    </row>
    <row r="2905" spans="1:6" x14ac:dyDescent="0.2">
      <c r="A2905" t="s">
        <v>60</v>
      </c>
      <c r="B2905" t="s">
        <v>6</v>
      </c>
      <c r="C2905" t="s">
        <v>37</v>
      </c>
      <c r="D2905">
        <v>1</v>
      </c>
      <c r="E2905">
        <v>1</v>
      </c>
      <c r="F2905" s="18">
        <f>Stat[[#This Row],[Dist]]/Stat[[#This Row],[Count]]</f>
        <v>1</v>
      </c>
    </row>
    <row r="2906" spans="1:6" x14ac:dyDescent="0.2">
      <c r="A2906" t="s">
        <v>60</v>
      </c>
      <c r="B2906" t="s">
        <v>6</v>
      </c>
      <c r="C2906" t="s">
        <v>58</v>
      </c>
      <c r="D2906">
        <v>1</v>
      </c>
      <c r="E2906">
        <v>4</v>
      </c>
      <c r="F2906" s="18">
        <f>Stat[[#This Row],[Dist]]/Stat[[#This Row],[Count]]</f>
        <v>4</v>
      </c>
    </row>
    <row r="2907" spans="1:6" x14ac:dyDescent="0.2">
      <c r="A2907" t="s">
        <v>60</v>
      </c>
      <c r="B2907" t="s">
        <v>6</v>
      </c>
      <c r="C2907" t="s">
        <v>57</v>
      </c>
      <c r="D2907">
        <v>1</v>
      </c>
      <c r="E2907">
        <v>2</v>
      </c>
      <c r="F2907" s="18">
        <f>Stat[[#This Row],[Dist]]/Stat[[#This Row],[Count]]</f>
        <v>2</v>
      </c>
    </row>
    <row r="2908" spans="1:6" x14ac:dyDescent="0.2">
      <c r="A2908" t="s">
        <v>60</v>
      </c>
      <c r="B2908" t="s">
        <v>6</v>
      </c>
      <c r="C2908" t="s">
        <v>16</v>
      </c>
      <c r="D2908">
        <v>1</v>
      </c>
      <c r="E2908">
        <v>-1</v>
      </c>
      <c r="F2908" s="18">
        <f>Stat[[#This Row],[Dist]]/Stat[[#This Row],[Count]]</f>
        <v>-1</v>
      </c>
    </row>
    <row r="2909" spans="1:6" x14ac:dyDescent="0.2">
      <c r="A2909" t="s">
        <v>60</v>
      </c>
      <c r="B2909" t="s">
        <v>6</v>
      </c>
      <c r="C2909" t="s">
        <v>24</v>
      </c>
      <c r="D2909">
        <v>1</v>
      </c>
      <c r="E2909">
        <v>1</v>
      </c>
      <c r="F2909" s="18">
        <f>Stat[[#This Row],[Dist]]/Stat[[#This Row],[Count]]</f>
        <v>1</v>
      </c>
    </row>
    <row r="2910" spans="1:6" x14ac:dyDescent="0.2">
      <c r="A2910" t="s">
        <v>60</v>
      </c>
      <c r="B2910" t="s">
        <v>60</v>
      </c>
      <c r="C2910" t="s">
        <v>2</v>
      </c>
      <c r="D2910">
        <v>213</v>
      </c>
      <c r="E2910">
        <v>0</v>
      </c>
      <c r="F2910" s="18">
        <f>Stat[[#This Row],[Dist]]/Stat[[#This Row],[Count]]</f>
        <v>0</v>
      </c>
    </row>
    <row r="2911" spans="1:6" x14ac:dyDescent="0.2">
      <c r="A2911" t="s">
        <v>60</v>
      </c>
      <c r="B2911" t="s">
        <v>60</v>
      </c>
      <c r="C2911" t="s">
        <v>40</v>
      </c>
      <c r="D2911">
        <v>154</v>
      </c>
      <c r="E2911">
        <v>424</v>
      </c>
      <c r="F2911" s="18">
        <f>Stat[[#This Row],[Dist]]/Stat[[#This Row],[Count]]</f>
        <v>2.7532467532467533</v>
      </c>
    </row>
    <row r="2912" spans="1:6" x14ac:dyDescent="0.2">
      <c r="A2912" t="s">
        <v>60</v>
      </c>
      <c r="B2912" t="s">
        <v>60</v>
      </c>
      <c r="C2912" t="s">
        <v>1</v>
      </c>
      <c r="D2912">
        <v>138</v>
      </c>
      <c r="E2912">
        <v>-178</v>
      </c>
      <c r="F2912" s="18">
        <f>Stat[[#This Row],[Dist]]/Stat[[#This Row],[Count]]</f>
        <v>-1.2898550724637681</v>
      </c>
    </row>
    <row r="2913" spans="1:6" x14ac:dyDescent="0.2">
      <c r="A2913" t="s">
        <v>60</v>
      </c>
      <c r="B2913" t="s">
        <v>60</v>
      </c>
      <c r="C2913" t="s">
        <v>10</v>
      </c>
      <c r="D2913">
        <v>93</v>
      </c>
      <c r="E2913">
        <v>-79</v>
      </c>
      <c r="F2913" s="18">
        <f>Stat[[#This Row],[Dist]]/Stat[[#This Row],[Count]]</f>
        <v>-0.84946236559139787</v>
      </c>
    </row>
    <row r="2914" spans="1:6" x14ac:dyDescent="0.2">
      <c r="A2914" t="s">
        <v>60</v>
      </c>
      <c r="B2914" t="s">
        <v>60</v>
      </c>
      <c r="C2914" t="s">
        <v>52</v>
      </c>
      <c r="D2914">
        <v>67</v>
      </c>
      <c r="E2914">
        <v>-91</v>
      </c>
      <c r="F2914" s="18">
        <f>Stat[[#This Row],[Dist]]/Stat[[#This Row],[Count]]</f>
        <v>-1.3582089552238805</v>
      </c>
    </row>
    <row r="2915" spans="1:6" x14ac:dyDescent="0.2">
      <c r="A2915" t="s">
        <v>60</v>
      </c>
      <c r="B2915" t="s">
        <v>60</v>
      </c>
      <c r="C2915" t="s">
        <v>21</v>
      </c>
      <c r="D2915">
        <v>56</v>
      </c>
      <c r="E2915">
        <v>-62</v>
      </c>
      <c r="F2915" s="18">
        <f>Stat[[#This Row],[Dist]]/Stat[[#This Row],[Count]]</f>
        <v>-1.1071428571428572</v>
      </c>
    </row>
    <row r="2916" spans="1:6" x14ac:dyDescent="0.2">
      <c r="A2916" t="s">
        <v>60</v>
      </c>
      <c r="B2916" t="s">
        <v>60</v>
      </c>
      <c r="C2916" t="s">
        <v>24</v>
      </c>
      <c r="D2916">
        <v>20</v>
      </c>
      <c r="E2916">
        <v>54</v>
      </c>
      <c r="F2916" s="18">
        <f>Stat[[#This Row],[Dist]]/Stat[[#This Row],[Count]]</f>
        <v>2.7</v>
      </c>
    </row>
    <row r="2917" spans="1:6" x14ac:dyDescent="0.2">
      <c r="A2917" t="s">
        <v>60</v>
      </c>
      <c r="B2917" t="s">
        <v>60</v>
      </c>
      <c r="C2917" t="s">
        <v>23</v>
      </c>
      <c r="D2917">
        <v>18</v>
      </c>
      <c r="E2917">
        <v>36</v>
      </c>
      <c r="F2917" s="18">
        <f>Stat[[#This Row],[Dist]]/Stat[[#This Row],[Count]]</f>
        <v>2</v>
      </c>
    </row>
    <row r="2918" spans="1:6" x14ac:dyDescent="0.2">
      <c r="A2918" t="s">
        <v>60</v>
      </c>
      <c r="B2918" t="s">
        <v>60</v>
      </c>
      <c r="C2918" t="s">
        <v>25</v>
      </c>
      <c r="D2918">
        <v>13</v>
      </c>
      <c r="E2918">
        <v>20</v>
      </c>
      <c r="F2918" s="18">
        <f>Stat[[#This Row],[Dist]]/Stat[[#This Row],[Count]]</f>
        <v>1.5384615384615385</v>
      </c>
    </row>
    <row r="2919" spans="1:6" x14ac:dyDescent="0.2">
      <c r="A2919" t="s">
        <v>60</v>
      </c>
      <c r="B2919" t="s">
        <v>60</v>
      </c>
      <c r="C2919" t="s">
        <v>43</v>
      </c>
      <c r="D2919">
        <v>10</v>
      </c>
      <c r="E2919">
        <v>10</v>
      </c>
      <c r="F2919" s="18">
        <f>Stat[[#This Row],[Dist]]/Stat[[#This Row],[Count]]</f>
        <v>1</v>
      </c>
    </row>
    <row r="2920" spans="1:6" x14ac:dyDescent="0.2">
      <c r="A2920" t="s">
        <v>60</v>
      </c>
      <c r="B2920" t="s">
        <v>60</v>
      </c>
      <c r="C2920" t="s">
        <v>15</v>
      </c>
      <c r="D2920">
        <v>8</v>
      </c>
      <c r="E2920">
        <v>-10</v>
      </c>
      <c r="F2920" s="18">
        <f>Stat[[#This Row],[Dist]]/Stat[[#This Row],[Count]]</f>
        <v>-1.25</v>
      </c>
    </row>
    <row r="2921" spans="1:6" x14ac:dyDescent="0.2">
      <c r="A2921" t="s">
        <v>60</v>
      </c>
      <c r="B2921" t="s">
        <v>60</v>
      </c>
      <c r="C2921" t="s">
        <v>47</v>
      </c>
      <c r="D2921">
        <v>8</v>
      </c>
      <c r="E2921">
        <v>-10</v>
      </c>
      <c r="F2921" s="18">
        <f>Stat[[#This Row],[Dist]]/Stat[[#This Row],[Count]]</f>
        <v>-1.25</v>
      </c>
    </row>
    <row r="2922" spans="1:6" x14ac:dyDescent="0.2">
      <c r="A2922" t="s">
        <v>60</v>
      </c>
      <c r="B2922" t="s">
        <v>60</v>
      </c>
      <c r="C2922" t="s">
        <v>57</v>
      </c>
      <c r="D2922">
        <v>2</v>
      </c>
      <c r="E2922">
        <v>-3</v>
      </c>
      <c r="F2922" s="18">
        <f>Stat[[#This Row],[Dist]]/Stat[[#This Row],[Count]]</f>
        <v>-1.5</v>
      </c>
    </row>
    <row r="2923" spans="1:6" x14ac:dyDescent="0.2">
      <c r="A2923" t="s">
        <v>60</v>
      </c>
      <c r="B2923" t="s">
        <v>60</v>
      </c>
      <c r="C2923" t="s">
        <v>8</v>
      </c>
      <c r="D2923">
        <v>2</v>
      </c>
      <c r="E2923">
        <v>2</v>
      </c>
      <c r="F2923" s="18">
        <f>Stat[[#This Row],[Dist]]/Stat[[#This Row],[Count]]</f>
        <v>1</v>
      </c>
    </row>
    <row r="2924" spans="1:6" x14ac:dyDescent="0.2">
      <c r="A2924" t="s">
        <v>60</v>
      </c>
      <c r="B2924" t="s">
        <v>60</v>
      </c>
      <c r="C2924" t="s">
        <v>16</v>
      </c>
      <c r="D2924">
        <v>1</v>
      </c>
      <c r="E2924">
        <v>-1</v>
      </c>
      <c r="F2924" s="18">
        <f>Stat[[#This Row],[Dist]]/Stat[[#This Row],[Count]]</f>
        <v>-1</v>
      </c>
    </row>
    <row r="2925" spans="1:6" x14ac:dyDescent="0.2">
      <c r="A2925" t="s">
        <v>60</v>
      </c>
      <c r="B2925" t="s">
        <v>60</v>
      </c>
      <c r="C2925" t="s">
        <v>27</v>
      </c>
      <c r="D2925">
        <v>1</v>
      </c>
      <c r="E2925">
        <v>1</v>
      </c>
      <c r="F2925" s="18">
        <f>Stat[[#This Row],[Dist]]/Stat[[#This Row],[Count]]</f>
        <v>1</v>
      </c>
    </row>
    <row r="2926" spans="1:6" x14ac:dyDescent="0.2">
      <c r="A2926" t="s">
        <v>60</v>
      </c>
      <c r="B2926" t="s">
        <v>60</v>
      </c>
      <c r="C2926" t="s">
        <v>51</v>
      </c>
      <c r="D2926">
        <v>1</v>
      </c>
      <c r="E2926">
        <v>-1</v>
      </c>
      <c r="F2926" s="18">
        <f>Stat[[#This Row],[Dist]]/Stat[[#This Row],[Count]]</f>
        <v>-1</v>
      </c>
    </row>
    <row r="2927" spans="1:6" x14ac:dyDescent="0.2">
      <c r="A2927" t="s">
        <v>60</v>
      </c>
      <c r="B2927" t="s">
        <v>60</v>
      </c>
      <c r="C2927" t="s">
        <v>31</v>
      </c>
      <c r="D2927">
        <v>1</v>
      </c>
      <c r="E2927">
        <v>1</v>
      </c>
      <c r="F2927" s="18">
        <f>Stat[[#This Row],[Dist]]/Stat[[#This Row],[Count]]</f>
        <v>1</v>
      </c>
    </row>
    <row r="2928" spans="1:6" x14ac:dyDescent="0.2">
      <c r="A2928" t="s">
        <v>60</v>
      </c>
      <c r="B2928" t="s">
        <v>60</v>
      </c>
      <c r="C2928" t="s">
        <v>22</v>
      </c>
      <c r="D2928">
        <v>1</v>
      </c>
      <c r="E2928">
        <v>1</v>
      </c>
      <c r="F2928" s="18">
        <f>Stat[[#This Row],[Dist]]/Stat[[#This Row],[Count]]</f>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02D6-CB2B-7146-A7D7-6CD364B09E25}">
  <dimension ref="A3:C51"/>
  <sheetViews>
    <sheetView showGridLines="0" workbookViewId="0"/>
  </sheetViews>
  <sheetFormatPr baseColWidth="10" defaultRowHeight="14" x14ac:dyDescent="0.2"/>
  <cols>
    <col min="1" max="1" width="14" bestFit="1" customWidth="1"/>
    <col min="2" max="3" width="12" bestFit="1" customWidth="1"/>
  </cols>
  <sheetData>
    <row r="3" spans="1:3" x14ac:dyDescent="0.2">
      <c r="A3" s="52" t="s">
        <v>63</v>
      </c>
      <c r="B3" t="s">
        <v>79</v>
      </c>
    </row>
    <row r="4" spans="1:3" x14ac:dyDescent="0.2">
      <c r="A4" t="s">
        <v>4</v>
      </c>
      <c r="B4" s="53">
        <v>921655</v>
      </c>
      <c r="C4" s="58">
        <f>B4/$B$51</f>
        <v>0.12370259943835177</v>
      </c>
    </row>
    <row r="5" spans="1:3" x14ac:dyDescent="0.2">
      <c r="A5" t="s">
        <v>24</v>
      </c>
      <c r="B5" s="53">
        <v>647405</v>
      </c>
      <c r="C5" s="58">
        <f t="shared" ref="C5:C49" si="0">B5/$B$51</f>
        <v>8.6893340121179968E-2</v>
      </c>
    </row>
    <row r="6" spans="1:3" x14ac:dyDescent="0.2">
      <c r="A6" t="s">
        <v>25</v>
      </c>
      <c r="B6" s="53">
        <v>606521</v>
      </c>
      <c r="C6" s="58">
        <f t="shared" si="0"/>
        <v>8.1405975461478056E-2</v>
      </c>
    </row>
    <row r="7" spans="1:3" x14ac:dyDescent="0.2">
      <c r="A7" t="s">
        <v>15</v>
      </c>
      <c r="B7" s="53">
        <v>586011</v>
      </c>
      <c r="C7" s="58">
        <f t="shared" si="0"/>
        <v>7.8653166314367043E-2</v>
      </c>
    </row>
    <row r="8" spans="1:3" x14ac:dyDescent="0.2">
      <c r="A8" t="s">
        <v>16</v>
      </c>
      <c r="B8" s="53">
        <v>559783</v>
      </c>
      <c r="C8" s="58">
        <f t="shared" si="0"/>
        <v>7.5132899210006862E-2</v>
      </c>
    </row>
    <row r="9" spans="1:3" x14ac:dyDescent="0.2">
      <c r="A9" t="s">
        <v>1</v>
      </c>
      <c r="B9" s="53">
        <v>385322</v>
      </c>
      <c r="C9" s="58">
        <f t="shared" si="0"/>
        <v>5.171711000405204E-2</v>
      </c>
    </row>
    <row r="10" spans="1:3" x14ac:dyDescent="0.2">
      <c r="A10" t="s">
        <v>21</v>
      </c>
      <c r="B10" s="53">
        <v>357166</v>
      </c>
      <c r="C10" s="58">
        <f t="shared" si="0"/>
        <v>4.7938070786789362E-2</v>
      </c>
    </row>
    <row r="11" spans="1:3" x14ac:dyDescent="0.2">
      <c r="A11" t="s">
        <v>2</v>
      </c>
      <c r="B11" s="53">
        <v>337204</v>
      </c>
      <c r="C11" s="58">
        <f t="shared" si="0"/>
        <v>4.5258813049362259E-2</v>
      </c>
    </row>
    <row r="12" spans="1:3" x14ac:dyDescent="0.2">
      <c r="A12" t="s">
        <v>27</v>
      </c>
      <c r="B12" s="53">
        <v>336739</v>
      </c>
      <c r="C12" s="58">
        <f t="shared" si="0"/>
        <v>4.5196401725451647E-2</v>
      </c>
    </row>
    <row r="13" spans="1:3" x14ac:dyDescent="0.2">
      <c r="A13" t="s">
        <v>18</v>
      </c>
      <c r="B13" s="53">
        <v>319821</v>
      </c>
      <c r="C13" s="58">
        <f t="shared" si="0"/>
        <v>4.2925703278312494E-2</v>
      </c>
    </row>
    <row r="14" spans="1:3" x14ac:dyDescent="0.2">
      <c r="A14" t="s">
        <v>10</v>
      </c>
      <c r="B14" s="53">
        <v>318254</v>
      </c>
      <c r="C14" s="58">
        <f t="shared" si="0"/>
        <v>4.2715383827628781E-2</v>
      </c>
    </row>
    <row r="15" spans="1:3" x14ac:dyDescent="0.2">
      <c r="A15" t="s">
        <v>78</v>
      </c>
      <c r="B15" s="53">
        <v>303994</v>
      </c>
      <c r="C15" s="58">
        <f t="shared" si="0"/>
        <v>4.0801436561036734E-2</v>
      </c>
    </row>
    <row r="16" spans="1:3" x14ac:dyDescent="0.2">
      <c r="A16" t="s">
        <v>8</v>
      </c>
      <c r="B16" s="53">
        <v>191964</v>
      </c>
      <c r="C16" s="58">
        <f t="shared" si="0"/>
        <v>2.5765005125110544E-2</v>
      </c>
    </row>
    <row r="17" spans="1:3" x14ac:dyDescent="0.2">
      <c r="A17" t="s">
        <v>23</v>
      </c>
      <c r="B17" s="53">
        <v>188630</v>
      </c>
      <c r="C17" s="58">
        <f t="shared" si="0"/>
        <v>2.5317522643566515E-2</v>
      </c>
    </row>
    <row r="18" spans="1:3" x14ac:dyDescent="0.2">
      <c r="A18" t="s">
        <v>28</v>
      </c>
      <c r="B18" s="53">
        <v>147960</v>
      </c>
      <c r="C18" s="58">
        <f t="shared" si="0"/>
        <v>1.9858880614653563E-2</v>
      </c>
    </row>
    <row r="19" spans="1:3" x14ac:dyDescent="0.2">
      <c r="A19" t="s">
        <v>36</v>
      </c>
      <c r="B19" s="53">
        <v>141179</v>
      </c>
      <c r="C19" s="58">
        <f t="shared" si="0"/>
        <v>1.8948749028765716E-2</v>
      </c>
    </row>
    <row r="20" spans="1:3" x14ac:dyDescent="0.2">
      <c r="A20" t="s">
        <v>12</v>
      </c>
      <c r="B20" s="53">
        <v>123721</v>
      </c>
      <c r="C20" s="58">
        <f t="shared" si="0"/>
        <v>1.6605572915149726E-2</v>
      </c>
    </row>
    <row r="21" spans="1:3" x14ac:dyDescent="0.2">
      <c r="A21" t="s">
        <v>19</v>
      </c>
      <c r="B21" s="53">
        <v>99310</v>
      </c>
      <c r="C21" s="58">
        <f t="shared" si="0"/>
        <v>1.3329179736694006E-2</v>
      </c>
    </row>
    <row r="22" spans="1:3" x14ac:dyDescent="0.2">
      <c r="A22" t="s">
        <v>35</v>
      </c>
      <c r="B22" s="53">
        <v>83073</v>
      </c>
      <c r="C22" s="58">
        <f t="shared" si="0"/>
        <v>1.11498836800562E-2</v>
      </c>
    </row>
    <row r="23" spans="1:3" x14ac:dyDescent="0.2">
      <c r="A23" t="s">
        <v>34</v>
      </c>
      <c r="B23" s="53">
        <v>79549</v>
      </c>
      <c r="C23" s="58">
        <f t="shared" si="0"/>
        <v>1.0676899797344392E-2</v>
      </c>
    </row>
    <row r="24" spans="1:3" x14ac:dyDescent="0.2">
      <c r="A24" t="s">
        <v>30</v>
      </c>
      <c r="B24" s="53">
        <v>68271</v>
      </c>
      <c r="C24" s="58">
        <f t="shared" si="0"/>
        <v>9.163190311185546E-3</v>
      </c>
    </row>
    <row r="25" spans="1:3" x14ac:dyDescent="0.2">
      <c r="A25" t="s">
        <v>31</v>
      </c>
      <c r="B25" s="53">
        <v>63331</v>
      </c>
      <c r="C25" s="58">
        <f t="shared" si="0"/>
        <v>8.500153880823362E-3</v>
      </c>
    </row>
    <row r="26" spans="1:3" x14ac:dyDescent="0.2">
      <c r="A26" t="s">
        <v>39</v>
      </c>
      <c r="B26" s="53">
        <v>55510</v>
      </c>
      <c r="C26" s="58">
        <f t="shared" si="0"/>
        <v>7.4504356780171616E-3</v>
      </c>
    </row>
    <row r="27" spans="1:3" x14ac:dyDescent="0.2">
      <c r="A27" t="s">
        <v>22</v>
      </c>
      <c r="B27" s="53">
        <v>54798</v>
      </c>
      <c r="C27" s="58">
        <f t="shared" si="0"/>
        <v>7.3548725325884422E-3</v>
      </c>
    </row>
    <row r="28" spans="1:3" x14ac:dyDescent="0.2">
      <c r="A28" t="s">
        <v>38</v>
      </c>
      <c r="B28" s="53">
        <v>54158</v>
      </c>
      <c r="C28" s="58">
        <f t="shared" si="0"/>
        <v>7.2689730760233011E-3</v>
      </c>
    </row>
    <row r="29" spans="1:3" x14ac:dyDescent="0.2">
      <c r="A29" t="s">
        <v>37</v>
      </c>
      <c r="B29" s="53">
        <v>53644</v>
      </c>
      <c r="C29" s="58">
        <f t="shared" si="0"/>
        <v>7.1999850749694221E-3</v>
      </c>
    </row>
    <row r="30" spans="1:3" x14ac:dyDescent="0.2">
      <c r="A30" t="s">
        <v>47</v>
      </c>
      <c r="B30" s="53">
        <v>52257</v>
      </c>
      <c r="C30" s="58">
        <f t="shared" si="0"/>
        <v>7.0138248464446549E-3</v>
      </c>
    </row>
    <row r="31" spans="1:3" x14ac:dyDescent="0.2">
      <c r="A31" t="s">
        <v>46</v>
      </c>
      <c r="B31" s="53">
        <v>48806</v>
      </c>
      <c r="C31" s="58">
        <f t="shared" si="0"/>
        <v>6.550638870497308E-3</v>
      </c>
    </row>
    <row r="32" spans="1:3" x14ac:dyDescent="0.2">
      <c r="A32" t="s">
        <v>40</v>
      </c>
      <c r="B32" s="53">
        <v>45847</v>
      </c>
      <c r="C32" s="58">
        <f t="shared" si="0"/>
        <v>6.1534881017844137E-3</v>
      </c>
    </row>
    <row r="33" spans="1:3" x14ac:dyDescent="0.2">
      <c r="A33" t="s">
        <v>33</v>
      </c>
      <c r="B33" s="53">
        <v>43685</v>
      </c>
      <c r="C33" s="58">
        <f t="shared" si="0"/>
        <v>5.8633090000752962E-3</v>
      </c>
    </row>
    <row r="34" spans="1:3" x14ac:dyDescent="0.2">
      <c r="A34" t="s">
        <v>32</v>
      </c>
      <c r="B34" s="53">
        <v>36481</v>
      </c>
      <c r="C34" s="58">
        <f t="shared" si="0"/>
        <v>4.8964032421139267E-3</v>
      </c>
    </row>
    <row r="35" spans="1:3" x14ac:dyDescent="0.2">
      <c r="A35" t="s">
        <v>44</v>
      </c>
      <c r="B35" s="53">
        <v>30730</v>
      </c>
      <c r="C35" s="58">
        <f t="shared" si="0"/>
        <v>4.1245160941356038E-3</v>
      </c>
    </row>
    <row r="36" spans="1:3" x14ac:dyDescent="0.2">
      <c r="A36" t="s">
        <v>52</v>
      </c>
      <c r="B36" s="53">
        <v>21020</v>
      </c>
      <c r="C36" s="58">
        <f t="shared" si="0"/>
        <v>2.8212602765613536E-3</v>
      </c>
    </row>
    <row r="37" spans="1:3" x14ac:dyDescent="0.2">
      <c r="A37" t="s">
        <v>53</v>
      </c>
      <c r="B37" s="53">
        <v>11696</v>
      </c>
      <c r="C37" s="58">
        <f t="shared" si="0"/>
        <v>1.5698125687279539E-3</v>
      </c>
    </row>
    <row r="38" spans="1:3" x14ac:dyDescent="0.2">
      <c r="A38" t="s">
        <v>51</v>
      </c>
      <c r="B38" s="53">
        <v>11626</v>
      </c>
      <c r="C38" s="58">
        <f t="shared" si="0"/>
        <v>1.5604173156661416E-3</v>
      </c>
    </row>
    <row r="39" spans="1:3" x14ac:dyDescent="0.2">
      <c r="A39" t="s">
        <v>42</v>
      </c>
      <c r="B39" s="53">
        <v>10620</v>
      </c>
      <c r="C39" s="58">
        <f t="shared" si="0"/>
        <v>1.4253941073778104E-3</v>
      </c>
    </row>
    <row r="40" spans="1:3" x14ac:dyDescent="0.2">
      <c r="A40" t="s">
        <v>50</v>
      </c>
      <c r="B40" s="53">
        <v>8768</v>
      </c>
      <c r="C40" s="58">
        <f t="shared" si="0"/>
        <v>1.1768225549424333E-3</v>
      </c>
    </row>
    <row r="41" spans="1:3" x14ac:dyDescent="0.2">
      <c r="A41" t="s">
        <v>49</v>
      </c>
      <c r="B41" s="53">
        <v>8168</v>
      </c>
      <c r="C41" s="58">
        <f t="shared" si="0"/>
        <v>1.0962918144126134E-3</v>
      </c>
    </row>
    <row r="42" spans="1:3" x14ac:dyDescent="0.2">
      <c r="A42" t="s">
        <v>57</v>
      </c>
      <c r="B42" s="53">
        <v>8141</v>
      </c>
      <c r="C42" s="58">
        <f t="shared" si="0"/>
        <v>1.0926679310887715E-3</v>
      </c>
    </row>
    <row r="43" spans="1:3" x14ac:dyDescent="0.2">
      <c r="A43" t="s">
        <v>43</v>
      </c>
      <c r="B43" s="53">
        <v>6778</v>
      </c>
      <c r="C43" s="58">
        <f t="shared" si="0"/>
        <v>9.0972893218519758E-4</v>
      </c>
    </row>
    <row r="44" spans="1:3" x14ac:dyDescent="0.2">
      <c r="A44" t="s">
        <v>41</v>
      </c>
      <c r="B44" s="53">
        <v>5893</v>
      </c>
      <c r="C44" s="58">
        <f t="shared" si="0"/>
        <v>7.9094608990371343E-4</v>
      </c>
    </row>
    <row r="45" spans="1:3" x14ac:dyDescent="0.2">
      <c r="A45" t="s">
        <v>48</v>
      </c>
      <c r="B45" s="53">
        <v>4984</v>
      </c>
      <c r="C45" s="58">
        <f t="shared" si="0"/>
        <v>6.6894201800103638E-4</v>
      </c>
    </row>
    <row r="46" spans="1:3" x14ac:dyDescent="0.2">
      <c r="A46" t="s">
        <v>58</v>
      </c>
      <c r="B46" s="53">
        <v>4730</v>
      </c>
      <c r="C46" s="58">
        <f t="shared" si="0"/>
        <v>6.3485067117674608E-4</v>
      </c>
    </row>
    <row r="47" spans="1:3" x14ac:dyDescent="0.2">
      <c r="A47" t="s">
        <v>54</v>
      </c>
      <c r="B47" s="53">
        <v>4588</v>
      </c>
      <c r="C47" s="58">
        <f t="shared" si="0"/>
        <v>6.1579172925135535E-4</v>
      </c>
    </row>
    <row r="48" spans="1:3" x14ac:dyDescent="0.2">
      <c r="A48" t="s">
        <v>55</v>
      </c>
      <c r="B48" s="53">
        <v>574</v>
      </c>
      <c r="C48" s="58">
        <f t="shared" si="0"/>
        <v>7.704107510686094E-5</v>
      </c>
    </row>
    <row r="49" spans="1:3" x14ac:dyDescent="0.2">
      <c r="A49" t="s">
        <v>59</v>
      </c>
      <c r="B49" s="53">
        <v>206</v>
      </c>
      <c r="C49" s="58">
        <f t="shared" si="0"/>
        <v>2.7648887581904797E-5</v>
      </c>
    </row>
    <row r="51" spans="1:3" x14ac:dyDescent="0.2">
      <c r="B51" s="53">
        <f>SUM(B4:B49)</f>
        <v>7450571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POS-POS</vt:lpstr>
      <vt:lpstr>by type</vt:lpstr>
      <vt:lpstr>Legend</vt:lpstr>
      <vt:lpstr>Collocations DB</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2019-03-11T06:25:25Z</dcterms:created>
  <dcterms:modified xsi:type="dcterms:W3CDTF">2019-03-15T08:57:38Z</dcterms:modified>
</cp:coreProperties>
</file>