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Q51" i="1"/>
  <c r="K51" i="1"/>
  <c r="J51" i="1"/>
  <c r="R50" i="1"/>
  <c r="Q50" i="1"/>
  <c r="K50" i="1"/>
  <c r="J50" i="1"/>
  <c r="R49" i="1"/>
  <c r="Q49" i="1"/>
  <c r="K49" i="1"/>
  <c r="J49" i="1"/>
  <c r="R48" i="1"/>
  <c r="Q48" i="1"/>
  <c r="K48" i="1"/>
  <c r="J48" i="1"/>
  <c r="R47" i="1"/>
  <c r="Q47" i="1"/>
  <c r="K47" i="1"/>
  <c r="J47" i="1"/>
  <c r="R46" i="1"/>
  <c r="Q46" i="1"/>
  <c r="K46" i="1"/>
  <c r="J46" i="1"/>
  <c r="R45" i="1"/>
  <c r="Q45" i="1"/>
  <c r="K45" i="1"/>
  <c r="J45" i="1"/>
  <c r="R44" i="1"/>
  <c r="Q44" i="1"/>
  <c r="K44" i="1"/>
  <c r="J44" i="1"/>
  <c r="Y128" i="1" l="1"/>
  <c r="Y127" i="1"/>
  <c r="Y125" i="1"/>
  <c r="Y124" i="1"/>
  <c r="X128" i="1"/>
  <c r="X127" i="1"/>
  <c r="X125" i="1"/>
  <c r="X124" i="1"/>
  <c r="R128" i="1"/>
  <c r="R127" i="1"/>
  <c r="R125" i="1"/>
  <c r="R124" i="1"/>
  <c r="Q128" i="1"/>
  <c r="Q127" i="1"/>
  <c r="Q125" i="1"/>
  <c r="Q124" i="1"/>
  <c r="K128" i="1"/>
  <c r="K127" i="1"/>
  <c r="K125" i="1"/>
  <c r="K124" i="1"/>
  <c r="J128" i="1"/>
  <c r="J127" i="1"/>
  <c r="J125" i="1"/>
  <c r="J124" i="1"/>
  <c r="K61" i="1"/>
  <c r="K62" i="1"/>
  <c r="K60" i="1"/>
  <c r="K57" i="1"/>
  <c r="K58" i="1"/>
  <c r="K56" i="1"/>
  <c r="J61" i="1"/>
  <c r="J62" i="1"/>
  <c r="J60" i="1"/>
  <c r="J57" i="1"/>
  <c r="J58" i="1"/>
  <c r="J56" i="1"/>
  <c r="R61" i="1"/>
  <c r="R62" i="1"/>
  <c r="R60" i="1"/>
  <c r="R57" i="1"/>
  <c r="R58" i="1"/>
  <c r="R56" i="1"/>
  <c r="Q61" i="1"/>
  <c r="Q62" i="1"/>
  <c r="Q60" i="1"/>
  <c r="Q57" i="1"/>
  <c r="Q58" i="1"/>
  <c r="Q56" i="1"/>
  <c r="Y61" i="1"/>
  <c r="Y62" i="1"/>
  <c r="Y60" i="1"/>
  <c r="Y57" i="1"/>
  <c r="Y58" i="1"/>
  <c r="Y56" i="1"/>
  <c r="K68" i="1"/>
  <c r="K69" i="1"/>
  <c r="K70" i="1"/>
  <c r="K67" i="1"/>
  <c r="J68" i="1"/>
  <c r="J69" i="1"/>
  <c r="J70" i="1"/>
  <c r="J67" i="1"/>
  <c r="R68" i="1"/>
  <c r="R69" i="1"/>
  <c r="R70" i="1"/>
  <c r="R67" i="1"/>
  <c r="Q68" i="1"/>
  <c r="Q69" i="1"/>
  <c r="Q70" i="1"/>
  <c r="Q67" i="1"/>
  <c r="Y68" i="1"/>
  <c r="Y69" i="1"/>
  <c r="Y70" i="1"/>
  <c r="Y67" i="1"/>
  <c r="X68" i="1"/>
  <c r="X69" i="1"/>
  <c r="X70" i="1"/>
  <c r="X67" i="1"/>
  <c r="Y134" i="1"/>
  <c r="Y135" i="1"/>
  <c r="Y133" i="1"/>
  <c r="R134" i="1"/>
  <c r="R135" i="1"/>
  <c r="R133" i="1"/>
  <c r="K134" i="1"/>
  <c r="K135" i="1"/>
  <c r="K133" i="1"/>
  <c r="X134" i="1"/>
  <c r="X135" i="1"/>
  <c r="X133" i="1"/>
  <c r="Q134" i="1"/>
  <c r="Q135" i="1"/>
  <c r="Q133" i="1"/>
  <c r="J134" i="1"/>
  <c r="J135" i="1"/>
  <c r="J133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6" i="1"/>
  <c r="J33" i="1"/>
  <c r="J34" i="1"/>
  <c r="J35" i="1"/>
  <c r="J36" i="1"/>
  <c r="J37" i="1"/>
  <c r="J38" i="1"/>
  <c r="J32" i="1"/>
  <c r="P33" i="1"/>
  <c r="P34" i="1"/>
  <c r="P35" i="1"/>
  <c r="P36" i="1"/>
  <c r="P37" i="1"/>
  <c r="P38" i="1"/>
  <c r="P32" i="1"/>
  <c r="V33" i="1"/>
  <c r="V34" i="1"/>
  <c r="V35" i="1"/>
  <c r="V36" i="1"/>
  <c r="V37" i="1"/>
  <c r="V38" i="1"/>
  <c r="V32" i="1"/>
  <c r="J100" i="1"/>
  <c r="K100" i="1"/>
  <c r="Q100" i="1"/>
  <c r="R100" i="1"/>
  <c r="X100" i="1"/>
  <c r="Y100" i="1"/>
  <c r="J101" i="1"/>
  <c r="K101" i="1"/>
  <c r="Q101" i="1"/>
  <c r="R101" i="1"/>
  <c r="X101" i="1"/>
  <c r="Y101" i="1"/>
  <c r="J102" i="1"/>
  <c r="K102" i="1"/>
  <c r="Q102" i="1"/>
  <c r="R102" i="1"/>
  <c r="X102" i="1"/>
  <c r="Y102" i="1"/>
  <c r="J103" i="1"/>
  <c r="K103" i="1"/>
  <c r="Q103" i="1"/>
  <c r="R103" i="1"/>
  <c r="X103" i="1"/>
  <c r="Y103" i="1"/>
  <c r="J104" i="1"/>
  <c r="K104" i="1"/>
  <c r="Q104" i="1"/>
  <c r="R104" i="1"/>
  <c r="X104" i="1"/>
  <c r="Y104" i="1"/>
  <c r="J105" i="1"/>
  <c r="K105" i="1"/>
  <c r="Q105" i="1"/>
  <c r="R105" i="1"/>
  <c r="X105" i="1"/>
  <c r="Y105" i="1"/>
  <c r="J106" i="1"/>
  <c r="K106" i="1"/>
  <c r="Q106" i="1"/>
  <c r="R106" i="1"/>
  <c r="X106" i="1"/>
  <c r="Y106" i="1"/>
  <c r="J107" i="1"/>
  <c r="K107" i="1"/>
  <c r="Q107" i="1"/>
  <c r="R107" i="1"/>
  <c r="X107" i="1"/>
  <c r="Y107" i="1"/>
  <c r="Y141" i="1"/>
  <c r="Y140" i="1"/>
  <c r="R141" i="1"/>
  <c r="R140" i="1"/>
  <c r="K141" i="1"/>
  <c r="K140" i="1"/>
  <c r="X141" i="1"/>
  <c r="X140" i="1"/>
  <c r="Q141" i="1"/>
  <c r="Q140" i="1"/>
  <c r="J141" i="1"/>
  <c r="J140" i="1"/>
  <c r="Y118" i="1"/>
  <c r="Y117" i="1"/>
  <c r="R118" i="1"/>
  <c r="R117" i="1"/>
  <c r="K118" i="1"/>
  <c r="K117" i="1"/>
  <c r="J118" i="1"/>
  <c r="J117" i="1"/>
  <c r="Q118" i="1"/>
  <c r="Q117" i="1"/>
  <c r="X118" i="1"/>
  <c r="X117" i="1"/>
  <c r="X61" i="1"/>
  <c r="X62" i="1"/>
  <c r="X60" i="1"/>
  <c r="Y108" i="1"/>
  <c r="Y109" i="1"/>
  <c r="Y110" i="1"/>
  <c r="Y111" i="1"/>
  <c r="R108" i="1"/>
  <c r="R109" i="1"/>
  <c r="R110" i="1"/>
  <c r="R111" i="1"/>
  <c r="K108" i="1"/>
  <c r="K109" i="1"/>
  <c r="K110" i="1"/>
  <c r="K111" i="1"/>
  <c r="X108" i="1"/>
  <c r="X109" i="1"/>
  <c r="X110" i="1"/>
  <c r="X111" i="1"/>
  <c r="Q108" i="1"/>
  <c r="Q109" i="1"/>
  <c r="Q110" i="1"/>
  <c r="Q111" i="1"/>
  <c r="J108" i="1"/>
  <c r="J109" i="1"/>
  <c r="J110" i="1"/>
  <c r="J111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6" i="1"/>
  <c r="Y20" i="1"/>
  <c r="Y21" i="1"/>
  <c r="Y22" i="1"/>
  <c r="Y23" i="1"/>
  <c r="Y24" i="1"/>
  <c r="Y25" i="1"/>
  <c r="Y26" i="1"/>
  <c r="Y19" i="1"/>
  <c r="R20" i="1"/>
  <c r="R21" i="1"/>
  <c r="R22" i="1"/>
  <c r="R23" i="1"/>
  <c r="R24" i="1"/>
  <c r="R25" i="1"/>
  <c r="R26" i="1"/>
  <c r="R19" i="1"/>
  <c r="K20" i="1"/>
  <c r="K21" i="1"/>
  <c r="K22" i="1"/>
  <c r="K23" i="1"/>
  <c r="K24" i="1"/>
  <c r="K25" i="1"/>
  <c r="K26" i="1"/>
  <c r="K19" i="1"/>
  <c r="Y7" i="1"/>
  <c r="Y8" i="1"/>
  <c r="Y9" i="1"/>
  <c r="Y10" i="1"/>
  <c r="Y11" i="1"/>
  <c r="Y12" i="1"/>
  <c r="Y13" i="1"/>
  <c r="Y6" i="1"/>
  <c r="R13" i="1"/>
  <c r="R7" i="1"/>
  <c r="R8" i="1"/>
  <c r="R9" i="1"/>
  <c r="R10" i="1"/>
  <c r="R11" i="1"/>
  <c r="R12" i="1"/>
  <c r="R6" i="1"/>
  <c r="K7" i="1"/>
  <c r="K8" i="1"/>
  <c r="K9" i="1"/>
  <c r="K10" i="1"/>
  <c r="K11" i="1"/>
  <c r="K12" i="1"/>
  <c r="K13" i="1"/>
  <c r="K6" i="1"/>
  <c r="X20" i="1"/>
  <c r="X21" i="1"/>
  <c r="X22" i="1"/>
  <c r="X23" i="1"/>
  <c r="X24" i="1"/>
  <c r="X25" i="1"/>
  <c r="X26" i="1"/>
  <c r="X19" i="1"/>
  <c r="Q20" i="1"/>
  <c r="Q21" i="1"/>
  <c r="Q22" i="1"/>
  <c r="Q23" i="1"/>
  <c r="Q24" i="1"/>
  <c r="Q25" i="1"/>
  <c r="Q26" i="1"/>
  <c r="Q19" i="1"/>
  <c r="J23" i="1"/>
  <c r="J24" i="1"/>
  <c r="J25" i="1"/>
  <c r="J26" i="1"/>
  <c r="J20" i="1"/>
  <c r="J21" i="1"/>
  <c r="J22" i="1"/>
  <c r="J19" i="1"/>
  <c r="J7" i="1"/>
  <c r="J8" i="1"/>
  <c r="J9" i="1"/>
  <c r="J10" i="1"/>
  <c r="J11" i="1"/>
  <c r="J12" i="1"/>
  <c r="J13" i="1"/>
  <c r="Q11" i="1"/>
  <c r="Q12" i="1"/>
  <c r="Q13" i="1"/>
  <c r="Q7" i="1"/>
  <c r="Q8" i="1"/>
  <c r="Q9" i="1"/>
  <c r="X11" i="1"/>
  <c r="X12" i="1"/>
  <c r="X13" i="1"/>
  <c r="X7" i="1"/>
  <c r="X8" i="1"/>
  <c r="X9" i="1"/>
  <c r="X57" i="1"/>
  <c r="X58" i="1"/>
  <c r="X56" i="1"/>
  <c r="X10" i="1" l="1"/>
  <c r="Q10" i="1"/>
  <c r="J6" i="1"/>
  <c r="X6" i="1"/>
  <c r="Q6" i="1"/>
</calcChain>
</file>

<file path=xl/sharedStrings.xml><?xml version="1.0" encoding="utf-8"?>
<sst xmlns="http://schemas.openxmlformats.org/spreadsheetml/2006/main" count="459" uniqueCount="110">
  <si>
    <t>INN</t>
    <phoneticPr fontId="2" type="noConversion"/>
  </si>
  <si>
    <t>BERT+DAG-LSTM</t>
    <phoneticPr fontId="2" type="noConversion"/>
  </si>
  <si>
    <t>INN</t>
  </si>
  <si>
    <t>L=1</t>
    <phoneticPr fontId="2" type="noConversion"/>
  </si>
  <si>
    <t>KBP37</t>
    <phoneticPr fontId="1" type="noConversion"/>
  </si>
  <si>
    <t>5way-1-shot</t>
    <phoneticPr fontId="2" type="noConversion"/>
  </si>
  <si>
    <t>5-way-5-shot</t>
    <phoneticPr fontId="2" type="noConversion"/>
  </si>
  <si>
    <t>5-way-10-shot</t>
    <phoneticPr fontId="2" type="noConversion"/>
  </si>
  <si>
    <t>LSTM+CRF</t>
    <phoneticPr fontId="1" type="noConversion"/>
  </si>
  <si>
    <t>BERT+CRF</t>
    <phoneticPr fontId="1" type="noConversion"/>
  </si>
  <si>
    <t>INN</t>
    <phoneticPr fontId="1" type="noConversion"/>
  </si>
  <si>
    <t>BERT+DAG-LSTM</t>
    <phoneticPr fontId="1" type="noConversion"/>
  </si>
  <si>
    <t>SCL-nestedRE</t>
    <phoneticPr fontId="1" type="noConversion"/>
  </si>
  <si>
    <t>SCL-nestedRE_LSTM+CRF</t>
    <phoneticPr fontId="1" type="noConversion"/>
  </si>
  <si>
    <t>SCL-nestedRE_BERT+CRF</t>
    <phoneticPr fontId="1" type="noConversion"/>
  </si>
  <si>
    <t>with constraints</t>
    <phoneticPr fontId="1" type="noConversion"/>
  </si>
  <si>
    <t>without constraints</t>
    <phoneticPr fontId="1" type="noConversion"/>
  </si>
  <si>
    <t>Precision</t>
    <phoneticPr fontId="2" type="noConversion"/>
  </si>
  <si>
    <t>Average</t>
    <phoneticPr fontId="1" type="noConversion"/>
  </si>
  <si>
    <t>Standard deviation</t>
    <phoneticPr fontId="1" type="noConversion"/>
  </si>
  <si>
    <t>1st</t>
    <phoneticPr fontId="2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</si>
  <si>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</si>
  <si>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</si>
  <si>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</si>
  <si>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</si>
  <si>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Precision</t>
    <phoneticPr fontId="1" type="noConversion"/>
  </si>
  <si>
    <t>From scratch</t>
    <phoneticPr fontId="2" type="noConversion"/>
  </si>
  <si>
    <t>Guided</t>
    <phoneticPr fontId="2" type="noConversion"/>
  </si>
  <si>
    <t>Methods</t>
    <phoneticPr fontId="1" type="noConversion"/>
  </si>
  <si>
    <t>Recall</t>
    <phoneticPr fontId="1" type="noConversion"/>
  </si>
  <si>
    <t>F1</t>
    <phoneticPr fontId="1" type="noConversion"/>
  </si>
  <si>
    <t>F1</t>
    <phoneticPr fontId="1" type="noConversion"/>
  </si>
  <si>
    <r>
      <t xml:space="preserve">BERT+Transformers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</si>
  <si>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</si>
  <si>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BERT+Transformers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</si>
  <si>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</si>
  <si>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t>Methods</t>
    <phoneticPr fontId="1" type="noConversion"/>
  </si>
  <si>
    <t>L=2</t>
    <phoneticPr fontId="1" type="noConversion"/>
  </si>
  <si>
    <t>L=3</t>
    <phoneticPr fontId="1" type="noConversion"/>
  </si>
  <si>
    <r>
      <t>BERT+Transformers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</si>
  <si>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</si>
  <si>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t>Recall</t>
    <phoneticPr fontId="1" type="noConversion"/>
  </si>
  <si>
    <t>Methods</t>
    <phoneticPr fontId="1" type="noConversion"/>
  </si>
  <si>
    <t xml:space="preserve">    w/o pos</t>
    <phoneticPr fontId="1" type="noConversion"/>
  </si>
  <si>
    <t xml:space="preserve">    w/o elemType</t>
    <phoneticPr fontId="1" type="noConversion"/>
  </si>
  <si>
    <t xml:space="preserve">    w/o pos + elemType</t>
    <phoneticPr fontId="1" type="noConversion"/>
  </si>
  <si>
    <t xml:space="preserve">    w/o constraints</t>
    <phoneticPr fontId="1" type="noConversion"/>
  </si>
  <si>
    <t xml:space="preserve">    w/o SCL</t>
    <phoneticPr fontId="1" type="noConversion"/>
  </si>
  <si>
    <t>Data set</t>
    <phoneticPr fontId="1" type="noConversion"/>
  </si>
  <si>
    <t>SemEval-2010</t>
    <phoneticPr fontId="1" type="noConversion"/>
  </si>
  <si>
    <t>Methods</t>
    <phoneticPr fontId="2" type="noConversion"/>
  </si>
  <si>
    <t>Precision</t>
    <phoneticPr fontId="1" type="noConversion"/>
  </si>
  <si>
    <t>F1</t>
    <phoneticPr fontId="1" type="noConversion"/>
  </si>
  <si>
    <r>
      <t xml:space="preserve">BERT+Transformers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</si>
  <si>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t>INN (-w SCL)</t>
    <phoneticPr fontId="1" type="noConversion"/>
  </si>
  <si>
    <t>BERT+DAG-LSTM (-w SCL)</t>
    <phoneticPr fontId="1" type="noConversion"/>
  </si>
  <si>
    <t>Recall</t>
    <phoneticPr fontId="1" type="noConversion"/>
  </si>
  <si>
    <t>F1</t>
    <phoneticPr fontId="1" type="noConversion"/>
  </si>
  <si>
    <r>
      <t xml:space="preserve">BERT+Transformers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</si>
  <si>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 xml:space="preserve">SCL-nestedRE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</si>
  <si>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>BERT+Transformers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</si>
  <si>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</si>
  <si>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 xml:space="preserve">SCL-nestedRE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</si>
  <si>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>BERT+Transformers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</si>
  <si>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 xml:space="preserve">SCL-nestedRE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</si>
  <si>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t>Methods</t>
    <phoneticPr fontId="1" type="noConversion"/>
  </si>
  <si>
    <r>
      <t>BERT+Transformers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</si>
  <si>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</si>
  <si>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 xml:space="preserve">BERT+Transformers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</si>
  <si>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t>Data set</t>
    <phoneticPr fontId="1" type="noConversion"/>
  </si>
  <si>
    <t>Policy</t>
    <phoneticPr fontId="1" type="noConversion"/>
  </si>
  <si>
    <t>Methods</t>
    <phoneticPr fontId="1" type="noConversion"/>
  </si>
  <si>
    <t>Table 12</t>
    <phoneticPr fontId="1" type="noConversion"/>
  </si>
  <si>
    <r>
      <t>SCL-nestedRE_BERT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</si>
  <si>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>SCL-nestedRE_RoBERTa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</si>
  <si>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t>Table 13</t>
    <phoneticPr fontId="1" type="noConversion"/>
  </si>
  <si>
    <t>Methods</t>
    <phoneticPr fontId="1" type="noConversion"/>
  </si>
  <si>
    <t>KBP37</t>
    <phoneticPr fontId="1" type="noConversion"/>
  </si>
  <si>
    <t>SemEval-2010</t>
    <phoneticPr fontId="1" type="noConversion"/>
  </si>
  <si>
    <r>
      <t xml:space="preserve">BERT+Transformers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</si>
  <si>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 xml:space="preserve">RoBERTa +Transformers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</si>
  <si>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r>
      <t>RoBERTa +Transformers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</si>
  <si>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t>Table 14</t>
    <phoneticPr fontId="1" type="noConversion"/>
  </si>
  <si>
    <t>Data set</t>
    <phoneticPr fontId="1" type="noConversion"/>
  </si>
  <si>
    <t>Policy</t>
    <phoneticPr fontId="1" type="noConversion"/>
  </si>
  <si>
    <t>Methods</t>
    <phoneticPr fontId="2" type="noConversion"/>
  </si>
  <si>
    <t>Recall</t>
    <phoneticPr fontId="1" type="noConversion"/>
  </si>
  <si>
    <t>SCL-nestedRE_Gold</t>
    <phoneticPr fontId="1" type="noConversion"/>
  </si>
  <si>
    <t>Table 15</t>
    <phoneticPr fontId="1" type="noConversion"/>
  </si>
  <si>
    <t>Precision</t>
    <phoneticPr fontId="1" type="noConversion"/>
  </si>
  <si>
    <t>F1</t>
    <phoneticPr fontId="1" type="noConversion"/>
  </si>
  <si>
    <t>From scratch</t>
    <phoneticPr fontId="2" type="noConversion"/>
  </si>
  <si>
    <t>Guided</t>
    <phoneticPr fontId="2" type="noConversion"/>
  </si>
  <si>
    <t xml:space="preserve">Table 7 </t>
    <phoneticPr fontId="1" type="noConversion"/>
  </si>
  <si>
    <t>Dataset</t>
    <phoneticPr fontId="1" type="noConversion"/>
  </si>
  <si>
    <t>Mode</t>
    <phoneticPr fontId="1" type="noConversion"/>
  </si>
  <si>
    <r>
      <t>SCL-nestedRE</t>
    </r>
    <r>
      <rPr>
        <b/>
        <sz val="11"/>
        <color theme="1"/>
        <rFont val="等线"/>
        <family val="3"/>
        <charset val="134"/>
        <scheme val="minor"/>
      </rPr>
      <t xml:space="preserve"> (ours)</t>
    </r>
    <phoneticPr fontId="2" type="noConversion"/>
  </si>
  <si>
    <r>
      <t xml:space="preserve">SCL-nestedRE </t>
    </r>
    <r>
      <rPr>
        <b/>
        <sz val="11"/>
        <color theme="1"/>
        <rFont val="等线"/>
        <family val="3"/>
        <charset val="134"/>
        <scheme val="minor"/>
      </rPr>
      <t>(ours)</t>
    </r>
    <phoneticPr fontId="2" type="noConversion"/>
  </si>
  <si>
    <t>Table 8</t>
    <phoneticPr fontId="1" type="noConversion"/>
  </si>
  <si>
    <t>Table 6 Ablation experiments</t>
    <phoneticPr fontId="1" type="noConversion"/>
  </si>
  <si>
    <t>Policy data set</t>
    <phoneticPr fontId="1" type="noConversion"/>
  </si>
  <si>
    <t xml:space="preserve">Table 4 </t>
    <phoneticPr fontId="1" type="noConversion"/>
  </si>
  <si>
    <t>Table5 (F1 reported)</t>
    <phoneticPr fontId="2" type="noConversion"/>
  </si>
  <si>
    <t>Table 9</t>
    <phoneticPr fontId="1" type="noConversion"/>
  </si>
  <si>
    <t>Policy data set</t>
    <phoneticPr fontId="1" type="noConversion"/>
  </si>
  <si>
    <t>Table 10</t>
    <phoneticPr fontId="1" type="noConversion"/>
  </si>
  <si>
    <t>Scale (%) of origin Policy data set</t>
    <phoneticPr fontId="1" type="noConversion"/>
  </si>
  <si>
    <t>Table 11</t>
    <phoneticPr fontId="1" type="noConversion"/>
  </si>
  <si>
    <t>Policy data set</t>
    <phoneticPr fontId="1" type="noConversion"/>
  </si>
  <si>
    <t xml:space="preserve">    w learnable 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</si>
</sst>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3" fillId="0" borderId="0" xfId="0" applyFont="1" applyBorder="1"/>
    <xf numFmtId="0" fontId="3" fillId="0" borderId="8" xfId="0" applyFont="1" applyBorder="1"/>
    <xf numFmtId="0" fontId="0" fillId="0" borderId="9" xfId="0" applyBorder="1" applyAlignment="1"/>
    <xf numFmtId="0" fontId="3" fillId="0" borderId="10" xfId="0" applyFont="1" applyBorder="1"/>
    <xf numFmtId="0" fontId="3" fillId="0" borderId="0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/>
    <xf numFmtId="0" fontId="0" fillId="0" borderId="13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0" fillId="0" borderId="13" xfId="0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Y196"/>
  <sheetViews>
    <sheetView tabSelected="1" topLeftCell="A25" zoomScale="70" zoomScaleNormal="70" workbookViewId="0">
      <selection activeCell="G46" sqref="G46"/>
    </sheetView>
  </sheetViews>
  <sheetFormatPr defaultRowHeight="14.25" x14ac:dyDescent="0.2"/>
  <cols>
    <col min="3" max="3" width="28.125" customWidth="1"/>
    <col min="4" max="4" width="27.75" customWidth="1"/>
    <col min="5" max="5" width="13.125" customWidth="1"/>
    <col min="7" max="7" width="8.875" customWidth="1"/>
    <col min="8" max="8" width="9.5" customWidth="1"/>
    <col min="9" max="9" width="11.75" customWidth="1"/>
    <col min="10" max="10" width="11.625" customWidth="1"/>
    <col min="11" max="11" width="19.125" customWidth="1"/>
    <col min="13" max="13" width="19.25" customWidth="1"/>
    <col min="14" max="14" width="15.375" customWidth="1"/>
    <col min="15" max="15" width="11.25" customWidth="1"/>
    <col min="17" max="17" width="11.75" customWidth="1"/>
    <col min="18" max="18" width="17.5" customWidth="1"/>
    <col min="19" max="19" width="12.625" customWidth="1"/>
    <col min="25" max="25" width="17.125" customWidth="1"/>
  </cols>
  <sheetData>
    <row r="3" spans="3:25" ht="16.5" thickBot="1" x14ac:dyDescent="0.3">
      <c r="C3" s="51" t="s">
        <v>101</v>
      </c>
    </row>
    <row r="4" spans="3:25" x14ac:dyDescent="0.2">
      <c r="C4" s="55" t="s">
        <v>108</v>
      </c>
      <c r="D4" s="59" t="s">
        <v>28</v>
      </c>
      <c r="E4" s="56" t="s">
        <v>25</v>
      </c>
      <c r="F4" s="57"/>
      <c r="G4" s="57"/>
      <c r="H4" s="57"/>
      <c r="I4" s="57"/>
      <c r="J4" s="57"/>
      <c r="K4" s="58"/>
      <c r="L4" s="56" t="s">
        <v>29</v>
      </c>
      <c r="M4" s="57"/>
      <c r="N4" s="57"/>
      <c r="O4" s="57"/>
      <c r="P4" s="57"/>
      <c r="Q4" s="57"/>
      <c r="R4" s="58"/>
      <c r="S4" s="56" t="s">
        <v>31</v>
      </c>
      <c r="T4" s="57"/>
      <c r="U4" s="57"/>
      <c r="V4" s="57"/>
      <c r="W4" s="57"/>
      <c r="X4" s="57"/>
      <c r="Y4" s="58"/>
    </row>
    <row r="5" spans="3:25" s="4" customFormat="1" ht="15" thickBot="1" x14ac:dyDescent="0.25">
      <c r="C5" s="54"/>
      <c r="D5" s="60"/>
      <c r="E5" s="11" t="s">
        <v>20</v>
      </c>
      <c r="F5" s="12" t="s">
        <v>21</v>
      </c>
      <c r="G5" s="12" t="s">
        <v>22</v>
      </c>
      <c r="H5" s="12" t="s">
        <v>23</v>
      </c>
      <c r="I5" s="12" t="s">
        <v>24</v>
      </c>
      <c r="J5" s="12" t="s">
        <v>18</v>
      </c>
      <c r="K5" s="13" t="s">
        <v>19</v>
      </c>
      <c r="L5" s="11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18</v>
      </c>
      <c r="R5" s="13" t="s">
        <v>19</v>
      </c>
      <c r="S5" s="11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2" t="s">
        <v>18</v>
      </c>
      <c r="Y5" s="13" t="s">
        <v>19</v>
      </c>
    </row>
    <row r="6" spans="3:25" x14ac:dyDescent="0.2">
      <c r="C6" s="64" t="s">
        <v>26</v>
      </c>
      <c r="D6" s="21" t="s">
        <v>0</v>
      </c>
      <c r="E6" s="14">
        <v>0.80662983425414303</v>
      </c>
      <c r="F6" s="15">
        <v>0.76612903225806395</v>
      </c>
      <c r="G6" s="15">
        <v>0.75617792421746199</v>
      </c>
      <c r="H6" s="15">
        <v>0.76644736842105199</v>
      </c>
      <c r="I6" s="15">
        <v>0.74716369529983795</v>
      </c>
      <c r="J6" s="20">
        <f>AVERAGE(E6:I6)</f>
        <v>0.76850957089011174</v>
      </c>
      <c r="K6" s="17">
        <f>_xlfn.STDEV.S(E6:I6)</f>
        <v>2.2752967040144973E-2</v>
      </c>
      <c r="L6" s="14">
        <v>0.65275707898658697</v>
      </c>
      <c r="M6" s="15">
        <v>0.70789865871833002</v>
      </c>
      <c r="N6" s="15">
        <v>0.68405365126676598</v>
      </c>
      <c r="O6" s="15">
        <v>0.69448584202682495</v>
      </c>
      <c r="P6" s="15">
        <v>0.68703427719821097</v>
      </c>
      <c r="Q6" s="16">
        <f>AVERAGE(L6:P6)</f>
        <v>0.68524590163934374</v>
      </c>
      <c r="R6" s="17">
        <f>_xlfn.STDEV.S(L6:P6)</f>
        <v>2.0363369362021825E-2</v>
      </c>
      <c r="S6" s="14">
        <v>0.72158154859967005</v>
      </c>
      <c r="T6" s="15">
        <v>0.73586367157242405</v>
      </c>
      <c r="U6" s="15">
        <v>0.71830985915492895</v>
      </c>
      <c r="V6" s="15">
        <v>0.72869429241594996</v>
      </c>
      <c r="W6" s="15">
        <v>0.71583850931676996</v>
      </c>
      <c r="X6" s="16">
        <f>AVERAGE(S6:W6)</f>
        <v>0.72405757621194866</v>
      </c>
      <c r="Y6" s="17">
        <f>_xlfn.STDEV.S(S6:W6)</f>
        <v>8.1792886235422507E-3</v>
      </c>
    </row>
    <row r="7" spans="3:25" x14ac:dyDescent="0.2">
      <c r="C7" s="64"/>
      <c r="D7" s="21" t="s">
        <v>1</v>
      </c>
      <c r="E7" s="14">
        <v>0.85270049099836298</v>
      </c>
      <c r="F7" s="15">
        <v>0.84142394822006406</v>
      </c>
      <c r="G7" s="15">
        <v>0.84531250000000002</v>
      </c>
      <c r="H7" s="15">
        <v>0.84688995215311003</v>
      </c>
      <c r="I7" s="15">
        <v>0.82511210762331799</v>
      </c>
      <c r="J7" s="20">
        <f t="shared" ref="J7:J13" si="0">AVERAGE(E7:I7)</f>
        <v>0.84228779979897106</v>
      </c>
      <c r="K7" s="17">
        <f t="shared" ref="K7:K13" si="1">_xlfn.STDEV.S(E7:I7)</f>
        <v>1.0422372533088083E-2</v>
      </c>
      <c r="L7" s="15">
        <v>0.77645305514157903</v>
      </c>
      <c r="M7" s="15">
        <v>0.77496274217585603</v>
      </c>
      <c r="N7" s="15">
        <v>0.80625931445603505</v>
      </c>
      <c r="O7" s="15">
        <v>0.79135618479880698</v>
      </c>
      <c r="P7" s="15">
        <v>0.822652757078986</v>
      </c>
      <c r="Q7" s="16">
        <f t="shared" ref="Q7:Q9" si="2">AVERAGE(L7:P7)</f>
        <v>0.79433681073025253</v>
      </c>
      <c r="R7" s="17">
        <f t="shared" ref="R7:R12" si="3">_xlfn.STDEV.S(L7:P7)</f>
        <v>2.029782186568747E-2</v>
      </c>
      <c r="S7" s="14">
        <v>0.81279251170046796</v>
      </c>
      <c r="T7" s="15">
        <v>0.80682699767261401</v>
      </c>
      <c r="U7" s="15">
        <v>0.82532418001525498</v>
      </c>
      <c r="V7" s="15">
        <v>0.81818181818181801</v>
      </c>
      <c r="W7" s="15">
        <v>0.823880597014925</v>
      </c>
      <c r="X7" s="16">
        <f t="shared" ref="X7:X9" si="4">AVERAGE(S7:W7)</f>
        <v>0.81740122091701595</v>
      </c>
      <c r="Y7" s="17">
        <f t="shared" ref="Y7:Y13" si="5">_xlfn.STDEV.S(S7:W7)</f>
        <v>7.7204165277121699E-3</v>
      </c>
    </row>
    <row r="8" spans="3:25" x14ac:dyDescent="0.2">
      <c r="C8" s="64"/>
      <c r="D8" s="21" t="s">
        <v>32</v>
      </c>
      <c r="E8" s="14">
        <v>0.85850556438791703</v>
      </c>
      <c r="F8" s="15">
        <v>0.83993902439024304</v>
      </c>
      <c r="G8" s="15">
        <v>0.80903790087463501</v>
      </c>
      <c r="H8" s="15">
        <v>0.83559577677224695</v>
      </c>
      <c r="I8" s="15">
        <v>0.80029154518950396</v>
      </c>
      <c r="J8" s="20">
        <f t="shared" si="0"/>
        <v>0.82867396232290924</v>
      </c>
      <c r="K8" s="17">
        <f t="shared" si="1"/>
        <v>2.3748021664719458E-2</v>
      </c>
      <c r="L8" s="15">
        <v>0.80476900149031205</v>
      </c>
      <c r="M8" s="15">
        <v>0.821162444113263</v>
      </c>
      <c r="N8" s="15">
        <v>0.82712369597615498</v>
      </c>
      <c r="O8" s="15">
        <v>0.82563338301043199</v>
      </c>
      <c r="P8" s="15">
        <v>0.81818181818181801</v>
      </c>
      <c r="Q8" s="16">
        <f t="shared" si="2"/>
        <v>0.8193740685543961</v>
      </c>
      <c r="R8" s="17">
        <f t="shared" si="3"/>
        <v>8.9045420246141073E-3</v>
      </c>
      <c r="S8" s="14">
        <v>0.83076923076923004</v>
      </c>
      <c r="T8" s="15">
        <v>0.83044461190655605</v>
      </c>
      <c r="U8" s="15">
        <v>0.81798084008842997</v>
      </c>
      <c r="V8" s="15">
        <v>0.83058470764617598</v>
      </c>
      <c r="W8" s="15">
        <v>0.80913780397936597</v>
      </c>
      <c r="X8" s="16">
        <f t="shared" si="4"/>
        <v>0.82378343887795147</v>
      </c>
      <c r="Y8" s="17">
        <f t="shared" si="5"/>
        <v>9.8437104998281844E-3</v>
      </c>
    </row>
    <row r="9" spans="3:25" s="27" customFormat="1" ht="15" thickBot="1" x14ac:dyDescent="0.25">
      <c r="C9" s="65"/>
      <c r="D9" s="42" t="s">
        <v>33</v>
      </c>
      <c r="E9" s="15">
        <v>0.85536547433903498</v>
      </c>
      <c r="F9" s="15">
        <v>0.82438316400580502</v>
      </c>
      <c r="G9" s="15">
        <v>0.86908517350157699</v>
      </c>
      <c r="H9" s="15">
        <v>0.86717557251908395</v>
      </c>
      <c r="I9" s="15">
        <v>0.85802469135802395</v>
      </c>
      <c r="J9" s="20">
        <f t="shared" si="0"/>
        <v>0.85480681514470491</v>
      </c>
      <c r="K9" s="17">
        <f t="shared" si="1"/>
        <v>1.7980010097290357E-2</v>
      </c>
      <c r="L9" s="15">
        <v>0.81967213114754101</v>
      </c>
      <c r="M9" s="15">
        <v>0.84649776453055103</v>
      </c>
      <c r="N9" s="15">
        <v>0.821162444113263</v>
      </c>
      <c r="O9" s="15">
        <v>0.84649776453055103</v>
      </c>
      <c r="P9" s="15">
        <v>0.82861400894187698</v>
      </c>
      <c r="Q9" s="16">
        <f t="shared" si="2"/>
        <v>0.83248882265275659</v>
      </c>
      <c r="R9" s="16">
        <f t="shared" si="3"/>
        <v>1.3229413425437962E-2</v>
      </c>
      <c r="S9" s="15">
        <v>0.83713850837138504</v>
      </c>
      <c r="T9" s="15">
        <v>0.83529411764705797</v>
      </c>
      <c r="U9" s="15">
        <v>0.844444444444444</v>
      </c>
      <c r="V9" s="15">
        <v>0.85671191553544401</v>
      </c>
      <c r="W9" s="15">
        <v>0.84306292645943803</v>
      </c>
      <c r="X9" s="16">
        <f t="shared" si="4"/>
        <v>0.8433303824915539</v>
      </c>
      <c r="Y9" s="17">
        <f t="shared" si="5"/>
        <v>8.4157434481395288E-3</v>
      </c>
    </row>
    <row r="10" spans="3:25" x14ac:dyDescent="0.2">
      <c r="C10" s="66" t="s">
        <v>27</v>
      </c>
      <c r="D10" s="21" t="s">
        <v>2</v>
      </c>
      <c r="E10" s="15">
        <v>0.85492227979274604</v>
      </c>
      <c r="F10" s="15">
        <v>0.85667752442996703</v>
      </c>
      <c r="G10" s="15">
        <v>0.8256</v>
      </c>
      <c r="H10" s="15">
        <v>0.83413078149920195</v>
      </c>
      <c r="I10" s="15">
        <v>0.82769726247987097</v>
      </c>
      <c r="J10" s="20">
        <f t="shared" si="0"/>
        <v>0.83980556964035724</v>
      </c>
      <c r="K10" s="17">
        <f t="shared" si="1"/>
        <v>1.4948163062736929E-2</v>
      </c>
      <c r="L10" s="15">
        <v>0.76506955177743396</v>
      </c>
      <c r="M10" s="15">
        <v>0.81298299845440403</v>
      </c>
      <c r="N10" s="15">
        <v>0.79752704791344597</v>
      </c>
      <c r="O10" s="15">
        <v>0.80834621329211698</v>
      </c>
      <c r="P10" s="15">
        <v>0.79443585780525505</v>
      </c>
      <c r="Q10" s="16">
        <f t="shared" ref="Q10:Q13" si="6">AVERAGE(L10:P10)</f>
        <v>0.79567233384853109</v>
      </c>
      <c r="R10" s="17">
        <f t="shared" si="3"/>
        <v>1.8720212585644047E-2</v>
      </c>
      <c r="S10" s="14">
        <v>0.80750407830342497</v>
      </c>
      <c r="T10" s="15">
        <v>0.83425852498017405</v>
      </c>
      <c r="U10" s="15">
        <v>0.81132075471698095</v>
      </c>
      <c r="V10" s="15">
        <v>0.82103610675039196</v>
      </c>
      <c r="W10" s="15">
        <v>0.81072555205047303</v>
      </c>
      <c r="X10" s="16">
        <f t="shared" ref="X10:X13" si="7">AVERAGE(S10:W10)</f>
        <v>0.81696900336028899</v>
      </c>
      <c r="Y10" s="17">
        <f t="shared" si="5"/>
        <v>1.0907991235293809E-2</v>
      </c>
    </row>
    <row r="11" spans="3:25" x14ac:dyDescent="0.2">
      <c r="C11" s="64"/>
      <c r="D11" s="21" t="s">
        <v>1</v>
      </c>
      <c r="E11" s="15">
        <v>0.88854003139717397</v>
      </c>
      <c r="F11" s="15">
        <v>0.90353697749196105</v>
      </c>
      <c r="G11" s="15">
        <v>0.90605095541401204</v>
      </c>
      <c r="H11" s="15">
        <v>0.89633173843700098</v>
      </c>
      <c r="I11" s="15">
        <v>0.88632872503840199</v>
      </c>
      <c r="J11" s="20">
        <f t="shared" si="0"/>
        <v>0.89615768555570996</v>
      </c>
      <c r="K11" s="17">
        <f t="shared" si="1"/>
        <v>8.760681367692728E-3</v>
      </c>
      <c r="L11" s="15">
        <v>0.87480680061823801</v>
      </c>
      <c r="M11" s="15">
        <v>0.86862442040185395</v>
      </c>
      <c r="N11" s="15">
        <v>0.87944358578052495</v>
      </c>
      <c r="O11" s="15">
        <v>0.86862442040185395</v>
      </c>
      <c r="P11" s="15">
        <v>0.89180834621329197</v>
      </c>
      <c r="Q11" s="16">
        <f t="shared" si="6"/>
        <v>0.87666151468315268</v>
      </c>
      <c r="R11" s="17">
        <f t="shared" si="3"/>
        <v>9.6150423585756734E-3</v>
      </c>
      <c r="S11" s="14">
        <v>0.88161993769470404</v>
      </c>
      <c r="T11" s="15">
        <v>0.88573680063041704</v>
      </c>
      <c r="U11" s="15">
        <v>0.89254901960784305</v>
      </c>
      <c r="V11" s="15">
        <v>0.88226059654630995</v>
      </c>
      <c r="W11" s="15">
        <v>0.88906009244992301</v>
      </c>
      <c r="X11" s="16">
        <f t="shared" si="7"/>
        <v>0.88624528938583946</v>
      </c>
      <c r="Y11" s="17">
        <f t="shared" si="5"/>
        <v>4.6149308528908028E-3</v>
      </c>
    </row>
    <row r="12" spans="3:25" x14ac:dyDescent="0.2">
      <c r="C12" s="64"/>
      <c r="D12" s="21" t="s">
        <v>34</v>
      </c>
      <c r="E12" s="15">
        <v>0.89921259842519596</v>
      </c>
      <c r="F12" s="15">
        <v>0.89580093312597198</v>
      </c>
      <c r="G12" s="15">
        <v>0.86736214605066997</v>
      </c>
      <c r="H12" s="15">
        <v>0.87631975867269896</v>
      </c>
      <c r="I12" s="15">
        <v>0.88307692307692298</v>
      </c>
      <c r="J12" s="20">
        <f t="shared" si="0"/>
        <v>0.88435447187029192</v>
      </c>
      <c r="K12" s="17">
        <f t="shared" si="1"/>
        <v>1.329203975925566E-2</v>
      </c>
      <c r="L12" s="15">
        <v>0.88253477588871698</v>
      </c>
      <c r="M12" s="15">
        <v>0.89026275115919595</v>
      </c>
      <c r="N12" s="15">
        <v>0.89953632148377105</v>
      </c>
      <c r="O12" s="15">
        <v>0.89799072642967503</v>
      </c>
      <c r="P12" s="15">
        <v>0.88717156105100403</v>
      </c>
      <c r="Q12" s="16">
        <f t="shared" si="6"/>
        <v>0.89149922720247265</v>
      </c>
      <c r="R12" s="17">
        <f t="shared" si="3"/>
        <v>7.1998854397849399E-3</v>
      </c>
      <c r="S12" s="14">
        <v>0.89079563182527299</v>
      </c>
      <c r="T12" s="15">
        <v>0.89302325581395303</v>
      </c>
      <c r="U12" s="15">
        <v>0.88315629742033297</v>
      </c>
      <c r="V12" s="15">
        <v>0.88702290076335799</v>
      </c>
      <c r="W12" s="15">
        <v>0.88511950655358496</v>
      </c>
      <c r="X12" s="16">
        <f t="shared" si="7"/>
        <v>0.88782351847530039</v>
      </c>
      <c r="Y12" s="17">
        <f t="shared" si="5"/>
        <v>4.0498872739080684E-3</v>
      </c>
    </row>
    <row r="13" spans="3:25" s="27" customFormat="1" ht="15" thickBot="1" x14ac:dyDescent="0.25">
      <c r="C13" s="65"/>
      <c r="D13" s="22" t="s">
        <v>35</v>
      </c>
      <c r="E13" s="6">
        <v>0.89937106918238996</v>
      </c>
      <c r="F13" s="6">
        <v>0.873529411764705</v>
      </c>
      <c r="G13" s="6">
        <v>0.90737833594976403</v>
      </c>
      <c r="H13" s="6">
        <v>0.90571870170015401</v>
      </c>
      <c r="I13" s="6">
        <v>0.90781250000000002</v>
      </c>
      <c r="J13" s="7">
        <f t="shared" si="0"/>
        <v>0.89876200371940274</v>
      </c>
      <c r="K13" s="19">
        <f t="shared" si="1"/>
        <v>1.4505197071351164E-2</v>
      </c>
      <c r="L13" s="6">
        <v>0.884080370942813</v>
      </c>
      <c r="M13" s="6">
        <v>0.91808346213292102</v>
      </c>
      <c r="N13" s="6">
        <v>0.89335394126738799</v>
      </c>
      <c r="O13" s="6">
        <v>0.90571870170015401</v>
      </c>
      <c r="P13" s="6">
        <v>0.89799072642967503</v>
      </c>
      <c r="Q13" s="8">
        <f t="shared" si="6"/>
        <v>0.89984544049459014</v>
      </c>
      <c r="R13" s="8">
        <f>_xlfn.STDEV.S(L13:P13)</f>
        <v>1.2857270073004785E-2</v>
      </c>
      <c r="S13" s="6">
        <v>0.89166017147310905</v>
      </c>
      <c r="T13" s="6">
        <v>0.89525244913338298</v>
      </c>
      <c r="U13" s="6">
        <v>0.90031152647974999</v>
      </c>
      <c r="V13" s="6">
        <v>0.90571870170015401</v>
      </c>
      <c r="W13" s="6">
        <v>0.90287490287490202</v>
      </c>
      <c r="X13" s="8">
        <f t="shared" si="7"/>
        <v>0.89916355033225948</v>
      </c>
      <c r="Y13" s="19">
        <f t="shared" si="5"/>
        <v>5.6934041503918075E-3</v>
      </c>
    </row>
    <row r="16" spans="3:25" ht="16.5" thickBot="1" x14ac:dyDescent="0.3">
      <c r="C16" s="51" t="s">
        <v>102</v>
      </c>
    </row>
    <row r="17" spans="3:25" x14ac:dyDescent="0.2">
      <c r="C17" s="55" t="s">
        <v>108</v>
      </c>
      <c r="D17" s="59" t="s">
        <v>36</v>
      </c>
      <c r="E17" s="56" t="s">
        <v>3</v>
      </c>
      <c r="F17" s="57"/>
      <c r="G17" s="57"/>
      <c r="H17" s="57"/>
      <c r="I17" s="57"/>
      <c r="J17" s="57"/>
      <c r="K17" s="58"/>
      <c r="L17" s="56" t="s">
        <v>37</v>
      </c>
      <c r="M17" s="57"/>
      <c r="N17" s="57"/>
      <c r="O17" s="57"/>
      <c r="P17" s="57"/>
      <c r="Q17" s="57"/>
      <c r="R17" s="58"/>
      <c r="S17" s="56" t="s">
        <v>38</v>
      </c>
      <c r="T17" s="57"/>
      <c r="U17" s="57"/>
      <c r="V17" s="57"/>
      <c r="W17" s="57"/>
      <c r="X17" s="57"/>
      <c r="Y17" s="58"/>
    </row>
    <row r="18" spans="3:25" ht="15" thickBot="1" x14ac:dyDescent="0.25">
      <c r="C18" s="54"/>
      <c r="D18" s="60"/>
      <c r="E18" s="30" t="s">
        <v>20</v>
      </c>
      <c r="F18" s="31" t="s">
        <v>21</v>
      </c>
      <c r="G18" s="31" t="s">
        <v>22</v>
      </c>
      <c r="H18" s="31" t="s">
        <v>23</v>
      </c>
      <c r="I18" s="31" t="s">
        <v>24</v>
      </c>
      <c r="J18" s="31" t="s">
        <v>18</v>
      </c>
      <c r="K18" s="35" t="s">
        <v>19</v>
      </c>
      <c r="L18" s="30" t="s">
        <v>20</v>
      </c>
      <c r="M18" s="31" t="s">
        <v>21</v>
      </c>
      <c r="N18" s="31" t="s">
        <v>22</v>
      </c>
      <c r="O18" s="31" t="s">
        <v>23</v>
      </c>
      <c r="P18" s="31" t="s">
        <v>24</v>
      </c>
      <c r="Q18" s="31" t="s">
        <v>18</v>
      </c>
      <c r="R18" s="35" t="s">
        <v>19</v>
      </c>
      <c r="S18" s="30" t="s">
        <v>20</v>
      </c>
      <c r="T18" s="31" t="s">
        <v>21</v>
      </c>
      <c r="U18" s="31" t="s">
        <v>22</v>
      </c>
      <c r="V18" s="31" t="s">
        <v>23</v>
      </c>
      <c r="W18" s="31" t="s">
        <v>24</v>
      </c>
      <c r="X18" s="31" t="s">
        <v>18</v>
      </c>
      <c r="Y18" s="35" t="s">
        <v>19</v>
      </c>
    </row>
    <row r="19" spans="3:25" x14ac:dyDescent="0.2">
      <c r="C19" s="64" t="s">
        <v>26</v>
      </c>
      <c r="D19" s="21" t="s">
        <v>0</v>
      </c>
      <c r="E19" s="14">
        <v>0.8</v>
      </c>
      <c r="F19" s="15">
        <v>0.81757656458055905</v>
      </c>
      <c r="G19" s="15">
        <v>0.79636835278858598</v>
      </c>
      <c r="H19" s="15">
        <v>0.81177976952624797</v>
      </c>
      <c r="I19" s="15">
        <v>0.8</v>
      </c>
      <c r="J19" s="20">
        <f>AVERAGE(E19:I19)</f>
        <v>0.80514493737907866</v>
      </c>
      <c r="K19" s="17">
        <f>_xlfn.STDEV.S(E19:I19)</f>
        <v>9.0627748350195266E-3</v>
      </c>
      <c r="L19" s="14">
        <v>0.653950953678474</v>
      </c>
      <c r="M19" s="15">
        <v>0.70050761421319796</v>
      </c>
      <c r="N19" s="15">
        <v>0.66161616161616099</v>
      </c>
      <c r="O19" s="15">
        <v>0.65625</v>
      </c>
      <c r="P19" s="15">
        <v>0.67007672634271098</v>
      </c>
      <c r="Q19" s="20">
        <f>AVERAGE(L19:P19)</f>
        <v>0.66848029117010876</v>
      </c>
      <c r="R19" s="17">
        <f>_xlfn.STDEV.S(L19:P19)</f>
        <v>1.8947928456374573E-2</v>
      </c>
      <c r="S19" s="14">
        <v>0.36170212765957399</v>
      </c>
      <c r="T19" s="15">
        <v>0.45454545454545398</v>
      </c>
      <c r="U19" s="15">
        <v>0.37837837837837801</v>
      </c>
      <c r="V19" s="15">
        <v>0.40350877192982398</v>
      </c>
      <c r="W19" s="15">
        <v>0.33628318584070799</v>
      </c>
      <c r="X19" s="20">
        <f>AVERAGE(S19:W19)</f>
        <v>0.38688358367078762</v>
      </c>
      <c r="Y19" s="17">
        <f>_xlfn.STDEV.S(S19:W19)</f>
        <v>4.5059322452133316E-2</v>
      </c>
    </row>
    <row r="20" spans="3:25" x14ac:dyDescent="0.2">
      <c r="C20" s="64"/>
      <c r="D20" s="21" t="s">
        <v>1</v>
      </c>
      <c r="E20" s="14">
        <v>0.86528497409326399</v>
      </c>
      <c r="F20" s="15">
        <v>0.86684073107049597</v>
      </c>
      <c r="G20" s="15">
        <v>0.88144329896907203</v>
      </c>
      <c r="H20" s="15">
        <v>0.875800256081946</v>
      </c>
      <c r="I20" s="15">
        <v>0.879898862199747</v>
      </c>
      <c r="J20" s="20">
        <f t="shared" ref="J20:J26" si="8">AVERAGE(E20:I20)</f>
        <v>0.87385362448290493</v>
      </c>
      <c r="K20" s="17">
        <f t="shared" ref="K20:K26" si="9">_xlfn.STDEV.S(E20:I20)</f>
        <v>7.4252925187361088E-3</v>
      </c>
      <c r="L20" s="14">
        <v>0.77468354430379704</v>
      </c>
      <c r="M20" s="15">
        <v>0.77468354430379704</v>
      </c>
      <c r="N20" s="15">
        <v>0.80295566502463001</v>
      </c>
      <c r="O20" s="15">
        <v>0.77889447236180898</v>
      </c>
      <c r="P20" s="15">
        <v>0.78072289156626495</v>
      </c>
      <c r="Q20" s="20">
        <f t="shared" ref="Q20:Q26" si="10">AVERAGE(L20:P20)</f>
        <v>0.7823880235120596</v>
      </c>
      <c r="R20" s="17">
        <f t="shared" ref="R20:R26" si="11">_xlfn.STDEV.S(L20:P20)</f>
        <v>1.1797493814016525E-2</v>
      </c>
      <c r="S20" s="23">
        <v>0.59130434782608698</v>
      </c>
      <c r="T20" s="24">
        <v>0.55118110236220397</v>
      </c>
      <c r="U20" s="15">
        <v>0.55813953488372003</v>
      </c>
      <c r="V20" s="15">
        <v>0.57391304347826</v>
      </c>
      <c r="W20" s="15">
        <v>0.62121212121212099</v>
      </c>
      <c r="X20" s="20">
        <f t="shared" ref="X20:X26" si="12">AVERAGE(S20:W20)</f>
        <v>0.57915002995247844</v>
      </c>
      <c r="Y20" s="17">
        <f t="shared" ref="Y20:Y26" si="13">_xlfn.STDEV.S(S20:W20)</f>
        <v>2.8142826817071448E-2</v>
      </c>
    </row>
    <row r="21" spans="3:25" x14ac:dyDescent="0.2">
      <c r="C21" s="64"/>
      <c r="D21" s="21" t="s">
        <v>32</v>
      </c>
      <c r="E21" s="14">
        <v>0.88686605981794497</v>
      </c>
      <c r="F21" s="15">
        <v>0.890306122448979</v>
      </c>
      <c r="G21" s="15">
        <v>0.88324873096446699</v>
      </c>
      <c r="H21" s="15">
        <v>0.89646464646464596</v>
      </c>
      <c r="I21" s="15">
        <v>0.87022900763358702</v>
      </c>
      <c r="J21" s="20">
        <f t="shared" si="8"/>
        <v>0.88542291346592494</v>
      </c>
      <c r="K21" s="17">
        <f t="shared" si="9"/>
        <v>9.7906857902315975E-3</v>
      </c>
      <c r="L21" s="14">
        <v>0.80303030303030298</v>
      </c>
      <c r="M21" s="15">
        <v>0.798029556650246</v>
      </c>
      <c r="N21" s="15">
        <v>0.77909738717339605</v>
      </c>
      <c r="O21" s="15">
        <v>0.79024390243902398</v>
      </c>
      <c r="P21" s="15">
        <v>0.78571428571428503</v>
      </c>
      <c r="Q21" s="20">
        <f t="shared" si="10"/>
        <v>0.79122308700145083</v>
      </c>
      <c r="R21" s="17">
        <f t="shared" si="11"/>
        <v>9.5403966083807985E-3</v>
      </c>
      <c r="S21" s="23">
        <v>0.592592592592592</v>
      </c>
      <c r="T21" s="24">
        <v>0.58208955223880499</v>
      </c>
      <c r="U21" s="15">
        <v>0.58108108108108103</v>
      </c>
      <c r="V21" s="15">
        <v>0.55384615384615299</v>
      </c>
      <c r="W21" s="15">
        <v>0.55405405405405395</v>
      </c>
      <c r="X21" s="20">
        <f t="shared" si="12"/>
        <v>0.57273268676253697</v>
      </c>
      <c r="Y21" s="17">
        <f t="shared" si="13"/>
        <v>1.7728895370817638E-2</v>
      </c>
    </row>
    <row r="22" spans="3:25" s="27" customFormat="1" ht="15" thickBot="1" x14ac:dyDescent="0.25">
      <c r="C22" s="65"/>
      <c r="D22" s="42" t="s">
        <v>33</v>
      </c>
      <c r="E22" s="15">
        <v>0.88630490956072305</v>
      </c>
      <c r="F22" s="15">
        <v>0.89698492462311497</v>
      </c>
      <c r="G22" s="15">
        <v>0.89432989690721598</v>
      </c>
      <c r="H22" s="15">
        <v>0.90025575447570305</v>
      </c>
      <c r="I22" s="15">
        <v>0.902061855670103</v>
      </c>
      <c r="J22" s="20">
        <f t="shared" si="8"/>
        <v>0.89598746824737208</v>
      </c>
      <c r="K22" s="17">
        <f t="shared" si="9"/>
        <v>6.1767882952633831E-3</v>
      </c>
      <c r="L22" s="15">
        <v>0.80788177339901401</v>
      </c>
      <c r="M22" s="15">
        <v>0.79713603818615697</v>
      </c>
      <c r="N22" s="15">
        <v>0.82412060301507495</v>
      </c>
      <c r="O22" s="15">
        <v>0.83129584352078201</v>
      </c>
      <c r="P22" s="15">
        <v>0.809756097560975</v>
      </c>
      <c r="Q22" s="20">
        <f t="shared" si="10"/>
        <v>0.81403807113640059</v>
      </c>
      <c r="R22" s="16">
        <f t="shared" si="11"/>
        <v>1.3614350646824086E-2</v>
      </c>
      <c r="S22" s="24">
        <v>0.64179104477611904</v>
      </c>
      <c r="T22" s="24">
        <v>0.60689655172413703</v>
      </c>
      <c r="U22" s="15">
        <v>0.609375</v>
      </c>
      <c r="V22" s="15">
        <v>0.68148148148148102</v>
      </c>
      <c r="W22" s="15">
        <v>0.59541984732824405</v>
      </c>
      <c r="X22" s="20">
        <f t="shared" si="12"/>
        <v>0.62699278506199629</v>
      </c>
      <c r="Y22" s="16">
        <f t="shared" si="13"/>
        <v>3.4996792246080134E-2</v>
      </c>
    </row>
    <row r="23" spans="3:25" x14ac:dyDescent="0.2">
      <c r="C23" s="66" t="s">
        <v>27</v>
      </c>
      <c r="D23" s="21" t="s">
        <v>2</v>
      </c>
      <c r="E23" s="14">
        <v>0.8</v>
      </c>
      <c r="F23" s="15">
        <v>0.81757656458055905</v>
      </c>
      <c r="G23" s="15">
        <v>0.79636835278858598</v>
      </c>
      <c r="H23" s="15">
        <v>0.81177976952624797</v>
      </c>
      <c r="I23" s="15">
        <v>0.8</v>
      </c>
      <c r="J23" s="20">
        <f t="shared" si="8"/>
        <v>0.80514493737907866</v>
      </c>
      <c r="K23" s="17">
        <f t="shared" si="9"/>
        <v>9.0627748350195266E-3</v>
      </c>
      <c r="L23" s="14">
        <v>0.80108991825612996</v>
      </c>
      <c r="M23" s="15">
        <v>0.84634760705289602</v>
      </c>
      <c r="N23" s="15">
        <v>0.81347150259067302</v>
      </c>
      <c r="O23" s="15">
        <v>0.813648293963254</v>
      </c>
      <c r="P23" s="15">
        <v>0.80839895013123297</v>
      </c>
      <c r="Q23" s="20">
        <f t="shared" si="10"/>
        <v>0.81659125439883717</v>
      </c>
      <c r="R23" s="17">
        <f t="shared" si="11"/>
        <v>1.7401434295517666E-2</v>
      </c>
      <c r="S23" s="23">
        <v>0.86792452830188604</v>
      </c>
      <c r="T23" s="24">
        <v>0.88288288288288197</v>
      </c>
      <c r="U23" s="24">
        <v>0.89908256880733906</v>
      </c>
      <c r="V23" s="24">
        <v>0.88073394495412805</v>
      </c>
      <c r="W23" s="24">
        <v>0.88888888888888795</v>
      </c>
      <c r="X23" s="20">
        <f t="shared" si="12"/>
        <v>0.88390256276702461</v>
      </c>
      <c r="Y23" s="17">
        <f t="shared" si="13"/>
        <v>1.1420086502048114E-2</v>
      </c>
    </row>
    <row r="24" spans="3:25" x14ac:dyDescent="0.2">
      <c r="C24" s="64"/>
      <c r="D24" s="21" t="s">
        <v>1</v>
      </c>
      <c r="E24" s="14">
        <v>0.86528497409326399</v>
      </c>
      <c r="F24" s="15">
        <v>0.86684073107049597</v>
      </c>
      <c r="G24" s="15">
        <v>0.88144329896907203</v>
      </c>
      <c r="H24" s="15">
        <v>0.875800256081946</v>
      </c>
      <c r="I24" s="15">
        <v>0.879898862199747</v>
      </c>
      <c r="J24" s="20">
        <f t="shared" si="8"/>
        <v>0.87385362448290493</v>
      </c>
      <c r="K24" s="17">
        <f t="shared" si="9"/>
        <v>7.4252925187361088E-3</v>
      </c>
      <c r="L24" s="14">
        <v>0.90500000000000003</v>
      </c>
      <c r="M24" s="15">
        <v>0.90126582278481004</v>
      </c>
      <c r="N24" s="15">
        <v>0.91370558375634503</v>
      </c>
      <c r="O24" s="15">
        <v>0.89514066496163602</v>
      </c>
      <c r="P24" s="15">
        <v>0.89724310776942295</v>
      </c>
      <c r="Q24" s="20">
        <f t="shared" si="10"/>
        <v>0.90247103585444288</v>
      </c>
      <c r="R24" s="17">
        <f t="shared" si="11"/>
        <v>7.3336354259178902E-3</v>
      </c>
      <c r="S24" s="23">
        <v>0.90265486725663702</v>
      </c>
      <c r="T24" s="24">
        <v>0.94545454545454499</v>
      </c>
      <c r="U24" s="15">
        <v>0.88461538461538403</v>
      </c>
      <c r="V24" s="15">
        <v>0.87378640776699001</v>
      </c>
      <c r="W24" s="15">
        <v>0.90909090909090895</v>
      </c>
      <c r="X24" s="20">
        <f t="shared" si="12"/>
        <v>0.90312042283689298</v>
      </c>
      <c r="Y24" s="17">
        <f t="shared" si="13"/>
        <v>2.7527087866385802E-2</v>
      </c>
    </row>
    <row r="25" spans="3:25" x14ac:dyDescent="0.2">
      <c r="C25" s="64"/>
      <c r="D25" s="21" t="s">
        <v>39</v>
      </c>
      <c r="E25" s="14">
        <v>0.88686605981794497</v>
      </c>
      <c r="F25" s="15">
        <v>0.890306122448979</v>
      </c>
      <c r="G25" s="15">
        <v>0.88324873096446699</v>
      </c>
      <c r="H25" s="15">
        <v>0.89646464646464596</v>
      </c>
      <c r="I25" s="15">
        <v>0.87022900763358702</v>
      </c>
      <c r="J25" s="20">
        <f t="shared" si="8"/>
        <v>0.88542291346592494</v>
      </c>
      <c r="K25" s="17">
        <f t="shared" si="9"/>
        <v>9.7906857902315975E-3</v>
      </c>
      <c r="L25" s="14">
        <v>0.89898989898989901</v>
      </c>
      <c r="M25" s="15">
        <v>0.89113924050632898</v>
      </c>
      <c r="N25" s="15">
        <v>0.87591240875912402</v>
      </c>
      <c r="O25" s="15">
        <v>0.87719298245613997</v>
      </c>
      <c r="P25" s="15">
        <v>0.90632911392405002</v>
      </c>
      <c r="Q25" s="20">
        <f t="shared" si="10"/>
        <v>0.88991272892710838</v>
      </c>
      <c r="R25" s="17">
        <f t="shared" si="11"/>
        <v>1.3334147502393791E-2</v>
      </c>
      <c r="S25" s="23">
        <v>0.87931034482758597</v>
      </c>
      <c r="T25" s="24">
        <v>0.91071428571428503</v>
      </c>
      <c r="U25" s="15">
        <v>0.90756302521008303</v>
      </c>
      <c r="V25" s="15">
        <v>0.86440677966101698</v>
      </c>
      <c r="W25" s="15">
        <v>0.90598290598290598</v>
      </c>
      <c r="X25" s="20">
        <f t="shared" si="12"/>
        <v>0.89359546827917546</v>
      </c>
      <c r="Y25" s="17">
        <f t="shared" si="13"/>
        <v>2.0601210311129336E-2</v>
      </c>
    </row>
    <row r="26" spans="3:25" ht="15" thickBot="1" x14ac:dyDescent="0.25">
      <c r="C26" s="65"/>
      <c r="D26" s="22" t="s">
        <v>40</v>
      </c>
      <c r="E26" s="18">
        <v>0.88630490956072305</v>
      </c>
      <c r="F26" s="6">
        <v>0.89698492462311497</v>
      </c>
      <c r="G26" s="6">
        <v>0.89432989690721598</v>
      </c>
      <c r="H26" s="6">
        <v>0.90025575447570305</v>
      </c>
      <c r="I26" s="6">
        <v>0.902061855670103</v>
      </c>
      <c r="J26" s="7">
        <f t="shared" si="8"/>
        <v>0.89598746824737208</v>
      </c>
      <c r="K26" s="19">
        <f t="shared" si="9"/>
        <v>6.1767882952633831E-3</v>
      </c>
      <c r="L26" s="18">
        <v>0.90680100755667503</v>
      </c>
      <c r="M26" s="6">
        <v>0.89104116222760199</v>
      </c>
      <c r="N26" s="6">
        <v>0.91370558375634503</v>
      </c>
      <c r="O26" s="6">
        <v>0.90909090909090895</v>
      </c>
      <c r="P26" s="6">
        <v>0.89500000000000002</v>
      </c>
      <c r="Q26" s="7">
        <f t="shared" si="10"/>
        <v>0.90312773252630618</v>
      </c>
      <c r="R26" s="19">
        <f t="shared" si="11"/>
        <v>9.6577504942777278E-3</v>
      </c>
      <c r="S26" s="25">
        <v>0.86725663716814105</v>
      </c>
      <c r="T26" s="5">
        <v>0.89830508474576198</v>
      </c>
      <c r="U26" s="6">
        <v>0.87931034482758597</v>
      </c>
      <c r="V26" s="6">
        <v>0.91379310344827502</v>
      </c>
      <c r="W26" s="6">
        <v>0.92727272727272703</v>
      </c>
      <c r="X26" s="7">
        <f t="shared" si="12"/>
        <v>0.89718757949249817</v>
      </c>
      <c r="Y26" s="19">
        <f t="shared" si="13"/>
        <v>2.448246917941229E-2</v>
      </c>
    </row>
    <row r="29" spans="3:25" ht="16.5" thickBot="1" x14ac:dyDescent="0.3">
      <c r="C29" s="51" t="s">
        <v>99</v>
      </c>
    </row>
    <row r="30" spans="3:25" x14ac:dyDescent="0.2">
      <c r="C30" s="55" t="s">
        <v>100</v>
      </c>
      <c r="D30" s="55" t="s">
        <v>42</v>
      </c>
      <c r="E30" s="56" t="s">
        <v>25</v>
      </c>
      <c r="F30" s="57"/>
      <c r="G30" s="57"/>
      <c r="H30" s="57"/>
      <c r="I30" s="57"/>
      <c r="J30" s="58"/>
      <c r="K30" s="56" t="s">
        <v>41</v>
      </c>
      <c r="L30" s="57"/>
      <c r="M30" s="57"/>
      <c r="N30" s="57"/>
      <c r="O30" s="57"/>
      <c r="P30" s="58"/>
      <c r="Q30" s="56" t="s">
        <v>30</v>
      </c>
      <c r="R30" s="57"/>
      <c r="S30" s="57"/>
      <c r="T30" s="57"/>
      <c r="U30" s="57"/>
      <c r="V30" s="58"/>
    </row>
    <row r="31" spans="3:25" ht="15" thickBot="1" x14ac:dyDescent="0.25">
      <c r="C31" s="53"/>
      <c r="D31" s="54"/>
      <c r="E31" s="30" t="s">
        <v>20</v>
      </c>
      <c r="F31" s="31" t="s">
        <v>21</v>
      </c>
      <c r="G31" s="31" t="s">
        <v>22</v>
      </c>
      <c r="H31" s="31" t="s">
        <v>23</v>
      </c>
      <c r="I31" s="31" t="s">
        <v>24</v>
      </c>
      <c r="J31" s="32" t="s">
        <v>18</v>
      </c>
      <c r="K31" s="30" t="s">
        <v>20</v>
      </c>
      <c r="L31" s="31" t="s">
        <v>21</v>
      </c>
      <c r="M31" s="31" t="s">
        <v>22</v>
      </c>
      <c r="N31" s="31" t="s">
        <v>23</v>
      </c>
      <c r="O31" s="31" t="s">
        <v>24</v>
      </c>
      <c r="P31" s="32" t="s">
        <v>18</v>
      </c>
      <c r="Q31" s="30" t="s">
        <v>20</v>
      </c>
      <c r="R31" s="31" t="s">
        <v>21</v>
      </c>
      <c r="S31" s="31" t="s">
        <v>22</v>
      </c>
      <c r="T31" s="31" t="s">
        <v>23</v>
      </c>
      <c r="U31" s="31" t="s">
        <v>24</v>
      </c>
      <c r="V31" s="32" t="s">
        <v>18</v>
      </c>
    </row>
    <row r="32" spans="3:25" x14ac:dyDescent="0.2">
      <c r="C32" s="53"/>
      <c r="D32" s="29" t="s">
        <v>12</v>
      </c>
      <c r="E32" s="14">
        <v>0.85536547433903498</v>
      </c>
      <c r="F32" s="15">
        <v>0.82438316400580502</v>
      </c>
      <c r="G32" s="15">
        <v>0.86908517350157699</v>
      </c>
      <c r="H32" s="15">
        <v>0.86717557251908395</v>
      </c>
      <c r="I32" s="15">
        <v>0.85802469135802395</v>
      </c>
      <c r="J32" s="17">
        <f>AVERAGE(E32:I32)</f>
        <v>0.85480681514470491</v>
      </c>
      <c r="K32" s="14">
        <v>0.81967213114754101</v>
      </c>
      <c r="L32" s="15">
        <v>0.84649776453055103</v>
      </c>
      <c r="M32" s="15">
        <v>0.821162444113263</v>
      </c>
      <c r="N32" s="15">
        <v>0.84649776453055103</v>
      </c>
      <c r="O32" s="15">
        <v>0.82861400894187698</v>
      </c>
      <c r="P32" s="17">
        <f>AVERAGE(K32:O32)</f>
        <v>0.83248882265275659</v>
      </c>
      <c r="Q32" s="14">
        <v>0.83713850837138504</v>
      </c>
      <c r="R32" s="15">
        <v>0.83529411764705797</v>
      </c>
      <c r="S32" s="15">
        <v>0.844444444444444</v>
      </c>
      <c r="T32" s="15">
        <v>0.85671191553544401</v>
      </c>
      <c r="U32" s="15">
        <v>0.84306292645943803</v>
      </c>
      <c r="V32" s="17">
        <f>AVERAGE(Q32:U32)</f>
        <v>0.8433303824915539</v>
      </c>
    </row>
    <row r="33" spans="3:22" x14ac:dyDescent="0.2">
      <c r="C33" s="53"/>
      <c r="D33" s="29" t="s">
        <v>43</v>
      </c>
      <c r="E33" s="26">
        <v>0.79966999999999999</v>
      </c>
      <c r="F33" s="27">
        <v>0.81849000000000005</v>
      </c>
      <c r="G33" s="27">
        <v>0.82160999999999995</v>
      </c>
      <c r="H33" s="27">
        <v>0.86063999999999996</v>
      </c>
      <c r="I33" s="27">
        <v>0.79710000000000003</v>
      </c>
      <c r="J33" s="17">
        <f t="shared" ref="J33:J38" si="14">AVERAGE(E33:I33)</f>
        <v>0.81950200000000017</v>
      </c>
      <c r="K33" s="26">
        <v>0.73173999999999995</v>
      </c>
      <c r="L33" s="27">
        <v>0.71236999999999995</v>
      </c>
      <c r="M33" s="27">
        <v>0.71386000000000005</v>
      </c>
      <c r="N33" s="27">
        <v>0.68106999999999995</v>
      </c>
      <c r="O33" s="27">
        <v>0.73770000000000002</v>
      </c>
      <c r="P33" s="17">
        <f t="shared" ref="P33:P38" si="15">AVERAGE(K33:O33)</f>
        <v>0.71534799999999998</v>
      </c>
      <c r="Q33" s="26">
        <v>0.76419999999999999</v>
      </c>
      <c r="R33" s="27">
        <v>0.76175000000000004</v>
      </c>
      <c r="S33" s="27">
        <v>0.76395000000000002</v>
      </c>
      <c r="T33" s="27">
        <v>0.76039999999999996</v>
      </c>
      <c r="U33" s="27">
        <v>0.76624999999999999</v>
      </c>
      <c r="V33" s="17">
        <f t="shared" ref="V33:V38" si="16">AVERAGE(Q33:U33)</f>
        <v>0.76330999999999993</v>
      </c>
    </row>
    <row r="34" spans="3:22" x14ac:dyDescent="0.2">
      <c r="C34" s="53"/>
      <c r="D34" s="29" t="s">
        <v>44</v>
      </c>
      <c r="E34" s="26">
        <v>0.83521999999999996</v>
      </c>
      <c r="F34" s="27">
        <v>0.80620999999999998</v>
      </c>
      <c r="G34" s="27">
        <v>0.82594999999999996</v>
      </c>
      <c r="H34" s="27">
        <v>0.84958999999999996</v>
      </c>
      <c r="I34" s="27">
        <v>0.85358000000000001</v>
      </c>
      <c r="J34" s="17">
        <f t="shared" si="14"/>
        <v>0.83411000000000013</v>
      </c>
      <c r="K34" s="26">
        <v>0.77049000000000001</v>
      </c>
      <c r="L34" s="27">
        <v>0.81222000000000005</v>
      </c>
      <c r="M34" s="27">
        <v>0.80625999999999998</v>
      </c>
      <c r="N34" s="27">
        <v>0.76602000000000003</v>
      </c>
      <c r="O34" s="27">
        <v>0.76453000000000004</v>
      </c>
      <c r="P34" s="17">
        <f t="shared" si="15"/>
        <v>0.78390400000000005</v>
      </c>
      <c r="Q34" s="26">
        <v>0.80154999999999998</v>
      </c>
      <c r="R34" s="27">
        <v>0.80920000000000003</v>
      </c>
      <c r="S34" s="27">
        <v>0.81598999999999999</v>
      </c>
      <c r="T34" s="27">
        <v>0.80564000000000002</v>
      </c>
      <c r="U34" s="27">
        <v>0.80659999999999998</v>
      </c>
      <c r="V34" s="17">
        <f t="shared" si="16"/>
        <v>0.80779599999999996</v>
      </c>
    </row>
    <row r="35" spans="3:22" x14ac:dyDescent="0.2">
      <c r="C35" s="53"/>
      <c r="D35" s="29" t="s">
        <v>45</v>
      </c>
      <c r="E35" s="26">
        <v>0.82447000000000004</v>
      </c>
      <c r="F35" s="27">
        <v>0.81615000000000004</v>
      </c>
      <c r="G35" s="27">
        <v>0.77690000000000003</v>
      </c>
      <c r="H35" s="27">
        <v>0.79837000000000002</v>
      </c>
      <c r="I35" s="27">
        <v>0.81520000000000004</v>
      </c>
      <c r="J35" s="17">
        <f t="shared" si="14"/>
        <v>0.80621799999999999</v>
      </c>
      <c r="K35" s="26">
        <v>0.69299999999999995</v>
      </c>
      <c r="L35" s="27">
        <v>0.70789999999999997</v>
      </c>
      <c r="M35" s="27">
        <v>0.73173999999999995</v>
      </c>
      <c r="N35" s="27">
        <v>0.73173999999999995</v>
      </c>
      <c r="O35" s="27">
        <v>0.70343</v>
      </c>
      <c r="P35" s="17">
        <f t="shared" si="15"/>
        <v>0.71356199999999992</v>
      </c>
      <c r="Q35" s="26">
        <v>0.75304000000000004</v>
      </c>
      <c r="R35" s="27">
        <v>0.75817999999999997</v>
      </c>
      <c r="S35" s="27">
        <v>0.75363999999999998</v>
      </c>
      <c r="T35" s="27">
        <v>0.76359999999999995</v>
      </c>
      <c r="U35" s="27">
        <v>0.75519999999999998</v>
      </c>
      <c r="V35" s="17">
        <f t="shared" si="16"/>
        <v>0.75673199999999996</v>
      </c>
    </row>
    <row r="36" spans="3:22" x14ac:dyDescent="0.2">
      <c r="C36" s="53"/>
      <c r="D36" s="29" t="s">
        <v>46</v>
      </c>
      <c r="E36" s="14">
        <v>0.79490806223479493</v>
      </c>
      <c r="F36" s="15">
        <v>0.8304821150855366</v>
      </c>
      <c r="G36" s="15">
        <v>0.80255681818181823</v>
      </c>
      <c r="H36" s="15">
        <v>0.75923392612859097</v>
      </c>
      <c r="I36" s="15">
        <v>0.82678311499272195</v>
      </c>
      <c r="J36" s="17">
        <f t="shared" si="14"/>
        <v>0.8027928073246926</v>
      </c>
      <c r="K36" s="14">
        <v>0.83755588673621462</v>
      </c>
      <c r="L36" s="15">
        <v>0.79582712369597619</v>
      </c>
      <c r="M36" s="15">
        <v>0.84202682563338305</v>
      </c>
      <c r="N36" s="15">
        <v>0.82712369597615498</v>
      </c>
      <c r="O36" s="15">
        <v>0.84649776453055137</v>
      </c>
      <c r="P36" s="17">
        <f t="shared" si="15"/>
        <v>0.82980625931445606</v>
      </c>
      <c r="Q36" s="14">
        <v>0.81567489114658931</v>
      </c>
      <c r="R36" s="15">
        <v>0.81278538812785384</v>
      </c>
      <c r="S36" s="15">
        <v>0.82181818181818178</v>
      </c>
      <c r="T36" s="15">
        <v>0.79172610556348078</v>
      </c>
      <c r="U36" s="15">
        <v>0.83652430044182624</v>
      </c>
      <c r="V36" s="17">
        <f t="shared" si="16"/>
        <v>0.81570577341958628</v>
      </c>
    </row>
    <row r="37" spans="3:22" x14ac:dyDescent="0.2">
      <c r="C37" s="53"/>
      <c r="D37" s="29" t="s">
        <v>47</v>
      </c>
      <c r="E37" s="14">
        <v>0.85850556438791703</v>
      </c>
      <c r="F37" s="15">
        <v>0.83993902439024304</v>
      </c>
      <c r="G37" s="15">
        <v>0.80903790087463501</v>
      </c>
      <c r="H37" s="15">
        <v>0.83559577677224695</v>
      </c>
      <c r="I37" s="15">
        <v>0.80029154518950396</v>
      </c>
      <c r="J37" s="17">
        <f t="shared" si="14"/>
        <v>0.82867396232290924</v>
      </c>
      <c r="K37" s="14">
        <v>0.80476900149031205</v>
      </c>
      <c r="L37" s="15">
        <v>0.821162444113263</v>
      </c>
      <c r="M37" s="15">
        <v>0.82712369597615498</v>
      </c>
      <c r="N37" s="15">
        <v>0.82563338301043199</v>
      </c>
      <c r="O37" s="15">
        <v>0.81818181818181801</v>
      </c>
      <c r="P37" s="17">
        <f t="shared" si="15"/>
        <v>0.8193740685543961</v>
      </c>
      <c r="Q37" s="14">
        <v>0.83076923076923004</v>
      </c>
      <c r="R37" s="15">
        <v>0.83044461190655605</v>
      </c>
      <c r="S37" s="15">
        <v>0.81798084008842997</v>
      </c>
      <c r="T37" s="15">
        <v>0.83058470764617598</v>
      </c>
      <c r="U37" s="15">
        <v>0.80913780397936597</v>
      </c>
      <c r="V37" s="17">
        <f t="shared" si="16"/>
        <v>0.82378343887795147</v>
      </c>
    </row>
    <row r="38" spans="3:22" ht="15" thickBot="1" x14ac:dyDescent="0.25">
      <c r="C38" s="54"/>
      <c r="D38" s="52" t="s">
        <v>109</v>
      </c>
      <c r="E38" s="28">
        <v>0.82835999999999999</v>
      </c>
      <c r="F38" s="9">
        <v>0.86377999999999999</v>
      </c>
      <c r="G38" s="9">
        <v>0.83557999999999999</v>
      </c>
      <c r="H38" s="9">
        <v>0.83540000000000003</v>
      </c>
      <c r="I38" s="9">
        <v>0.83926000000000001</v>
      </c>
      <c r="J38" s="19">
        <f t="shared" si="14"/>
        <v>0.840476</v>
      </c>
      <c r="K38" s="28">
        <v>0.82711999999999997</v>
      </c>
      <c r="L38" s="9">
        <v>0.80327999999999999</v>
      </c>
      <c r="M38" s="9">
        <v>0.83308000000000004</v>
      </c>
      <c r="N38" s="9">
        <v>0.80179</v>
      </c>
      <c r="O38" s="9">
        <v>0.80923999999999996</v>
      </c>
      <c r="P38" s="19">
        <f t="shared" si="15"/>
        <v>0.81490200000000002</v>
      </c>
      <c r="Q38" s="28">
        <v>0.82774000000000003</v>
      </c>
      <c r="R38" s="9">
        <v>0.83243</v>
      </c>
      <c r="S38" s="9">
        <v>0.83433000000000002</v>
      </c>
      <c r="T38" s="9">
        <v>0.81825000000000003</v>
      </c>
      <c r="U38" s="9">
        <v>0.82398000000000005</v>
      </c>
      <c r="V38" s="19">
        <f t="shared" si="16"/>
        <v>0.82734600000000003</v>
      </c>
    </row>
    <row r="39" spans="3:22" x14ac:dyDescent="0.2">
      <c r="C39" s="12"/>
      <c r="E39" s="27"/>
      <c r="F39" s="27"/>
      <c r="G39" s="27"/>
      <c r="H39" s="27"/>
      <c r="I39" s="27"/>
      <c r="J39" s="16"/>
      <c r="K39" s="27"/>
      <c r="L39" s="27"/>
      <c r="M39" s="27"/>
      <c r="N39" s="27"/>
      <c r="O39" s="27"/>
      <c r="P39" s="16"/>
      <c r="Q39" s="27"/>
      <c r="R39" s="27"/>
      <c r="S39" s="27"/>
      <c r="T39" s="27"/>
      <c r="U39" s="27"/>
      <c r="V39" s="16"/>
    </row>
    <row r="40" spans="3:22" ht="16.5" thickBot="1" x14ac:dyDescent="0.3">
      <c r="C40" s="51" t="s">
        <v>93</v>
      </c>
      <c r="S40" s="27"/>
      <c r="T40" s="27"/>
      <c r="U40" s="27"/>
      <c r="V40" s="16"/>
    </row>
    <row r="41" spans="3:22" ht="15" thickBot="1" x14ac:dyDescent="0.25">
      <c r="C41" s="47" t="s">
        <v>94</v>
      </c>
      <c r="D41" s="48" t="s">
        <v>70</v>
      </c>
      <c r="E41" s="56" t="s">
        <v>15</v>
      </c>
      <c r="F41" s="57"/>
      <c r="G41" s="57"/>
      <c r="H41" s="57"/>
      <c r="I41" s="57"/>
      <c r="J41" s="57"/>
      <c r="K41" s="58"/>
      <c r="L41" s="56" t="s">
        <v>16</v>
      </c>
      <c r="M41" s="57"/>
      <c r="N41" s="57"/>
      <c r="O41" s="57"/>
      <c r="P41" s="57"/>
      <c r="Q41" s="57"/>
      <c r="R41" s="58"/>
      <c r="S41" s="27"/>
      <c r="T41" s="27"/>
      <c r="U41" s="27"/>
      <c r="V41" s="16"/>
    </row>
    <row r="42" spans="3:22" x14ac:dyDescent="0.2">
      <c r="C42" s="53" t="s">
        <v>95</v>
      </c>
      <c r="D42" s="70" t="s">
        <v>76</v>
      </c>
      <c r="E42" s="71" t="s">
        <v>90</v>
      </c>
      <c r="F42" s="72"/>
      <c r="G42" s="72"/>
      <c r="H42" s="72"/>
      <c r="I42" s="72"/>
      <c r="J42" s="72"/>
      <c r="K42" s="73"/>
      <c r="L42" s="71" t="s">
        <v>90</v>
      </c>
      <c r="M42" s="72"/>
      <c r="N42" s="72"/>
      <c r="O42" s="72"/>
      <c r="P42" s="72"/>
      <c r="Q42" s="72"/>
      <c r="R42" s="73"/>
    </row>
    <row r="43" spans="3:22" ht="15" thickBot="1" x14ac:dyDescent="0.25">
      <c r="C43" s="54"/>
      <c r="D43" s="60"/>
      <c r="E43" s="30" t="s">
        <v>20</v>
      </c>
      <c r="F43" s="31" t="s">
        <v>21</v>
      </c>
      <c r="G43" s="31" t="s">
        <v>22</v>
      </c>
      <c r="H43" s="31" t="s">
        <v>23</v>
      </c>
      <c r="I43" s="31" t="s">
        <v>24</v>
      </c>
      <c r="J43" s="31" t="s">
        <v>18</v>
      </c>
      <c r="K43" s="35" t="s">
        <v>19</v>
      </c>
      <c r="L43" s="30" t="s">
        <v>20</v>
      </c>
      <c r="M43" s="31" t="s">
        <v>21</v>
      </c>
      <c r="N43" s="31" t="s">
        <v>22</v>
      </c>
      <c r="O43" s="31" t="s">
        <v>23</v>
      </c>
      <c r="P43" s="31" t="s">
        <v>24</v>
      </c>
      <c r="Q43" s="31" t="s">
        <v>18</v>
      </c>
      <c r="R43" s="35" t="s">
        <v>19</v>
      </c>
    </row>
    <row r="44" spans="3:22" x14ac:dyDescent="0.2">
      <c r="C44" s="66" t="s">
        <v>91</v>
      </c>
      <c r="D44" s="21" t="s">
        <v>0</v>
      </c>
      <c r="E44" s="14">
        <v>0.72158154859967005</v>
      </c>
      <c r="F44" s="15">
        <v>0.73586367157242405</v>
      </c>
      <c r="G44" s="15">
        <v>0.71830985915492895</v>
      </c>
      <c r="H44" s="15">
        <v>0.72869429241594996</v>
      </c>
      <c r="I44" s="15">
        <v>0.71583850931676996</v>
      </c>
      <c r="J44" s="16">
        <f>AVERAGE(E44:I44)</f>
        <v>0.72405757621194866</v>
      </c>
      <c r="K44" s="17">
        <f>_xlfn.STDEV.S(E44:I44)</f>
        <v>8.1792886235422507E-3</v>
      </c>
      <c r="L44" s="14">
        <v>0.65285832642916319</v>
      </c>
      <c r="M44" s="15">
        <v>0.67903225806451617</v>
      </c>
      <c r="N44" s="15">
        <v>0.66772908366533867</v>
      </c>
      <c r="O44" s="15">
        <v>0.67479055597867477</v>
      </c>
      <c r="P44" s="15">
        <v>0.66108786610878656</v>
      </c>
      <c r="Q44" s="16">
        <f>AVERAGE(L44:P44)</f>
        <v>0.66709961804929585</v>
      </c>
      <c r="R44" s="17">
        <f>_xlfn.STDEV.S(L44:P44)</f>
        <v>1.0498692767817029E-2</v>
      </c>
    </row>
    <row r="45" spans="3:22" x14ac:dyDescent="0.2">
      <c r="C45" s="64"/>
      <c r="D45" s="21" t="s">
        <v>1</v>
      </c>
      <c r="E45" s="14">
        <v>0.81279251170046796</v>
      </c>
      <c r="F45" s="15">
        <v>0.80682699767261401</v>
      </c>
      <c r="G45" s="15">
        <v>0.82532418001525498</v>
      </c>
      <c r="H45" s="15">
        <v>0.81818181818181801</v>
      </c>
      <c r="I45" s="15">
        <v>0.823880597014925</v>
      </c>
      <c r="J45" s="16">
        <f t="shared" ref="J45:J51" si="17">AVERAGE(E45:I45)</f>
        <v>0.81740122091701595</v>
      </c>
      <c r="K45" s="17">
        <f t="shared" ref="K45:K51" si="18">_xlfn.STDEV.S(E45:I45)</f>
        <v>7.7204165277121699E-3</v>
      </c>
      <c r="L45" s="14">
        <v>0.77862595419847325</v>
      </c>
      <c r="M45" s="15">
        <v>0.80058866813833707</v>
      </c>
      <c r="N45" s="15">
        <v>0.78566308243727601</v>
      </c>
      <c r="O45" s="15">
        <v>0.7772988505747126</v>
      </c>
      <c r="P45" s="15">
        <v>0.78486646884272993</v>
      </c>
      <c r="Q45" s="16">
        <f t="shared" ref="Q45:Q51" si="19">AVERAGE(L45:P45)</f>
        <v>0.78540860483830577</v>
      </c>
      <c r="R45" s="17">
        <f t="shared" ref="R45:R51" si="20">_xlfn.STDEV.S(L45:P45)</f>
        <v>9.2542619370336865E-3</v>
      </c>
    </row>
    <row r="46" spans="3:22" x14ac:dyDescent="0.2">
      <c r="C46" s="64"/>
      <c r="D46" s="21" t="s">
        <v>63</v>
      </c>
      <c r="E46" s="14">
        <v>0.83076923076923004</v>
      </c>
      <c r="F46" s="15">
        <v>0.83044461190655605</v>
      </c>
      <c r="G46" s="15">
        <v>0.81798084008842997</v>
      </c>
      <c r="H46" s="15">
        <v>0.83058470764617598</v>
      </c>
      <c r="I46" s="15">
        <v>0.80913780397936597</v>
      </c>
      <c r="J46" s="16">
        <f t="shared" si="17"/>
        <v>0.82378343887795147</v>
      </c>
      <c r="K46" s="17">
        <f t="shared" si="18"/>
        <v>9.8437104998281844E-3</v>
      </c>
      <c r="L46" s="14">
        <v>0.80815709969788518</v>
      </c>
      <c r="M46" s="15">
        <v>0.8226415094339623</v>
      </c>
      <c r="N46" s="15">
        <v>0.79879427279577997</v>
      </c>
      <c r="O46" s="15">
        <v>0.78935698447893565</v>
      </c>
      <c r="P46" s="15">
        <v>0.82880235121234391</v>
      </c>
      <c r="Q46" s="16">
        <f t="shared" si="19"/>
        <v>0.80955044352378136</v>
      </c>
      <c r="R46" s="17">
        <f t="shared" si="20"/>
        <v>1.633573047231569E-2</v>
      </c>
    </row>
    <row r="47" spans="3:22" ht="15" thickBot="1" x14ac:dyDescent="0.25">
      <c r="C47" s="65"/>
      <c r="D47" s="22" t="s">
        <v>96</v>
      </c>
      <c r="E47" s="18">
        <v>0.83713850837138504</v>
      </c>
      <c r="F47" s="6">
        <v>0.83529411764705797</v>
      </c>
      <c r="G47" s="6">
        <v>0.844444444444444</v>
      </c>
      <c r="H47" s="6">
        <v>0.85671191553544401</v>
      </c>
      <c r="I47" s="6">
        <v>0.84306292645943803</v>
      </c>
      <c r="J47" s="8">
        <f t="shared" si="17"/>
        <v>0.8433303824915539</v>
      </c>
      <c r="K47" s="19">
        <f t="shared" si="18"/>
        <v>8.4157434481395288E-3</v>
      </c>
      <c r="L47" s="18">
        <v>0.81567489114658931</v>
      </c>
      <c r="M47" s="6">
        <v>0.81278538812785384</v>
      </c>
      <c r="N47" s="6">
        <v>0.82181818181818178</v>
      </c>
      <c r="O47" s="6">
        <v>0.79172610556348078</v>
      </c>
      <c r="P47" s="6">
        <v>0.83652430044182624</v>
      </c>
      <c r="Q47" s="8">
        <f t="shared" si="19"/>
        <v>0.81570577341958628</v>
      </c>
      <c r="R47" s="19">
        <f t="shared" si="20"/>
        <v>1.6235198476327973E-2</v>
      </c>
    </row>
    <row r="48" spans="3:22" x14ac:dyDescent="0.2">
      <c r="C48" s="64" t="s">
        <v>92</v>
      </c>
      <c r="D48" s="21" t="s">
        <v>2</v>
      </c>
      <c r="E48" s="14">
        <v>0.80750407830342497</v>
      </c>
      <c r="F48" s="15">
        <v>0.83425852498017405</v>
      </c>
      <c r="G48" s="15">
        <v>0.81132075471698095</v>
      </c>
      <c r="H48" s="15">
        <v>0.82103610675039196</v>
      </c>
      <c r="I48" s="15">
        <v>0.81072555205047303</v>
      </c>
      <c r="J48" s="16">
        <f t="shared" si="17"/>
        <v>0.81696900336028899</v>
      </c>
      <c r="K48" s="17">
        <f t="shared" si="18"/>
        <v>1.0907991235293809E-2</v>
      </c>
      <c r="L48" s="14">
        <v>0.74940711462450593</v>
      </c>
      <c r="M48" s="15">
        <v>0.76073619631901845</v>
      </c>
      <c r="N48" s="15">
        <v>0.74566037735849056</v>
      </c>
      <c r="O48" s="15">
        <v>0.75635276532137519</v>
      </c>
      <c r="P48" s="15">
        <v>0.74519230769230771</v>
      </c>
      <c r="Q48" s="16">
        <f t="shared" si="19"/>
        <v>0.75146975226313961</v>
      </c>
      <c r="R48" s="17">
        <f t="shared" si="20"/>
        <v>6.8395983639131346E-3</v>
      </c>
    </row>
    <row r="49" spans="3:25" x14ac:dyDescent="0.2">
      <c r="C49" s="64"/>
      <c r="D49" s="21" t="s">
        <v>1</v>
      </c>
      <c r="E49" s="14">
        <v>0.88161993769470404</v>
      </c>
      <c r="F49" s="15">
        <v>0.88573680063041704</v>
      </c>
      <c r="G49" s="15">
        <v>0.89254901960784305</v>
      </c>
      <c r="H49" s="15">
        <v>0.88226059654630995</v>
      </c>
      <c r="I49" s="15">
        <v>0.88906009244992301</v>
      </c>
      <c r="J49" s="16">
        <f t="shared" si="17"/>
        <v>0.88624528938583946</v>
      </c>
      <c r="K49" s="17">
        <f t="shared" si="18"/>
        <v>4.6149308528908028E-3</v>
      </c>
      <c r="L49" s="14">
        <v>0.85109599395313684</v>
      </c>
      <c r="M49" s="15">
        <v>0.86988847583643125</v>
      </c>
      <c r="N49" s="15">
        <v>0.86911764705882355</v>
      </c>
      <c r="O49" s="15">
        <v>0.85568513119533529</v>
      </c>
      <c r="P49" s="15">
        <v>0.86227544910179643</v>
      </c>
      <c r="Q49" s="16">
        <f t="shared" si="19"/>
        <v>0.86161253942910465</v>
      </c>
      <c r="R49" s="17">
        <f t="shared" si="20"/>
        <v>8.2308734394319124E-3</v>
      </c>
    </row>
    <row r="50" spans="3:25" x14ac:dyDescent="0.2">
      <c r="C50" s="64"/>
      <c r="D50" s="21" t="s">
        <v>79</v>
      </c>
      <c r="E50" s="14">
        <v>0.89079563182527299</v>
      </c>
      <c r="F50" s="15">
        <v>0.89302325581395303</v>
      </c>
      <c r="G50" s="15">
        <v>0.88315629742033297</v>
      </c>
      <c r="H50" s="15">
        <v>0.88702290076335799</v>
      </c>
      <c r="I50" s="15">
        <v>0.88511950655358496</v>
      </c>
      <c r="J50" s="16">
        <f t="shared" si="17"/>
        <v>0.88782351847530039</v>
      </c>
      <c r="K50" s="17">
        <f t="shared" si="18"/>
        <v>4.0498872739080684E-3</v>
      </c>
      <c r="L50" s="14">
        <v>0.87786824574389344</v>
      </c>
      <c r="M50" s="15">
        <v>0.88805409466566487</v>
      </c>
      <c r="N50" s="15">
        <v>0.8680089485458613</v>
      </c>
      <c r="O50" s="15">
        <v>0.86789667896678968</v>
      </c>
      <c r="P50" s="15">
        <v>0.89368029739776955</v>
      </c>
      <c r="Q50" s="16">
        <f t="shared" si="19"/>
        <v>0.87910165306399579</v>
      </c>
      <c r="R50" s="17">
        <f t="shared" si="20"/>
        <v>1.1649076282102289E-2</v>
      </c>
    </row>
    <row r="51" spans="3:25" ht="15" thickBot="1" x14ac:dyDescent="0.25">
      <c r="C51" s="65"/>
      <c r="D51" s="22" t="s">
        <v>97</v>
      </c>
      <c r="E51" s="18">
        <v>0.89166017147310905</v>
      </c>
      <c r="F51" s="6">
        <v>0.89525244913338298</v>
      </c>
      <c r="G51" s="6">
        <v>0.90031152647974999</v>
      </c>
      <c r="H51" s="6">
        <v>0.90571870170015401</v>
      </c>
      <c r="I51" s="6">
        <v>0.90287490287490202</v>
      </c>
      <c r="J51" s="8">
        <f t="shared" si="17"/>
        <v>0.89916355033225948</v>
      </c>
      <c r="K51" s="19">
        <f t="shared" si="18"/>
        <v>5.6934041503918075E-3</v>
      </c>
      <c r="L51" s="18">
        <v>0.88348082595870203</v>
      </c>
      <c r="M51" s="6">
        <v>0.86795252225519293</v>
      </c>
      <c r="N51" s="6">
        <v>0.8925129725722758</v>
      </c>
      <c r="O51" s="6">
        <v>0.86498194945848372</v>
      </c>
      <c r="P51" s="6">
        <v>0.88789903489235333</v>
      </c>
      <c r="Q51" s="8">
        <f t="shared" si="19"/>
        <v>0.87936546102740143</v>
      </c>
      <c r="R51" s="19">
        <f t="shared" si="20"/>
        <v>1.2244955570768146E-2</v>
      </c>
    </row>
    <row r="53" spans="3:25" ht="16.5" thickBot="1" x14ac:dyDescent="0.3">
      <c r="C53" s="51" t="s">
        <v>98</v>
      </c>
    </row>
    <row r="54" spans="3:25" x14ac:dyDescent="0.2">
      <c r="C54" s="61" t="s">
        <v>48</v>
      </c>
      <c r="D54" s="59" t="s">
        <v>50</v>
      </c>
      <c r="E54" s="61" t="s">
        <v>51</v>
      </c>
      <c r="F54" s="62"/>
      <c r="G54" s="62"/>
      <c r="H54" s="62"/>
      <c r="I54" s="62"/>
      <c r="J54" s="62"/>
      <c r="K54" s="59"/>
      <c r="L54" s="61" t="s">
        <v>41</v>
      </c>
      <c r="M54" s="62"/>
      <c r="N54" s="62"/>
      <c r="O54" s="62"/>
      <c r="P54" s="62"/>
      <c r="Q54" s="62"/>
      <c r="R54" s="59"/>
      <c r="S54" s="61" t="s">
        <v>52</v>
      </c>
      <c r="T54" s="62"/>
      <c r="U54" s="62"/>
      <c r="V54" s="62"/>
      <c r="W54" s="62"/>
      <c r="X54" s="62"/>
      <c r="Y54" s="59"/>
    </row>
    <row r="55" spans="3:25" ht="15" thickBot="1" x14ac:dyDescent="0.25">
      <c r="C55" s="69"/>
      <c r="D55" s="60"/>
      <c r="E55" s="30" t="s">
        <v>20</v>
      </c>
      <c r="F55" s="31" t="s">
        <v>21</v>
      </c>
      <c r="G55" s="31" t="s">
        <v>22</v>
      </c>
      <c r="H55" s="31" t="s">
        <v>23</v>
      </c>
      <c r="I55" s="31" t="s">
        <v>24</v>
      </c>
      <c r="J55" s="31" t="s">
        <v>18</v>
      </c>
      <c r="K55" s="35" t="s">
        <v>19</v>
      </c>
      <c r="L55" s="30" t="s">
        <v>20</v>
      </c>
      <c r="M55" s="31" t="s">
        <v>21</v>
      </c>
      <c r="N55" s="31" t="s">
        <v>22</v>
      </c>
      <c r="O55" s="31" t="s">
        <v>23</v>
      </c>
      <c r="P55" s="31" t="s">
        <v>24</v>
      </c>
      <c r="Q55" s="31" t="s">
        <v>18</v>
      </c>
      <c r="R55" s="35" t="s">
        <v>19</v>
      </c>
      <c r="S55" s="30" t="s">
        <v>20</v>
      </c>
      <c r="T55" s="31" t="s">
        <v>21</v>
      </c>
      <c r="U55" s="31" t="s">
        <v>22</v>
      </c>
      <c r="V55" s="31" t="s">
        <v>23</v>
      </c>
      <c r="W55" s="31" t="s">
        <v>24</v>
      </c>
      <c r="X55" s="31" t="s">
        <v>18</v>
      </c>
      <c r="Y55" s="35" t="s">
        <v>19</v>
      </c>
    </row>
    <row r="56" spans="3:25" x14ac:dyDescent="0.2">
      <c r="C56" s="61" t="s">
        <v>4</v>
      </c>
      <c r="D56" s="21" t="s">
        <v>2</v>
      </c>
      <c r="E56" s="23">
        <v>0.46718017414601398</v>
      </c>
      <c r="F56" s="24">
        <v>0.46148693904889398</v>
      </c>
      <c r="G56" s="24">
        <v>0.44976557267247103</v>
      </c>
      <c r="H56" s="24">
        <v>0.44340254521098399</v>
      </c>
      <c r="I56" s="24">
        <v>0.46148693904889398</v>
      </c>
      <c r="J56" s="20">
        <f>AVERAGE(E56:I56)</f>
        <v>0.45666443402545137</v>
      </c>
      <c r="K56" s="17">
        <f>_xlfn.STDEV.S(E56:I56)</f>
        <v>9.7540489359599983E-3</v>
      </c>
      <c r="L56" s="23">
        <v>0.48353552859618698</v>
      </c>
      <c r="M56" s="24">
        <v>0.46601285086236</v>
      </c>
      <c r="N56" s="24">
        <v>0.48309352517985599</v>
      </c>
      <c r="O56" s="24">
        <v>0.47117437722419903</v>
      </c>
      <c r="P56" s="24">
        <v>0.458111702127659</v>
      </c>
      <c r="Q56" s="20">
        <f>AVERAGE(L56:P56)</f>
        <v>0.4723855967980522</v>
      </c>
      <c r="R56" s="17">
        <f>_xlfn.STDEV.S(L56:P56)</f>
        <v>1.1009129416208872E-2</v>
      </c>
      <c r="S56" s="23">
        <v>0.47521716913643303</v>
      </c>
      <c r="T56" s="24">
        <v>0.46373885243143098</v>
      </c>
      <c r="U56" s="24">
        <v>0.46583420048560498</v>
      </c>
      <c r="V56" s="24">
        <v>0.45686680469289098</v>
      </c>
      <c r="W56" s="24">
        <v>0.45979312645979298</v>
      </c>
      <c r="X56" s="20">
        <f>AVERAGE(S56:W56)</f>
        <v>0.46429003064123064</v>
      </c>
      <c r="Y56" s="17">
        <f>_xlfn.STDEV.S(S56:W56)</f>
        <v>7.0252587909218978E-3</v>
      </c>
    </row>
    <row r="57" spans="3:25" x14ac:dyDescent="0.2">
      <c r="C57" s="76"/>
      <c r="D57" s="21" t="s">
        <v>1</v>
      </c>
      <c r="E57" s="26">
        <v>0.68687206965840497</v>
      </c>
      <c r="F57" s="27">
        <v>0.68586738111185497</v>
      </c>
      <c r="G57" s="27">
        <v>0.69323509711989195</v>
      </c>
      <c r="H57" s="27">
        <v>0.68720696584058905</v>
      </c>
      <c r="I57" s="27">
        <v>0.67046215673141296</v>
      </c>
      <c r="J57" s="20">
        <f t="shared" ref="J57:J58" si="21">AVERAGE(E57:I57)</f>
        <v>0.68472873409243074</v>
      </c>
      <c r="K57" s="17">
        <f t="shared" ref="K57:K58" si="22">_xlfn.STDEV.S(E57:I57)</f>
        <v>8.4841834983346749E-3</v>
      </c>
      <c r="L57" s="26">
        <v>0.643956043956044</v>
      </c>
      <c r="M57" s="27">
        <v>0.65057179161372303</v>
      </c>
      <c r="N57" s="27">
        <v>0.646672914714151</v>
      </c>
      <c r="O57" s="27">
        <v>0.65060240963855398</v>
      </c>
      <c r="P57" s="27">
        <v>0.63374485596707797</v>
      </c>
      <c r="Q57" s="20">
        <f t="shared" ref="Q57:Q58" si="23">AVERAGE(L57:P57)</f>
        <v>0.64510960317791</v>
      </c>
      <c r="R57" s="17">
        <f t="shared" ref="R57:R58" si="24">_xlfn.STDEV.S(L57:P57)</f>
        <v>6.9451160236210698E-3</v>
      </c>
      <c r="S57" s="26">
        <v>0.66472208718198</v>
      </c>
      <c r="T57" s="27">
        <v>0.66775350505379805</v>
      </c>
      <c r="U57" s="27">
        <v>0.66914498141263901</v>
      </c>
      <c r="V57" s="27">
        <v>0.66840390879478795</v>
      </c>
      <c r="W57" s="27">
        <v>0.651586655817738</v>
      </c>
      <c r="X57" s="20">
        <f t="shared" ref="X57:X58" si="25">AVERAGE(S57:W57)</f>
        <v>0.66432222765218862</v>
      </c>
      <c r="Y57" s="17">
        <f t="shared" ref="Y57:Y58" si="26">_xlfn.STDEV.S(S57:W57)</f>
        <v>7.3151797138655741E-3</v>
      </c>
    </row>
    <row r="58" spans="3:25" ht="15" thickBot="1" x14ac:dyDescent="0.25">
      <c r="C58" s="69"/>
      <c r="D58" s="22" t="s">
        <v>32</v>
      </c>
      <c r="E58" s="26">
        <v>0.68720696584058905</v>
      </c>
      <c r="F58" s="27">
        <v>0.69156061620897502</v>
      </c>
      <c r="G58" s="27">
        <v>0.69055592766242402</v>
      </c>
      <c r="H58" s="27">
        <v>0.67883456128600095</v>
      </c>
      <c r="I58" s="27">
        <v>0.70495646349631602</v>
      </c>
      <c r="J58" s="20">
        <f t="shared" si="21"/>
        <v>0.69062290689886097</v>
      </c>
      <c r="K58" s="17">
        <f t="shared" si="22"/>
        <v>9.4468033654599212E-3</v>
      </c>
      <c r="L58" s="26">
        <v>0.66580142764438599</v>
      </c>
      <c r="M58" s="27">
        <v>0.653481012658227</v>
      </c>
      <c r="N58" s="27">
        <v>0.640571606088847</v>
      </c>
      <c r="O58" s="27">
        <v>0.65239781139362696</v>
      </c>
      <c r="P58" s="27">
        <v>0.65069551777434298</v>
      </c>
      <c r="Q58" s="20">
        <f t="shared" si="23"/>
        <v>0.65258947511188603</v>
      </c>
      <c r="R58" s="17">
        <f t="shared" si="24"/>
        <v>8.9917116578243726E-3</v>
      </c>
      <c r="S58" s="26">
        <v>0.67633487145682203</v>
      </c>
      <c r="T58" s="27">
        <v>0.67198177676537496</v>
      </c>
      <c r="U58" s="27">
        <v>0.66462530217566396</v>
      </c>
      <c r="V58" s="27">
        <v>0.66535368455604704</v>
      </c>
      <c r="W58" s="27">
        <v>0.67674007394309499</v>
      </c>
      <c r="X58" s="20">
        <f t="shared" si="25"/>
        <v>0.67100714177940057</v>
      </c>
      <c r="Y58" s="17">
        <f t="shared" si="26"/>
        <v>5.8071202710378291E-3</v>
      </c>
    </row>
    <row r="59" spans="3:25" ht="15" thickBot="1" x14ac:dyDescent="0.25">
      <c r="C59" s="23"/>
      <c r="D59" s="29"/>
      <c r="E59" s="46" t="s">
        <v>20</v>
      </c>
      <c r="F59" s="50" t="s">
        <v>21</v>
      </c>
      <c r="G59" s="50" t="s">
        <v>22</v>
      </c>
      <c r="H59" s="50" t="s">
        <v>23</v>
      </c>
      <c r="I59" s="50" t="s">
        <v>24</v>
      </c>
      <c r="J59" s="50" t="s">
        <v>18</v>
      </c>
      <c r="K59" s="49" t="s">
        <v>19</v>
      </c>
      <c r="L59" s="46" t="s">
        <v>20</v>
      </c>
      <c r="M59" s="50" t="s">
        <v>21</v>
      </c>
      <c r="N59" s="50" t="s">
        <v>22</v>
      </c>
      <c r="O59" s="50" t="s">
        <v>23</v>
      </c>
      <c r="P59" s="50" t="s">
        <v>24</v>
      </c>
      <c r="Q59" s="50" t="s">
        <v>18</v>
      </c>
      <c r="R59" s="49" t="s">
        <v>19</v>
      </c>
      <c r="S59" s="46" t="s">
        <v>20</v>
      </c>
      <c r="T59" s="50" t="s">
        <v>21</v>
      </c>
      <c r="U59" s="50" t="s">
        <v>22</v>
      </c>
      <c r="V59" s="50" t="s">
        <v>23</v>
      </c>
      <c r="W59" s="50" t="s">
        <v>24</v>
      </c>
      <c r="X59" s="50" t="s">
        <v>18</v>
      </c>
      <c r="Y59" s="49" t="s">
        <v>19</v>
      </c>
    </row>
    <row r="60" spans="3:25" x14ac:dyDescent="0.2">
      <c r="C60" s="61" t="s">
        <v>49</v>
      </c>
      <c r="D60" s="33" t="s">
        <v>2</v>
      </c>
      <c r="E60" s="23">
        <v>0.61511268228015903</v>
      </c>
      <c r="F60" s="24">
        <v>0.65178965974370295</v>
      </c>
      <c r="G60" s="24">
        <v>0.65620857269111799</v>
      </c>
      <c r="H60" s="24">
        <v>0.65355722492266899</v>
      </c>
      <c r="I60" s="24">
        <v>0.64471939902783904</v>
      </c>
      <c r="J60" s="20">
        <f>AVERAGE(E60:I60)</f>
        <v>0.64427750773309767</v>
      </c>
      <c r="K60" s="17">
        <f>_xlfn.STDEV.S(E60:I60)</f>
        <v>1.6849912474536127E-2</v>
      </c>
      <c r="L60" s="23">
        <v>0.68639053254437798</v>
      </c>
      <c r="M60" s="24">
        <v>0.61432736359850004</v>
      </c>
      <c r="N60" s="24">
        <v>0.63299232736572797</v>
      </c>
      <c r="O60" s="24">
        <v>0.65733333333333299</v>
      </c>
      <c r="P60" s="24">
        <v>0.65779981965734902</v>
      </c>
      <c r="Q60" s="20">
        <f>AVERAGE(L60:P60)</f>
        <v>0.64976867529985749</v>
      </c>
      <c r="R60" s="17">
        <f>_xlfn.STDEV.S(L60:P60)</f>
        <v>2.7388027420809626E-2</v>
      </c>
      <c r="S60" s="23">
        <v>0.64879981356327099</v>
      </c>
      <c r="T60" s="24">
        <v>0.63250428816466497</v>
      </c>
      <c r="U60" s="24">
        <v>0.64439140811455797</v>
      </c>
      <c r="V60" s="24">
        <v>0.65543984046088999</v>
      </c>
      <c r="W60" s="24">
        <v>0.65119392992635505</v>
      </c>
      <c r="X60" s="20">
        <f>AVERAGE(S60:W60)</f>
        <v>0.64646585604594775</v>
      </c>
      <c r="Y60" s="17">
        <f>_xlfn.STDEV.S(S60:W60)</f>
        <v>8.7687391983482972E-3</v>
      </c>
    </row>
    <row r="61" spans="3:25" x14ac:dyDescent="0.2">
      <c r="C61" s="76"/>
      <c r="D61" s="21" t="s">
        <v>1</v>
      </c>
      <c r="E61" s="26">
        <v>0.84931506849314997</v>
      </c>
      <c r="F61" s="27">
        <v>0.82898806893504196</v>
      </c>
      <c r="G61" s="27">
        <v>0.84401237295625198</v>
      </c>
      <c r="H61" s="27">
        <v>0.84136102518780298</v>
      </c>
      <c r="I61" s="27">
        <v>0.853733981440565</v>
      </c>
      <c r="J61" s="20">
        <f t="shared" ref="J61:J62" si="27">AVERAGE(E61:I61)</f>
        <v>0.84348210340256247</v>
      </c>
      <c r="K61" s="17">
        <f t="shared" ref="K61:K62" si="28">_xlfn.STDEV.S(E61:I61)</f>
        <v>9.4072004176649331E-3</v>
      </c>
      <c r="L61" s="26">
        <v>0.832394976180164</v>
      </c>
      <c r="M61" s="27">
        <v>0.82935455349248399</v>
      </c>
      <c r="N61" s="27">
        <v>0.81833761782347902</v>
      </c>
      <c r="O61" s="27">
        <v>0.83876651982378803</v>
      </c>
      <c r="P61" s="27">
        <v>0.83132530120481896</v>
      </c>
      <c r="Q61" s="20">
        <f t="shared" ref="Q61:Q62" si="29">AVERAGE(L61:P61)</f>
        <v>0.83003579370494696</v>
      </c>
      <c r="R61" s="17">
        <f t="shared" ref="R61:R62" si="30">_xlfn.STDEV.S(L61:P61)</f>
        <v>7.4290907466298597E-3</v>
      </c>
      <c r="S61" s="26">
        <v>0.84076990376202898</v>
      </c>
      <c r="T61" s="27">
        <v>0.82917127071823205</v>
      </c>
      <c r="U61" s="27">
        <v>0.83097672395040201</v>
      </c>
      <c r="V61" s="27">
        <v>0.84006176924773801</v>
      </c>
      <c r="W61" s="27">
        <v>0.84238064094179199</v>
      </c>
      <c r="X61" s="20">
        <f t="shared" ref="X61:X62" si="31">AVERAGE(S61:W61)</f>
        <v>0.83667206172403863</v>
      </c>
      <c r="Y61" s="17">
        <f t="shared" ref="Y61:Y62" si="32">_xlfn.STDEV.S(S61:W61)</f>
        <v>6.1149211200658962E-3</v>
      </c>
    </row>
    <row r="62" spans="3:25" ht="15" thickBot="1" x14ac:dyDescent="0.25">
      <c r="C62" s="69"/>
      <c r="D62" s="22" t="s">
        <v>53</v>
      </c>
      <c r="E62" s="28">
        <v>0.856385329209014</v>
      </c>
      <c r="F62" s="9">
        <v>0.85152452496685804</v>
      </c>
      <c r="G62" s="9">
        <v>0.84357048166151105</v>
      </c>
      <c r="H62" s="9">
        <v>0.84136102518780298</v>
      </c>
      <c r="I62" s="9">
        <v>0.84798939460892597</v>
      </c>
      <c r="J62" s="7">
        <f t="shared" si="27"/>
        <v>0.84816615112682248</v>
      </c>
      <c r="K62" s="19">
        <f t="shared" si="28"/>
        <v>6.0476177736184583E-3</v>
      </c>
      <c r="L62" s="28">
        <v>0.83606557377049096</v>
      </c>
      <c r="M62" s="9">
        <v>0.83383816529640797</v>
      </c>
      <c r="N62" s="9">
        <v>0.84319787985865702</v>
      </c>
      <c r="O62" s="9">
        <v>0.84247787610619396</v>
      </c>
      <c r="P62" s="9">
        <v>0.84724061810154505</v>
      </c>
      <c r="Q62" s="7">
        <f t="shared" si="29"/>
        <v>0.84056402262665897</v>
      </c>
      <c r="R62" s="19">
        <f t="shared" si="30"/>
        <v>5.4920434524272531E-3</v>
      </c>
      <c r="S62" s="28">
        <v>0.84610347085789095</v>
      </c>
      <c r="T62" s="9">
        <v>0.84258854394403104</v>
      </c>
      <c r="U62" s="9">
        <v>0.84338413960680303</v>
      </c>
      <c r="V62" s="9">
        <v>0.841919080256467</v>
      </c>
      <c r="W62" s="9">
        <v>0.84761484098939899</v>
      </c>
      <c r="X62" s="7">
        <f t="shared" si="31"/>
        <v>0.8443220151309182</v>
      </c>
      <c r="Y62" s="19">
        <f t="shared" si="32"/>
        <v>2.4328437838669285E-3</v>
      </c>
    </row>
    <row r="64" spans="3:25" ht="16.5" thickBot="1" x14ac:dyDescent="0.3">
      <c r="C64" s="51" t="s">
        <v>103</v>
      </c>
    </row>
    <row r="65" spans="3:259" x14ac:dyDescent="0.2">
      <c r="C65" s="55" t="s">
        <v>104</v>
      </c>
      <c r="D65" s="67" t="s">
        <v>28</v>
      </c>
      <c r="E65" s="56" t="s">
        <v>25</v>
      </c>
      <c r="F65" s="57"/>
      <c r="G65" s="57"/>
      <c r="H65" s="57"/>
      <c r="I65" s="57"/>
      <c r="J65" s="57"/>
      <c r="K65" s="58"/>
      <c r="L65" s="56" t="s">
        <v>56</v>
      </c>
      <c r="M65" s="57"/>
      <c r="N65" s="57"/>
      <c r="O65" s="57"/>
      <c r="P65" s="57"/>
      <c r="Q65" s="57"/>
      <c r="R65" s="58"/>
      <c r="S65" s="56" t="s">
        <v>57</v>
      </c>
      <c r="T65" s="57"/>
      <c r="U65" s="57"/>
      <c r="V65" s="57"/>
      <c r="W65" s="57"/>
      <c r="X65" s="57"/>
      <c r="Y65" s="58"/>
    </row>
    <row r="66" spans="3:259" ht="15" thickBot="1" x14ac:dyDescent="0.25">
      <c r="C66" s="53"/>
      <c r="D66" s="68"/>
      <c r="E66" s="30" t="s">
        <v>20</v>
      </c>
      <c r="F66" s="31" t="s">
        <v>21</v>
      </c>
      <c r="G66" s="31" t="s">
        <v>22</v>
      </c>
      <c r="H66" s="31" t="s">
        <v>23</v>
      </c>
      <c r="I66" s="31" t="s">
        <v>24</v>
      </c>
      <c r="J66" s="31" t="s">
        <v>18</v>
      </c>
      <c r="K66" s="35" t="s">
        <v>19</v>
      </c>
      <c r="L66" s="30" t="s">
        <v>20</v>
      </c>
      <c r="M66" s="31" t="s">
        <v>21</v>
      </c>
      <c r="N66" s="31" t="s">
        <v>22</v>
      </c>
      <c r="O66" s="31" t="s">
        <v>23</v>
      </c>
      <c r="P66" s="31" t="s">
        <v>24</v>
      </c>
      <c r="Q66" s="31" t="s">
        <v>18</v>
      </c>
      <c r="R66" s="35" t="s">
        <v>19</v>
      </c>
      <c r="S66" s="30" t="s">
        <v>20</v>
      </c>
      <c r="T66" s="31" t="s">
        <v>21</v>
      </c>
      <c r="U66" s="31" t="s">
        <v>22</v>
      </c>
      <c r="V66" s="31" t="s">
        <v>23</v>
      </c>
      <c r="W66" s="31" t="s">
        <v>24</v>
      </c>
      <c r="X66" s="31" t="s">
        <v>18</v>
      </c>
      <c r="Y66" s="35" t="s">
        <v>19</v>
      </c>
    </row>
    <row r="67" spans="3:259" x14ac:dyDescent="0.2">
      <c r="C67" s="53"/>
      <c r="D67" s="21" t="s">
        <v>10</v>
      </c>
      <c r="E67" s="14">
        <v>0.80662983425414303</v>
      </c>
      <c r="F67" s="15">
        <v>0.76612903225806395</v>
      </c>
      <c r="G67" s="15">
        <v>0.75617792421746199</v>
      </c>
      <c r="H67" s="15">
        <v>0.76644736842105199</v>
      </c>
      <c r="I67" s="15">
        <v>0.74716369529983795</v>
      </c>
      <c r="J67" s="16">
        <f>AVERAGE(E67:I67)</f>
        <v>0.76850957089011174</v>
      </c>
      <c r="K67" s="17">
        <f>_xlfn.STDEV.S(E67:I67)</f>
        <v>2.2752967040144973E-2</v>
      </c>
      <c r="L67" s="14">
        <v>0.65275707898658697</v>
      </c>
      <c r="M67" s="15">
        <v>0.70789865871833002</v>
      </c>
      <c r="N67" s="15">
        <v>0.68405365126676598</v>
      </c>
      <c r="O67" s="15">
        <v>0.69448584202682495</v>
      </c>
      <c r="P67" s="15">
        <v>0.68703427719821097</v>
      </c>
      <c r="Q67" s="16">
        <f>AVERAGE(L67:P67)</f>
        <v>0.68524590163934374</v>
      </c>
      <c r="R67" s="17">
        <f>_xlfn.STDEV.S(L67:P67)</f>
        <v>2.0363369362021825E-2</v>
      </c>
      <c r="S67" s="14">
        <v>0.72158154859967005</v>
      </c>
      <c r="T67" s="15">
        <v>0.73586367157242405</v>
      </c>
      <c r="U67" s="15">
        <v>0.71830985915492895</v>
      </c>
      <c r="V67" s="15">
        <v>0.72869429241594996</v>
      </c>
      <c r="W67" s="15">
        <v>0.71583850931676996</v>
      </c>
      <c r="X67" s="16">
        <f>AVERAGE(S67:W67)</f>
        <v>0.72405757621194866</v>
      </c>
      <c r="Y67" s="17">
        <f>_xlfn.STDEV.S(S67:W67)</f>
        <v>8.1792886235422507E-3</v>
      </c>
    </row>
    <row r="68" spans="3:259" x14ac:dyDescent="0.2">
      <c r="C68" s="53"/>
      <c r="D68" s="21" t="s">
        <v>54</v>
      </c>
      <c r="E68" s="26">
        <v>0.74434</v>
      </c>
      <c r="F68" s="27">
        <v>0.74746999999999997</v>
      </c>
      <c r="G68" s="27">
        <v>0.73107</v>
      </c>
      <c r="H68" s="27">
        <v>0.72470000000000001</v>
      </c>
      <c r="I68" s="27">
        <v>0.76602999999999999</v>
      </c>
      <c r="J68" s="16">
        <f t="shared" ref="J68:J70" si="33">AVERAGE(E68:I68)</f>
        <v>0.74272199999999999</v>
      </c>
      <c r="K68" s="17">
        <f t="shared" ref="K68:K70" si="34">_xlfn.STDEV.S(E68:I68)</f>
        <v>1.6038904887803272E-2</v>
      </c>
      <c r="L68" s="26">
        <v>0.68554000000000004</v>
      </c>
      <c r="M68" s="27">
        <v>0.66169999999999995</v>
      </c>
      <c r="N68" s="27">
        <v>0.70491999999999999</v>
      </c>
      <c r="O68" s="27">
        <v>0.72577999999999998</v>
      </c>
      <c r="P68" s="27">
        <v>0.65871999999999997</v>
      </c>
      <c r="Q68" s="16">
        <f t="shared" ref="Q68:Q70" si="35">AVERAGE(L68:P68)</f>
        <v>0.68733199999999994</v>
      </c>
      <c r="R68" s="17">
        <f t="shared" ref="R68:R70" si="36">_xlfn.STDEV.S(L68:P68)</f>
        <v>2.8576404952337871E-2</v>
      </c>
      <c r="S68" s="26">
        <v>0.71372999999999998</v>
      </c>
      <c r="T68" s="27">
        <v>0.70196999999999998</v>
      </c>
      <c r="U68" s="27">
        <v>0.71775999999999995</v>
      </c>
      <c r="V68" s="27">
        <v>0.72524</v>
      </c>
      <c r="W68" s="27">
        <v>0.70833000000000002</v>
      </c>
      <c r="X68" s="16">
        <f t="shared" ref="X68:X70" si="37">AVERAGE(S68:W68)</f>
        <v>0.71340599999999998</v>
      </c>
      <c r="Y68" s="17">
        <f t="shared" ref="Y68:Y70" si="38">_xlfn.STDEV.S(S68:W68)</f>
        <v>8.8833231394563113E-3</v>
      </c>
    </row>
    <row r="69" spans="3:259" x14ac:dyDescent="0.2">
      <c r="C69" s="53"/>
      <c r="D69" s="21" t="s">
        <v>11</v>
      </c>
      <c r="E69" s="14">
        <v>0.85270049099836298</v>
      </c>
      <c r="F69" s="15">
        <v>0.84142394822006406</v>
      </c>
      <c r="G69" s="15">
        <v>0.84531250000000002</v>
      </c>
      <c r="H69" s="15">
        <v>0.84688995215311003</v>
      </c>
      <c r="I69" s="15">
        <v>0.82511210762331799</v>
      </c>
      <c r="J69" s="16">
        <f t="shared" si="33"/>
        <v>0.84228779979897106</v>
      </c>
      <c r="K69" s="17">
        <f t="shared" si="34"/>
        <v>1.0422372533088083E-2</v>
      </c>
      <c r="L69" s="14">
        <v>0.77645305514157903</v>
      </c>
      <c r="M69" s="15">
        <v>0.77496274217585603</v>
      </c>
      <c r="N69" s="15">
        <v>0.80625931445603505</v>
      </c>
      <c r="O69" s="15">
        <v>0.79135618479880698</v>
      </c>
      <c r="P69" s="15">
        <v>0.822652757078986</v>
      </c>
      <c r="Q69" s="16">
        <f t="shared" si="35"/>
        <v>0.79433681073025253</v>
      </c>
      <c r="R69" s="17">
        <f t="shared" si="36"/>
        <v>2.029782186568747E-2</v>
      </c>
      <c r="S69" s="14">
        <v>0.81279251170046796</v>
      </c>
      <c r="T69" s="15">
        <v>0.80682699767261401</v>
      </c>
      <c r="U69" s="15">
        <v>0.82532418001525498</v>
      </c>
      <c r="V69" s="15">
        <v>0.81818181818181801</v>
      </c>
      <c r="W69" s="15">
        <v>0.823880597014925</v>
      </c>
      <c r="X69" s="16">
        <f t="shared" si="37"/>
        <v>0.81740122091701595</v>
      </c>
      <c r="Y69" s="17">
        <f t="shared" si="38"/>
        <v>7.7204165277121699E-3</v>
      </c>
    </row>
    <row r="70" spans="3:259" ht="15" thickBot="1" x14ac:dyDescent="0.25">
      <c r="C70" s="54"/>
      <c r="D70" s="22" t="s">
        <v>55</v>
      </c>
      <c r="E70" s="28">
        <v>0.85209000000000001</v>
      </c>
      <c r="F70" s="9">
        <v>0.84848000000000001</v>
      </c>
      <c r="G70" s="9">
        <v>0.84772000000000003</v>
      </c>
      <c r="H70" s="9">
        <v>0.86201000000000005</v>
      </c>
      <c r="I70" s="9">
        <v>0.85807999999999995</v>
      </c>
      <c r="J70" s="8">
        <f t="shared" si="33"/>
        <v>0.85367599999999988</v>
      </c>
      <c r="K70" s="19">
        <f t="shared" si="34"/>
        <v>6.2015828624634207E-3</v>
      </c>
      <c r="L70" s="28">
        <v>0.78986999999999996</v>
      </c>
      <c r="M70" s="9">
        <v>0.79285000000000005</v>
      </c>
      <c r="N70" s="9">
        <v>0.80476999999999999</v>
      </c>
      <c r="O70" s="9">
        <v>0.79135999999999995</v>
      </c>
      <c r="P70" s="9">
        <v>0.78390000000000004</v>
      </c>
      <c r="Q70" s="8">
        <f t="shared" si="35"/>
        <v>0.79255000000000009</v>
      </c>
      <c r="R70" s="19">
        <f t="shared" si="36"/>
        <v>7.6295379938761572E-3</v>
      </c>
      <c r="S70" s="28">
        <v>0.81979999999999997</v>
      </c>
      <c r="T70" s="9">
        <v>0.81972</v>
      </c>
      <c r="U70" s="9">
        <v>0.82569000000000004</v>
      </c>
      <c r="V70" s="9">
        <v>0.82518000000000002</v>
      </c>
      <c r="W70" s="9">
        <v>0.81930999999999998</v>
      </c>
      <c r="X70" s="8">
        <f t="shared" si="37"/>
        <v>0.82194</v>
      </c>
      <c r="Y70" s="19">
        <f t="shared" si="38"/>
        <v>3.2009764135338689E-3</v>
      </c>
    </row>
    <row r="73" spans="3:259" ht="16.5" thickBot="1" x14ac:dyDescent="0.3">
      <c r="C73" s="51" t="s">
        <v>105</v>
      </c>
    </row>
    <row r="74" spans="3:259" x14ac:dyDescent="0.2">
      <c r="C74" s="55" t="s">
        <v>106</v>
      </c>
      <c r="D74" s="59" t="s">
        <v>28</v>
      </c>
      <c r="E74" s="56" t="s">
        <v>25</v>
      </c>
      <c r="F74" s="57"/>
      <c r="G74" s="57"/>
      <c r="H74" s="57"/>
      <c r="I74" s="57"/>
      <c r="J74" s="57"/>
      <c r="K74" s="58"/>
      <c r="L74" s="56" t="s">
        <v>41</v>
      </c>
      <c r="M74" s="57"/>
      <c r="N74" s="57"/>
      <c r="O74" s="57"/>
      <c r="P74" s="57"/>
      <c r="Q74" s="57"/>
      <c r="R74" s="58"/>
      <c r="S74" s="56" t="s">
        <v>57</v>
      </c>
      <c r="T74" s="57"/>
      <c r="U74" s="57"/>
      <c r="V74" s="57"/>
      <c r="W74" s="57"/>
      <c r="X74" s="57"/>
      <c r="Y74" s="58"/>
    </row>
    <row r="75" spans="3:259" ht="15" thickBot="1" x14ac:dyDescent="0.25">
      <c r="C75" s="54"/>
      <c r="D75" s="60"/>
      <c r="E75" s="30" t="s">
        <v>20</v>
      </c>
      <c r="F75" s="31" t="s">
        <v>21</v>
      </c>
      <c r="G75" s="31" t="s">
        <v>22</v>
      </c>
      <c r="H75" s="31" t="s">
        <v>23</v>
      </c>
      <c r="I75" s="31" t="s">
        <v>24</v>
      </c>
      <c r="J75" s="31" t="s">
        <v>18</v>
      </c>
      <c r="K75" s="35" t="s">
        <v>19</v>
      </c>
      <c r="L75" s="30" t="s">
        <v>20</v>
      </c>
      <c r="M75" s="31" t="s">
        <v>21</v>
      </c>
      <c r="N75" s="31" t="s">
        <v>22</v>
      </c>
      <c r="O75" s="31" t="s">
        <v>23</v>
      </c>
      <c r="P75" s="31" t="s">
        <v>24</v>
      </c>
      <c r="Q75" s="31" t="s">
        <v>18</v>
      </c>
      <c r="R75" s="35" t="s">
        <v>19</v>
      </c>
      <c r="S75" s="30" t="s">
        <v>20</v>
      </c>
      <c r="T75" s="31" t="s">
        <v>21</v>
      </c>
      <c r="U75" s="31" t="s">
        <v>22</v>
      </c>
      <c r="V75" s="31" t="s">
        <v>23</v>
      </c>
      <c r="W75" s="31" t="s">
        <v>24</v>
      </c>
      <c r="X75" s="31" t="s">
        <v>18</v>
      </c>
      <c r="Y75" s="35" t="s">
        <v>19</v>
      </c>
    </row>
    <row r="76" spans="3:259" x14ac:dyDescent="0.2">
      <c r="C76" s="77">
        <v>0.1</v>
      </c>
      <c r="D76" s="21" t="s">
        <v>0</v>
      </c>
      <c r="E76" s="23">
        <v>0.59619</v>
      </c>
      <c r="F76" s="24">
        <v>0.61173999999999995</v>
      </c>
      <c r="G76" s="24">
        <v>0.61624000000000001</v>
      </c>
      <c r="H76" s="38">
        <v>0.61465999999999998</v>
      </c>
      <c r="I76" s="24">
        <v>0.64</v>
      </c>
      <c r="J76" s="20">
        <f t="shared" ref="J76:J95" si="39">AVERAGE(E76:I76)</f>
        <v>0.61576600000000004</v>
      </c>
      <c r="K76" s="37">
        <f>_xlfn.STDEV.S(E76:I76)</f>
        <v>1.5717530976587901E-2</v>
      </c>
      <c r="L76" s="23">
        <v>0.51266999999999996</v>
      </c>
      <c r="M76" s="24">
        <v>0.48137000000000002</v>
      </c>
      <c r="N76" s="24">
        <v>0.49775999999999998</v>
      </c>
      <c r="O76" s="24">
        <v>0.48732999999999999</v>
      </c>
      <c r="P76" s="36">
        <v>0.45306000000000002</v>
      </c>
      <c r="Q76" s="20">
        <f t="shared" ref="Q76:Q95" si="40">AVERAGE(L76:P76)</f>
        <v>0.48643800000000004</v>
      </c>
      <c r="R76" s="37">
        <f>_xlfn.STDEV.S(L76:P76)</f>
        <v>2.2118299437343711E-2</v>
      </c>
      <c r="S76" s="23">
        <v>0.55127999999999999</v>
      </c>
      <c r="T76" s="24">
        <v>0.53878000000000004</v>
      </c>
      <c r="U76" s="24">
        <v>0.55069999999999997</v>
      </c>
      <c r="V76" s="36">
        <v>0.54364000000000001</v>
      </c>
      <c r="W76" s="27">
        <v>0.53054000000000001</v>
      </c>
      <c r="X76" s="16">
        <f t="shared" ref="X76:X95" si="41">AVERAGE(S76:W76)</f>
        <v>0.54298800000000003</v>
      </c>
      <c r="Y76" s="17">
        <f>_xlfn.STDEV.S(S76:W76)</f>
        <v>8.6792465110745471E-3</v>
      </c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</row>
    <row r="77" spans="3:259" x14ac:dyDescent="0.2">
      <c r="C77" s="64"/>
      <c r="D77" s="21" t="s">
        <v>1</v>
      </c>
      <c r="E77" s="23">
        <v>0.58647000000000005</v>
      </c>
      <c r="F77" s="24">
        <v>0.6512</v>
      </c>
      <c r="G77" s="24">
        <v>0.63920999999999994</v>
      </c>
      <c r="H77" s="24">
        <v>0.67752999999999997</v>
      </c>
      <c r="I77" s="24">
        <v>0.65815000000000001</v>
      </c>
      <c r="J77" s="20">
        <f t="shared" si="39"/>
        <v>0.64251199999999997</v>
      </c>
      <c r="K77" s="37">
        <f t="shared" ref="K77:K95" si="42">_xlfn.STDEV.S(E77:I77)</f>
        <v>3.4270605772294106E-2</v>
      </c>
      <c r="L77" s="23">
        <v>0.58121999999999996</v>
      </c>
      <c r="M77" s="24">
        <v>0.56483000000000005</v>
      </c>
      <c r="N77" s="24">
        <v>0.57823999999999998</v>
      </c>
      <c r="O77" s="24">
        <v>0.58867000000000003</v>
      </c>
      <c r="P77" s="36">
        <v>0.61400999999999994</v>
      </c>
      <c r="Q77" s="20">
        <f t="shared" si="40"/>
        <v>0.58539399999999997</v>
      </c>
      <c r="R77" s="37">
        <f t="shared" ref="R77:R95" si="43">_xlfn.STDEV.S(L77:P77)</f>
        <v>1.8173385210246296E-2</v>
      </c>
      <c r="S77" s="23">
        <v>0.58382999999999996</v>
      </c>
      <c r="T77" s="24">
        <v>0.60494999999999999</v>
      </c>
      <c r="U77" s="24">
        <v>0.60719999999999996</v>
      </c>
      <c r="V77" s="36">
        <v>0.62997999999999998</v>
      </c>
      <c r="W77" s="27">
        <v>0.63531000000000004</v>
      </c>
      <c r="X77" s="16">
        <f t="shared" si="41"/>
        <v>0.61225399999999996</v>
      </c>
      <c r="Y77" s="17">
        <f t="shared" ref="Y77:Y95" si="44">_xlfn.STDEV.S(S77:W77)</f>
        <v>2.0812287956877808E-2</v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</row>
    <row r="78" spans="3:259" x14ac:dyDescent="0.2">
      <c r="C78" s="64"/>
      <c r="D78" s="21" t="s">
        <v>58</v>
      </c>
      <c r="E78" s="23">
        <v>0.64648000000000005</v>
      </c>
      <c r="F78" s="24">
        <v>0.65649000000000002</v>
      </c>
      <c r="G78" s="24">
        <v>0.74134999999999995</v>
      </c>
      <c r="H78" s="24">
        <v>0.64890000000000003</v>
      </c>
      <c r="I78" s="24">
        <v>0.63649999999999995</v>
      </c>
      <c r="J78" s="20">
        <f t="shared" si="39"/>
        <v>0.66594399999999998</v>
      </c>
      <c r="K78" s="37">
        <f t="shared" si="42"/>
        <v>4.2754348667708622E-2</v>
      </c>
      <c r="L78" s="23">
        <v>0.68405000000000005</v>
      </c>
      <c r="M78" s="24">
        <v>0.64083000000000001</v>
      </c>
      <c r="N78" s="24">
        <v>0.60655999999999999</v>
      </c>
      <c r="O78" s="24">
        <v>0.61699000000000004</v>
      </c>
      <c r="P78" s="36">
        <v>0.64978000000000002</v>
      </c>
      <c r="Q78" s="20">
        <f t="shared" si="40"/>
        <v>0.63964200000000004</v>
      </c>
      <c r="R78" s="37">
        <f t="shared" si="43"/>
        <v>3.0347127870689855E-2</v>
      </c>
      <c r="S78" s="23">
        <v>0.66473000000000004</v>
      </c>
      <c r="T78" s="24">
        <v>0.64856999999999998</v>
      </c>
      <c r="U78" s="24">
        <v>0.66722000000000004</v>
      </c>
      <c r="V78" s="36">
        <v>0.63253999999999999</v>
      </c>
      <c r="W78" s="27">
        <v>0.64307000000000003</v>
      </c>
      <c r="X78" s="16">
        <f t="shared" si="41"/>
        <v>0.65122599999999997</v>
      </c>
      <c r="Y78" s="17">
        <f t="shared" si="44"/>
        <v>1.4670611098383073E-2</v>
      </c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</row>
    <row r="79" spans="3:259" s="27" customFormat="1" ht="15" thickBot="1" x14ac:dyDescent="0.25">
      <c r="C79" s="65"/>
      <c r="D79" s="22" t="s">
        <v>59</v>
      </c>
      <c r="E79" s="25">
        <v>0.70306999999999997</v>
      </c>
      <c r="F79" s="5">
        <v>0.66357999999999995</v>
      </c>
      <c r="G79" s="5">
        <v>0.69740999999999997</v>
      </c>
      <c r="H79" s="5">
        <v>0.67225999999999997</v>
      </c>
      <c r="I79" s="5">
        <v>0.67376999999999998</v>
      </c>
      <c r="J79" s="7">
        <f t="shared" si="39"/>
        <v>0.68201800000000001</v>
      </c>
      <c r="K79" s="34">
        <f t="shared" si="42"/>
        <v>1.7199624123799922E-2</v>
      </c>
      <c r="L79" s="25">
        <v>0.61400999999999994</v>
      </c>
      <c r="M79" s="5">
        <v>0.64083000000000001</v>
      </c>
      <c r="N79" s="5">
        <v>0.64232</v>
      </c>
      <c r="O79" s="5">
        <v>0.65722999999999998</v>
      </c>
      <c r="P79" s="10">
        <v>0.61251999999999995</v>
      </c>
      <c r="Q79" s="7">
        <f t="shared" si="40"/>
        <v>0.63338199999999989</v>
      </c>
      <c r="R79" s="34">
        <f t="shared" si="43"/>
        <v>1.9458835268329932E-2</v>
      </c>
      <c r="S79" s="25">
        <v>0.65552999999999995</v>
      </c>
      <c r="T79" s="5">
        <v>0.65200999999999998</v>
      </c>
      <c r="U79" s="5">
        <v>0.66873000000000005</v>
      </c>
      <c r="V79" s="10">
        <v>0.66466000000000003</v>
      </c>
      <c r="W79" s="9">
        <v>0.64168999999999998</v>
      </c>
      <c r="X79" s="8">
        <f t="shared" si="41"/>
        <v>0.656524</v>
      </c>
      <c r="Y79" s="19">
        <f t="shared" si="44"/>
        <v>1.0684015162849621E-2</v>
      </c>
    </row>
    <row r="80" spans="3:259" x14ac:dyDescent="0.2">
      <c r="C80" s="77">
        <v>0.2</v>
      </c>
      <c r="D80" s="21" t="s">
        <v>2</v>
      </c>
      <c r="E80" s="23">
        <v>0.59780999999999995</v>
      </c>
      <c r="F80" s="24">
        <v>0.59287000000000001</v>
      </c>
      <c r="G80" s="38">
        <v>0.60733999999999999</v>
      </c>
      <c r="H80" s="38">
        <v>0.64931000000000005</v>
      </c>
      <c r="I80" s="24">
        <v>0.60214999999999996</v>
      </c>
      <c r="J80" s="20">
        <f t="shared" si="39"/>
        <v>0.60989599999999999</v>
      </c>
      <c r="K80" s="37">
        <f t="shared" si="42"/>
        <v>2.2671309622516324E-2</v>
      </c>
      <c r="L80" s="23">
        <v>0.65127000000000002</v>
      </c>
      <c r="M80" s="24">
        <v>0.59462999999999999</v>
      </c>
      <c r="N80" s="24">
        <v>0.64083000000000001</v>
      </c>
      <c r="O80" s="24">
        <v>0.55737999999999999</v>
      </c>
      <c r="P80" s="36">
        <v>0.58420000000000005</v>
      </c>
      <c r="Q80" s="20">
        <f t="shared" si="40"/>
        <v>0.60566200000000003</v>
      </c>
      <c r="R80" s="37">
        <f t="shared" si="43"/>
        <v>3.9466289032540167E-2</v>
      </c>
      <c r="S80" s="23">
        <v>0.62339999999999995</v>
      </c>
      <c r="T80" s="24">
        <v>0.59375</v>
      </c>
      <c r="U80" s="24">
        <v>0.62363999999999997</v>
      </c>
      <c r="V80" s="36">
        <v>0.59984000000000004</v>
      </c>
      <c r="W80" s="27">
        <v>0.59304000000000001</v>
      </c>
      <c r="X80" s="16">
        <f t="shared" si="41"/>
        <v>0.606734</v>
      </c>
      <c r="Y80" s="17">
        <f t="shared" si="44"/>
        <v>1.5549963987096535E-2</v>
      </c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</row>
    <row r="81" spans="3:259" x14ac:dyDescent="0.2">
      <c r="C81" s="64"/>
      <c r="D81" s="21" t="s">
        <v>1</v>
      </c>
      <c r="E81" s="23">
        <v>0.73253999999999997</v>
      </c>
      <c r="F81" s="24">
        <v>0.73111000000000004</v>
      </c>
      <c r="G81" s="24">
        <v>0.72711999999999999</v>
      </c>
      <c r="H81" s="24">
        <v>0.71289999999999998</v>
      </c>
      <c r="I81" s="24">
        <v>0.69113000000000002</v>
      </c>
      <c r="J81" s="20">
        <f t="shared" si="39"/>
        <v>0.71895999999999982</v>
      </c>
      <c r="K81" s="37">
        <f t="shared" si="42"/>
        <v>1.7391499360319678E-2</v>
      </c>
      <c r="L81" s="23">
        <v>0.64083000000000001</v>
      </c>
      <c r="M81" s="24">
        <v>0.61997000000000002</v>
      </c>
      <c r="N81" s="24">
        <v>0.62741999999999998</v>
      </c>
      <c r="O81" s="24">
        <v>0.65871999999999997</v>
      </c>
      <c r="P81" s="36">
        <v>0.67362</v>
      </c>
      <c r="Q81" s="20">
        <f t="shared" si="40"/>
        <v>0.64411200000000002</v>
      </c>
      <c r="R81" s="37">
        <f t="shared" si="43"/>
        <v>2.2115301716232581E-2</v>
      </c>
      <c r="S81" s="23">
        <v>0.68362000000000001</v>
      </c>
      <c r="T81" s="24">
        <v>0.67096999999999996</v>
      </c>
      <c r="U81" s="24">
        <v>0.67359999999999998</v>
      </c>
      <c r="V81" s="36">
        <v>0.68474000000000002</v>
      </c>
      <c r="W81" s="27">
        <v>0.68225999999999998</v>
      </c>
      <c r="X81" s="16">
        <f t="shared" si="41"/>
        <v>0.67903800000000003</v>
      </c>
      <c r="Y81" s="17">
        <f t="shared" si="44"/>
        <v>6.2958970766682854E-3</v>
      </c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</row>
    <row r="82" spans="3:259" x14ac:dyDescent="0.2">
      <c r="C82" s="64"/>
      <c r="D82" s="21" t="s">
        <v>60</v>
      </c>
      <c r="E82" s="23">
        <v>0.70401999999999998</v>
      </c>
      <c r="F82" s="24">
        <v>0.71970000000000001</v>
      </c>
      <c r="G82" s="24">
        <v>0.73692999999999997</v>
      </c>
      <c r="H82" s="24">
        <v>0.71406999999999998</v>
      </c>
      <c r="I82" s="24">
        <v>0.76580999999999999</v>
      </c>
      <c r="J82" s="20">
        <f t="shared" si="39"/>
        <v>0.72810600000000003</v>
      </c>
      <c r="K82" s="37">
        <f t="shared" si="42"/>
        <v>2.4224265313936767E-2</v>
      </c>
      <c r="L82" s="23">
        <v>0.73024999999999995</v>
      </c>
      <c r="M82" s="24">
        <v>0.70789999999999997</v>
      </c>
      <c r="N82" s="24">
        <v>0.65127000000000002</v>
      </c>
      <c r="O82" s="24">
        <v>0.71087999999999996</v>
      </c>
      <c r="P82" s="36">
        <v>0.66766000000000003</v>
      </c>
      <c r="Q82" s="20">
        <f t="shared" si="40"/>
        <v>0.69359199999999999</v>
      </c>
      <c r="R82" s="37">
        <f t="shared" si="43"/>
        <v>3.2829190821584343E-2</v>
      </c>
      <c r="S82" s="23">
        <v>0.71689999999999998</v>
      </c>
      <c r="T82" s="24">
        <v>0.71375</v>
      </c>
      <c r="U82" s="24">
        <v>0.69145999999999996</v>
      </c>
      <c r="V82" s="36">
        <v>0.71247000000000005</v>
      </c>
      <c r="W82" s="27">
        <v>0.71336999999999995</v>
      </c>
      <c r="X82" s="16">
        <f t="shared" si="41"/>
        <v>0.70959000000000005</v>
      </c>
      <c r="Y82" s="17">
        <f t="shared" si="44"/>
        <v>1.0271579722710632E-2</v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</row>
    <row r="83" spans="3:259" s="27" customFormat="1" ht="15" thickBot="1" x14ac:dyDescent="0.25">
      <c r="C83" s="65"/>
      <c r="D83" s="22" t="s">
        <v>61</v>
      </c>
      <c r="E83" s="25">
        <v>0.76531000000000005</v>
      </c>
      <c r="F83" s="5">
        <v>0.72136</v>
      </c>
      <c r="G83" s="5">
        <v>0.72148000000000001</v>
      </c>
      <c r="H83" s="5">
        <v>0.70333999999999997</v>
      </c>
      <c r="I83" s="5">
        <v>0.71557999999999999</v>
      </c>
      <c r="J83" s="7">
        <f t="shared" si="39"/>
        <v>0.725414</v>
      </c>
      <c r="K83" s="34">
        <f t="shared" si="42"/>
        <v>2.349239834499665E-2</v>
      </c>
      <c r="L83" s="25">
        <v>0.67064000000000001</v>
      </c>
      <c r="M83" s="5">
        <v>0.69449000000000005</v>
      </c>
      <c r="N83" s="5">
        <v>0.72577999999999998</v>
      </c>
      <c r="O83" s="5">
        <v>0.75261</v>
      </c>
      <c r="P83" s="10">
        <v>0.70491999999999999</v>
      </c>
      <c r="Q83" s="7">
        <f t="shared" si="40"/>
        <v>0.70968799999999999</v>
      </c>
      <c r="R83" s="34">
        <f t="shared" si="43"/>
        <v>3.1143658584052054E-2</v>
      </c>
      <c r="S83" s="25">
        <v>0.71484999999999999</v>
      </c>
      <c r="T83" s="5">
        <v>0.70767000000000002</v>
      </c>
      <c r="U83" s="5">
        <v>0.72362000000000004</v>
      </c>
      <c r="V83" s="10">
        <v>0.72714000000000001</v>
      </c>
      <c r="W83" s="9">
        <v>0.71021000000000001</v>
      </c>
      <c r="X83" s="8">
        <f t="shared" si="41"/>
        <v>0.71669799999999995</v>
      </c>
      <c r="Y83" s="19">
        <f t="shared" si="44"/>
        <v>8.4256079899316522E-3</v>
      </c>
    </row>
    <row r="84" spans="3:259" x14ac:dyDescent="0.2">
      <c r="C84" s="77">
        <v>0.3</v>
      </c>
      <c r="D84" s="21" t="s">
        <v>0</v>
      </c>
      <c r="E84" s="23">
        <v>0.70289999999999997</v>
      </c>
      <c r="F84" s="24">
        <v>0.64209000000000005</v>
      </c>
      <c r="G84" s="24">
        <v>0.69328000000000001</v>
      </c>
      <c r="H84" s="38">
        <v>0.68508000000000002</v>
      </c>
      <c r="I84" s="24">
        <v>0.69394999999999996</v>
      </c>
      <c r="J84" s="20">
        <f t="shared" si="39"/>
        <v>0.68346000000000007</v>
      </c>
      <c r="K84" s="37">
        <f t="shared" si="42"/>
        <v>2.3971271347177199E-2</v>
      </c>
      <c r="L84" s="23">
        <v>0.57823999999999998</v>
      </c>
      <c r="M84" s="24">
        <v>0.62295</v>
      </c>
      <c r="N84" s="24">
        <v>0.56930000000000003</v>
      </c>
      <c r="O84" s="24">
        <v>0.5544</v>
      </c>
      <c r="P84" s="36">
        <v>0.58121999999999996</v>
      </c>
      <c r="Q84" s="20">
        <f t="shared" si="40"/>
        <v>0.58122200000000002</v>
      </c>
      <c r="R84" s="37">
        <f t="shared" si="43"/>
        <v>2.5552260565358986E-2</v>
      </c>
      <c r="S84" s="23">
        <v>0.63451000000000002</v>
      </c>
      <c r="T84" s="24">
        <v>0.63238000000000005</v>
      </c>
      <c r="U84" s="24">
        <v>0.62519999999999998</v>
      </c>
      <c r="V84" s="36">
        <v>0.61285000000000001</v>
      </c>
      <c r="W84" s="27">
        <v>0.63260000000000005</v>
      </c>
      <c r="X84" s="16">
        <f t="shared" si="41"/>
        <v>0.62750799999999995</v>
      </c>
      <c r="Y84" s="17">
        <f t="shared" si="44"/>
        <v>8.9285592342774039E-3</v>
      </c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</row>
    <row r="85" spans="3:259" x14ac:dyDescent="0.2">
      <c r="C85" s="64"/>
      <c r="D85" s="21" t="s">
        <v>1</v>
      </c>
      <c r="E85" s="23">
        <v>0.72307999999999995</v>
      </c>
      <c r="F85" s="24">
        <v>0.78617999999999999</v>
      </c>
      <c r="G85" s="24">
        <v>0.76358000000000004</v>
      </c>
      <c r="H85" s="24">
        <v>0.80927000000000004</v>
      </c>
      <c r="I85" s="24">
        <v>0.71852000000000005</v>
      </c>
      <c r="J85" s="20">
        <f t="shared" si="39"/>
        <v>0.76012599999999997</v>
      </c>
      <c r="K85" s="37">
        <f t="shared" si="42"/>
        <v>3.9399679947938679E-2</v>
      </c>
      <c r="L85" s="23">
        <v>0.70045000000000002</v>
      </c>
      <c r="M85" s="24">
        <v>0.71236999999999995</v>
      </c>
      <c r="N85" s="24">
        <v>0.71236999999999995</v>
      </c>
      <c r="O85" s="24">
        <v>0.67659999999999998</v>
      </c>
      <c r="P85" s="36">
        <v>0.7228</v>
      </c>
      <c r="Q85" s="20">
        <f t="shared" si="40"/>
        <v>0.70491799999999993</v>
      </c>
      <c r="R85" s="37">
        <f t="shared" si="43"/>
        <v>1.7696770044276437E-2</v>
      </c>
      <c r="S85" s="23">
        <v>0.71158999999999994</v>
      </c>
      <c r="T85" s="24">
        <v>0.74746000000000001</v>
      </c>
      <c r="U85" s="24">
        <v>0.73709000000000002</v>
      </c>
      <c r="V85" s="36">
        <v>0.73701000000000005</v>
      </c>
      <c r="W85" s="27">
        <v>0.72065000000000001</v>
      </c>
      <c r="X85" s="16">
        <f t="shared" si="41"/>
        <v>0.73075999999999997</v>
      </c>
      <c r="Y85" s="17">
        <f t="shared" si="44"/>
        <v>1.4385082551031844E-2</v>
      </c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</row>
    <row r="86" spans="3:259" x14ac:dyDescent="0.2">
      <c r="C86" s="64"/>
      <c r="D86" s="21" t="s">
        <v>34</v>
      </c>
      <c r="E86" s="23">
        <v>0.68757999999999997</v>
      </c>
      <c r="F86" s="24">
        <v>0.76254</v>
      </c>
      <c r="G86" s="24">
        <v>0.66620000000000001</v>
      </c>
      <c r="H86" s="24">
        <v>0.77932000000000001</v>
      </c>
      <c r="I86" s="24">
        <v>0.73116999999999999</v>
      </c>
      <c r="J86" s="20">
        <f t="shared" si="39"/>
        <v>0.72536200000000006</v>
      </c>
      <c r="K86" s="37">
        <f t="shared" si="42"/>
        <v>4.8101517855468977E-2</v>
      </c>
      <c r="L86" s="23">
        <v>0.76751000000000003</v>
      </c>
      <c r="M86" s="24">
        <v>0.77049000000000001</v>
      </c>
      <c r="N86" s="24">
        <v>0.70789999999999997</v>
      </c>
      <c r="O86" s="24">
        <v>0.75261</v>
      </c>
      <c r="P86" s="36">
        <v>0.73770000000000002</v>
      </c>
      <c r="Q86" s="20">
        <f t="shared" si="40"/>
        <v>0.74724199999999996</v>
      </c>
      <c r="R86" s="37">
        <f t="shared" si="43"/>
        <v>2.5587689813658457E-2</v>
      </c>
      <c r="S86" s="23">
        <v>0.72535000000000005</v>
      </c>
      <c r="T86" s="24">
        <v>0.76649</v>
      </c>
      <c r="U86" s="24">
        <v>0.68642000000000003</v>
      </c>
      <c r="V86" s="36">
        <v>0.76573000000000002</v>
      </c>
      <c r="W86" s="27">
        <v>0.73441999999999996</v>
      </c>
      <c r="X86" s="16">
        <f t="shared" si="41"/>
        <v>0.73568199999999995</v>
      </c>
      <c r="Y86" s="17">
        <f t="shared" si="44"/>
        <v>3.3117603627074221E-2</v>
      </c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</row>
    <row r="87" spans="3:259" s="27" customFormat="1" ht="15" thickBot="1" x14ac:dyDescent="0.25">
      <c r="C87" s="65"/>
      <c r="D87" s="22" t="s">
        <v>62</v>
      </c>
      <c r="E87" s="25">
        <v>0.79091999999999996</v>
      </c>
      <c r="F87" s="5">
        <v>0.76910999999999996</v>
      </c>
      <c r="G87" s="5">
        <v>0.73894000000000004</v>
      </c>
      <c r="H87" s="5">
        <v>0.76383000000000001</v>
      </c>
      <c r="I87" s="5">
        <v>0.76741000000000004</v>
      </c>
      <c r="J87" s="7">
        <f t="shared" si="39"/>
        <v>0.76604199999999989</v>
      </c>
      <c r="K87" s="34">
        <f t="shared" si="42"/>
        <v>1.8504123054065513E-2</v>
      </c>
      <c r="L87" s="25">
        <v>0.72726999999999997</v>
      </c>
      <c r="M87" s="5">
        <v>0.74963000000000002</v>
      </c>
      <c r="N87" s="5">
        <v>0.74665000000000004</v>
      </c>
      <c r="O87" s="5">
        <v>0.76154999999999995</v>
      </c>
      <c r="P87" s="10">
        <v>0.7228</v>
      </c>
      <c r="Q87" s="7">
        <f t="shared" si="40"/>
        <v>0.74158000000000002</v>
      </c>
      <c r="R87" s="34">
        <f t="shared" si="43"/>
        <v>1.6176934196565178E-2</v>
      </c>
      <c r="S87" s="25">
        <v>0.75775999999999999</v>
      </c>
      <c r="T87" s="5">
        <v>0.75924999999999998</v>
      </c>
      <c r="U87" s="5">
        <v>0.74277000000000004</v>
      </c>
      <c r="V87" s="10">
        <v>0.76268999999999998</v>
      </c>
      <c r="W87" s="9">
        <v>0.74443999999999999</v>
      </c>
      <c r="X87" s="8">
        <f t="shared" si="41"/>
        <v>0.753382</v>
      </c>
      <c r="Y87" s="19">
        <f t="shared" si="44"/>
        <v>9.1215826477645673E-3</v>
      </c>
    </row>
    <row r="88" spans="3:259" x14ac:dyDescent="0.2">
      <c r="C88" s="63">
        <v>0.5</v>
      </c>
      <c r="D88" s="21" t="s">
        <v>0</v>
      </c>
      <c r="E88" s="23">
        <v>0.70657999999999999</v>
      </c>
      <c r="F88" s="24">
        <v>0.64680000000000004</v>
      </c>
      <c r="G88" s="24">
        <v>0.67679999999999996</v>
      </c>
      <c r="H88" s="24">
        <v>0.67293000000000003</v>
      </c>
      <c r="I88" s="24">
        <v>0.67786000000000002</v>
      </c>
      <c r="J88" s="20">
        <f t="shared" si="39"/>
        <v>0.67619399999999996</v>
      </c>
      <c r="K88" s="37">
        <f t="shared" si="42"/>
        <v>2.1219759188077492E-2</v>
      </c>
      <c r="L88" s="23">
        <v>0.62444</v>
      </c>
      <c r="M88" s="24">
        <v>0.66318999999999995</v>
      </c>
      <c r="N88" s="24">
        <v>0.63039999999999996</v>
      </c>
      <c r="O88" s="24">
        <v>0.64083000000000001</v>
      </c>
      <c r="P88" s="36">
        <v>0.66169999999999995</v>
      </c>
      <c r="Q88" s="20">
        <f t="shared" si="40"/>
        <v>0.64411200000000002</v>
      </c>
      <c r="R88" s="37">
        <f t="shared" si="43"/>
        <v>1.7741800077782394E-2</v>
      </c>
      <c r="S88" s="23">
        <v>0.66298000000000001</v>
      </c>
      <c r="T88" s="24">
        <v>0.65488999999999997</v>
      </c>
      <c r="U88" s="24">
        <v>0.65278000000000003</v>
      </c>
      <c r="V88" s="36">
        <v>0.65649000000000002</v>
      </c>
      <c r="W88" s="27">
        <v>0.66968000000000005</v>
      </c>
      <c r="X88" s="16">
        <f t="shared" si="41"/>
        <v>0.65936399999999995</v>
      </c>
      <c r="Y88" s="17">
        <f t="shared" si="44"/>
        <v>6.9123245004846416E-3</v>
      </c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</row>
    <row r="89" spans="3:259" x14ac:dyDescent="0.2">
      <c r="C89" s="64"/>
      <c r="D89" s="21" t="s">
        <v>1</v>
      </c>
      <c r="E89" s="23">
        <v>0.80149999999999999</v>
      </c>
      <c r="F89" s="24">
        <v>0.79173000000000004</v>
      </c>
      <c r="G89" s="24">
        <v>0.80193000000000003</v>
      </c>
      <c r="H89" s="24">
        <v>0.80806</v>
      </c>
      <c r="I89" s="24">
        <v>0.79559999999999997</v>
      </c>
      <c r="J89" s="20">
        <f t="shared" si="39"/>
        <v>0.79976399999999992</v>
      </c>
      <c r="K89" s="37">
        <f t="shared" si="42"/>
        <v>6.2931097241347937E-3</v>
      </c>
      <c r="L89" s="23">
        <v>0.79434000000000005</v>
      </c>
      <c r="M89" s="24">
        <v>0.77049000000000001</v>
      </c>
      <c r="N89" s="24">
        <v>0.74217999999999995</v>
      </c>
      <c r="O89" s="24">
        <v>0.74665000000000004</v>
      </c>
      <c r="P89" s="36">
        <v>0.75409999999999999</v>
      </c>
      <c r="Q89" s="20">
        <f t="shared" si="40"/>
        <v>0.76155200000000001</v>
      </c>
      <c r="R89" s="37">
        <f t="shared" si="43"/>
        <v>2.125921611913292E-2</v>
      </c>
      <c r="S89" s="23">
        <v>0.79790000000000005</v>
      </c>
      <c r="T89" s="24">
        <v>0.78097000000000005</v>
      </c>
      <c r="U89" s="24">
        <v>0.77090000000000003</v>
      </c>
      <c r="V89" s="36">
        <v>0.77614000000000005</v>
      </c>
      <c r="W89" s="27">
        <v>0.77429000000000003</v>
      </c>
      <c r="X89" s="16">
        <f t="shared" si="41"/>
        <v>0.78004000000000007</v>
      </c>
      <c r="Y89" s="17">
        <f t="shared" si="44"/>
        <v>1.062610700115523E-2</v>
      </c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</row>
    <row r="90" spans="3:259" x14ac:dyDescent="0.2">
      <c r="C90" s="64"/>
      <c r="D90" s="21" t="s">
        <v>63</v>
      </c>
      <c r="E90" s="23">
        <v>0.77808999999999995</v>
      </c>
      <c r="F90" s="24">
        <v>0.82879999999999998</v>
      </c>
      <c r="G90" s="24">
        <v>0.79483000000000004</v>
      </c>
      <c r="H90" s="24">
        <v>0.78693000000000002</v>
      </c>
      <c r="I90" s="24">
        <v>0.78993999999999998</v>
      </c>
      <c r="J90" s="20">
        <f t="shared" si="39"/>
        <v>0.79571800000000004</v>
      </c>
      <c r="K90" s="37">
        <f t="shared" si="42"/>
        <v>1.9471568247062181E-2</v>
      </c>
      <c r="L90" s="23">
        <v>0.81520000000000004</v>
      </c>
      <c r="M90" s="24">
        <v>0.77198</v>
      </c>
      <c r="N90" s="24">
        <v>0.77942999999999996</v>
      </c>
      <c r="O90" s="24">
        <v>0.82562999999999998</v>
      </c>
      <c r="P90" s="36">
        <v>0.79583000000000004</v>
      </c>
      <c r="Q90" s="20">
        <f t="shared" si="40"/>
        <v>0.79761400000000005</v>
      </c>
      <c r="R90" s="37">
        <f t="shared" si="43"/>
        <v>2.2831481117089193E-2</v>
      </c>
      <c r="S90" s="23">
        <v>0.79620999999999997</v>
      </c>
      <c r="T90" s="24">
        <v>0.79937999999999998</v>
      </c>
      <c r="U90" s="24">
        <v>0.78705000000000003</v>
      </c>
      <c r="V90" s="36">
        <v>0.80581999999999998</v>
      </c>
      <c r="W90" s="27">
        <v>0.79286999999999996</v>
      </c>
      <c r="X90" s="16">
        <f t="shared" si="41"/>
        <v>0.79626599999999992</v>
      </c>
      <c r="Y90" s="17">
        <f t="shared" si="44"/>
        <v>7.0257832303594319E-3</v>
      </c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</row>
    <row r="91" spans="3:259" s="27" customFormat="1" ht="15" thickBot="1" x14ac:dyDescent="0.25">
      <c r="C91" s="65"/>
      <c r="D91" s="22" t="s">
        <v>33</v>
      </c>
      <c r="E91" s="25">
        <v>0.81747999999999998</v>
      </c>
      <c r="F91" s="5">
        <v>0.82121</v>
      </c>
      <c r="G91" s="5">
        <v>0.82235999999999998</v>
      </c>
      <c r="H91" s="5">
        <v>0.8155</v>
      </c>
      <c r="I91" s="5">
        <v>0.81162000000000001</v>
      </c>
      <c r="J91" s="7">
        <f t="shared" si="39"/>
        <v>0.81763399999999997</v>
      </c>
      <c r="K91" s="34">
        <f t="shared" si="42"/>
        <v>4.3551326041809477E-3</v>
      </c>
      <c r="L91" s="25">
        <v>0.79434000000000005</v>
      </c>
      <c r="M91" s="5">
        <v>0.80774999999999997</v>
      </c>
      <c r="N91" s="5">
        <v>0.80030000000000001</v>
      </c>
      <c r="O91" s="5">
        <v>0.78390000000000004</v>
      </c>
      <c r="P91" s="10">
        <v>0.77049000000000001</v>
      </c>
      <c r="Q91" s="7">
        <f t="shared" si="40"/>
        <v>0.79135600000000006</v>
      </c>
      <c r="R91" s="34">
        <f t="shared" si="43"/>
        <v>1.4565751954499282E-2</v>
      </c>
      <c r="S91" s="25">
        <v>0.80574000000000001</v>
      </c>
      <c r="T91" s="5">
        <v>0.81442000000000003</v>
      </c>
      <c r="U91" s="5">
        <v>0.81118000000000001</v>
      </c>
      <c r="V91" s="10">
        <v>0.79939000000000004</v>
      </c>
      <c r="W91" s="9">
        <v>0.79052</v>
      </c>
      <c r="X91" s="8">
        <f t="shared" si="41"/>
        <v>0.80425000000000002</v>
      </c>
      <c r="Y91" s="19">
        <f t="shared" si="44"/>
        <v>9.5630329916820897E-3</v>
      </c>
    </row>
    <row r="92" spans="3:259" x14ac:dyDescent="0.2">
      <c r="C92" s="63">
        <v>1</v>
      </c>
      <c r="D92" s="21" t="s">
        <v>0</v>
      </c>
      <c r="E92" s="14">
        <v>0.80662983425414303</v>
      </c>
      <c r="F92" s="15">
        <v>0.76612903225806395</v>
      </c>
      <c r="G92" s="15">
        <v>0.75617792421746199</v>
      </c>
      <c r="H92" s="15">
        <v>0.76644736842105199</v>
      </c>
      <c r="I92" s="15">
        <v>0.74716369529983795</v>
      </c>
      <c r="J92" s="20">
        <f t="shared" si="39"/>
        <v>0.76850957089011174</v>
      </c>
      <c r="K92" s="37">
        <f t="shared" si="42"/>
        <v>2.2752967040144973E-2</v>
      </c>
      <c r="L92" s="14">
        <v>0.65275707898658697</v>
      </c>
      <c r="M92" s="15">
        <v>0.70789865871833002</v>
      </c>
      <c r="N92" s="15">
        <v>0.68405365126676598</v>
      </c>
      <c r="O92" s="15">
        <v>0.69448584202682495</v>
      </c>
      <c r="P92" s="15">
        <v>0.68703427719821097</v>
      </c>
      <c r="Q92" s="20">
        <f t="shared" si="40"/>
        <v>0.68524590163934374</v>
      </c>
      <c r="R92" s="37">
        <f t="shared" si="43"/>
        <v>2.0363369362021825E-2</v>
      </c>
      <c r="S92" s="14">
        <v>0.72158154859967005</v>
      </c>
      <c r="T92" s="15">
        <v>0.73586367157242405</v>
      </c>
      <c r="U92" s="15">
        <v>0.71830985915492895</v>
      </c>
      <c r="V92" s="15">
        <v>0.72869429241594996</v>
      </c>
      <c r="W92" s="15">
        <v>0.71583850931676996</v>
      </c>
      <c r="X92" s="16">
        <f t="shared" si="41"/>
        <v>0.72405757621194866</v>
      </c>
      <c r="Y92" s="17">
        <f t="shared" si="44"/>
        <v>8.1792886235422507E-3</v>
      </c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</row>
    <row r="93" spans="3:259" x14ac:dyDescent="0.2">
      <c r="C93" s="64"/>
      <c r="D93" s="21" t="s">
        <v>1</v>
      </c>
      <c r="E93" s="14">
        <v>0.85270049099836298</v>
      </c>
      <c r="F93" s="15">
        <v>0.84142394822006406</v>
      </c>
      <c r="G93" s="15">
        <v>0.84531250000000002</v>
      </c>
      <c r="H93" s="15">
        <v>0.84688995215311003</v>
      </c>
      <c r="I93" s="15">
        <v>0.82511210762331799</v>
      </c>
      <c r="J93" s="20">
        <f t="shared" si="39"/>
        <v>0.84228779979897106</v>
      </c>
      <c r="K93" s="37">
        <f t="shared" si="42"/>
        <v>1.0422372533088083E-2</v>
      </c>
      <c r="L93" s="14">
        <v>0.77645305514157903</v>
      </c>
      <c r="M93" s="15">
        <v>0.77496274217585603</v>
      </c>
      <c r="N93" s="15">
        <v>0.80625931445603505</v>
      </c>
      <c r="O93" s="15">
        <v>0.79135618479880698</v>
      </c>
      <c r="P93" s="15">
        <v>0.822652757078986</v>
      </c>
      <c r="Q93" s="20">
        <f t="shared" si="40"/>
        <v>0.79433681073025253</v>
      </c>
      <c r="R93" s="37">
        <f t="shared" si="43"/>
        <v>2.029782186568747E-2</v>
      </c>
      <c r="S93" s="14">
        <v>0.81279251170046796</v>
      </c>
      <c r="T93" s="15">
        <v>0.80682699767261401</v>
      </c>
      <c r="U93" s="15">
        <v>0.82532418001525498</v>
      </c>
      <c r="V93" s="15">
        <v>0.81818181818181801</v>
      </c>
      <c r="W93" s="15">
        <v>0.823880597014925</v>
      </c>
      <c r="X93" s="16">
        <f t="shared" si="41"/>
        <v>0.81740122091701595</v>
      </c>
      <c r="Y93" s="17">
        <f t="shared" si="44"/>
        <v>7.7204165277121699E-3</v>
      </c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</row>
    <row r="94" spans="3:259" x14ac:dyDescent="0.2">
      <c r="C94" s="64"/>
      <c r="D94" s="21" t="s">
        <v>32</v>
      </c>
      <c r="E94" s="14">
        <v>0.85850556438791703</v>
      </c>
      <c r="F94" s="15">
        <v>0.83993902439024304</v>
      </c>
      <c r="G94" s="15">
        <v>0.80903790087463501</v>
      </c>
      <c r="H94" s="15">
        <v>0.83559577677224695</v>
      </c>
      <c r="I94" s="15">
        <v>0.80029154518950396</v>
      </c>
      <c r="J94" s="20">
        <f t="shared" si="39"/>
        <v>0.82867396232290924</v>
      </c>
      <c r="K94" s="37">
        <f t="shared" si="42"/>
        <v>2.3748021664719458E-2</v>
      </c>
      <c r="L94" s="14">
        <v>0.80476900149031205</v>
      </c>
      <c r="M94" s="15">
        <v>0.821162444113263</v>
      </c>
      <c r="N94" s="15">
        <v>0.82712369597615498</v>
      </c>
      <c r="O94" s="15">
        <v>0.82563338301043199</v>
      </c>
      <c r="P94" s="15">
        <v>0.81818181818181801</v>
      </c>
      <c r="Q94" s="20">
        <f t="shared" si="40"/>
        <v>0.8193740685543961</v>
      </c>
      <c r="R94" s="37">
        <f t="shared" si="43"/>
        <v>8.9045420246141073E-3</v>
      </c>
      <c r="S94" s="14">
        <v>0.83076923076923004</v>
      </c>
      <c r="T94" s="15">
        <v>0.83044461190655605</v>
      </c>
      <c r="U94" s="15">
        <v>0.81798084008842997</v>
      </c>
      <c r="V94" s="15">
        <v>0.83058470764617598</v>
      </c>
      <c r="W94" s="15">
        <v>0.80913780397936597</v>
      </c>
      <c r="X94" s="16">
        <f t="shared" si="41"/>
        <v>0.82378343887795147</v>
      </c>
      <c r="Y94" s="17">
        <f t="shared" si="44"/>
        <v>9.8437104998281844E-3</v>
      </c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</row>
    <row r="95" spans="3:259" s="27" customFormat="1" ht="15" thickBot="1" x14ac:dyDescent="0.25">
      <c r="C95" s="65"/>
      <c r="D95" s="22" t="s">
        <v>64</v>
      </c>
      <c r="E95" s="18">
        <v>0.85536547433903498</v>
      </c>
      <c r="F95" s="6">
        <v>0.82438316400580502</v>
      </c>
      <c r="G95" s="6">
        <v>0.86908517350157699</v>
      </c>
      <c r="H95" s="6">
        <v>0.86717557251908395</v>
      </c>
      <c r="I95" s="6">
        <v>0.85802469135802395</v>
      </c>
      <c r="J95" s="7">
        <f t="shared" si="39"/>
        <v>0.85480681514470491</v>
      </c>
      <c r="K95" s="34">
        <f t="shared" si="42"/>
        <v>1.7980010097290357E-2</v>
      </c>
      <c r="L95" s="18">
        <v>0.81967213114754101</v>
      </c>
      <c r="M95" s="6">
        <v>0.84649776453055103</v>
      </c>
      <c r="N95" s="6">
        <v>0.821162444113263</v>
      </c>
      <c r="O95" s="6">
        <v>0.84649776453055103</v>
      </c>
      <c r="P95" s="6">
        <v>0.82861400894187698</v>
      </c>
      <c r="Q95" s="7">
        <f t="shared" si="40"/>
        <v>0.83248882265275659</v>
      </c>
      <c r="R95" s="34">
        <f t="shared" si="43"/>
        <v>1.3229413425437962E-2</v>
      </c>
      <c r="S95" s="18">
        <v>0.83713850837138504</v>
      </c>
      <c r="T95" s="6">
        <v>0.83529411764705797</v>
      </c>
      <c r="U95" s="6">
        <v>0.844444444444444</v>
      </c>
      <c r="V95" s="6">
        <v>0.85671191553544401</v>
      </c>
      <c r="W95" s="6">
        <v>0.84306292645943803</v>
      </c>
      <c r="X95" s="8">
        <f t="shared" si="41"/>
        <v>0.8433303824915539</v>
      </c>
      <c r="Y95" s="19">
        <f t="shared" si="44"/>
        <v>8.4157434481395288E-3</v>
      </c>
    </row>
    <row r="96" spans="3:259" s="27" customFormat="1" x14ac:dyDescent="0.2">
      <c r="C96" s="39"/>
      <c r="D96" s="24"/>
      <c r="E96" s="15"/>
      <c r="F96" s="15"/>
      <c r="G96" s="15"/>
      <c r="H96" s="15"/>
      <c r="I96" s="15"/>
      <c r="J96" s="20"/>
      <c r="K96" s="20"/>
      <c r="L96" s="15"/>
      <c r="M96" s="15"/>
      <c r="N96" s="15"/>
      <c r="O96" s="15"/>
      <c r="P96" s="15"/>
      <c r="Q96" s="20"/>
      <c r="R96" s="20"/>
      <c r="S96" s="15"/>
      <c r="T96" s="15"/>
      <c r="U96" s="15"/>
      <c r="V96" s="15"/>
      <c r="W96" s="15"/>
      <c r="X96" s="16"/>
      <c r="Y96" s="16"/>
    </row>
    <row r="97" spans="1:259" ht="16.5" thickBot="1" x14ac:dyDescent="0.3">
      <c r="C97" s="51" t="s">
        <v>107</v>
      </c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</row>
    <row r="98" spans="1:259" x14ac:dyDescent="0.2">
      <c r="C98" s="55" t="s">
        <v>108</v>
      </c>
      <c r="D98" s="59" t="s">
        <v>65</v>
      </c>
      <c r="E98" s="56" t="s">
        <v>25</v>
      </c>
      <c r="F98" s="57"/>
      <c r="G98" s="57"/>
      <c r="H98" s="57"/>
      <c r="I98" s="57"/>
      <c r="J98" s="57"/>
      <c r="K98" s="58"/>
      <c r="L98" s="56" t="s">
        <v>29</v>
      </c>
      <c r="M98" s="57"/>
      <c r="N98" s="57"/>
      <c r="O98" s="57"/>
      <c r="P98" s="57"/>
      <c r="Q98" s="57"/>
      <c r="R98" s="58"/>
      <c r="S98" s="56" t="s">
        <v>30</v>
      </c>
      <c r="T98" s="57"/>
      <c r="U98" s="57"/>
      <c r="V98" s="57"/>
      <c r="W98" s="57"/>
      <c r="X98" s="57"/>
      <c r="Y98" s="58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</row>
    <row r="99" spans="1:259" ht="15" thickBot="1" x14ac:dyDescent="0.25">
      <c r="A99" s="27"/>
      <c r="C99" s="54"/>
      <c r="D99" s="60"/>
      <c r="E99" s="30" t="s">
        <v>20</v>
      </c>
      <c r="F99" s="31" t="s">
        <v>21</v>
      </c>
      <c r="G99" s="31" t="s">
        <v>22</v>
      </c>
      <c r="H99" s="31" t="s">
        <v>23</v>
      </c>
      <c r="I99" s="31" t="s">
        <v>24</v>
      </c>
      <c r="J99" s="31" t="s">
        <v>18</v>
      </c>
      <c r="K99" s="35" t="s">
        <v>19</v>
      </c>
      <c r="L99" s="30" t="s">
        <v>20</v>
      </c>
      <c r="M99" s="31" t="s">
        <v>21</v>
      </c>
      <c r="N99" s="31" t="s">
        <v>22</v>
      </c>
      <c r="O99" s="31" t="s">
        <v>23</v>
      </c>
      <c r="P99" s="31" t="s">
        <v>24</v>
      </c>
      <c r="Q99" s="31" t="s">
        <v>18</v>
      </c>
      <c r="R99" s="35" t="s">
        <v>19</v>
      </c>
      <c r="S99" s="30" t="s">
        <v>20</v>
      </c>
      <c r="T99" s="31" t="s">
        <v>21</v>
      </c>
      <c r="U99" s="31" t="s">
        <v>22</v>
      </c>
      <c r="V99" s="31" t="s">
        <v>23</v>
      </c>
      <c r="W99" s="31" t="s">
        <v>24</v>
      </c>
      <c r="X99" s="31" t="s">
        <v>18</v>
      </c>
      <c r="Y99" s="35" t="s">
        <v>19</v>
      </c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</row>
    <row r="100" spans="1:259" x14ac:dyDescent="0.2">
      <c r="A100" s="27"/>
      <c r="C100" s="66" t="s">
        <v>5</v>
      </c>
      <c r="D100" s="21" t="s">
        <v>0</v>
      </c>
      <c r="E100" s="23">
        <v>0.21739</v>
      </c>
      <c r="F100" s="24">
        <v>0.16667000000000001</v>
      </c>
      <c r="G100" s="24">
        <v>4.6510000000000003E-2</v>
      </c>
      <c r="H100" s="24">
        <v>1.796E-2</v>
      </c>
      <c r="I100" s="24">
        <v>1.311E-2</v>
      </c>
      <c r="J100" s="20">
        <f t="shared" ref="J100:J111" si="45">AVERAGE(E100:I100)</f>
        <v>9.2327999999999993E-2</v>
      </c>
      <c r="K100" s="37">
        <f t="shared" ref="K100:K111" si="46">_xlfn.STDEV.S(E100:I100)</f>
        <v>9.3638422776123248E-2</v>
      </c>
      <c r="L100" s="40">
        <v>3.3779999999999998E-2</v>
      </c>
      <c r="M100" s="36">
        <v>0.11486</v>
      </c>
      <c r="N100" s="36">
        <v>8.1079999999999999E-2</v>
      </c>
      <c r="O100" s="36">
        <v>4.054E-2</v>
      </c>
      <c r="P100" s="36">
        <v>8.1079999999999999E-2</v>
      </c>
      <c r="Q100" s="20">
        <f t="shared" ref="Q100:Q111" si="47">AVERAGE(L100:P100)</f>
        <v>7.0267999999999997E-2</v>
      </c>
      <c r="R100" s="37">
        <f t="shared" ref="R100:R111" si="48">_xlfn.STDEV.S(L100:P100)</f>
        <v>3.3306805911104728E-2</v>
      </c>
      <c r="S100" s="40">
        <v>5.8470000000000001E-2</v>
      </c>
      <c r="T100" s="36">
        <v>0.13600000000000001</v>
      </c>
      <c r="U100" s="36">
        <v>5.9110000000000003E-2</v>
      </c>
      <c r="V100" s="36">
        <v>2.4889999999999999E-2</v>
      </c>
      <c r="W100" s="41">
        <v>2.257E-2</v>
      </c>
      <c r="X100" s="16">
        <f t="shared" ref="X100:X111" si="49">AVERAGE(S100:W100)</f>
        <v>6.0208000000000005E-2</v>
      </c>
      <c r="Y100" s="17">
        <f t="shared" ref="Y100:Y111" si="50">_xlfn.STDEV.S(S100:W100)</f>
        <v>4.5860205189248771E-2</v>
      </c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</row>
    <row r="101" spans="1:259" x14ac:dyDescent="0.2">
      <c r="A101" s="27"/>
      <c r="C101" s="64"/>
      <c r="D101" s="21" t="s">
        <v>1</v>
      </c>
      <c r="E101" s="23">
        <v>1.7239999999999998E-2</v>
      </c>
      <c r="F101" s="24">
        <v>3.5139999999999998E-2</v>
      </c>
      <c r="G101" s="24">
        <v>0.10496999999999999</v>
      </c>
      <c r="H101" s="24">
        <v>5.4350000000000002E-2</v>
      </c>
      <c r="I101" s="24">
        <v>4.2630000000000001E-2</v>
      </c>
      <c r="J101" s="20">
        <f t="shared" si="45"/>
        <v>5.0866000000000001E-2</v>
      </c>
      <c r="K101" s="37">
        <f t="shared" si="46"/>
        <v>3.3110525969848308E-2</v>
      </c>
      <c r="L101" s="40">
        <v>2.027E-2</v>
      </c>
      <c r="M101" s="36">
        <v>0.59458999999999995</v>
      </c>
      <c r="N101" s="36">
        <v>0.12837999999999999</v>
      </c>
      <c r="O101" s="36">
        <v>0.27027000000000001</v>
      </c>
      <c r="P101" s="36">
        <v>0.5</v>
      </c>
      <c r="Q101" s="20">
        <f t="shared" si="47"/>
        <v>0.30270199999999997</v>
      </c>
      <c r="R101" s="37">
        <f t="shared" si="48"/>
        <v>0.24255562984602116</v>
      </c>
      <c r="S101" s="40">
        <v>1.8630000000000001E-2</v>
      </c>
      <c r="T101" s="36">
        <v>6.6360000000000002E-2</v>
      </c>
      <c r="U101" s="36">
        <v>0.11550000000000001</v>
      </c>
      <c r="V101" s="36">
        <v>9.0499999999999997E-2</v>
      </c>
      <c r="W101" s="41">
        <v>7.8560000000000005E-2</v>
      </c>
      <c r="X101" s="16">
        <f t="shared" si="49"/>
        <v>7.3910000000000003E-2</v>
      </c>
      <c r="Y101" s="17">
        <f t="shared" si="50"/>
        <v>3.5845012205326432E-2</v>
      </c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</row>
    <row r="102" spans="1:259" x14ac:dyDescent="0.2">
      <c r="A102" s="27"/>
      <c r="C102" s="64"/>
      <c r="D102" s="21" t="s">
        <v>66</v>
      </c>
      <c r="E102" s="23">
        <v>0.27096999999999999</v>
      </c>
      <c r="F102" s="24">
        <v>0.20491999999999999</v>
      </c>
      <c r="G102" s="24">
        <v>0.22449</v>
      </c>
      <c r="H102" s="24">
        <v>0.25490000000000002</v>
      </c>
      <c r="I102" s="24">
        <v>0.15636</v>
      </c>
      <c r="J102" s="20">
        <f t="shared" si="45"/>
        <v>0.222328</v>
      </c>
      <c r="K102" s="37">
        <f t="shared" si="46"/>
        <v>4.4962398401330837E-2</v>
      </c>
      <c r="L102" s="23">
        <v>0.28377999999999998</v>
      </c>
      <c r="M102" s="24">
        <v>0.33783999999999997</v>
      </c>
      <c r="N102" s="24">
        <v>0.14865</v>
      </c>
      <c r="O102" s="24">
        <v>0.26351000000000002</v>
      </c>
      <c r="P102" s="36">
        <v>0.58108000000000004</v>
      </c>
      <c r="Q102" s="20">
        <f t="shared" si="47"/>
        <v>0.32297200000000004</v>
      </c>
      <c r="R102" s="37">
        <f t="shared" si="48"/>
        <v>0.15992240233938454</v>
      </c>
      <c r="S102" s="23">
        <v>0.27722999999999998</v>
      </c>
      <c r="T102" s="24">
        <v>0.25509999999999999</v>
      </c>
      <c r="U102" s="24">
        <v>0.17885999999999999</v>
      </c>
      <c r="V102" s="36">
        <v>0.25913000000000003</v>
      </c>
      <c r="W102" s="27">
        <v>0.24640999999999999</v>
      </c>
      <c r="X102" s="16">
        <f t="shared" si="49"/>
        <v>0.24334600000000001</v>
      </c>
      <c r="Y102" s="17">
        <f t="shared" si="50"/>
        <v>3.7759928892941386E-2</v>
      </c>
      <c r="Z102" s="27"/>
      <c r="AA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</row>
    <row r="103" spans="1:259" s="9" customFormat="1" ht="15" thickBot="1" x14ac:dyDescent="0.25">
      <c r="A103" s="27"/>
      <c r="B103" s="27"/>
      <c r="C103" s="65"/>
      <c r="D103" s="22" t="s">
        <v>67</v>
      </c>
      <c r="E103" s="25">
        <v>0.19497</v>
      </c>
      <c r="F103" s="5">
        <v>0.16732</v>
      </c>
      <c r="G103" s="5">
        <v>0.20485999999999999</v>
      </c>
      <c r="H103" s="5">
        <v>0.24879999999999999</v>
      </c>
      <c r="I103" s="5">
        <v>0.19436</v>
      </c>
      <c r="J103" s="7">
        <f t="shared" si="45"/>
        <v>0.20206200000000002</v>
      </c>
      <c r="K103" s="34">
        <f t="shared" si="46"/>
        <v>2.9617956040212973E-2</v>
      </c>
      <c r="L103" s="25">
        <v>0.41892000000000001</v>
      </c>
      <c r="M103" s="5">
        <v>0.57432000000000005</v>
      </c>
      <c r="N103" s="5">
        <v>0.39865</v>
      </c>
      <c r="O103" s="5">
        <v>0.35135</v>
      </c>
      <c r="P103" s="10">
        <v>0.41892000000000001</v>
      </c>
      <c r="Q103" s="7">
        <f t="shared" si="47"/>
        <v>0.43243200000000004</v>
      </c>
      <c r="R103" s="34">
        <f t="shared" si="48"/>
        <v>8.398343152074722E-2</v>
      </c>
      <c r="S103" s="25">
        <v>0.2661</v>
      </c>
      <c r="T103" s="5">
        <v>0.25913999999999998</v>
      </c>
      <c r="U103" s="5">
        <v>0.27063999999999999</v>
      </c>
      <c r="V103" s="10">
        <v>0.29131000000000001</v>
      </c>
      <c r="W103" s="9">
        <v>0.26552999999999999</v>
      </c>
      <c r="X103" s="8">
        <f t="shared" si="49"/>
        <v>0.27054400000000001</v>
      </c>
      <c r="Y103" s="19">
        <f t="shared" si="50"/>
        <v>1.2310326153274749E-2</v>
      </c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</row>
    <row r="104" spans="1:259" x14ac:dyDescent="0.2">
      <c r="A104" s="27"/>
      <c r="C104" s="66" t="s">
        <v>6</v>
      </c>
      <c r="D104" s="21" t="s">
        <v>0</v>
      </c>
      <c r="E104" s="23">
        <v>0.49020000000000002</v>
      </c>
      <c r="F104" s="24">
        <v>0.47170000000000001</v>
      </c>
      <c r="G104" s="24">
        <v>0.40299000000000001</v>
      </c>
      <c r="H104" s="24">
        <v>0.41666999999999998</v>
      </c>
      <c r="I104" s="24">
        <v>0.51110999999999995</v>
      </c>
      <c r="J104" s="20">
        <f t="shared" si="45"/>
        <v>0.45853399999999994</v>
      </c>
      <c r="K104" s="37">
        <f t="shared" si="46"/>
        <v>4.6845611640792983E-2</v>
      </c>
      <c r="L104" s="23">
        <v>0.16891999999999999</v>
      </c>
      <c r="M104" s="24">
        <v>0.16891999999999999</v>
      </c>
      <c r="N104" s="24">
        <v>0.18243000000000001</v>
      </c>
      <c r="O104" s="24">
        <v>0.13514000000000001</v>
      </c>
      <c r="P104" s="36">
        <v>0.15540999999999999</v>
      </c>
      <c r="Q104" s="20">
        <f t="shared" si="47"/>
        <v>0.16216400000000003</v>
      </c>
      <c r="R104" s="37">
        <f t="shared" si="48"/>
        <v>1.7873939968568765E-2</v>
      </c>
      <c r="S104" s="23">
        <v>0.25125999999999998</v>
      </c>
      <c r="T104" s="24">
        <v>0.24876000000000001</v>
      </c>
      <c r="U104" s="24">
        <v>0.25115999999999999</v>
      </c>
      <c r="V104" s="36">
        <v>0.20408999999999999</v>
      </c>
      <c r="W104" s="27">
        <v>0.23835000000000001</v>
      </c>
      <c r="X104" s="16">
        <f t="shared" si="49"/>
        <v>0.23872399999999999</v>
      </c>
      <c r="Y104" s="17">
        <f t="shared" si="50"/>
        <v>2.0075983911131228E-2</v>
      </c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</row>
    <row r="105" spans="1:259" x14ac:dyDescent="0.2">
      <c r="A105" s="27"/>
      <c r="C105" s="64"/>
      <c r="D105" s="21" t="s">
        <v>1</v>
      </c>
      <c r="E105" s="23">
        <v>0.64864999999999995</v>
      </c>
      <c r="F105" s="24">
        <v>0.59375</v>
      </c>
      <c r="G105" s="24">
        <v>0.90476000000000001</v>
      </c>
      <c r="H105" s="24">
        <v>0.39079999999999998</v>
      </c>
      <c r="I105" s="24">
        <v>0.26316000000000001</v>
      </c>
      <c r="J105" s="20">
        <f t="shared" si="45"/>
        <v>0.56022400000000006</v>
      </c>
      <c r="K105" s="37">
        <f t="shared" si="46"/>
        <v>0.24728511748586898</v>
      </c>
      <c r="L105" s="23">
        <v>0.16216</v>
      </c>
      <c r="M105" s="24">
        <v>0.12837999999999999</v>
      </c>
      <c r="N105" s="24">
        <v>0.12837999999999999</v>
      </c>
      <c r="O105" s="24">
        <v>0.22972999999999999</v>
      </c>
      <c r="P105" s="36">
        <v>0.20269999999999999</v>
      </c>
      <c r="Q105" s="20">
        <f t="shared" si="47"/>
        <v>0.17026999999999998</v>
      </c>
      <c r="R105" s="37">
        <f t="shared" si="48"/>
        <v>4.5173312918137906E-2</v>
      </c>
      <c r="S105" s="23">
        <v>0.25946000000000002</v>
      </c>
      <c r="T105" s="24">
        <v>0.21110999999999999</v>
      </c>
      <c r="U105" s="24">
        <v>0.22484999999999999</v>
      </c>
      <c r="V105" s="36">
        <v>0.28936000000000001</v>
      </c>
      <c r="W105" s="27">
        <v>0.22900999999999999</v>
      </c>
      <c r="X105" s="16">
        <f t="shared" si="49"/>
        <v>0.24275799999999997</v>
      </c>
      <c r="Y105" s="17">
        <f t="shared" si="50"/>
        <v>3.147222219672452E-2</v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</row>
    <row r="106" spans="1:259" x14ac:dyDescent="0.2">
      <c r="A106" s="27"/>
      <c r="C106" s="64"/>
      <c r="D106" s="21" t="s">
        <v>68</v>
      </c>
      <c r="E106" s="23">
        <v>0.31061</v>
      </c>
      <c r="F106" s="24">
        <v>0.56140000000000001</v>
      </c>
      <c r="G106" s="24">
        <v>0.25713999999999998</v>
      </c>
      <c r="H106" s="24">
        <v>0.51351000000000002</v>
      </c>
      <c r="I106" s="24">
        <v>0.32</v>
      </c>
      <c r="J106" s="20">
        <f t="shared" si="45"/>
        <v>0.39253199999999999</v>
      </c>
      <c r="K106" s="37">
        <f t="shared" si="46"/>
        <v>0.13551307748700883</v>
      </c>
      <c r="L106" s="23">
        <v>0.27703</v>
      </c>
      <c r="M106" s="24">
        <v>0.21622</v>
      </c>
      <c r="N106" s="24">
        <v>0.18243000000000001</v>
      </c>
      <c r="O106" s="24">
        <v>0.25675999999999999</v>
      </c>
      <c r="P106" s="36">
        <v>0.16216</v>
      </c>
      <c r="Q106" s="20">
        <f t="shared" si="47"/>
        <v>0.21892</v>
      </c>
      <c r="R106" s="37">
        <f t="shared" si="48"/>
        <v>4.8397172954626186E-2</v>
      </c>
      <c r="S106" s="23">
        <v>0.29286000000000001</v>
      </c>
      <c r="T106" s="24">
        <v>0.31219999999999998</v>
      </c>
      <c r="U106" s="24">
        <v>0.21343999999999999</v>
      </c>
      <c r="V106" s="36">
        <v>0.34233999999999998</v>
      </c>
      <c r="W106" s="27">
        <v>0.21523999999999999</v>
      </c>
      <c r="X106" s="16">
        <f t="shared" si="49"/>
        <v>0.27521600000000002</v>
      </c>
      <c r="Y106" s="17">
        <f t="shared" si="50"/>
        <v>5.8305559597691792E-2</v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</row>
    <row r="107" spans="1:259" s="9" customFormat="1" ht="15" thickBot="1" x14ac:dyDescent="0.25">
      <c r="A107" s="27"/>
      <c r="B107" s="27"/>
      <c r="C107" s="65"/>
      <c r="D107" s="22" t="s">
        <v>62</v>
      </c>
      <c r="E107" s="25">
        <v>0.36153999999999997</v>
      </c>
      <c r="F107" s="5">
        <v>0.26229999999999998</v>
      </c>
      <c r="G107" s="5">
        <v>0.35664000000000001</v>
      </c>
      <c r="H107" s="5">
        <v>0.38889000000000001</v>
      </c>
      <c r="I107" s="5">
        <v>0.4</v>
      </c>
      <c r="J107" s="7">
        <f t="shared" si="45"/>
        <v>0.35387399999999997</v>
      </c>
      <c r="K107" s="34">
        <f t="shared" si="46"/>
        <v>5.4327580288468853E-2</v>
      </c>
      <c r="L107" s="25">
        <v>0.31757000000000002</v>
      </c>
      <c r="M107" s="5">
        <v>0.32432</v>
      </c>
      <c r="N107" s="5">
        <v>0.34459000000000001</v>
      </c>
      <c r="O107" s="5">
        <v>0.18919</v>
      </c>
      <c r="P107" s="10">
        <v>0.29730000000000001</v>
      </c>
      <c r="Q107" s="7">
        <f t="shared" si="47"/>
        <v>0.29459400000000002</v>
      </c>
      <c r="R107" s="34">
        <f t="shared" si="48"/>
        <v>6.129530430628416E-2</v>
      </c>
      <c r="S107" s="25">
        <v>0.33812999999999999</v>
      </c>
      <c r="T107" s="5">
        <v>0.29003000000000001</v>
      </c>
      <c r="U107" s="5">
        <v>0.35050999999999999</v>
      </c>
      <c r="V107" s="10">
        <v>0.25455</v>
      </c>
      <c r="W107" s="9">
        <v>0.34109</v>
      </c>
      <c r="X107" s="8">
        <f t="shared" si="49"/>
        <v>0.31486200000000003</v>
      </c>
      <c r="Y107" s="19">
        <f t="shared" si="50"/>
        <v>4.1092132093625597E-2</v>
      </c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</row>
    <row r="108" spans="1:259" x14ac:dyDescent="0.2">
      <c r="A108" s="27"/>
      <c r="B108" s="27"/>
      <c r="C108" s="64" t="s">
        <v>7</v>
      </c>
      <c r="D108" s="21" t="s">
        <v>0</v>
      </c>
      <c r="E108" s="23">
        <v>0.78125</v>
      </c>
      <c r="F108" s="24">
        <v>0.20238</v>
      </c>
      <c r="G108" s="24">
        <v>0.52703</v>
      </c>
      <c r="H108" s="24">
        <v>0.16345999999999999</v>
      </c>
      <c r="I108" s="24">
        <v>0.48624000000000001</v>
      </c>
      <c r="J108" s="20">
        <f t="shared" si="45"/>
        <v>0.43207199999999996</v>
      </c>
      <c r="K108" s="37">
        <f t="shared" si="46"/>
        <v>0.25435570127284363</v>
      </c>
      <c r="L108" s="23">
        <v>0.16891999999999999</v>
      </c>
      <c r="M108" s="24">
        <v>0.11486</v>
      </c>
      <c r="N108" s="24">
        <v>0.26351000000000002</v>
      </c>
      <c r="O108" s="24">
        <v>0.11486</v>
      </c>
      <c r="P108" s="36">
        <v>0.35810999999999998</v>
      </c>
      <c r="Q108" s="20">
        <f t="shared" si="47"/>
        <v>0.20405199999999998</v>
      </c>
      <c r="R108" s="37">
        <f t="shared" si="48"/>
        <v>0.10537291430913351</v>
      </c>
      <c r="S108" s="23">
        <v>0.27778000000000003</v>
      </c>
      <c r="T108" s="24">
        <v>0.14655000000000001</v>
      </c>
      <c r="U108" s="24">
        <v>0.35135</v>
      </c>
      <c r="V108" s="36">
        <v>0.13492000000000001</v>
      </c>
      <c r="W108" s="27">
        <v>0.41244999999999998</v>
      </c>
      <c r="X108" s="16">
        <f t="shared" si="49"/>
        <v>0.26461000000000001</v>
      </c>
      <c r="Y108" s="17">
        <f t="shared" si="50"/>
        <v>0.12279210255549826</v>
      </c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</row>
    <row r="109" spans="1:259" x14ac:dyDescent="0.2">
      <c r="A109" s="27"/>
      <c r="B109" s="27"/>
      <c r="C109" s="64"/>
      <c r="D109" s="21" t="s">
        <v>1</v>
      </c>
      <c r="E109" s="23">
        <v>0.42592999999999998</v>
      </c>
      <c r="F109" s="24">
        <v>0.65788999999999997</v>
      </c>
      <c r="G109" s="24">
        <v>0.63888999999999996</v>
      </c>
      <c r="H109" s="24">
        <v>0.61765000000000003</v>
      </c>
      <c r="I109" s="24">
        <v>0.47170000000000001</v>
      </c>
      <c r="J109" s="20">
        <f t="shared" si="45"/>
        <v>0.56241199999999991</v>
      </c>
      <c r="K109" s="37">
        <f t="shared" si="46"/>
        <v>0.10591526433899898</v>
      </c>
      <c r="L109" s="23">
        <v>0.31080999999999998</v>
      </c>
      <c r="M109" s="24">
        <v>0.16891999999999999</v>
      </c>
      <c r="N109" s="24">
        <v>0.15540999999999999</v>
      </c>
      <c r="O109" s="24">
        <v>0.14188999999999999</v>
      </c>
      <c r="P109" s="36">
        <v>0.16891999999999999</v>
      </c>
      <c r="Q109" s="20">
        <f t="shared" si="47"/>
        <v>0.18919</v>
      </c>
      <c r="R109" s="37">
        <f t="shared" si="48"/>
        <v>6.8904913830582434E-2</v>
      </c>
      <c r="S109" s="23">
        <v>0.35937999999999998</v>
      </c>
      <c r="T109" s="24">
        <v>0.26882</v>
      </c>
      <c r="U109" s="24">
        <v>0.25001000000000001</v>
      </c>
      <c r="V109" s="36">
        <v>0.23077</v>
      </c>
      <c r="W109" s="27">
        <v>0.24876000000000001</v>
      </c>
      <c r="X109" s="16">
        <f t="shared" si="49"/>
        <v>0.27154800000000001</v>
      </c>
      <c r="Y109" s="17">
        <f t="shared" si="50"/>
        <v>5.0911506263319202E-2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</row>
    <row r="110" spans="1:259" x14ac:dyDescent="0.2">
      <c r="A110" s="27"/>
      <c r="B110" s="27"/>
      <c r="C110" s="64"/>
      <c r="D110" s="21" t="s">
        <v>66</v>
      </c>
      <c r="E110" s="23">
        <v>0.47367999999999999</v>
      </c>
      <c r="F110" s="24">
        <v>0.54286000000000001</v>
      </c>
      <c r="G110" s="24">
        <v>0.36735000000000001</v>
      </c>
      <c r="H110" s="24">
        <v>0.40964</v>
      </c>
      <c r="I110" s="24">
        <v>0.63043000000000005</v>
      </c>
      <c r="J110" s="20">
        <f t="shared" si="45"/>
        <v>0.484792</v>
      </c>
      <c r="K110" s="37">
        <f t="shared" si="46"/>
        <v>0.1050550363856963</v>
      </c>
      <c r="L110" s="23">
        <v>0.24324000000000001</v>
      </c>
      <c r="M110" s="24">
        <v>0.25675999999999999</v>
      </c>
      <c r="N110" s="24">
        <v>0.36486000000000002</v>
      </c>
      <c r="O110" s="24">
        <v>0.22972999999999999</v>
      </c>
      <c r="P110" s="36">
        <v>0.19595000000000001</v>
      </c>
      <c r="Q110" s="20">
        <f t="shared" si="47"/>
        <v>0.258108</v>
      </c>
      <c r="R110" s="37">
        <f t="shared" si="48"/>
        <v>6.3811816852366685E-2</v>
      </c>
      <c r="S110" s="23">
        <v>0.32141999999999998</v>
      </c>
      <c r="T110" s="24">
        <v>0.34863</v>
      </c>
      <c r="U110" s="24">
        <v>0.36609999999999998</v>
      </c>
      <c r="V110" s="36">
        <v>0.29437000000000002</v>
      </c>
      <c r="W110" s="27">
        <v>0.29897000000000001</v>
      </c>
      <c r="X110" s="16">
        <f t="shared" si="49"/>
        <v>0.32589800000000002</v>
      </c>
      <c r="Y110" s="17">
        <f t="shared" si="50"/>
        <v>3.1113216966427614E-2</v>
      </c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</row>
    <row r="111" spans="1:259" s="9" customFormat="1" ht="15" thickBot="1" x14ac:dyDescent="0.25">
      <c r="A111" s="27"/>
      <c r="B111" s="27"/>
      <c r="C111" s="65"/>
      <c r="D111" s="22" t="s">
        <v>62</v>
      </c>
      <c r="E111" s="25">
        <v>0.30667</v>
      </c>
      <c r="F111" s="5">
        <v>0.36942999999999998</v>
      </c>
      <c r="G111" s="5">
        <v>0.40178999999999998</v>
      </c>
      <c r="H111" s="5">
        <v>0.37895000000000001</v>
      </c>
      <c r="I111" s="5">
        <v>0.37624000000000002</v>
      </c>
      <c r="J111" s="7">
        <f t="shared" si="45"/>
        <v>0.36661600000000005</v>
      </c>
      <c r="K111" s="34">
        <f t="shared" si="46"/>
        <v>3.564898567981984E-2</v>
      </c>
      <c r="L111" s="25">
        <v>0.46622000000000002</v>
      </c>
      <c r="M111" s="5">
        <v>0.39189000000000002</v>
      </c>
      <c r="N111" s="5">
        <v>0.30404999999999999</v>
      </c>
      <c r="O111" s="5">
        <v>0.48648999999999998</v>
      </c>
      <c r="P111" s="10">
        <v>0.25675999999999999</v>
      </c>
      <c r="Q111" s="7">
        <f t="shared" si="47"/>
        <v>0.38108199999999998</v>
      </c>
      <c r="R111" s="34">
        <f t="shared" si="48"/>
        <v>9.9832393390121732E-2</v>
      </c>
      <c r="S111" s="25">
        <v>0.36997999999999998</v>
      </c>
      <c r="T111" s="5">
        <v>0.38033</v>
      </c>
      <c r="U111" s="5">
        <v>0.34615000000000001</v>
      </c>
      <c r="V111" s="10">
        <v>0.42603999999999997</v>
      </c>
      <c r="W111" s="9">
        <v>0.30521999999999999</v>
      </c>
      <c r="X111" s="8">
        <f t="shared" si="49"/>
        <v>0.36554399999999998</v>
      </c>
      <c r="Y111" s="19">
        <f t="shared" si="50"/>
        <v>4.4478034241634455E-2</v>
      </c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</row>
    <row r="112" spans="1:259" x14ac:dyDescent="0.2"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</row>
    <row r="113" spans="3:259" x14ac:dyDescent="0.2"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</row>
    <row r="114" spans="3:259" ht="16.5" thickBot="1" x14ac:dyDescent="0.3">
      <c r="C114" s="51" t="s">
        <v>72</v>
      </c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</row>
    <row r="115" spans="3:259" x14ac:dyDescent="0.2">
      <c r="C115" s="55" t="s">
        <v>69</v>
      </c>
      <c r="D115" s="55" t="s">
        <v>71</v>
      </c>
      <c r="E115" s="61" t="s">
        <v>17</v>
      </c>
      <c r="F115" s="62"/>
      <c r="G115" s="62"/>
      <c r="H115" s="62"/>
      <c r="I115" s="62"/>
      <c r="J115" s="62"/>
      <c r="K115" s="59"/>
      <c r="L115" s="61" t="s">
        <v>41</v>
      </c>
      <c r="M115" s="62"/>
      <c r="N115" s="62"/>
      <c r="O115" s="62"/>
      <c r="P115" s="62"/>
      <c r="Q115" s="62"/>
      <c r="R115" s="59"/>
      <c r="S115" s="61" t="s">
        <v>31</v>
      </c>
      <c r="T115" s="62"/>
      <c r="U115" s="62"/>
      <c r="V115" s="62"/>
      <c r="W115" s="62"/>
      <c r="X115" s="62"/>
      <c r="Y115" s="59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</row>
    <row r="116" spans="3:259" ht="15" thickBot="1" x14ac:dyDescent="0.25">
      <c r="C116" s="54"/>
      <c r="D116" s="54"/>
      <c r="E116" s="30" t="s">
        <v>20</v>
      </c>
      <c r="F116" s="31" t="s">
        <v>21</v>
      </c>
      <c r="G116" s="31" t="s">
        <v>22</v>
      </c>
      <c r="H116" s="31" t="s">
        <v>23</v>
      </c>
      <c r="I116" s="31" t="s">
        <v>24</v>
      </c>
      <c r="J116" s="31" t="s">
        <v>18</v>
      </c>
      <c r="K116" s="35" t="s">
        <v>19</v>
      </c>
      <c r="L116" s="30" t="s">
        <v>20</v>
      </c>
      <c r="M116" s="31" t="s">
        <v>21</v>
      </c>
      <c r="N116" s="31" t="s">
        <v>22</v>
      </c>
      <c r="O116" s="31" t="s">
        <v>23</v>
      </c>
      <c r="P116" s="31" t="s">
        <v>24</v>
      </c>
      <c r="Q116" s="31" t="s">
        <v>18</v>
      </c>
      <c r="R116" s="35" t="s">
        <v>19</v>
      </c>
      <c r="S116" s="30" t="s">
        <v>20</v>
      </c>
      <c r="T116" s="31" t="s">
        <v>21</v>
      </c>
      <c r="U116" s="31" t="s">
        <v>22</v>
      </c>
      <c r="V116" s="31" t="s">
        <v>23</v>
      </c>
      <c r="W116" s="31" t="s">
        <v>24</v>
      </c>
      <c r="X116" s="31" t="s">
        <v>18</v>
      </c>
      <c r="Y116" s="35" t="s">
        <v>19</v>
      </c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</row>
    <row r="117" spans="3:259" x14ac:dyDescent="0.2">
      <c r="C117" s="53" t="s">
        <v>70</v>
      </c>
      <c r="D117" s="21" t="s">
        <v>73</v>
      </c>
      <c r="E117" s="14">
        <v>0.85536547433903498</v>
      </c>
      <c r="F117" s="15">
        <v>0.82438316400580502</v>
      </c>
      <c r="G117" s="15">
        <v>0.86908517350157699</v>
      </c>
      <c r="H117" s="15">
        <v>0.86717557251908395</v>
      </c>
      <c r="I117" s="15">
        <v>0.85802469135802395</v>
      </c>
      <c r="J117" s="16">
        <f>AVERAGE(E117:I117)</f>
        <v>0.85480681514470491</v>
      </c>
      <c r="K117" s="37">
        <f>_xlfn.STDEV.S(E117:I117)</f>
        <v>1.7980010097290357E-2</v>
      </c>
      <c r="L117" s="14">
        <v>0.81967213114754101</v>
      </c>
      <c r="M117" s="15">
        <v>0.84649776453055103</v>
      </c>
      <c r="N117" s="15">
        <v>0.821162444113263</v>
      </c>
      <c r="O117" s="15">
        <v>0.84649776453055103</v>
      </c>
      <c r="P117" s="15">
        <v>0.82861400894187698</v>
      </c>
      <c r="Q117" s="16">
        <f>AVERAGE(L117:P117)</f>
        <v>0.83248882265275659</v>
      </c>
      <c r="R117" s="37">
        <f>_xlfn.STDEV.S(L117:P117)</f>
        <v>1.3229413425437962E-2</v>
      </c>
      <c r="S117" s="14">
        <v>0.83713850837138504</v>
      </c>
      <c r="T117" s="15">
        <v>0.83529411764705797</v>
      </c>
      <c r="U117" s="15">
        <v>0.844444444444444</v>
      </c>
      <c r="V117" s="15">
        <v>0.85671191553544401</v>
      </c>
      <c r="W117" s="15">
        <v>0.84306292645943803</v>
      </c>
      <c r="X117" s="20">
        <f>AVERAGE(S117:W117)</f>
        <v>0.8433303824915539</v>
      </c>
      <c r="Y117" s="17">
        <f>_xlfn.STDEV.S(S117:W117)</f>
        <v>8.4157434481395288E-3</v>
      </c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</row>
    <row r="118" spans="3:259" ht="15" thickBot="1" x14ac:dyDescent="0.25">
      <c r="C118" s="54"/>
      <c r="D118" s="22" t="s">
        <v>74</v>
      </c>
      <c r="E118" s="18">
        <v>0.87131999999999998</v>
      </c>
      <c r="F118" s="6">
        <v>0.87195</v>
      </c>
      <c r="G118" s="6">
        <v>0.88670000000000004</v>
      </c>
      <c r="H118" s="6">
        <v>0.87917000000000001</v>
      </c>
      <c r="I118" s="6">
        <v>0.85648999999999997</v>
      </c>
      <c r="J118" s="8">
        <f>AVERAGE(E118:I118)</f>
        <v>0.87312600000000007</v>
      </c>
      <c r="K118" s="34">
        <f>_xlfn.STDEV.S(E118:I118)</f>
        <v>1.1204736944703367E-2</v>
      </c>
      <c r="L118" s="18">
        <v>0.83755999999999997</v>
      </c>
      <c r="M118" s="6">
        <v>0.85246</v>
      </c>
      <c r="N118" s="6">
        <v>0.80476999999999999</v>
      </c>
      <c r="O118" s="6">
        <v>0.82413999999999998</v>
      </c>
      <c r="P118" s="6">
        <v>0.83606999999999998</v>
      </c>
      <c r="Q118" s="8">
        <f>AVERAGE(L118:P118)</f>
        <v>0.83100000000000007</v>
      </c>
      <c r="R118" s="34">
        <f>_xlfn.STDEV.S(L118:P118)</f>
        <v>1.7778797765878325E-2</v>
      </c>
      <c r="S118" s="18">
        <v>0.85411000000000004</v>
      </c>
      <c r="T118" s="6">
        <v>0.86209000000000002</v>
      </c>
      <c r="U118" s="6">
        <v>0.84375</v>
      </c>
      <c r="V118" s="6">
        <v>0.85077000000000003</v>
      </c>
      <c r="W118" s="6">
        <v>0.84616000000000002</v>
      </c>
      <c r="X118" s="7">
        <f>AVERAGE(S118:W118)</f>
        <v>0.85137600000000013</v>
      </c>
      <c r="Y118" s="19">
        <f>_xlfn.STDEV.S(S118:W118)</f>
        <v>7.2110040909709721E-3</v>
      </c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</row>
    <row r="119" spans="3:259" x14ac:dyDescent="0.2"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</row>
    <row r="120" spans="3:259" x14ac:dyDescent="0.2"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</row>
    <row r="121" spans="3:259" ht="16.5" thickBot="1" x14ac:dyDescent="0.3">
      <c r="C121" s="51" t="s">
        <v>75</v>
      </c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</row>
    <row r="122" spans="3:259" x14ac:dyDescent="0.2">
      <c r="C122" s="55" t="s">
        <v>69</v>
      </c>
      <c r="D122" s="59" t="s">
        <v>76</v>
      </c>
      <c r="E122" s="56" t="s">
        <v>25</v>
      </c>
      <c r="F122" s="57"/>
      <c r="G122" s="57"/>
      <c r="H122" s="57"/>
      <c r="I122" s="57"/>
      <c r="J122" s="57"/>
      <c r="K122" s="58"/>
      <c r="L122" s="56" t="s">
        <v>29</v>
      </c>
      <c r="M122" s="57"/>
      <c r="N122" s="57"/>
      <c r="O122" s="57"/>
      <c r="P122" s="57"/>
      <c r="Q122" s="57"/>
      <c r="R122" s="58"/>
      <c r="S122" s="56" t="s">
        <v>30</v>
      </c>
      <c r="T122" s="57"/>
      <c r="U122" s="57"/>
      <c r="V122" s="57"/>
      <c r="W122" s="57"/>
      <c r="X122" s="57"/>
      <c r="Y122" s="58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</row>
    <row r="123" spans="3:259" ht="15" thickBot="1" x14ac:dyDescent="0.25">
      <c r="C123" s="54"/>
      <c r="D123" s="60"/>
      <c r="E123" s="30" t="s">
        <v>20</v>
      </c>
      <c r="F123" s="31" t="s">
        <v>21</v>
      </c>
      <c r="G123" s="31" t="s">
        <v>22</v>
      </c>
      <c r="H123" s="31" t="s">
        <v>23</v>
      </c>
      <c r="I123" s="31" t="s">
        <v>24</v>
      </c>
      <c r="J123" s="31" t="s">
        <v>18</v>
      </c>
      <c r="K123" s="35" t="s">
        <v>19</v>
      </c>
      <c r="L123" s="30" t="s">
        <v>20</v>
      </c>
      <c r="M123" s="31" t="s">
        <v>21</v>
      </c>
      <c r="N123" s="31" t="s">
        <v>22</v>
      </c>
      <c r="O123" s="31" t="s">
        <v>23</v>
      </c>
      <c r="P123" s="31" t="s">
        <v>24</v>
      </c>
      <c r="Q123" s="31" t="s">
        <v>18</v>
      </c>
      <c r="R123" s="35" t="s">
        <v>19</v>
      </c>
      <c r="S123" s="30" t="s">
        <v>20</v>
      </c>
      <c r="T123" s="31" t="s">
        <v>21</v>
      </c>
      <c r="U123" s="31" t="s">
        <v>22</v>
      </c>
      <c r="V123" s="31" t="s">
        <v>23</v>
      </c>
      <c r="W123" s="31" t="s">
        <v>24</v>
      </c>
      <c r="X123" s="31" t="s">
        <v>18</v>
      </c>
      <c r="Y123" s="35" t="s">
        <v>19</v>
      </c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</row>
    <row r="124" spans="3:259" x14ac:dyDescent="0.2">
      <c r="C124" s="53" t="s">
        <v>77</v>
      </c>
      <c r="D124" s="21" t="s">
        <v>79</v>
      </c>
      <c r="E124" s="26">
        <v>0.68720696584058905</v>
      </c>
      <c r="F124" s="27">
        <v>0.69156061620897502</v>
      </c>
      <c r="G124" s="27">
        <v>0.69055592766242402</v>
      </c>
      <c r="H124" s="27">
        <v>0.67883456128600095</v>
      </c>
      <c r="I124" s="27">
        <v>0.70495646349631602</v>
      </c>
      <c r="J124" s="20">
        <f>AVERAGE(E124:I124)</f>
        <v>0.69062290689886097</v>
      </c>
      <c r="K124" s="17">
        <f>_xlfn.STDEV.S(E124:I124)</f>
        <v>9.4468033654599212E-3</v>
      </c>
      <c r="L124" s="26">
        <v>0.66580142764438599</v>
      </c>
      <c r="M124" s="27">
        <v>0.653481012658227</v>
      </c>
      <c r="N124" s="27">
        <v>0.640571606088847</v>
      </c>
      <c r="O124" s="27">
        <v>0.65239781139362696</v>
      </c>
      <c r="P124" s="27">
        <v>0.65069551777434298</v>
      </c>
      <c r="Q124" s="20">
        <f>AVERAGE(L124:P124)</f>
        <v>0.65258947511188603</v>
      </c>
      <c r="R124" s="17">
        <f>_xlfn.STDEV.S(L124:P124)</f>
        <v>8.9917116578243726E-3</v>
      </c>
      <c r="S124" s="26">
        <v>0.67633487145682203</v>
      </c>
      <c r="T124" s="27">
        <v>0.67198177676537496</v>
      </c>
      <c r="U124" s="27">
        <v>0.66462530217566396</v>
      </c>
      <c r="V124" s="27">
        <v>0.66535368455604704</v>
      </c>
      <c r="W124" s="27">
        <v>0.67674007394309499</v>
      </c>
      <c r="X124" s="20">
        <f>AVERAGE(S124:W124)</f>
        <v>0.67100714177940057</v>
      </c>
      <c r="Y124" s="17">
        <f>_xlfn.STDEV.S(S124:W124)</f>
        <v>5.8071202710378291E-3</v>
      </c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</row>
    <row r="125" spans="3:259" ht="15" thickBot="1" x14ac:dyDescent="0.25">
      <c r="C125" s="54"/>
      <c r="D125" s="42" t="s">
        <v>80</v>
      </c>
      <c r="E125" s="28">
        <v>0.70897521768251803</v>
      </c>
      <c r="F125" s="9">
        <v>0.69524447421299396</v>
      </c>
      <c r="G125" s="9">
        <v>0.70797052913596703</v>
      </c>
      <c r="H125" s="9">
        <v>0.70160750167448005</v>
      </c>
      <c r="I125" s="9">
        <v>0.69256530475552502</v>
      </c>
      <c r="J125" s="7">
        <f>AVERAGE(E125:I125)</f>
        <v>0.70127260549229686</v>
      </c>
      <c r="K125" s="19">
        <f>_xlfn.STDEV.S(E125:I125)</f>
        <v>7.3562902332513702E-3</v>
      </c>
      <c r="L125" s="28">
        <v>0.63726670680313002</v>
      </c>
      <c r="M125" s="9">
        <v>0.67622149837133505</v>
      </c>
      <c r="N125" s="9">
        <v>0.65980024968788997</v>
      </c>
      <c r="O125" s="9">
        <v>0.66954298497922604</v>
      </c>
      <c r="P125" s="9">
        <v>0.65838904807386101</v>
      </c>
      <c r="Q125" s="7">
        <f>AVERAGE(L125:P125)</f>
        <v>0.66024409758308844</v>
      </c>
      <c r="R125" s="19">
        <f>_xlfn.STDEV.S(L125:P125)</f>
        <v>1.4776208406125244E-2</v>
      </c>
      <c r="S125" s="28">
        <v>0.671211160431198</v>
      </c>
      <c r="T125" s="9">
        <v>0.68560105680316996</v>
      </c>
      <c r="U125" s="9">
        <v>0.68303715670436105</v>
      </c>
      <c r="V125" s="9">
        <v>0.68520032706459499</v>
      </c>
      <c r="W125" s="9">
        <v>0.67504488330341095</v>
      </c>
      <c r="X125" s="7">
        <f>AVERAGE(S125:W125)</f>
        <v>0.68001891686134708</v>
      </c>
      <c r="Y125" s="19">
        <f>_xlfn.STDEV.S(S125:W125)</f>
        <v>6.5083533428717645E-3</v>
      </c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</row>
    <row r="126" spans="3:259" ht="15" thickBot="1" x14ac:dyDescent="0.25">
      <c r="C126" s="55" t="s">
        <v>78</v>
      </c>
      <c r="D126" s="29"/>
      <c r="E126" s="30" t="s">
        <v>20</v>
      </c>
      <c r="F126" s="31" t="s">
        <v>21</v>
      </c>
      <c r="G126" s="31" t="s">
        <v>22</v>
      </c>
      <c r="H126" s="31" t="s">
        <v>23</v>
      </c>
      <c r="I126" s="31" t="s">
        <v>24</v>
      </c>
      <c r="J126" s="31" t="s">
        <v>18</v>
      </c>
      <c r="K126" s="35" t="s">
        <v>19</v>
      </c>
      <c r="L126" s="30" t="s">
        <v>20</v>
      </c>
      <c r="M126" s="31" t="s">
        <v>21</v>
      </c>
      <c r="N126" s="31" t="s">
        <v>22</v>
      </c>
      <c r="O126" s="31" t="s">
        <v>23</v>
      </c>
      <c r="P126" s="31" t="s">
        <v>24</v>
      </c>
      <c r="Q126" s="31" t="s">
        <v>18</v>
      </c>
      <c r="R126" s="35" t="s">
        <v>19</v>
      </c>
      <c r="S126" s="30" t="s">
        <v>20</v>
      </c>
      <c r="T126" s="31" t="s">
        <v>21</v>
      </c>
      <c r="U126" s="31" t="s">
        <v>22</v>
      </c>
      <c r="V126" s="31" t="s">
        <v>23</v>
      </c>
      <c r="W126" s="31" t="s">
        <v>24</v>
      </c>
      <c r="X126" s="31" t="s">
        <v>18</v>
      </c>
      <c r="Y126" s="35" t="s">
        <v>19</v>
      </c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</row>
    <row r="127" spans="3:259" x14ac:dyDescent="0.2">
      <c r="C127" s="53"/>
      <c r="D127" s="21" t="s">
        <v>32</v>
      </c>
      <c r="E127" s="26">
        <v>0.856385329209014</v>
      </c>
      <c r="F127" s="27">
        <v>0.85152452496685804</v>
      </c>
      <c r="G127" s="27">
        <v>0.84357048166151105</v>
      </c>
      <c r="H127" s="27">
        <v>0.84136102518780298</v>
      </c>
      <c r="I127" s="27">
        <v>0.84798939460892597</v>
      </c>
      <c r="J127" s="20">
        <f>AVERAGE(E127:I127)</f>
        <v>0.84816615112682248</v>
      </c>
      <c r="K127" s="17">
        <f>_xlfn.STDEV.S(E127:I127)</f>
        <v>6.0476177736184583E-3</v>
      </c>
      <c r="L127" s="26">
        <v>0.83606557377049096</v>
      </c>
      <c r="M127" s="27">
        <v>0.83383816529640797</v>
      </c>
      <c r="N127" s="27">
        <v>0.84319787985865702</v>
      </c>
      <c r="O127" s="27">
        <v>0.84247787610619396</v>
      </c>
      <c r="P127" s="27">
        <v>0.84724061810154505</v>
      </c>
      <c r="Q127" s="20">
        <f>AVERAGE(L127:P127)</f>
        <v>0.84056402262665897</v>
      </c>
      <c r="R127" s="17">
        <f>_xlfn.STDEV.S(L127:P127)</f>
        <v>5.4920434524272531E-3</v>
      </c>
      <c r="S127" s="26">
        <v>0.84610347085789095</v>
      </c>
      <c r="T127" s="27">
        <v>0.84258854394403104</v>
      </c>
      <c r="U127" s="27">
        <v>0.84338413960680303</v>
      </c>
      <c r="V127" s="27">
        <v>0.841919080256467</v>
      </c>
      <c r="W127" s="27">
        <v>0.84761484098939899</v>
      </c>
      <c r="X127" s="20">
        <f>AVERAGE(S127:W127)</f>
        <v>0.8443220151309182</v>
      </c>
      <c r="Y127" s="17">
        <f>_xlfn.STDEV.S(S127:W127)</f>
        <v>2.4328437838669285E-3</v>
      </c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</row>
    <row r="128" spans="3:259" ht="15" thickBot="1" x14ac:dyDescent="0.25">
      <c r="C128" s="54"/>
      <c r="D128" s="22" t="s">
        <v>81</v>
      </c>
      <c r="E128" s="28">
        <v>0.86875828546177603</v>
      </c>
      <c r="F128" s="9">
        <v>0.86212991604065403</v>
      </c>
      <c r="G128" s="9">
        <v>0.86212991604065403</v>
      </c>
      <c r="H128" s="9">
        <v>0.88334069818824501</v>
      </c>
      <c r="I128" s="9">
        <v>0.88157313300927898</v>
      </c>
      <c r="J128" s="7">
        <f>AVERAGE(E128:I128)</f>
        <v>0.87158638974812153</v>
      </c>
      <c r="K128" s="19">
        <f>_xlfn.STDEV.S(E128:I128)</f>
        <v>1.0304692762090553E-2</v>
      </c>
      <c r="L128" s="28">
        <v>0.85814054997817502</v>
      </c>
      <c r="M128" s="9">
        <v>0.85047951176983405</v>
      </c>
      <c r="N128" s="9">
        <v>0.83805841924398605</v>
      </c>
      <c r="O128" s="9">
        <v>0.83921074727120004</v>
      </c>
      <c r="P128" s="9">
        <v>0.835777126099706</v>
      </c>
      <c r="Q128" s="7">
        <f>AVERAGE(L128:P128)</f>
        <v>0.84433327087258014</v>
      </c>
      <c r="R128" s="19">
        <f>_xlfn.STDEV.S(L128:P128)</f>
        <v>9.5817385928757843E-3</v>
      </c>
      <c r="S128" s="28">
        <v>0.86341677646025405</v>
      </c>
      <c r="T128" s="9">
        <v>0.85626508667983303</v>
      </c>
      <c r="U128" s="9">
        <v>0.84992376388586299</v>
      </c>
      <c r="V128" s="9">
        <v>0.86071044133476804</v>
      </c>
      <c r="W128" s="9">
        <v>0.85806451612903201</v>
      </c>
      <c r="X128" s="7">
        <f>AVERAGE(S128:W128)</f>
        <v>0.85767611689794998</v>
      </c>
      <c r="Y128" s="19">
        <f>_xlfn.STDEV.S(S128:W128)</f>
        <v>5.1088926016628813E-3</v>
      </c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</row>
    <row r="129" spans="3:259" x14ac:dyDescent="0.2"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</row>
    <row r="130" spans="3:259" ht="16.5" thickBot="1" x14ac:dyDescent="0.3">
      <c r="C130" s="51" t="s">
        <v>82</v>
      </c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</row>
    <row r="131" spans="3:259" x14ac:dyDescent="0.2">
      <c r="C131" s="55" t="s">
        <v>83</v>
      </c>
      <c r="D131" s="55" t="s">
        <v>85</v>
      </c>
      <c r="E131" s="56" t="s">
        <v>51</v>
      </c>
      <c r="F131" s="57"/>
      <c r="G131" s="57"/>
      <c r="H131" s="57"/>
      <c r="I131" s="57"/>
      <c r="J131" s="57"/>
      <c r="K131" s="58"/>
      <c r="L131" s="56" t="s">
        <v>86</v>
      </c>
      <c r="M131" s="57"/>
      <c r="N131" s="57"/>
      <c r="O131" s="57"/>
      <c r="P131" s="57"/>
      <c r="Q131" s="57"/>
      <c r="R131" s="58"/>
      <c r="S131" s="56" t="s">
        <v>57</v>
      </c>
      <c r="T131" s="57"/>
      <c r="U131" s="57"/>
      <c r="V131" s="57"/>
      <c r="W131" s="57"/>
      <c r="X131" s="57"/>
      <c r="Y131" s="58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</row>
    <row r="132" spans="3:259" ht="15" thickBot="1" x14ac:dyDescent="0.25">
      <c r="C132" s="54"/>
      <c r="D132" s="54"/>
      <c r="E132" s="30" t="s">
        <v>20</v>
      </c>
      <c r="F132" s="31" t="s">
        <v>21</v>
      </c>
      <c r="G132" s="31" t="s">
        <v>22</v>
      </c>
      <c r="H132" s="31" t="s">
        <v>23</v>
      </c>
      <c r="I132" s="31" t="s">
        <v>24</v>
      </c>
      <c r="J132" s="31" t="s">
        <v>18</v>
      </c>
      <c r="K132" s="35" t="s">
        <v>19</v>
      </c>
      <c r="L132" s="30" t="s">
        <v>20</v>
      </c>
      <c r="M132" s="31" t="s">
        <v>21</v>
      </c>
      <c r="N132" s="31" t="s">
        <v>22</v>
      </c>
      <c r="O132" s="31" t="s">
        <v>23</v>
      </c>
      <c r="P132" s="31" t="s">
        <v>24</v>
      </c>
      <c r="Q132" s="31" t="s">
        <v>18</v>
      </c>
      <c r="R132" s="35" t="s">
        <v>19</v>
      </c>
      <c r="S132" s="30" t="s">
        <v>20</v>
      </c>
      <c r="T132" s="31" t="s">
        <v>21</v>
      </c>
      <c r="U132" s="31" t="s">
        <v>22</v>
      </c>
      <c r="V132" s="31" t="s">
        <v>23</v>
      </c>
      <c r="W132" s="31" t="s">
        <v>24</v>
      </c>
      <c r="X132" s="31" t="s">
        <v>18</v>
      </c>
      <c r="Y132" s="35" t="s">
        <v>19</v>
      </c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</row>
    <row r="133" spans="3:259" x14ac:dyDescent="0.2">
      <c r="C133" s="53" t="s">
        <v>84</v>
      </c>
      <c r="D133" s="21" t="s">
        <v>87</v>
      </c>
      <c r="E133" s="14">
        <v>0.85536547433903498</v>
      </c>
      <c r="F133" s="15">
        <v>0.82438316400580502</v>
      </c>
      <c r="G133" s="15">
        <v>0.86908517350157699</v>
      </c>
      <c r="H133" s="15">
        <v>0.86717557251908395</v>
      </c>
      <c r="I133" s="15">
        <v>0.85802469135802395</v>
      </c>
      <c r="J133" s="16">
        <f>AVERAGE(E133:I133)</f>
        <v>0.85480681514470491</v>
      </c>
      <c r="K133" s="37">
        <f>_xlfn.STDEV.S(E133:I133)</f>
        <v>1.7980010097290357E-2</v>
      </c>
      <c r="L133" s="14">
        <v>0.81967213114754101</v>
      </c>
      <c r="M133" s="15">
        <v>0.84649776453055103</v>
      </c>
      <c r="N133" s="15">
        <v>0.821162444113263</v>
      </c>
      <c r="O133" s="15">
        <v>0.84649776453055103</v>
      </c>
      <c r="P133" s="15">
        <v>0.82861400894187698</v>
      </c>
      <c r="Q133" s="16">
        <f>AVERAGE(L133:P133)</f>
        <v>0.83248882265275659</v>
      </c>
      <c r="R133" s="37">
        <f>_xlfn.STDEV.S(L133:P133)</f>
        <v>1.3229413425437962E-2</v>
      </c>
      <c r="S133" s="14">
        <v>0.83713850837138504</v>
      </c>
      <c r="T133" s="15">
        <v>0.83529411764705797</v>
      </c>
      <c r="U133" s="15">
        <v>0.844444444444444</v>
      </c>
      <c r="V133" s="15">
        <v>0.85671191553544401</v>
      </c>
      <c r="W133" s="15">
        <v>0.84306292645943803</v>
      </c>
      <c r="X133" s="16">
        <f>AVERAGE(S133:W133)</f>
        <v>0.8433303824915539</v>
      </c>
      <c r="Y133" s="37">
        <f>_xlfn.STDEV.S(S133:W133)</f>
        <v>8.4157434481395288E-3</v>
      </c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</row>
    <row r="134" spans="3:259" x14ac:dyDescent="0.2">
      <c r="C134" s="53"/>
      <c r="D134" s="21" t="s">
        <v>13</v>
      </c>
      <c r="E134" s="40">
        <v>0.67071000000000003</v>
      </c>
      <c r="F134" s="36">
        <v>0.64061999999999997</v>
      </c>
      <c r="G134" s="36">
        <v>0.64922000000000002</v>
      </c>
      <c r="H134" s="24">
        <v>0.63429000000000002</v>
      </c>
      <c r="I134" s="24">
        <v>0.63805999999999996</v>
      </c>
      <c r="J134" s="16">
        <f t="shared" ref="J134:J135" si="51">AVERAGE(E134:I134)</f>
        <v>0.64657999999999993</v>
      </c>
      <c r="K134" s="37">
        <f t="shared" ref="K134:K135" si="52">_xlfn.STDEV.S(E134:I134)</f>
        <v>1.4563504042640304E-2</v>
      </c>
      <c r="L134" s="23">
        <v>0.49478</v>
      </c>
      <c r="M134" s="24">
        <v>0.48881999999999998</v>
      </c>
      <c r="N134" s="36">
        <v>0.49925000000000003</v>
      </c>
      <c r="O134" s="24">
        <v>0.49626999999999999</v>
      </c>
      <c r="P134" s="36">
        <v>0.50968999999999998</v>
      </c>
      <c r="Q134" s="16">
        <f t="shared" ref="Q134:Q135" si="53">AVERAGE(L134:P134)</f>
        <v>0.49776199999999998</v>
      </c>
      <c r="R134" s="37">
        <f t="shared" ref="R134:R135" si="54">_xlfn.STDEV.S(L134:P134)</f>
        <v>7.6741299181079803E-3</v>
      </c>
      <c r="S134" s="23">
        <v>0.56947000000000003</v>
      </c>
      <c r="T134" s="24">
        <v>0.55452000000000001</v>
      </c>
      <c r="U134" s="24">
        <v>0.56444000000000005</v>
      </c>
      <c r="V134" s="24">
        <v>0.55686000000000002</v>
      </c>
      <c r="W134" s="24">
        <v>0.56669999999999998</v>
      </c>
      <c r="X134" s="16">
        <f t="shared" ref="X134:X135" si="55">AVERAGE(S134:W134)</f>
        <v>0.56239800000000006</v>
      </c>
      <c r="Y134" s="37">
        <f t="shared" ref="Y134:Y135" si="56">_xlfn.STDEV.S(S134:W134)</f>
        <v>6.4308335385080536E-3</v>
      </c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</row>
    <row r="135" spans="3:259" ht="15" thickBot="1" x14ac:dyDescent="0.25">
      <c r="C135" s="54"/>
      <c r="D135" s="22" t="s">
        <v>14</v>
      </c>
      <c r="E135" s="43">
        <v>0.67747999999999997</v>
      </c>
      <c r="F135" s="10">
        <v>0.62927</v>
      </c>
      <c r="G135" s="10">
        <v>0.63575999999999999</v>
      </c>
      <c r="H135" s="5">
        <v>0.6532</v>
      </c>
      <c r="I135" s="5">
        <v>0.62987000000000004</v>
      </c>
      <c r="J135" s="8">
        <f t="shared" si="51"/>
        <v>0.64511600000000002</v>
      </c>
      <c r="K135" s="34">
        <f t="shared" si="52"/>
        <v>2.0517373857294682E-2</v>
      </c>
      <c r="L135" s="25">
        <v>0.56035999999999997</v>
      </c>
      <c r="M135" s="5">
        <v>0.57674999999999998</v>
      </c>
      <c r="N135" s="10">
        <v>0.57228000000000001</v>
      </c>
      <c r="O135" s="5">
        <v>0.57823999999999998</v>
      </c>
      <c r="P135" s="10">
        <v>0.57823999999999998</v>
      </c>
      <c r="Q135" s="8">
        <f t="shared" si="53"/>
        <v>0.57317400000000007</v>
      </c>
      <c r="R135" s="34">
        <f t="shared" si="54"/>
        <v>7.5682613591233775E-3</v>
      </c>
      <c r="S135" s="25">
        <v>0.61338000000000004</v>
      </c>
      <c r="T135" s="5">
        <v>0.60187000000000002</v>
      </c>
      <c r="U135" s="5">
        <v>0.60235000000000005</v>
      </c>
      <c r="V135" s="5">
        <v>0.61343999999999999</v>
      </c>
      <c r="W135" s="5">
        <v>0.60294999999999999</v>
      </c>
      <c r="X135" s="8">
        <f t="shared" si="55"/>
        <v>0.60679800000000006</v>
      </c>
      <c r="Y135" s="34">
        <f t="shared" si="56"/>
        <v>6.0480550592731828E-3</v>
      </c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</row>
    <row r="136" spans="3:259" x14ac:dyDescent="0.2">
      <c r="C136" s="2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</row>
    <row r="137" spans="3:259" ht="16.5" thickBot="1" x14ac:dyDescent="0.3">
      <c r="C137" s="51" t="s">
        <v>88</v>
      </c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</row>
    <row r="138" spans="3:259" x14ac:dyDescent="0.2">
      <c r="C138" s="55" t="s">
        <v>69</v>
      </c>
      <c r="D138" s="55" t="s">
        <v>76</v>
      </c>
      <c r="E138" s="56" t="s">
        <v>89</v>
      </c>
      <c r="F138" s="57"/>
      <c r="G138" s="57"/>
      <c r="H138" s="57"/>
      <c r="I138" s="57"/>
      <c r="J138" s="57"/>
      <c r="K138" s="58"/>
      <c r="L138" s="56" t="s">
        <v>29</v>
      </c>
      <c r="M138" s="57"/>
      <c r="N138" s="57"/>
      <c r="O138" s="57"/>
      <c r="P138" s="57"/>
      <c r="Q138" s="57"/>
      <c r="R138" s="58"/>
      <c r="S138" s="56" t="s">
        <v>31</v>
      </c>
      <c r="T138" s="57"/>
      <c r="U138" s="57"/>
      <c r="V138" s="57"/>
      <c r="W138" s="57"/>
      <c r="X138" s="57"/>
      <c r="Y138" s="58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</row>
    <row r="139" spans="3:259" ht="15" thickBot="1" x14ac:dyDescent="0.25">
      <c r="C139" s="54"/>
      <c r="D139" s="54"/>
      <c r="E139" s="30" t="s">
        <v>20</v>
      </c>
      <c r="F139" s="31" t="s">
        <v>21</v>
      </c>
      <c r="G139" s="31" t="s">
        <v>22</v>
      </c>
      <c r="H139" s="31" t="s">
        <v>23</v>
      </c>
      <c r="I139" s="31" t="s">
        <v>24</v>
      </c>
      <c r="J139" s="31" t="s">
        <v>18</v>
      </c>
      <c r="K139" s="35" t="s">
        <v>19</v>
      </c>
      <c r="L139" s="30" t="s">
        <v>20</v>
      </c>
      <c r="M139" s="31" t="s">
        <v>21</v>
      </c>
      <c r="N139" s="31" t="s">
        <v>22</v>
      </c>
      <c r="O139" s="31" t="s">
        <v>23</v>
      </c>
      <c r="P139" s="31" t="s">
        <v>24</v>
      </c>
      <c r="Q139" s="31" t="s">
        <v>18</v>
      </c>
      <c r="R139" s="35" t="s">
        <v>19</v>
      </c>
      <c r="S139" s="30" t="s">
        <v>20</v>
      </c>
      <c r="T139" s="31" t="s">
        <v>21</v>
      </c>
      <c r="U139" s="31" t="s">
        <v>22</v>
      </c>
      <c r="V139" s="31" t="s">
        <v>23</v>
      </c>
      <c r="W139" s="31" t="s">
        <v>24</v>
      </c>
      <c r="X139" s="31" t="s">
        <v>18</v>
      </c>
      <c r="Y139" s="35" t="s">
        <v>19</v>
      </c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</row>
    <row r="140" spans="3:259" x14ac:dyDescent="0.2">
      <c r="C140" s="53" t="s">
        <v>70</v>
      </c>
      <c r="D140" s="44" t="s">
        <v>8</v>
      </c>
      <c r="E140" s="26">
        <v>0.84994523548740397</v>
      </c>
      <c r="F140" s="27">
        <v>0.846572361262241</v>
      </c>
      <c r="G140" s="27">
        <v>0.85120350109409104</v>
      </c>
      <c r="H140" s="27">
        <v>0.83369330453563695</v>
      </c>
      <c r="I140" s="27">
        <v>0.84439608269858502</v>
      </c>
      <c r="J140" s="16">
        <f>AVERAGE(E140:I140)</f>
        <v>0.84516209701559153</v>
      </c>
      <c r="K140" s="17">
        <f>_xlfn.STDEV.S(E140:I140)</f>
        <v>6.954958680821589E-3</v>
      </c>
      <c r="L140" s="26">
        <v>0.784630940343781</v>
      </c>
      <c r="M140" s="27">
        <v>0.78665318503538895</v>
      </c>
      <c r="N140" s="27">
        <v>0.78665318503538895</v>
      </c>
      <c r="O140" s="27">
        <v>0.780586450960566</v>
      </c>
      <c r="P140" s="27">
        <v>0.784630940343781</v>
      </c>
      <c r="Q140" s="16">
        <f>AVERAGE(L140:P140)</f>
        <v>0.78463094034378122</v>
      </c>
      <c r="R140" s="17">
        <f>_xlfn.STDEV.S(L140:P140)</f>
        <v>2.4767338147453325E-3</v>
      </c>
      <c r="S140" s="26">
        <v>0.81598317560462597</v>
      </c>
      <c r="T140" s="27">
        <v>0.815513626834381</v>
      </c>
      <c r="U140" s="27">
        <v>0.81765633210719901</v>
      </c>
      <c r="V140" s="27">
        <v>0.80626631853785902</v>
      </c>
      <c r="W140" s="27">
        <v>0.81341719077568098</v>
      </c>
      <c r="X140" s="16">
        <f>AVERAGE(S140:W140)</f>
        <v>0.81376732877194924</v>
      </c>
      <c r="Y140" s="17">
        <f>_xlfn.STDEV.S(S140:W140)</f>
        <v>4.4573431604117402E-3</v>
      </c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</row>
    <row r="141" spans="3:259" ht="15" thickBot="1" x14ac:dyDescent="0.25">
      <c r="C141" s="54"/>
      <c r="D141" s="45" t="s">
        <v>9</v>
      </c>
      <c r="E141" s="28">
        <v>0.85358255451713305</v>
      </c>
      <c r="F141" s="9">
        <v>0.859743040685224</v>
      </c>
      <c r="G141" s="9">
        <v>0.852971845672575</v>
      </c>
      <c r="H141" s="9">
        <v>0.84725050916496902</v>
      </c>
      <c r="I141" s="9">
        <v>0.85189075630252098</v>
      </c>
      <c r="J141" s="8">
        <f>AVERAGE(E141:I141)</f>
        <v>0.8530877412684843</v>
      </c>
      <c r="K141" s="19">
        <f>_xlfn.STDEV.S(E141:I141)</f>
        <v>4.4737381993612711E-3</v>
      </c>
      <c r="L141" s="28">
        <v>0.83114256825075805</v>
      </c>
      <c r="M141" s="9">
        <v>0.81193124368048497</v>
      </c>
      <c r="N141" s="9">
        <v>0.82709807886754205</v>
      </c>
      <c r="O141" s="9">
        <v>0.84125379170879599</v>
      </c>
      <c r="P141" s="9">
        <v>0.82002022244691597</v>
      </c>
      <c r="Q141" s="8">
        <f>AVERAGE(L141:P141)</f>
        <v>0.82628918099089932</v>
      </c>
      <c r="R141" s="19">
        <f>_xlfn.STDEV.S(L141:P141)</f>
        <v>1.1108549214942004E-2</v>
      </c>
      <c r="S141" s="28">
        <v>0.84221311475409799</v>
      </c>
      <c r="T141" s="9">
        <v>0.835153406136245</v>
      </c>
      <c r="U141" s="9">
        <v>0.83983572895277203</v>
      </c>
      <c r="V141" s="9">
        <v>0.84424150177574797</v>
      </c>
      <c r="W141" s="9">
        <v>0.83565172591447701</v>
      </c>
      <c r="X141" s="8">
        <f>AVERAGE(S141:W141)</f>
        <v>0.83941909550666804</v>
      </c>
      <c r="Y141" s="19">
        <f>_xlfn.STDEV.S(S141:W141)</f>
        <v>3.9882611705036528E-3</v>
      </c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</row>
    <row r="142" spans="3:259" x14ac:dyDescent="0.2"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</row>
    <row r="143" spans="3:259" ht="15" customHeight="1" x14ac:dyDescent="0.2"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</row>
    <row r="144" spans="3:259" x14ac:dyDescent="0.2"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</row>
    <row r="145" spans="3:259" x14ac:dyDescent="0.2"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</row>
    <row r="146" spans="3:259" x14ac:dyDescent="0.2"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  <c r="IX146" s="27"/>
      <c r="IY146" s="27"/>
    </row>
    <row r="147" spans="3:259" x14ac:dyDescent="0.2">
      <c r="E147" s="27"/>
      <c r="F147" s="27"/>
      <c r="G147" s="27"/>
      <c r="H147" s="27"/>
      <c r="I147" s="27"/>
      <c r="J147" s="27"/>
      <c r="K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</row>
    <row r="148" spans="3:259" x14ac:dyDescent="0.2"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</row>
    <row r="149" spans="3:259" x14ac:dyDescent="0.2"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</row>
    <row r="150" spans="3:259" x14ac:dyDescent="0.2">
      <c r="D150" s="1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2"/>
      <c r="Z150" s="72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</row>
    <row r="151" spans="3:259" x14ac:dyDescent="0.2"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</row>
    <row r="152" spans="3:259" x14ac:dyDescent="0.2">
      <c r="C152" s="74"/>
      <c r="D152" s="3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</row>
    <row r="153" spans="3:259" x14ac:dyDescent="0.2">
      <c r="C153" s="74"/>
      <c r="D153" s="3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</row>
    <row r="154" spans="3:259" x14ac:dyDescent="0.2"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  <c r="IX154" s="27"/>
      <c r="IY154" s="27"/>
    </row>
    <row r="155" spans="3:259" x14ac:dyDescent="0.2"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  <c r="IX155" s="27"/>
      <c r="IY155" s="27"/>
    </row>
    <row r="156" spans="3:259" x14ac:dyDescent="0.2"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</row>
    <row r="157" spans="3:259" x14ac:dyDescent="0.2"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</row>
    <row r="158" spans="3:259" x14ac:dyDescent="0.2"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</row>
    <row r="159" spans="3:259" x14ac:dyDescent="0.2"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</row>
    <row r="160" spans="3:259" x14ac:dyDescent="0.2"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</row>
    <row r="161" spans="25:259" x14ac:dyDescent="0.2"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</row>
    <row r="162" spans="25:259" x14ac:dyDescent="0.2"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</row>
    <row r="163" spans="25:259" x14ac:dyDescent="0.2"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  <c r="IA163" s="27"/>
      <c r="IB163" s="27"/>
      <c r="IC163" s="27"/>
      <c r="ID163" s="27"/>
      <c r="IE163" s="27"/>
      <c r="IF163" s="27"/>
      <c r="IG163" s="27"/>
      <c r="IH163" s="27"/>
      <c r="II163" s="27"/>
      <c r="IJ163" s="27"/>
      <c r="IK163" s="27"/>
      <c r="IL163" s="27"/>
      <c r="IM163" s="27"/>
      <c r="IN163" s="27"/>
      <c r="IO163" s="27"/>
      <c r="IP163" s="27"/>
      <c r="IQ163" s="27"/>
      <c r="IR163" s="27"/>
      <c r="IS163" s="27"/>
      <c r="IT163" s="27"/>
      <c r="IU163" s="27"/>
      <c r="IV163" s="27"/>
      <c r="IW163" s="27"/>
      <c r="IX163" s="27"/>
      <c r="IY163" s="27"/>
    </row>
    <row r="164" spans="25:259" x14ac:dyDescent="0.2"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  <c r="IW164" s="27"/>
      <c r="IX164" s="27"/>
      <c r="IY164" s="27"/>
    </row>
    <row r="165" spans="25:259" x14ac:dyDescent="0.2"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  <c r="IA165" s="27"/>
      <c r="IB165" s="27"/>
      <c r="IC165" s="27"/>
      <c r="ID165" s="27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  <c r="IW165" s="27"/>
      <c r="IX165" s="27"/>
      <c r="IY165" s="27"/>
    </row>
    <row r="166" spans="25:259" x14ac:dyDescent="0.2"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</row>
    <row r="167" spans="25:259" x14ac:dyDescent="0.2"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</row>
    <row r="168" spans="25:259" x14ac:dyDescent="0.2"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  <c r="IA168" s="27"/>
      <c r="IB168" s="27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</row>
    <row r="169" spans="25:259" x14ac:dyDescent="0.2"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  <c r="IA169" s="27"/>
      <c r="IB169" s="27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</row>
    <row r="170" spans="25:259" x14ac:dyDescent="0.2"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  <c r="IR170" s="27"/>
      <c r="IS170" s="27"/>
      <c r="IT170" s="27"/>
      <c r="IU170" s="27"/>
      <c r="IV170" s="27"/>
      <c r="IW170" s="27"/>
      <c r="IX170" s="27"/>
      <c r="IY170" s="27"/>
    </row>
    <row r="171" spans="25:259" x14ac:dyDescent="0.2"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  <c r="IA171" s="27"/>
      <c r="IB171" s="27"/>
      <c r="IC171" s="27"/>
      <c r="ID171" s="27"/>
      <c r="IE171" s="27"/>
      <c r="IF171" s="27"/>
      <c r="IG171" s="27"/>
      <c r="IH171" s="27"/>
      <c r="II171" s="27"/>
      <c r="IJ171" s="27"/>
      <c r="IK171" s="27"/>
      <c r="IL171" s="27"/>
      <c r="IM171" s="27"/>
      <c r="IN171" s="27"/>
      <c r="IO171" s="27"/>
      <c r="IP171" s="27"/>
      <c r="IQ171" s="27"/>
      <c r="IR171" s="27"/>
      <c r="IS171" s="27"/>
      <c r="IT171" s="27"/>
      <c r="IU171" s="27"/>
      <c r="IV171" s="27"/>
      <c r="IW171" s="27"/>
      <c r="IX171" s="27"/>
      <c r="IY171" s="27"/>
    </row>
    <row r="172" spans="25:259" x14ac:dyDescent="0.2"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  <c r="IW172" s="27"/>
      <c r="IX172" s="27"/>
      <c r="IY172" s="27"/>
    </row>
    <row r="173" spans="25:259" x14ac:dyDescent="0.2"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27"/>
      <c r="IU173" s="27"/>
      <c r="IV173" s="27"/>
      <c r="IW173" s="27"/>
      <c r="IX173" s="27"/>
      <c r="IY173" s="27"/>
    </row>
    <row r="174" spans="25:259" x14ac:dyDescent="0.2"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  <c r="IA174" s="27"/>
      <c r="IB174" s="27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  <c r="IW174" s="27"/>
      <c r="IX174" s="27"/>
      <c r="IY174" s="27"/>
    </row>
    <row r="175" spans="25:259" x14ac:dyDescent="0.2"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7"/>
      <c r="HN175" s="27"/>
      <c r="HO175" s="27"/>
      <c r="HP175" s="27"/>
      <c r="HQ175" s="27"/>
      <c r="HR175" s="27"/>
      <c r="HS175" s="27"/>
      <c r="HT175" s="27"/>
      <c r="HU175" s="27"/>
      <c r="HV175" s="27"/>
      <c r="HW175" s="27"/>
      <c r="HX175" s="27"/>
      <c r="HY175" s="27"/>
      <c r="HZ175" s="27"/>
      <c r="IA175" s="27"/>
      <c r="IB175" s="27"/>
      <c r="IC175" s="27"/>
      <c r="ID175" s="27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  <c r="IW175" s="27"/>
      <c r="IX175" s="27"/>
      <c r="IY175" s="27"/>
    </row>
    <row r="176" spans="25:259" x14ac:dyDescent="0.2"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</row>
    <row r="177" spans="25:259" x14ac:dyDescent="0.2"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7"/>
      <c r="HN177" s="27"/>
      <c r="HO177" s="27"/>
      <c r="HP177" s="27"/>
      <c r="HQ177" s="27"/>
      <c r="HR177" s="27"/>
      <c r="HS177" s="27"/>
      <c r="HT177" s="27"/>
      <c r="HU177" s="27"/>
      <c r="HV177" s="27"/>
      <c r="HW177" s="27"/>
      <c r="HX177" s="27"/>
      <c r="HY177" s="27"/>
      <c r="HZ177" s="27"/>
      <c r="IA177" s="27"/>
      <c r="IB177" s="27"/>
      <c r="IC177" s="27"/>
      <c r="ID177" s="27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  <c r="IW177" s="27"/>
      <c r="IX177" s="27"/>
      <c r="IY177" s="27"/>
    </row>
    <row r="178" spans="25:259" x14ac:dyDescent="0.2"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  <c r="IA178" s="27"/>
      <c r="IB178" s="27"/>
      <c r="IC178" s="27"/>
      <c r="ID178" s="27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  <c r="IW178" s="27"/>
      <c r="IX178" s="27"/>
      <c r="IY178" s="27"/>
    </row>
    <row r="179" spans="25:259" x14ac:dyDescent="0.2"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  <c r="IA179" s="27"/>
      <c r="IB179" s="27"/>
      <c r="IC179" s="27"/>
      <c r="ID179" s="27"/>
      <c r="IE179" s="27"/>
      <c r="IF179" s="27"/>
      <c r="IG179" s="27"/>
      <c r="IH179" s="27"/>
      <c r="II179" s="27"/>
      <c r="IJ179" s="27"/>
      <c r="IK179" s="27"/>
      <c r="IL179" s="27"/>
      <c r="IM179" s="27"/>
      <c r="IN179" s="27"/>
      <c r="IO179" s="27"/>
      <c r="IP179" s="27"/>
      <c r="IQ179" s="27"/>
      <c r="IR179" s="27"/>
      <c r="IS179" s="27"/>
      <c r="IT179" s="27"/>
      <c r="IU179" s="27"/>
      <c r="IV179" s="27"/>
      <c r="IW179" s="27"/>
      <c r="IX179" s="27"/>
      <c r="IY179" s="27"/>
    </row>
    <row r="180" spans="25:259" x14ac:dyDescent="0.2"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  <c r="IA180" s="27"/>
      <c r="IB180" s="27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  <c r="IM180" s="27"/>
      <c r="IN180" s="27"/>
      <c r="IO180" s="27"/>
      <c r="IP180" s="27"/>
      <c r="IQ180" s="27"/>
      <c r="IR180" s="27"/>
      <c r="IS180" s="27"/>
      <c r="IT180" s="27"/>
      <c r="IU180" s="27"/>
      <c r="IV180" s="27"/>
      <c r="IW180" s="27"/>
      <c r="IX180" s="27"/>
      <c r="IY180" s="27"/>
    </row>
    <row r="181" spans="25:259" x14ac:dyDescent="0.2"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</row>
    <row r="182" spans="25:259" x14ac:dyDescent="0.2"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  <c r="IW182" s="27"/>
      <c r="IX182" s="27"/>
      <c r="IY182" s="27"/>
    </row>
    <row r="183" spans="25:259" x14ac:dyDescent="0.2"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7"/>
      <c r="HN183" s="27"/>
      <c r="HO183" s="27"/>
      <c r="HP183" s="27"/>
      <c r="HQ183" s="27"/>
      <c r="HR183" s="27"/>
      <c r="HS183" s="27"/>
      <c r="HT183" s="27"/>
      <c r="HU183" s="27"/>
      <c r="HV183" s="27"/>
      <c r="HW183" s="27"/>
      <c r="HX183" s="27"/>
      <c r="HY183" s="27"/>
      <c r="HZ183" s="27"/>
      <c r="IA183" s="27"/>
      <c r="IB183" s="27"/>
      <c r="IC183" s="27"/>
      <c r="ID183" s="27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  <c r="IW183" s="27"/>
      <c r="IX183" s="27"/>
      <c r="IY183" s="27"/>
    </row>
    <row r="184" spans="25:259" x14ac:dyDescent="0.2"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7"/>
      <c r="HN184" s="27"/>
      <c r="HO184" s="27"/>
      <c r="HP184" s="27"/>
      <c r="HQ184" s="27"/>
      <c r="HR184" s="27"/>
      <c r="HS184" s="27"/>
      <c r="HT184" s="27"/>
      <c r="HU184" s="27"/>
      <c r="HV184" s="27"/>
      <c r="HW184" s="27"/>
      <c r="HX184" s="27"/>
      <c r="HY184" s="27"/>
      <c r="HZ184" s="27"/>
      <c r="IA184" s="27"/>
      <c r="IB184" s="27"/>
      <c r="IC184" s="27"/>
      <c r="ID184" s="27"/>
      <c r="IE184" s="27"/>
      <c r="IF184" s="27"/>
      <c r="IG184" s="27"/>
      <c r="IH184" s="27"/>
      <c r="II184" s="27"/>
      <c r="IJ184" s="27"/>
      <c r="IK184" s="27"/>
      <c r="IL184" s="27"/>
      <c r="IM184" s="27"/>
      <c r="IN184" s="27"/>
      <c r="IO184" s="27"/>
      <c r="IP184" s="27"/>
      <c r="IQ184" s="27"/>
      <c r="IR184" s="27"/>
      <c r="IS184" s="27"/>
      <c r="IT184" s="27"/>
      <c r="IU184" s="27"/>
      <c r="IV184" s="27"/>
      <c r="IW184" s="27"/>
      <c r="IX184" s="27"/>
      <c r="IY184" s="27"/>
    </row>
    <row r="185" spans="25:259" x14ac:dyDescent="0.2"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  <c r="IA185" s="27"/>
      <c r="IB185" s="27"/>
      <c r="IC185" s="27"/>
      <c r="ID185" s="27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  <c r="IR185" s="27"/>
      <c r="IS185" s="27"/>
      <c r="IT185" s="27"/>
      <c r="IU185" s="27"/>
      <c r="IV185" s="27"/>
      <c r="IW185" s="27"/>
      <c r="IX185" s="27"/>
      <c r="IY185" s="27"/>
    </row>
    <row r="186" spans="25:259" x14ac:dyDescent="0.2"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7"/>
      <c r="FV186" s="27"/>
      <c r="FW186" s="27"/>
      <c r="FX186" s="27"/>
      <c r="FY186" s="27"/>
      <c r="FZ186" s="27"/>
      <c r="GA186" s="27"/>
      <c r="GB186" s="27"/>
      <c r="GC186" s="27"/>
      <c r="GD186" s="27"/>
      <c r="GE186" s="27"/>
      <c r="GF186" s="27"/>
      <c r="GG186" s="27"/>
      <c r="GH186" s="27"/>
      <c r="GI186" s="27"/>
      <c r="GJ186" s="27"/>
      <c r="GK186" s="27"/>
      <c r="GL186" s="27"/>
      <c r="GM186" s="27"/>
      <c r="GN186" s="27"/>
      <c r="GO186" s="27"/>
      <c r="GP186" s="27"/>
      <c r="GQ186" s="27"/>
      <c r="GR186" s="27"/>
      <c r="GS186" s="27"/>
      <c r="GT186" s="27"/>
      <c r="GU186" s="27"/>
      <c r="GV186" s="27"/>
      <c r="GW186" s="27"/>
      <c r="GX186" s="27"/>
      <c r="GY186" s="27"/>
      <c r="GZ186" s="27"/>
      <c r="HA186" s="27"/>
      <c r="HB186" s="27"/>
      <c r="HC186" s="27"/>
      <c r="HD186" s="27"/>
      <c r="HE186" s="27"/>
      <c r="HF186" s="27"/>
      <c r="HG186" s="27"/>
      <c r="HH186" s="27"/>
      <c r="HI186" s="27"/>
      <c r="HJ186" s="27"/>
      <c r="HK186" s="27"/>
      <c r="HL186" s="27"/>
      <c r="HM186" s="27"/>
      <c r="HN186" s="27"/>
      <c r="HO186" s="27"/>
      <c r="HP186" s="27"/>
      <c r="HQ186" s="27"/>
      <c r="HR186" s="27"/>
      <c r="HS186" s="27"/>
      <c r="HT186" s="27"/>
      <c r="HU186" s="27"/>
      <c r="HV186" s="27"/>
      <c r="HW186" s="27"/>
      <c r="HX186" s="27"/>
      <c r="HY186" s="27"/>
      <c r="HZ186" s="27"/>
      <c r="IA186" s="27"/>
      <c r="IB186" s="27"/>
      <c r="IC186" s="27"/>
      <c r="ID186" s="27"/>
      <c r="IE186" s="27"/>
      <c r="IF186" s="27"/>
      <c r="IG186" s="27"/>
      <c r="IH186" s="27"/>
      <c r="II186" s="27"/>
      <c r="IJ186" s="27"/>
      <c r="IK186" s="27"/>
      <c r="IL186" s="27"/>
      <c r="IM186" s="27"/>
      <c r="IN186" s="27"/>
      <c r="IO186" s="27"/>
      <c r="IP186" s="27"/>
      <c r="IQ186" s="27"/>
      <c r="IR186" s="27"/>
      <c r="IS186" s="27"/>
      <c r="IT186" s="27"/>
      <c r="IU186" s="27"/>
      <c r="IV186" s="27"/>
      <c r="IW186" s="27"/>
      <c r="IX186" s="27"/>
      <c r="IY186" s="27"/>
    </row>
    <row r="187" spans="25:259" x14ac:dyDescent="0.2"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7"/>
      <c r="FV187" s="27"/>
      <c r="FW187" s="27"/>
      <c r="FX187" s="27"/>
      <c r="FY187" s="27"/>
      <c r="FZ187" s="27"/>
      <c r="GA187" s="27"/>
      <c r="GB187" s="27"/>
      <c r="GC187" s="27"/>
      <c r="GD187" s="27"/>
      <c r="GE187" s="27"/>
      <c r="GF187" s="27"/>
      <c r="GG187" s="27"/>
      <c r="GH187" s="27"/>
      <c r="GI187" s="27"/>
      <c r="GJ187" s="27"/>
      <c r="GK187" s="27"/>
      <c r="GL187" s="27"/>
      <c r="GM187" s="27"/>
      <c r="GN187" s="27"/>
      <c r="GO187" s="27"/>
      <c r="GP187" s="27"/>
      <c r="GQ187" s="27"/>
      <c r="GR187" s="27"/>
      <c r="GS187" s="27"/>
      <c r="GT187" s="27"/>
      <c r="GU187" s="27"/>
      <c r="GV187" s="27"/>
      <c r="GW187" s="27"/>
      <c r="GX187" s="27"/>
      <c r="GY187" s="27"/>
      <c r="GZ187" s="27"/>
      <c r="HA187" s="27"/>
      <c r="HB187" s="27"/>
      <c r="HC187" s="27"/>
      <c r="HD187" s="27"/>
      <c r="HE187" s="27"/>
      <c r="HF187" s="27"/>
      <c r="HG187" s="27"/>
      <c r="HH187" s="27"/>
      <c r="HI187" s="27"/>
      <c r="HJ187" s="27"/>
      <c r="HK187" s="27"/>
      <c r="HL187" s="27"/>
      <c r="HM187" s="27"/>
      <c r="HN187" s="27"/>
      <c r="HO187" s="27"/>
      <c r="HP187" s="27"/>
      <c r="HQ187" s="27"/>
      <c r="HR187" s="27"/>
      <c r="HS187" s="27"/>
      <c r="HT187" s="27"/>
      <c r="HU187" s="27"/>
      <c r="HV187" s="27"/>
      <c r="HW187" s="27"/>
      <c r="HX187" s="27"/>
      <c r="HY187" s="27"/>
      <c r="HZ187" s="27"/>
      <c r="IA187" s="27"/>
      <c r="IB187" s="27"/>
      <c r="IC187" s="27"/>
      <c r="ID187" s="27"/>
      <c r="IE187" s="27"/>
      <c r="IF187" s="27"/>
      <c r="IG187" s="27"/>
      <c r="IH187" s="27"/>
      <c r="II187" s="27"/>
      <c r="IJ187" s="27"/>
      <c r="IK187" s="27"/>
      <c r="IL187" s="27"/>
      <c r="IM187" s="27"/>
      <c r="IN187" s="27"/>
      <c r="IO187" s="27"/>
      <c r="IP187" s="27"/>
      <c r="IQ187" s="27"/>
      <c r="IR187" s="27"/>
      <c r="IS187" s="27"/>
      <c r="IT187" s="27"/>
      <c r="IU187" s="27"/>
      <c r="IV187" s="27"/>
      <c r="IW187" s="27"/>
      <c r="IX187" s="27"/>
      <c r="IY187" s="27"/>
    </row>
    <row r="188" spans="25:259" x14ac:dyDescent="0.2"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  <c r="IA188" s="27"/>
      <c r="IB188" s="27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  <c r="IW188" s="27"/>
      <c r="IX188" s="27"/>
      <c r="IY188" s="27"/>
    </row>
    <row r="189" spans="25:259" x14ac:dyDescent="0.2"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7"/>
      <c r="HN189" s="27"/>
      <c r="HO189" s="27"/>
      <c r="HP189" s="27"/>
      <c r="HQ189" s="27"/>
      <c r="HR189" s="27"/>
      <c r="HS189" s="27"/>
      <c r="HT189" s="27"/>
      <c r="HU189" s="27"/>
      <c r="HV189" s="27"/>
      <c r="HW189" s="27"/>
      <c r="HX189" s="27"/>
      <c r="HY189" s="27"/>
      <c r="HZ189" s="27"/>
      <c r="IA189" s="27"/>
      <c r="IB189" s="27"/>
      <c r="IC189" s="27"/>
      <c r="ID189" s="27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  <c r="IW189" s="27"/>
      <c r="IX189" s="27"/>
      <c r="IY189" s="27"/>
    </row>
    <row r="190" spans="25:259" x14ac:dyDescent="0.2"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7"/>
      <c r="HN190" s="27"/>
      <c r="HO190" s="27"/>
      <c r="HP190" s="27"/>
      <c r="HQ190" s="27"/>
      <c r="HR190" s="27"/>
      <c r="HS190" s="27"/>
      <c r="HT190" s="27"/>
      <c r="HU190" s="27"/>
      <c r="HV190" s="27"/>
      <c r="HW190" s="27"/>
      <c r="HX190" s="27"/>
      <c r="HY190" s="27"/>
      <c r="HZ190" s="27"/>
      <c r="IA190" s="27"/>
      <c r="IB190" s="27"/>
      <c r="IC190" s="27"/>
      <c r="ID190" s="27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  <c r="IW190" s="27"/>
      <c r="IX190" s="27"/>
      <c r="IY190" s="27"/>
    </row>
    <row r="191" spans="25:259" x14ac:dyDescent="0.2"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  <c r="IA191" s="27"/>
      <c r="IB191" s="27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  <c r="IW191" s="27"/>
      <c r="IX191" s="27"/>
      <c r="IY191" s="27"/>
    </row>
    <row r="192" spans="25:259" x14ac:dyDescent="0.2"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7"/>
      <c r="HN192" s="27"/>
      <c r="HO192" s="27"/>
      <c r="HP192" s="27"/>
      <c r="HQ192" s="27"/>
      <c r="HR192" s="27"/>
      <c r="HS192" s="27"/>
      <c r="HT192" s="27"/>
      <c r="HU192" s="27"/>
      <c r="HV192" s="27"/>
      <c r="HW192" s="27"/>
      <c r="HX192" s="27"/>
      <c r="HY192" s="27"/>
      <c r="HZ192" s="27"/>
      <c r="IA192" s="27"/>
      <c r="IB192" s="27"/>
      <c r="IC192" s="27"/>
      <c r="ID192" s="27"/>
      <c r="IE192" s="27"/>
      <c r="IF192" s="27"/>
      <c r="IG192" s="27"/>
      <c r="IH192" s="27"/>
      <c r="II192" s="27"/>
      <c r="IJ192" s="27"/>
      <c r="IK192" s="27"/>
      <c r="IL192" s="27"/>
      <c r="IM192" s="27"/>
      <c r="IN192" s="27"/>
      <c r="IO192" s="27"/>
      <c r="IP192" s="27"/>
      <c r="IQ192" s="27"/>
      <c r="IR192" s="27"/>
      <c r="IS192" s="27"/>
      <c r="IT192" s="27"/>
      <c r="IU192" s="27"/>
      <c r="IV192" s="27"/>
      <c r="IW192" s="27"/>
      <c r="IX192" s="27"/>
      <c r="IY192" s="27"/>
    </row>
    <row r="193" spans="25:259" x14ac:dyDescent="0.2"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  <c r="IW193" s="27"/>
      <c r="IX193" s="27"/>
      <c r="IY193" s="27"/>
    </row>
    <row r="194" spans="25:259" x14ac:dyDescent="0.2"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  <c r="IA194" s="27"/>
      <c r="IB194" s="27"/>
      <c r="IC194" s="27"/>
      <c r="ID194" s="27"/>
      <c r="IE194" s="27"/>
      <c r="IF194" s="27"/>
      <c r="IG194" s="27"/>
      <c r="IH194" s="27"/>
      <c r="II194" s="27"/>
      <c r="IJ194" s="27"/>
      <c r="IK194" s="27"/>
      <c r="IL194" s="27"/>
      <c r="IM194" s="27"/>
      <c r="IN194" s="27"/>
      <c r="IO194" s="27"/>
      <c r="IP194" s="27"/>
      <c r="IQ194" s="27"/>
      <c r="IR194" s="27"/>
      <c r="IS194" s="27"/>
      <c r="IT194" s="27"/>
      <c r="IU194" s="27"/>
      <c r="IV194" s="27"/>
      <c r="IW194" s="27"/>
      <c r="IX194" s="27"/>
      <c r="IY194" s="27"/>
    </row>
    <row r="195" spans="25:259" x14ac:dyDescent="0.2"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7"/>
      <c r="FV195" s="27"/>
      <c r="FW195" s="27"/>
      <c r="FX195" s="27"/>
      <c r="FY195" s="27"/>
      <c r="FZ195" s="27"/>
      <c r="GA195" s="27"/>
      <c r="GB195" s="27"/>
      <c r="GC195" s="27"/>
      <c r="GD195" s="27"/>
      <c r="GE195" s="27"/>
      <c r="GF195" s="27"/>
      <c r="GG195" s="27"/>
      <c r="GH195" s="27"/>
      <c r="GI195" s="27"/>
      <c r="GJ195" s="27"/>
      <c r="GK195" s="27"/>
      <c r="GL195" s="27"/>
      <c r="GM195" s="27"/>
      <c r="GN195" s="27"/>
      <c r="GO195" s="27"/>
      <c r="GP195" s="27"/>
      <c r="GQ195" s="27"/>
      <c r="GR195" s="27"/>
      <c r="GS195" s="27"/>
      <c r="GT195" s="27"/>
      <c r="GU195" s="27"/>
      <c r="GV195" s="27"/>
      <c r="GW195" s="27"/>
      <c r="GX195" s="27"/>
      <c r="GY195" s="27"/>
      <c r="GZ195" s="27"/>
      <c r="HA195" s="27"/>
      <c r="HB195" s="27"/>
      <c r="HC195" s="27"/>
      <c r="HD195" s="27"/>
      <c r="HE195" s="27"/>
      <c r="HF195" s="27"/>
      <c r="HG195" s="27"/>
      <c r="HH195" s="27"/>
      <c r="HI195" s="27"/>
      <c r="HJ195" s="27"/>
      <c r="HK195" s="27"/>
      <c r="HL195" s="27"/>
      <c r="HM195" s="27"/>
      <c r="HN195" s="27"/>
      <c r="HO195" s="27"/>
      <c r="HP195" s="27"/>
      <c r="HQ195" s="27"/>
      <c r="HR195" s="27"/>
      <c r="HS195" s="27"/>
      <c r="HT195" s="27"/>
      <c r="HU195" s="27"/>
      <c r="HV195" s="27"/>
      <c r="HW195" s="27"/>
      <c r="HX195" s="27"/>
      <c r="HY195" s="27"/>
      <c r="HZ195" s="27"/>
      <c r="IA195" s="27"/>
      <c r="IB195" s="27"/>
      <c r="IC195" s="27"/>
      <c r="ID195" s="27"/>
      <c r="IE195" s="27"/>
      <c r="IF195" s="27"/>
      <c r="IG195" s="27"/>
      <c r="IH195" s="27"/>
      <c r="II195" s="27"/>
      <c r="IJ195" s="27"/>
      <c r="IK195" s="27"/>
      <c r="IL195" s="27"/>
      <c r="IM195" s="27"/>
      <c r="IN195" s="27"/>
      <c r="IO195" s="27"/>
      <c r="IP195" s="27"/>
      <c r="IQ195" s="27"/>
      <c r="IR195" s="27"/>
      <c r="IS195" s="27"/>
      <c r="IT195" s="27"/>
      <c r="IU195" s="27"/>
      <c r="IV195" s="27"/>
      <c r="IW195" s="27"/>
      <c r="IX195" s="27"/>
      <c r="IY195" s="27"/>
    </row>
    <row r="196" spans="25:259" x14ac:dyDescent="0.2"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7"/>
      <c r="HL196" s="27"/>
      <c r="HM196" s="27"/>
      <c r="HN196" s="27"/>
      <c r="HO196" s="27"/>
      <c r="HP196" s="27"/>
      <c r="HQ196" s="27"/>
      <c r="HR196" s="27"/>
      <c r="HS196" s="27"/>
      <c r="HT196" s="27"/>
      <c r="HU196" s="27"/>
      <c r="HV196" s="27"/>
      <c r="HW196" s="27"/>
      <c r="HX196" s="27"/>
      <c r="HY196" s="27"/>
      <c r="HZ196" s="27"/>
      <c r="IA196" s="27"/>
      <c r="IB196" s="27"/>
      <c r="IC196" s="27"/>
      <c r="ID196" s="27"/>
      <c r="IE196" s="27"/>
      <c r="IF196" s="27"/>
      <c r="IG196" s="27"/>
      <c r="IH196" s="27"/>
      <c r="II196" s="27"/>
      <c r="IJ196" s="27"/>
      <c r="IK196" s="27"/>
      <c r="IL196" s="27"/>
      <c r="IM196" s="27"/>
      <c r="IN196" s="27"/>
      <c r="IO196" s="27"/>
      <c r="IP196" s="27"/>
      <c r="IQ196" s="27"/>
      <c r="IR196" s="27"/>
      <c r="IS196" s="27"/>
      <c r="IT196" s="27"/>
      <c r="IU196" s="27"/>
      <c r="IV196" s="27"/>
      <c r="IW196" s="27"/>
      <c r="IX196" s="27"/>
      <c r="IY196" s="27"/>
    </row>
  </sheetData>
  <mergeCells count="94">
    <mergeCell ref="C19:C22"/>
    <mergeCell ref="C23:C26"/>
    <mergeCell ref="C56:C58"/>
    <mergeCell ref="C60:C62"/>
    <mergeCell ref="C76:C79"/>
    <mergeCell ref="C80:C83"/>
    <mergeCell ref="C84:C87"/>
    <mergeCell ref="C126:C128"/>
    <mergeCell ref="Y150:Z150"/>
    <mergeCell ref="C152:C153"/>
    <mergeCell ref="O150:P150"/>
    <mergeCell ref="Q150:R150"/>
    <mergeCell ref="S150:T150"/>
    <mergeCell ref="U150:V150"/>
    <mergeCell ref="W150:X150"/>
    <mergeCell ref="E150:F150"/>
    <mergeCell ref="G150:H150"/>
    <mergeCell ref="I150:J150"/>
    <mergeCell ref="K150:L150"/>
    <mergeCell ref="M150:N150"/>
    <mergeCell ref="C4:C5"/>
    <mergeCell ref="E17:K17"/>
    <mergeCell ref="L17:R17"/>
    <mergeCell ref="S17:Y17"/>
    <mergeCell ref="C17:C18"/>
    <mergeCell ref="D17:D18"/>
    <mergeCell ref="E4:K4"/>
    <mergeCell ref="L4:R4"/>
    <mergeCell ref="S4:Y4"/>
    <mergeCell ref="D4:D5"/>
    <mergeCell ref="C6:C9"/>
    <mergeCell ref="C10:C13"/>
    <mergeCell ref="S54:Y54"/>
    <mergeCell ref="L54:R54"/>
    <mergeCell ref="S65:Y65"/>
    <mergeCell ref="L65:R65"/>
    <mergeCell ref="E65:K65"/>
    <mergeCell ref="D65:D66"/>
    <mergeCell ref="C65:C70"/>
    <mergeCell ref="C30:C38"/>
    <mergeCell ref="D30:D31"/>
    <mergeCell ref="E30:J30"/>
    <mergeCell ref="K30:P30"/>
    <mergeCell ref="Q30:V30"/>
    <mergeCell ref="C44:C47"/>
    <mergeCell ref="C48:C51"/>
    <mergeCell ref="C54:C55"/>
    <mergeCell ref="D54:D55"/>
    <mergeCell ref="E41:K41"/>
    <mergeCell ref="L41:R41"/>
    <mergeCell ref="C42:C43"/>
    <mergeCell ref="D42:D43"/>
    <mergeCell ref="E42:K42"/>
    <mergeCell ref="L42:R42"/>
    <mergeCell ref="E54:K54"/>
    <mergeCell ref="L115:R115"/>
    <mergeCell ref="E115:K115"/>
    <mergeCell ref="D115:D116"/>
    <mergeCell ref="C115:C116"/>
    <mergeCell ref="C117:C118"/>
    <mergeCell ref="L74:R74"/>
    <mergeCell ref="S74:Y74"/>
    <mergeCell ref="E74:K74"/>
    <mergeCell ref="D74:D75"/>
    <mergeCell ref="C74:C75"/>
    <mergeCell ref="C88:C91"/>
    <mergeCell ref="C100:C103"/>
    <mergeCell ref="C104:C107"/>
    <mergeCell ref="C108:C111"/>
    <mergeCell ref="C92:C95"/>
    <mergeCell ref="S98:Y98"/>
    <mergeCell ref="L98:R98"/>
    <mergeCell ref="E98:K98"/>
    <mergeCell ref="C98:C99"/>
    <mergeCell ref="D98:D99"/>
    <mergeCell ref="S115:Y115"/>
    <mergeCell ref="L131:R131"/>
    <mergeCell ref="E131:K131"/>
    <mergeCell ref="S131:Y131"/>
    <mergeCell ref="D131:D132"/>
    <mergeCell ref="C131:C132"/>
    <mergeCell ref="S122:Y122"/>
    <mergeCell ref="L122:R122"/>
    <mergeCell ref="E122:K122"/>
    <mergeCell ref="C122:C123"/>
    <mergeCell ref="D122:D123"/>
    <mergeCell ref="C124:C125"/>
    <mergeCell ref="C133:C135"/>
    <mergeCell ref="S138:Y138"/>
    <mergeCell ref="L138:R138"/>
    <mergeCell ref="E138:K138"/>
    <mergeCell ref="C140:C141"/>
    <mergeCell ref="D138:D139"/>
    <mergeCell ref="C138:C1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2023-02-12T14:18:36Z</dcterms:modified>
</cp:coreProperties>
</file>