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6cef8f20efdf97/Escritorio/UNIVERSIDAD/ALGORITMOS/SistemaSolarSTEM/Sistema_Solar_STEM/Dashboards/"/>
    </mc:Choice>
  </mc:AlternateContent>
  <xr:revisionPtr revIDLastSave="265" documentId="13_ncr:1_{5B957774-B922-4293-A708-42CBC1D75859}" xr6:coauthVersionLast="47" xr6:coauthVersionMax="47" xr10:uidLastSave="{D8CC167F-7B31-4337-A2C4-D121F5621F3F}"/>
  <bookViews>
    <workbookView xWindow="-120" yWindow="-120" windowWidth="20730" windowHeight="11040" activeTab="1" xr2:uid="{00000000-000D-0000-FFFF-FFFF00000000}"/>
  </bookViews>
  <sheets>
    <sheet name="Proyeccion Presupuestal" sheetId="1" r:id="rId1"/>
    <sheet name="Presupue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F22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 s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</calcChain>
</file>

<file path=xl/sharedStrings.xml><?xml version="1.0" encoding="utf-8"?>
<sst xmlns="http://schemas.openxmlformats.org/spreadsheetml/2006/main" count="156" uniqueCount="78">
  <si>
    <t>Escenario</t>
  </si>
  <si>
    <t>Categoría</t>
  </si>
  <si>
    <t>Componente</t>
  </si>
  <si>
    <t>Proveedor/Referencia</t>
  </si>
  <si>
    <t>Mínimo</t>
  </si>
  <si>
    <t>Medio</t>
  </si>
  <si>
    <t>Premium</t>
  </si>
  <si>
    <t>Control</t>
  </si>
  <si>
    <t>Motor</t>
  </si>
  <si>
    <t>Iluminación</t>
  </si>
  <si>
    <t>Materiales</t>
  </si>
  <si>
    <t>Fuente de poder</t>
  </si>
  <si>
    <t>Misceláneos</t>
  </si>
  <si>
    <t>Software</t>
  </si>
  <si>
    <t>Driver</t>
  </si>
  <si>
    <t>Fuente 12V 2A económica</t>
  </si>
  <si>
    <t>Cables, pegamento, tornillos</t>
  </si>
  <si>
    <t>Motor NEMA17</t>
  </si>
  <si>
    <t>Driver A4988</t>
  </si>
  <si>
    <t>Tira LED WS2812B 1m</t>
  </si>
  <si>
    <t>Fuente 12V 2A</t>
  </si>
  <si>
    <t>Cables y materiales varios</t>
  </si>
  <si>
    <t>Arduino Uno original</t>
  </si>
  <si>
    <t>Motor NEMA23</t>
  </si>
  <si>
    <t>Driver DRV8825</t>
  </si>
  <si>
    <t>Acrílico y engranajes metálicos</t>
  </si>
  <si>
    <t>Autodesk Fusion (1 año)</t>
  </si>
  <si>
    <t>Ferretería</t>
  </si>
  <si>
    <t>Software libre</t>
  </si>
  <si>
    <t>Corte láser local</t>
  </si>
  <si>
    <t>Autodesk</t>
  </si>
  <si>
    <t>Arduino Uno R4 Wifi</t>
  </si>
  <si>
    <t>La Electronica</t>
  </si>
  <si>
    <t>Motor Nema 17</t>
  </si>
  <si>
    <t>Tira LED</t>
  </si>
  <si>
    <t>Steren</t>
  </si>
  <si>
    <t>Cartón</t>
  </si>
  <si>
    <t>En casa</t>
  </si>
  <si>
    <t>Dos drivers</t>
  </si>
  <si>
    <t>Costo</t>
  </si>
  <si>
    <t>Software gratuito</t>
  </si>
  <si>
    <t>Electronica DIY</t>
  </si>
  <si>
    <t>Pinturas acrilicas 6 botes</t>
  </si>
  <si>
    <t>Kemik</t>
  </si>
  <si>
    <t>Nexel electronics</t>
  </si>
  <si>
    <t>Cables y accesorios</t>
  </si>
  <si>
    <t>Otros</t>
  </si>
  <si>
    <t>Librería</t>
  </si>
  <si>
    <t>Unidad</t>
  </si>
  <si>
    <t>Arduino R4 UNO Wifi</t>
  </si>
  <si>
    <t>La electrónica</t>
  </si>
  <si>
    <t>Hosting y Dominio</t>
  </si>
  <si>
    <t>Hostinger</t>
  </si>
  <si>
    <t>Ionos</t>
  </si>
  <si>
    <t>Infinity Free</t>
  </si>
  <si>
    <t>Carton</t>
  </si>
  <si>
    <t>Reciclado</t>
  </si>
  <si>
    <t xml:space="preserve">Fuente 12V </t>
  </si>
  <si>
    <t>Drivers</t>
  </si>
  <si>
    <t>Hosting</t>
  </si>
  <si>
    <t>Dominio</t>
  </si>
  <si>
    <t>Total</t>
  </si>
  <si>
    <t>Pelota Duroport #3</t>
  </si>
  <si>
    <t>Pelota Duroport #4</t>
  </si>
  <si>
    <t>Pelota Duroport #5</t>
  </si>
  <si>
    <t>Pelota Duroport #6</t>
  </si>
  <si>
    <t>Pelota Duroport #9</t>
  </si>
  <si>
    <t>Pelota Duroport #10</t>
  </si>
  <si>
    <t>Pelota Duroport #14</t>
  </si>
  <si>
    <t>Onza de Lana</t>
  </si>
  <si>
    <t>Tempera Tucan Blanca</t>
  </si>
  <si>
    <t>Tempera Tucan Negra</t>
  </si>
  <si>
    <t>Silicon Liquido</t>
  </si>
  <si>
    <t>Pinchos de Madera</t>
  </si>
  <si>
    <t>Librería convencional</t>
  </si>
  <si>
    <t>Presupuesto</t>
  </si>
  <si>
    <t>Cinta de Aislar</t>
  </si>
  <si>
    <t>Estrellitas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</si>
</sst>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3" borderId="0" xfId="0" applyFont="1" applyFill="1"/>
    <xf numFmtId="0" fontId="0" fillId="3" borderId="0" xfId="0" applyFill="1"/>
    <xf numFmtId="0" fontId="2" fillId="2" borderId="1" xfId="0" applyFont="1" applyFill="1" applyBorder="1" applyAlignment="1">
      <alignment vertical="top"/>
    </xf>
    <xf numFmtId="0" fontId="0" fillId="3" borderId="0" xfId="0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left"/>
    </xf>
    <xf numFmtId="0" fontId="2" fillId="4" borderId="0" xfId="0" applyFont="1" applyFill="1"/>
    <xf numFmtId="44" fontId="0" fillId="3" borderId="0" xfId="0" applyNumberFormat="1" applyFill="1"/>
  </cellXfs>
  <cellStyles count="1">
    <cellStyle name="Normal" xfId="0" builtinId="0"/>
  </cellStyles>
  <dxfs count="19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82312-035A-4C80-A9E5-17594116738D}" name="Tabla1" displayName="Tabla1" ref="A1:E26" totalsRowShown="0" headerRowDxfId="18" dataDxfId="16" headerRowBorderDxfId="17" tableBorderDxfId="15">
  <autoFilter ref="A1:E26" xr:uid="{79882312-035A-4C80-A9E5-17594116738D}"/>
  <tableColumns count="5">
    <tableColumn id="1" xr3:uid="{A6178F63-E396-47F0-A1B9-DF5942477C93}" name="Escenario" dataDxfId="14"/>
    <tableColumn id="2" xr3:uid="{B351D4A6-F63D-4A76-A858-CC156AF150A6}" name="Categoría" dataDxfId="13"/>
    <tableColumn id="3" xr3:uid="{526FE341-AE93-4EDA-A457-00C72CE9FCE2}" name="Componente" dataDxfId="12"/>
    <tableColumn id="4" xr3:uid="{3E2B5EFF-0FE7-43EB-ABC0-178F6F7AC7C9}" name="Costo" dataDxfId="11"/>
    <tableColumn id="5" xr3:uid="{7E50135F-5F3E-4F7A-9E03-A76C48B3A1C3}" name="Proveedor/Referencia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4B4DE-B559-4B91-9751-FAEBFB93A291}" name="Tabla2" displayName="Tabla2" ref="A1:F23" totalsRowShown="0" headerRowDxfId="9" dataDxfId="7" headerRowBorderDxfId="8" tableBorderDxfId="6">
  <autoFilter ref="A1:F23" xr:uid="{40A4B4DE-B559-4B91-9751-FAEBFB93A291}"/>
  <tableColumns count="6">
    <tableColumn id="1" xr3:uid="{E52A7749-4176-4C6A-947B-991340A8755E}" name="Componente" dataDxfId="5"/>
    <tableColumn id="2" xr3:uid="{A5E89885-A9DD-463B-B34E-79D6E390FA83}" name="Unidad" dataDxfId="4"/>
    <tableColumn id="3" xr3:uid="{4DCD7530-FE97-4026-B8AC-E8D140E72CC7}" name="Costo" dataDxfId="3"/>
    <tableColumn id="4" xr3:uid="{09E315E3-E9D8-4DBD-8251-E5907501607D}" name="Proveedor/Referencia" dataDxfId="2"/>
    <tableColumn id="6" xr3:uid="{FE263D7D-0DB8-472B-9E2A-43D73E096D27}" name="Total" dataDxfId="1"/>
    <tableColumn id="7" xr3:uid="{47BAED76-EC49-493E-B625-CA055F1AF96F}" name="Presupues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1.5703125" style="6" customWidth="1"/>
    <col min="2" max="2" width="15.7109375" style="6" bestFit="1" customWidth="1"/>
    <col min="3" max="3" width="29.140625" style="6" bestFit="1" customWidth="1"/>
    <col min="4" max="4" width="11" style="6" bestFit="1" customWidth="1"/>
    <col min="5" max="5" width="25.42578125" style="6" bestFit="1" customWidth="1"/>
    <col min="6" max="16384" width="9.140625" style="5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39</v>
      </c>
      <c r="E1" s="4" t="s">
        <v>3</v>
      </c>
    </row>
    <row r="2" spans="1:5" x14ac:dyDescent="0.25">
      <c r="A2" s="1" t="s">
        <v>4</v>
      </c>
      <c r="B2" s="1" t="s">
        <v>7</v>
      </c>
      <c r="C2" s="1" t="s">
        <v>31</v>
      </c>
      <c r="D2" s="3">
        <v>299</v>
      </c>
      <c r="E2" s="1" t="s">
        <v>32</v>
      </c>
    </row>
    <row r="3" spans="1:5" x14ac:dyDescent="0.25">
      <c r="A3" s="1" t="s">
        <v>4</v>
      </c>
      <c r="B3" s="1" t="s">
        <v>8</v>
      </c>
      <c r="C3" s="1" t="s">
        <v>33</v>
      </c>
      <c r="D3" s="3">
        <v>139</v>
      </c>
      <c r="E3" s="1" t="s">
        <v>32</v>
      </c>
    </row>
    <row r="4" spans="1:5" x14ac:dyDescent="0.25">
      <c r="A4" s="1" t="s">
        <v>4</v>
      </c>
      <c r="B4" s="1" t="s">
        <v>9</v>
      </c>
      <c r="C4" s="1" t="s">
        <v>34</v>
      </c>
      <c r="D4" s="3">
        <v>120</v>
      </c>
      <c r="E4" s="1" t="s">
        <v>35</v>
      </c>
    </row>
    <row r="5" spans="1:5" x14ac:dyDescent="0.25">
      <c r="A5" s="1" t="s">
        <v>4</v>
      </c>
      <c r="B5" s="1" t="s">
        <v>10</v>
      </c>
      <c r="C5" s="1" t="s">
        <v>36</v>
      </c>
      <c r="D5" s="3">
        <v>0</v>
      </c>
      <c r="E5" s="1" t="s">
        <v>37</v>
      </c>
    </row>
    <row r="6" spans="1:5" x14ac:dyDescent="0.25">
      <c r="A6" s="1" t="s">
        <v>4</v>
      </c>
      <c r="B6" s="2" t="s">
        <v>11</v>
      </c>
      <c r="C6" s="1" t="s">
        <v>15</v>
      </c>
      <c r="D6" s="3">
        <v>36.5</v>
      </c>
      <c r="E6" s="1" t="s">
        <v>41</v>
      </c>
    </row>
    <row r="7" spans="1:5" x14ac:dyDescent="0.25">
      <c r="A7" s="1" t="s">
        <v>4</v>
      </c>
      <c r="B7" s="2" t="s">
        <v>14</v>
      </c>
      <c r="C7" s="1" t="s">
        <v>38</v>
      </c>
      <c r="D7" s="3">
        <v>79</v>
      </c>
      <c r="E7" s="1" t="s">
        <v>32</v>
      </c>
    </row>
    <row r="8" spans="1:5" x14ac:dyDescent="0.25">
      <c r="A8" s="1" t="s">
        <v>4</v>
      </c>
      <c r="B8" s="1" t="s">
        <v>12</v>
      </c>
      <c r="C8" s="1" t="s">
        <v>16</v>
      </c>
      <c r="D8" s="3">
        <v>60</v>
      </c>
      <c r="E8" s="1" t="s">
        <v>27</v>
      </c>
    </row>
    <row r="9" spans="1:5" x14ac:dyDescent="0.25">
      <c r="A9" s="1" t="s">
        <v>4</v>
      </c>
      <c r="B9" s="1" t="s">
        <v>13</v>
      </c>
      <c r="C9" s="1" t="s">
        <v>51</v>
      </c>
      <c r="D9" s="3">
        <v>0</v>
      </c>
      <c r="E9" s="1" t="s">
        <v>54</v>
      </c>
    </row>
    <row r="10" spans="1:5" x14ac:dyDescent="0.25">
      <c r="A10" s="1" t="s">
        <v>4</v>
      </c>
      <c r="B10" s="1" t="s">
        <v>13</v>
      </c>
      <c r="C10" s="1" t="s">
        <v>40</v>
      </c>
      <c r="D10" s="3">
        <v>0</v>
      </c>
      <c r="E10" s="1" t="s">
        <v>28</v>
      </c>
    </row>
    <row r="11" spans="1:5" x14ac:dyDescent="0.25">
      <c r="A11" s="1" t="s">
        <v>5</v>
      </c>
      <c r="B11" s="1" t="s">
        <v>7</v>
      </c>
      <c r="C11" s="1" t="s">
        <v>31</v>
      </c>
      <c r="D11" s="3">
        <v>299</v>
      </c>
      <c r="E11" s="1" t="s">
        <v>32</v>
      </c>
    </row>
    <row r="12" spans="1:5" x14ac:dyDescent="0.25">
      <c r="A12" s="1" t="s">
        <v>5</v>
      </c>
      <c r="B12" s="1" t="s">
        <v>8</v>
      </c>
      <c r="C12" s="1" t="s">
        <v>17</v>
      </c>
      <c r="D12" s="3">
        <v>139</v>
      </c>
      <c r="E12" s="1" t="s">
        <v>32</v>
      </c>
    </row>
    <row r="13" spans="1:5" x14ac:dyDescent="0.25">
      <c r="A13" s="1" t="s">
        <v>5</v>
      </c>
      <c r="B13" s="1" t="s">
        <v>14</v>
      </c>
      <c r="C13" s="1" t="s">
        <v>18</v>
      </c>
      <c r="D13" s="3">
        <v>60</v>
      </c>
      <c r="E13" s="1" t="s">
        <v>32</v>
      </c>
    </row>
    <row r="14" spans="1:5" x14ac:dyDescent="0.25">
      <c r="A14" s="1" t="s">
        <v>5</v>
      </c>
      <c r="B14" s="1" t="s">
        <v>9</v>
      </c>
      <c r="C14" s="1" t="s">
        <v>19</v>
      </c>
      <c r="D14" s="3">
        <v>95</v>
      </c>
      <c r="E14" s="1" t="s">
        <v>41</v>
      </c>
    </row>
    <row r="15" spans="1:5" x14ac:dyDescent="0.25">
      <c r="A15" s="1" t="s">
        <v>5</v>
      </c>
      <c r="B15" s="1" t="s">
        <v>11</v>
      </c>
      <c r="C15" s="1" t="s">
        <v>20</v>
      </c>
      <c r="D15" s="3">
        <v>100</v>
      </c>
      <c r="E15" s="1" t="s">
        <v>32</v>
      </c>
    </row>
    <row r="16" spans="1:5" x14ac:dyDescent="0.25">
      <c r="A16" s="1" t="s">
        <v>5</v>
      </c>
      <c r="B16" s="1" t="s">
        <v>10</v>
      </c>
      <c r="C16" s="1" t="s">
        <v>42</v>
      </c>
      <c r="D16" s="3">
        <v>84</v>
      </c>
      <c r="E16" s="1" t="s">
        <v>43</v>
      </c>
    </row>
    <row r="17" spans="1:5" x14ac:dyDescent="0.25">
      <c r="A17" s="1" t="s">
        <v>5</v>
      </c>
      <c r="B17" s="1" t="s">
        <v>10</v>
      </c>
      <c r="C17" s="1" t="s">
        <v>46</v>
      </c>
      <c r="D17" s="3">
        <v>71.900000000000006</v>
      </c>
      <c r="E17" s="1" t="s">
        <v>47</v>
      </c>
    </row>
    <row r="18" spans="1:5" x14ac:dyDescent="0.25">
      <c r="A18" s="1" t="s">
        <v>5</v>
      </c>
      <c r="B18" s="1" t="s">
        <v>13</v>
      </c>
      <c r="C18" s="1" t="s">
        <v>51</v>
      </c>
      <c r="D18" s="3">
        <v>92.45</v>
      </c>
      <c r="E18" s="1" t="s">
        <v>53</v>
      </c>
    </row>
    <row r="19" spans="1:5" x14ac:dyDescent="0.25">
      <c r="A19" s="1" t="s">
        <v>5</v>
      </c>
      <c r="B19" s="1" t="s">
        <v>12</v>
      </c>
      <c r="C19" s="1" t="s">
        <v>21</v>
      </c>
      <c r="D19" s="3">
        <v>80</v>
      </c>
      <c r="E19" s="1" t="s">
        <v>27</v>
      </c>
    </row>
    <row r="20" spans="1:5" x14ac:dyDescent="0.25">
      <c r="A20" s="1" t="s">
        <v>6</v>
      </c>
      <c r="B20" s="1" t="s">
        <v>7</v>
      </c>
      <c r="C20" s="1" t="s">
        <v>22</v>
      </c>
      <c r="D20" s="3">
        <v>230</v>
      </c>
      <c r="E20" s="1" t="s">
        <v>44</v>
      </c>
    </row>
    <row r="21" spans="1:5" x14ac:dyDescent="0.25">
      <c r="A21" s="1" t="s">
        <v>6</v>
      </c>
      <c r="B21" s="1" t="s">
        <v>8</v>
      </c>
      <c r="C21" s="1" t="s">
        <v>23</v>
      </c>
      <c r="D21" s="3">
        <v>319</v>
      </c>
      <c r="E21" s="1" t="s">
        <v>32</v>
      </c>
    </row>
    <row r="22" spans="1:5" x14ac:dyDescent="0.25">
      <c r="A22" s="1" t="s">
        <v>6</v>
      </c>
      <c r="B22" s="1" t="s">
        <v>14</v>
      </c>
      <c r="C22" s="1" t="s">
        <v>24</v>
      </c>
      <c r="D22" s="3">
        <v>38</v>
      </c>
      <c r="E22" s="1" t="s">
        <v>32</v>
      </c>
    </row>
    <row r="23" spans="1:5" x14ac:dyDescent="0.25">
      <c r="A23" s="1" t="s">
        <v>6</v>
      </c>
      <c r="B23" s="1" t="s">
        <v>10</v>
      </c>
      <c r="C23" s="1" t="s">
        <v>25</v>
      </c>
      <c r="D23" s="3">
        <v>113</v>
      </c>
      <c r="E23" s="1" t="s">
        <v>29</v>
      </c>
    </row>
    <row r="24" spans="1:5" x14ac:dyDescent="0.25">
      <c r="A24" s="1" t="s">
        <v>6</v>
      </c>
      <c r="B24" s="1" t="s">
        <v>13</v>
      </c>
      <c r="C24" s="1" t="s">
        <v>26</v>
      </c>
      <c r="D24" s="3">
        <v>5210.16</v>
      </c>
      <c r="E24" s="1" t="s">
        <v>30</v>
      </c>
    </row>
    <row r="25" spans="1:5" x14ac:dyDescent="0.25">
      <c r="A25" s="1" t="s">
        <v>6</v>
      </c>
      <c r="B25" s="1" t="s">
        <v>12</v>
      </c>
      <c r="C25" s="1" t="s">
        <v>45</v>
      </c>
      <c r="D25" s="3">
        <v>80</v>
      </c>
      <c r="E25" s="1" t="s">
        <v>27</v>
      </c>
    </row>
    <row r="26" spans="1:5" x14ac:dyDescent="0.25">
      <c r="A26" s="8" t="s">
        <v>6</v>
      </c>
      <c r="B26" s="8" t="s">
        <v>13</v>
      </c>
      <c r="C26" s="8" t="s">
        <v>51</v>
      </c>
      <c r="D26" s="9">
        <v>369.81</v>
      </c>
      <c r="E26" s="8" t="s">
        <v>52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F8EC-75D8-4F8F-A926-3B2EF81C70D0}">
  <dimension ref="A1:H23"/>
  <sheetViews>
    <sheetView tabSelected="1" topLeftCell="A7" workbookViewId="0">
      <selection activeCell="J8" sqref="J8"/>
    </sheetView>
  </sheetViews>
  <sheetFormatPr baseColWidth="10" defaultRowHeight="15" x14ac:dyDescent="0.25"/>
  <cols>
    <col min="1" max="1" width="19.5703125" style="6" bestFit="1" customWidth="1"/>
    <col min="2" max="2" width="9.7109375" style="6" bestFit="1" customWidth="1"/>
    <col min="3" max="3" width="9.42578125" style="6" bestFit="1" customWidth="1"/>
    <col min="4" max="4" width="23.140625" style="6" bestFit="1" customWidth="1"/>
    <col min="5" max="5" width="11.42578125" style="6"/>
    <col min="6" max="6" width="14.42578125" style="6" bestFit="1" customWidth="1"/>
    <col min="7" max="7" width="11.42578125" style="6"/>
    <col min="8" max="8" width="12.140625" style="6" bestFit="1" customWidth="1"/>
    <col min="9" max="16384" width="11.42578125" style="6"/>
  </cols>
  <sheetData>
    <row r="1" spans="1:8" x14ac:dyDescent="0.25">
      <c r="A1" s="7" t="s">
        <v>2</v>
      </c>
      <c r="B1" s="7" t="s">
        <v>48</v>
      </c>
      <c r="C1" s="7" t="s">
        <v>39</v>
      </c>
      <c r="D1" s="7" t="s">
        <v>3</v>
      </c>
      <c r="E1" s="10" t="s">
        <v>61</v>
      </c>
      <c r="F1" s="7" t="s">
        <v>75</v>
      </c>
      <c r="H1" s="12" t="s">
        <v>75</v>
      </c>
    </row>
    <row r="2" spans="1:8" x14ac:dyDescent="0.25">
      <c r="A2" s="11" t="s">
        <v>49</v>
      </c>
      <c r="B2" s="8">
        <v>2</v>
      </c>
      <c r="C2" s="9">
        <v>299</v>
      </c>
      <c r="D2" s="8" t="s">
        <v>50</v>
      </c>
      <c r="E2" s="9">
        <f>Tabla2[[#This Row],[Costo]]*Tabla2[[#This Row],[Unidad]]</f>
        <v>598</v>
      </c>
      <c r="F2" s="9">
        <f>$H$2-Tabla2[[#This Row],[Total]]</f>
        <v>652</v>
      </c>
      <c r="H2" s="13">
        <v>1250</v>
      </c>
    </row>
    <row r="3" spans="1:8" x14ac:dyDescent="0.25">
      <c r="A3" s="11" t="s">
        <v>33</v>
      </c>
      <c r="B3" s="8">
        <v>1</v>
      </c>
      <c r="C3" s="9">
        <v>139</v>
      </c>
      <c r="D3" s="8" t="s">
        <v>50</v>
      </c>
      <c r="E3" s="9">
        <f>Tabla2[[#This Row],[Costo]]*Tabla2[[#This Row],[Unidad]]</f>
        <v>139</v>
      </c>
      <c r="F3" s="9">
        <f>F2-Tabla2[[#This Row],[Total]]</f>
        <v>513</v>
      </c>
    </row>
    <row r="4" spans="1:8" x14ac:dyDescent="0.25">
      <c r="A4" s="11" t="s">
        <v>34</v>
      </c>
      <c r="B4" s="8">
        <v>1</v>
      </c>
      <c r="C4" s="9">
        <v>120</v>
      </c>
      <c r="D4" s="8" t="s">
        <v>50</v>
      </c>
      <c r="E4" s="9">
        <f>Tabla2[[#This Row],[Costo]]*Tabla2[[#This Row],[Unidad]]</f>
        <v>120</v>
      </c>
      <c r="F4" s="9">
        <f>F3-Tabla2[[#This Row],[Total]]</f>
        <v>393</v>
      </c>
    </row>
    <row r="5" spans="1:8" x14ac:dyDescent="0.25">
      <c r="A5" s="11" t="s">
        <v>55</v>
      </c>
      <c r="B5" s="8">
        <v>3</v>
      </c>
      <c r="C5" s="9">
        <v>0</v>
      </c>
      <c r="D5" s="8" t="s">
        <v>56</v>
      </c>
      <c r="E5" s="9">
        <f>Tabla2[[#This Row],[Costo]]*Tabla2[[#This Row],[Unidad]]</f>
        <v>0</v>
      </c>
      <c r="F5" s="9">
        <f>F4-Tabla2[[#This Row],[Total]]</f>
        <v>393</v>
      </c>
    </row>
    <row r="6" spans="1:8" x14ac:dyDescent="0.25">
      <c r="A6" s="11" t="s">
        <v>57</v>
      </c>
      <c r="B6" s="8">
        <v>1</v>
      </c>
      <c r="C6" s="9">
        <v>36.5</v>
      </c>
      <c r="D6" s="8" t="s">
        <v>50</v>
      </c>
      <c r="E6" s="9">
        <f>Tabla2[[#This Row],[Costo]]*Tabla2[[#This Row],[Unidad]]</f>
        <v>36.5</v>
      </c>
      <c r="F6" s="9">
        <f>F5-Tabla2[[#This Row],[Total]]</f>
        <v>356.5</v>
      </c>
    </row>
    <row r="7" spans="1:8" x14ac:dyDescent="0.25">
      <c r="A7" s="11" t="s">
        <v>58</v>
      </c>
      <c r="B7" s="8">
        <v>2</v>
      </c>
      <c r="C7" s="9">
        <v>39.5</v>
      </c>
      <c r="D7" s="8" t="s">
        <v>50</v>
      </c>
      <c r="E7" s="9">
        <f>Tabla2[[#This Row],[Costo]]*Tabla2[[#This Row],[Unidad]]</f>
        <v>79</v>
      </c>
      <c r="F7" s="9">
        <f>F6-Tabla2[[#This Row],[Total]]</f>
        <v>277.5</v>
      </c>
    </row>
    <row r="8" spans="1:8" x14ac:dyDescent="0.25">
      <c r="A8" s="11" t="s">
        <v>59</v>
      </c>
      <c r="B8" s="8">
        <v>1</v>
      </c>
      <c r="C8" s="9">
        <v>0</v>
      </c>
      <c r="D8" s="8" t="s">
        <v>54</v>
      </c>
      <c r="E8" s="9">
        <f>Tabla2[[#This Row],[Costo]]*Tabla2[[#This Row],[Unidad]]</f>
        <v>0</v>
      </c>
      <c r="F8" s="9">
        <f>F7-Tabla2[[#This Row],[Total]]</f>
        <v>277.5</v>
      </c>
    </row>
    <row r="9" spans="1:8" x14ac:dyDescent="0.25">
      <c r="A9" s="11" t="s">
        <v>60</v>
      </c>
      <c r="B9" s="8">
        <v>1</v>
      </c>
      <c r="C9" s="9">
        <v>0</v>
      </c>
      <c r="D9" s="8" t="s">
        <v>54</v>
      </c>
      <c r="E9" s="9">
        <f>Tabla2[[#This Row],[Costo]]*Tabla2[[#This Row],[Unidad]]</f>
        <v>0</v>
      </c>
      <c r="F9" s="9">
        <f>F8-Tabla2[[#This Row],[Total]]</f>
        <v>277.5</v>
      </c>
    </row>
    <row r="10" spans="1:8" x14ac:dyDescent="0.25">
      <c r="A10" s="11" t="s">
        <v>62</v>
      </c>
      <c r="B10" s="8">
        <v>1</v>
      </c>
      <c r="C10" s="9">
        <v>0.6</v>
      </c>
      <c r="D10" s="8" t="s">
        <v>74</v>
      </c>
      <c r="E10" s="9">
        <f>Tabla2[[#This Row],[Costo]]*Tabla2[[#This Row],[Unidad]]</f>
        <v>0.6</v>
      </c>
      <c r="F10" s="9">
        <f>F9-Tabla2[[#This Row],[Total]]</f>
        <v>276.89999999999998</v>
      </c>
    </row>
    <row r="11" spans="1:8" x14ac:dyDescent="0.25">
      <c r="A11" s="11" t="s">
        <v>63</v>
      </c>
      <c r="B11" s="8">
        <v>2</v>
      </c>
      <c r="C11" s="9">
        <v>1</v>
      </c>
      <c r="D11" s="8" t="s">
        <v>74</v>
      </c>
      <c r="E11" s="9">
        <f>Tabla2[[#This Row],[Costo]]*Tabla2[[#This Row],[Unidad]]</f>
        <v>2</v>
      </c>
      <c r="F11" s="9">
        <f>F10-Tabla2[[#This Row],[Total]]</f>
        <v>274.89999999999998</v>
      </c>
    </row>
    <row r="12" spans="1:8" x14ac:dyDescent="0.25">
      <c r="A12" s="11" t="s">
        <v>64</v>
      </c>
      <c r="B12" s="8">
        <v>2</v>
      </c>
      <c r="C12" s="9">
        <v>1.1499999999999999</v>
      </c>
      <c r="D12" s="8" t="s">
        <v>74</v>
      </c>
      <c r="E12" s="9">
        <f>Tabla2[[#This Row],[Costo]]*Tabla2[[#This Row],[Unidad]]</f>
        <v>2.2999999999999998</v>
      </c>
      <c r="F12" s="9">
        <f>F11-Tabla2[[#This Row],[Total]]</f>
        <v>272.59999999999997</v>
      </c>
    </row>
    <row r="13" spans="1:8" x14ac:dyDescent="0.25">
      <c r="A13" s="11" t="s">
        <v>65</v>
      </c>
      <c r="B13" s="8">
        <v>3</v>
      </c>
      <c r="C13" s="9">
        <v>1.6</v>
      </c>
      <c r="D13" s="8" t="s">
        <v>74</v>
      </c>
      <c r="E13" s="9">
        <f>Tabla2[[#This Row],[Costo]]*Tabla2[[#This Row],[Unidad]]</f>
        <v>4.8000000000000007</v>
      </c>
      <c r="F13" s="9">
        <f>F12-Tabla2[[#This Row],[Total]]</f>
        <v>267.79999999999995</v>
      </c>
    </row>
    <row r="14" spans="1:8" x14ac:dyDescent="0.25">
      <c r="A14" s="11" t="s">
        <v>66</v>
      </c>
      <c r="B14" s="8">
        <v>1</v>
      </c>
      <c r="C14" s="9">
        <v>3.25</v>
      </c>
      <c r="D14" s="8" t="s">
        <v>74</v>
      </c>
      <c r="E14" s="9">
        <f>Tabla2[[#This Row],[Costo]]*Tabla2[[#This Row],[Unidad]]</f>
        <v>3.25</v>
      </c>
      <c r="F14" s="9">
        <f>F13-Tabla2[[#This Row],[Total]]</f>
        <v>264.54999999999995</v>
      </c>
    </row>
    <row r="15" spans="1:8" x14ac:dyDescent="0.25">
      <c r="A15" s="11" t="s">
        <v>67</v>
      </c>
      <c r="B15" s="8">
        <v>1</v>
      </c>
      <c r="C15" s="9">
        <v>5.0999999999999996</v>
      </c>
      <c r="D15" s="8" t="s">
        <v>74</v>
      </c>
      <c r="E15" s="9">
        <f>Tabla2[[#This Row],[Costo]]*Tabla2[[#This Row],[Unidad]]</f>
        <v>5.0999999999999996</v>
      </c>
      <c r="F15" s="9">
        <f>F14-Tabla2[[#This Row],[Total]]</f>
        <v>259.44999999999993</v>
      </c>
    </row>
    <row r="16" spans="1:8" x14ac:dyDescent="0.25">
      <c r="A16" s="11" t="s">
        <v>68</v>
      </c>
      <c r="B16" s="8">
        <v>1</v>
      </c>
      <c r="C16" s="9">
        <v>7.6</v>
      </c>
      <c r="D16" s="8" t="s">
        <v>74</v>
      </c>
      <c r="E16" s="9">
        <f>Tabla2[[#This Row],[Costo]]*Tabla2[[#This Row],[Unidad]]</f>
        <v>7.6</v>
      </c>
      <c r="F16" s="9">
        <f>F15-Tabla2[[#This Row],[Total]]</f>
        <v>251.84999999999994</v>
      </c>
    </row>
    <row r="17" spans="1:6" x14ac:dyDescent="0.25">
      <c r="A17" s="11" t="s">
        <v>69</v>
      </c>
      <c r="B17" s="8">
        <v>1</v>
      </c>
      <c r="C17" s="9">
        <v>3.15</v>
      </c>
      <c r="D17" s="8" t="s">
        <v>74</v>
      </c>
      <c r="E17" s="9">
        <f>Tabla2[[#This Row],[Costo]]*Tabla2[[#This Row],[Unidad]]</f>
        <v>3.15</v>
      </c>
      <c r="F17" s="9">
        <f>F16-Tabla2[[#This Row],[Total]]</f>
        <v>248.69999999999993</v>
      </c>
    </row>
    <row r="18" spans="1:6" x14ac:dyDescent="0.25">
      <c r="A18" s="11" t="s">
        <v>70</v>
      </c>
      <c r="B18" s="8">
        <v>1</v>
      </c>
      <c r="C18" s="9">
        <v>3.35</v>
      </c>
      <c r="D18" s="8" t="s">
        <v>74</v>
      </c>
      <c r="E18" s="9">
        <f>Tabla2[[#This Row],[Costo]]*Tabla2[[#This Row],[Unidad]]</f>
        <v>3.35</v>
      </c>
      <c r="F18" s="9">
        <f>F17-Tabla2[[#This Row],[Total]]</f>
        <v>245.34999999999994</v>
      </c>
    </row>
    <row r="19" spans="1:6" x14ac:dyDescent="0.25">
      <c r="A19" s="11" t="s">
        <v>71</v>
      </c>
      <c r="B19" s="8">
        <v>1</v>
      </c>
      <c r="C19" s="9">
        <v>11.75</v>
      </c>
      <c r="D19" s="8" t="s">
        <v>74</v>
      </c>
      <c r="E19" s="9">
        <f>Tabla2[[#This Row],[Costo]]*Tabla2[[#This Row],[Unidad]]</f>
        <v>11.75</v>
      </c>
      <c r="F19" s="9">
        <f>F18-Tabla2[[#This Row],[Total]]</f>
        <v>233.59999999999994</v>
      </c>
    </row>
    <row r="20" spans="1:6" x14ac:dyDescent="0.25">
      <c r="A20" s="11" t="s">
        <v>72</v>
      </c>
      <c r="B20" s="8">
        <v>1</v>
      </c>
      <c r="C20" s="9">
        <v>18.45</v>
      </c>
      <c r="D20" s="8" t="s">
        <v>74</v>
      </c>
      <c r="E20" s="9">
        <f>Tabla2[[#This Row],[Costo]]*Tabla2[[#This Row],[Unidad]]</f>
        <v>18.45</v>
      </c>
      <c r="F20" s="9">
        <f>F19-Tabla2[[#This Row],[Total]]</f>
        <v>215.14999999999995</v>
      </c>
    </row>
    <row r="21" spans="1:6" x14ac:dyDescent="0.25">
      <c r="A21" s="11" t="s">
        <v>73</v>
      </c>
      <c r="B21" s="8">
        <v>1</v>
      </c>
      <c r="C21" s="9">
        <v>9.5500000000000007</v>
      </c>
      <c r="D21" s="8" t="s">
        <v>74</v>
      </c>
      <c r="E21" s="9">
        <f>Tabla2[[#This Row],[Costo]]*Tabla2[[#This Row],[Unidad]]</f>
        <v>9.5500000000000007</v>
      </c>
      <c r="F21" s="9">
        <f>F20-Tabla2[[#This Row],[Total]]</f>
        <v>205.59999999999994</v>
      </c>
    </row>
    <row r="22" spans="1:6" x14ac:dyDescent="0.25">
      <c r="A22" s="11" t="s">
        <v>76</v>
      </c>
      <c r="B22" s="8">
        <v>1</v>
      </c>
      <c r="C22" s="9">
        <v>10</v>
      </c>
      <c r="D22" s="8" t="s">
        <v>74</v>
      </c>
      <c r="E22" s="9">
        <f>Tabla2[[#This Row],[Costo]]*Tabla2[[#This Row],[Unidad]]</f>
        <v>10</v>
      </c>
      <c r="F22" s="9">
        <f>F21-Tabla2[[#This Row],[Total]]</f>
        <v>195.59999999999994</v>
      </c>
    </row>
    <row r="23" spans="1:6" x14ac:dyDescent="0.25">
      <c r="A23" s="11" t="s">
        <v>77</v>
      </c>
      <c r="B23" s="8">
        <v>1</v>
      </c>
      <c r="C23" s="9">
        <v>3.5</v>
      </c>
      <c r="D23" s="8" t="s">
        <v>74</v>
      </c>
      <c r="E23" s="9">
        <f>Tabla2[[#This Row],[Costo]]*Tabla2[[#This Row],[Unidad]]</f>
        <v>3.5</v>
      </c>
      <c r="F23" s="9">
        <f>F22-Tabla2[[#This Row],[Total]]</f>
        <v>192.09999999999994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 Presupuestal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Yuam Vides</cp:lastModifiedBy>
  <dcterms:created xsi:type="dcterms:W3CDTF">2025-10-07T03:48:08Z</dcterms:created>
  <dcterms:modified xsi:type="dcterms:W3CDTF">2025-10-20T23:30:49Z</dcterms:modified>
</cp:coreProperties>
</file>