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yuan/Desktop/Harvard/Manuscript/1. fluxomics/raw data/"/>
    </mc:Choice>
  </mc:AlternateContent>
  <xr:revisionPtr revIDLastSave="0" documentId="13_ncr:1_{FFF6840E-9E18-B04C-A44A-A2752B81789B}" xr6:coauthVersionLast="47" xr6:coauthVersionMax="47" xr10:uidLastSave="{00000000-0000-0000-0000-000000000000}"/>
  <bookViews>
    <workbookView xWindow="-5480" yWindow="-21100" windowWidth="38400" windowHeight="21100" activeTab="1" xr2:uid="{00000000-000D-0000-FFFF-FFFF00000000}"/>
  </bookViews>
  <sheets>
    <sheet name="Atomized ratio" sheetId="2" r:id="rId1"/>
    <sheet name="Molecular ratio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2" l="1"/>
  <c r="G28" i="2"/>
  <c r="G32" i="2" s="1"/>
  <c r="G36" i="2" s="1"/>
  <c r="G40" i="2" s="1"/>
  <c r="G44" i="2" s="1"/>
  <c r="G29" i="2"/>
  <c r="G33" i="2" s="1"/>
  <c r="G37" i="2" s="1"/>
  <c r="G41" i="2" s="1"/>
  <c r="G45" i="2" s="1"/>
  <c r="G30" i="2"/>
  <c r="G34" i="2" s="1"/>
  <c r="G38" i="2" s="1"/>
  <c r="G42" i="2" s="1"/>
  <c r="G31" i="2"/>
  <c r="G35" i="2" s="1"/>
  <c r="G39" i="2" s="1"/>
  <c r="G43" i="2" s="1"/>
  <c r="G26" i="2"/>
  <c r="G25" i="2"/>
  <c r="G24" i="2"/>
  <c r="G23" i="2"/>
  <c r="G22" i="2"/>
  <c r="G15" i="2"/>
  <c r="G17" i="2"/>
  <c r="G14" i="2"/>
  <c r="G20" i="2"/>
  <c r="E20" i="2"/>
  <c r="D20" i="2"/>
  <c r="C20" i="2"/>
  <c r="G12" i="2"/>
  <c r="E12" i="2"/>
  <c r="D12" i="2"/>
  <c r="C12" i="2"/>
  <c r="G8" i="2"/>
  <c r="G16" i="2" s="1"/>
  <c r="E8" i="2"/>
  <c r="D8" i="2"/>
  <c r="C8" i="2"/>
  <c r="D4" i="2"/>
  <c r="E4" i="2"/>
  <c r="G4" i="2"/>
  <c r="C4" i="2"/>
  <c r="C5" i="3"/>
  <c r="D5" i="3"/>
  <c r="E5" i="3"/>
  <c r="B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tc={AE2C53E4-F64A-AE40-91AD-D29B971F33AA}</author>
    <author>tc={4A5DB28E-08AA-6B48-8B1C-AA4EAFDFF31F}</author>
    <author>tc={53602EBB-CD82-604C-A7FA-B719DBECBDD4}</author>
  </authors>
  <commentList>
    <comment ref="C4" authorId="0" shapeId="0" xr:uid="{AE2C53E4-F64A-AE40-91AD-D29B971F33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HFD mice A-V ratio assumed to be similar to WT. Applied for all dark red-highlighted numbers. </t>
      </text>
    </comment>
    <comment ref="G14" authorId="1" shapeId="0" xr:uid="{4A5DB28E-08AA-6B48-8B1C-AA4EAFDFF31F}">
      <text>
        <t>[Threaded comment]
Your version of Excel allows you to read this threaded comment; however, any edits to it will get removed if the file is opened in a newer version of Excel. Learn more: https://go.microsoft.com/fwlink/?linkid=870924
Comment:
    Lactate labeling A-V ratio under 13C-glycerol infusion is assumed the same as the ratio under 13C-glucose infusion.</t>
      </text>
    </comment>
    <comment ref="G22" authorId="2" shapeId="0" xr:uid="{53602EBB-CD82-604C-A7FA-B719DBECBDD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lactate A-V ratio under 3-HB, acetate and NEFA infusion, it is assumed to be the same as otherwise during alanine, glucose, and glutamine infusion, and taken as their average value.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tc={2BBFF1F6-E03D-504F-B9D1-A597F8FB1459}</author>
  </authors>
  <commentList>
    <comment ref="B5" authorId="0" shapeId="0" xr:uid="{2BBFF1F6-E03D-504F-B9D1-A597F8FB145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the red marked metabolites in HFD mice, the A-V ratio is assumed to be the same as WT.</t>
      </text>
    </comment>
  </commentList>
</comments>
</file>

<file path=xl/sharedStrings.xml><?xml version="1.0" encoding="utf-8"?>
<sst xmlns="http://schemas.openxmlformats.org/spreadsheetml/2006/main" count="117" uniqueCount="17">
  <si>
    <t>infused.tracer</t>
  </si>
  <si>
    <t>phenotype</t>
  </si>
  <si>
    <t>Alanine</t>
  </si>
  <si>
    <t>Glucose</t>
  </si>
  <si>
    <t>Glutamine</t>
  </si>
  <si>
    <t>Glycerol</t>
  </si>
  <si>
    <t>Lactate</t>
  </si>
  <si>
    <t>db/db</t>
  </si>
  <si>
    <t>ob/ob</t>
  </si>
  <si>
    <t>WT</t>
  </si>
  <si>
    <t>Acetate</t>
  </si>
  <si>
    <t>C18:1</t>
  </si>
  <si>
    <t>C18:2</t>
  </si>
  <si>
    <t>C16:0</t>
  </si>
  <si>
    <t>Valine</t>
  </si>
  <si>
    <t>HFD</t>
  </si>
  <si>
    <t>3-HB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</si>
</sst>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i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164" fontId="0" fillId="2" borderId="2" xfId="0" applyNumberForma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164" fontId="0" fillId="2" borderId="3" xfId="0" applyNumberForma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left"/>
    </xf>
    <xf numFmtId="1" fontId="3" fillId="2" borderId="3" xfId="0" applyNumberFormat="1" applyFont="1" applyFill="1" applyBorder="1" applyAlignment="1">
      <alignment horizontal="left"/>
    </xf>
    <xf numFmtId="1" fontId="3" fillId="2" borderId="2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164" fontId="0" fillId="2" borderId="9" xfId="0" applyNumberForma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164" fontId="0" fillId="2" borderId="11" xfId="0" applyNumberFormat="1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164" fontId="0" fillId="2" borderId="13" xfId="0" applyNumberFormat="1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0" fillId="0" borderId="18" xfId="0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0" fillId="0" borderId="19" xfId="0" applyBorder="1" applyAlignment="1">
      <alignment horizontal="left"/>
    </xf>
    <xf numFmtId="0" fontId="0" fillId="2" borderId="20" xfId="0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" fontId="6" fillId="2" borderId="1" xfId="0" applyNumberFormat="1" applyFont="1" applyFill="1" applyBorder="1" applyAlignment="1">
      <alignment horizontal="left"/>
    </xf>
    <xf numFmtId="164" fontId="6" fillId="2" borderId="1" xfId="0" applyNumberFormat="1" applyFont="1" applyFill="1" applyBorder="1" applyAlignment="1">
      <alignment horizontal="left"/>
    </xf>
    <xf numFmtId="164" fontId="2" fillId="2" borderId="13" xfId="0" applyNumberFormat="1" applyFont="1" applyFill="1" applyBorder="1" applyAlignment="1">
      <alignment horizontal="left"/>
    </xf>
    <xf numFmtId="164" fontId="10" fillId="2" borderId="13" xfId="0" applyNumberFormat="1" applyFont="1" applyFill="1" applyBorder="1" applyAlignment="1">
      <alignment horizontal="left"/>
    </xf>
    <xf numFmtId="164" fontId="11" fillId="0" borderId="0" xfId="0" applyNumberFormat="1" applyFont="1" applyAlignment="1">
      <alignment horizontal="left"/>
    </xf>
    <xf numFmtId="0" fontId="0" fillId="2" borderId="21" xfId="0" applyFill="1" applyBorder="1" applyAlignment="1">
      <alignment horizontal="left"/>
    </xf>
    <xf numFmtId="0" fontId="0" fillId="0" borderId="22" xfId="0" applyBorder="1" applyAlignment="1">
      <alignment horizontal="left"/>
    </xf>
    <xf numFmtId="0" fontId="3" fillId="0" borderId="14" xfId="0" applyFont="1" applyBorder="1" applyAlignment="1">
      <alignment horizontal="left"/>
    </xf>
    <xf numFmtId="1" fontId="3" fillId="0" borderId="14" xfId="0" applyNumberFormat="1" applyFont="1" applyBorder="1" applyAlignment="1">
      <alignment horizontal="left"/>
    </xf>
    <xf numFmtId="164" fontId="11" fillId="0" borderId="14" xfId="0" applyNumberFormat="1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164" fontId="11" fillId="0" borderId="4" xfId="0" applyNumberFormat="1" applyFont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uan, Bo" id="{8F039C92-E1B6-2E49-8574-3ED4EF6754B2}" userId="S::bo_yuan@hsph.harvard.edu::41d2fd6e-1db7-4851-8b22-9e19671fc0e5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3-01-09T20:37:03.39" personId="{8F039C92-E1B6-2E49-8574-3ED4EF6754B2}" id="{AE2C53E4-F64A-AE40-91AD-D29B971F33AA}">
    <text xml:space="preserve">HFD mice A-V ratio assumed to be similar to WT. Applied for all dark red-highlighted numbers. </text>
  </threadedComment>
  <threadedComment ref="G14" dT="2023-01-09T20:38:15.67" personId="{8F039C92-E1B6-2E49-8574-3ED4EF6754B2}" id="{4A5DB28E-08AA-6B48-8B1C-AA4EAFDFF31F}">
    <text>Lactate labeling A-V ratio under 13C-glycerol infusion is assumed the same as the ratio under 13C-glucose infusion.</text>
  </threadedComment>
  <threadedComment ref="G22" dT="2023-11-29T15:51:57.53" personId="{8F039C92-E1B6-2E49-8574-3ED4EF6754B2}" id="{53602EBB-CD82-604C-A7FA-B719DBECBDD4}">
    <text xml:space="preserve">For lactate A-V ratio under 3-HB, acetate and NEFA infusion, it is assumed to be the same as otherwise during alanine, glucose, and glutamine infusion, and taken as their average value.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3-01-09T20:32:52.64" personId="{8F039C92-E1B6-2E49-8574-3ED4EF6754B2}" id="{2BBFF1F6-E03D-504F-B9D1-A597F8FB1459}">
    <text>For the red marked metabolites in HFD mice, the A-V ratio is assumed to be the same as WT.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B07B-3450-604F-839C-28703A2E0A24}">
  <dimension ref="A1:M45"/>
  <sheetViews>
    <sheetView topLeftCell="A17" zoomScale="232" workbookViewId="0">
      <selection activeCell="F28" sqref="F28"/>
    </sheetView>
  </sheetViews>
  <sheetFormatPr baseColWidth="10" defaultColWidth="11" defaultRowHeight="15" x14ac:dyDescent="0.2"/>
  <cols>
    <col min="1" max="1" width="11.6640625" bestFit="1" customWidth="1"/>
    <col min="2" max="2" width="9.33203125" bestFit="1" customWidth="1"/>
    <col min="3" max="3" width="6.83203125" bestFit="1" customWidth="1"/>
    <col min="4" max="4" width="7.1640625" bestFit="1" customWidth="1"/>
    <col min="5" max="5" width="9.1640625" bestFit="1" customWidth="1"/>
    <col min="6" max="6" width="7.5" bestFit="1" customWidth="1"/>
    <col min="7" max="7" width="6.6640625" bestFit="1" customWidth="1"/>
    <col min="8" max="8" width="4.83203125" bestFit="1" customWidth="1"/>
    <col min="9" max="9" width="5.83203125" bestFit="1" customWidth="1"/>
    <col min="10" max="10" width="6.83203125" bestFit="1" customWidth="1"/>
    <col min="11" max="13" width="5.6640625" bestFit="1" customWidth="1"/>
  </cols>
  <sheetData>
    <row r="1" spans="1:13" x14ac:dyDescent="0.2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6</v>
      </c>
      <c r="H1" s="21" t="s">
        <v>16</v>
      </c>
      <c r="I1" s="21" t="s">
        <v>14</v>
      </c>
      <c r="J1" s="21" t="s">
        <v>10</v>
      </c>
      <c r="K1" s="21" t="s">
        <v>13</v>
      </c>
      <c r="L1" s="21" t="s">
        <v>11</v>
      </c>
      <c r="M1" s="22" t="s">
        <v>12</v>
      </c>
    </row>
    <row r="2" spans="1:13" x14ac:dyDescent="0.2">
      <c r="A2" s="15" t="s">
        <v>2</v>
      </c>
      <c r="B2" s="1" t="s">
        <v>7</v>
      </c>
      <c r="C2" s="2">
        <v>1.3578909949424496</v>
      </c>
      <c r="D2" s="2">
        <v>1.091401506477792</v>
      </c>
      <c r="E2" s="2">
        <v>1.2271320399853045</v>
      </c>
      <c r="F2" s="7">
        <v>1</v>
      </c>
      <c r="G2" s="16">
        <v>1.3413759743358495</v>
      </c>
      <c r="H2" s="23">
        <v>1</v>
      </c>
      <c r="I2" s="23">
        <v>1</v>
      </c>
      <c r="J2" s="23">
        <v>1</v>
      </c>
      <c r="K2" s="23">
        <v>1</v>
      </c>
      <c r="L2" s="23">
        <v>1</v>
      </c>
      <c r="M2" s="24">
        <v>1</v>
      </c>
    </row>
    <row r="3" spans="1:13" x14ac:dyDescent="0.2">
      <c r="A3" s="15" t="s">
        <v>2</v>
      </c>
      <c r="B3" s="1" t="s">
        <v>8</v>
      </c>
      <c r="C3" s="2">
        <v>1.3999516230145634</v>
      </c>
      <c r="D3" s="2">
        <v>1.0648500634850555</v>
      </c>
      <c r="E3" s="2">
        <v>1.1966528085090804</v>
      </c>
      <c r="F3" s="7">
        <v>1</v>
      </c>
      <c r="G3" s="16">
        <v>1.3094434200712868</v>
      </c>
      <c r="H3" s="23">
        <v>1</v>
      </c>
      <c r="I3" s="23">
        <v>1</v>
      </c>
      <c r="J3" s="23">
        <v>1</v>
      </c>
      <c r="K3" s="23">
        <v>1</v>
      </c>
      <c r="L3" s="23">
        <v>1</v>
      </c>
      <c r="M3" s="24">
        <v>1</v>
      </c>
    </row>
    <row r="4" spans="1:13" x14ac:dyDescent="0.2">
      <c r="A4" s="29" t="s">
        <v>2</v>
      </c>
      <c r="B4" s="30" t="s">
        <v>15</v>
      </c>
      <c r="C4" s="36">
        <f>C5</f>
        <v>1.3439819535522131</v>
      </c>
      <c r="D4" s="36">
        <f t="shared" ref="D4:G4" si="0">D5</f>
        <v>1.003146366711908</v>
      </c>
      <c r="E4" s="36">
        <f t="shared" si="0"/>
        <v>1.1099189571933588</v>
      </c>
      <c r="F4" s="7">
        <v>1</v>
      </c>
      <c r="G4" s="36">
        <f t="shared" si="0"/>
        <v>1.4800104254047179</v>
      </c>
      <c r="H4" s="23">
        <v>1</v>
      </c>
      <c r="I4" s="23">
        <v>1</v>
      </c>
      <c r="J4" s="23">
        <v>1</v>
      </c>
      <c r="K4" s="23">
        <v>1</v>
      </c>
      <c r="L4" s="23">
        <v>1</v>
      </c>
      <c r="M4" s="24">
        <v>1</v>
      </c>
    </row>
    <row r="5" spans="1:13" ht="16" thickBot="1" x14ac:dyDescent="0.25">
      <c r="A5" s="17" t="s">
        <v>2</v>
      </c>
      <c r="B5" s="5" t="s">
        <v>9</v>
      </c>
      <c r="C5" s="6">
        <v>1.3439819535522131</v>
      </c>
      <c r="D5" s="6">
        <v>1.003146366711908</v>
      </c>
      <c r="E5" s="6">
        <v>1.1099189571933588</v>
      </c>
      <c r="F5" s="8">
        <v>1</v>
      </c>
      <c r="G5" s="18">
        <v>1.4800104254047179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25">
        <v>1</v>
      </c>
    </row>
    <row r="6" spans="1:13" x14ac:dyDescent="0.2">
      <c r="A6" s="19" t="s">
        <v>3</v>
      </c>
      <c r="B6" s="3" t="s">
        <v>7</v>
      </c>
      <c r="C6" s="4">
        <v>1.1991126197284865</v>
      </c>
      <c r="D6" s="4">
        <v>1.059405490380168</v>
      </c>
      <c r="E6" s="4">
        <v>1.2106946681696003</v>
      </c>
      <c r="F6" s="9">
        <v>1</v>
      </c>
      <c r="G6" s="38">
        <v>1.1588958504804412</v>
      </c>
      <c r="H6" s="23">
        <v>1</v>
      </c>
      <c r="I6" s="23">
        <v>1</v>
      </c>
      <c r="J6" s="23">
        <v>1</v>
      </c>
      <c r="K6" s="23">
        <v>1</v>
      </c>
      <c r="L6" s="23">
        <v>1</v>
      </c>
      <c r="M6" s="24">
        <v>1</v>
      </c>
    </row>
    <row r="7" spans="1:13" x14ac:dyDescent="0.2">
      <c r="A7" s="15" t="s">
        <v>3</v>
      </c>
      <c r="B7" s="1" t="s">
        <v>8</v>
      </c>
      <c r="C7" s="2">
        <v>1.1052569725104362</v>
      </c>
      <c r="D7" s="2">
        <v>1.0234818937413754</v>
      </c>
      <c r="E7" s="2">
        <v>1.1202654339977907</v>
      </c>
      <c r="F7" s="7">
        <v>1</v>
      </c>
      <c r="G7" s="16">
        <v>1.0870274114047298</v>
      </c>
      <c r="H7" s="23">
        <v>1</v>
      </c>
      <c r="I7" s="23">
        <v>1</v>
      </c>
      <c r="J7" s="23">
        <v>1</v>
      </c>
      <c r="K7" s="23">
        <v>1</v>
      </c>
      <c r="L7" s="23">
        <v>1</v>
      </c>
      <c r="M7" s="24">
        <v>1</v>
      </c>
    </row>
    <row r="8" spans="1:13" x14ac:dyDescent="0.2">
      <c r="A8" s="15" t="s">
        <v>3</v>
      </c>
      <c r="B8" s="30" t="s">
        <v>15</v>
      </c>
      <c r="C8" s="37">
        <f>C9</f>
        <v>1.2061817594382251</v>
      </c>
      <c r="D8" s="37">
        <f t="shared" ref="D8" si="1">D9</f>
        <v>1.0855318023781759</v>
      </c>
      <c r="E8" s="37">
        <f t="shared" ref="E8" si="2">E9</f>
        <v>1.0624992908645343</v>
      </c>
      <c r="F8" s="7">
        <v>1</v>
      </c>
      <c r="G8" s="37">
        <f t="shared" ref="G8" si="3">G9</f>
        <v>1.3782874730923509</v>
      </c>
      <c r="H8" s="23">
        <v>1</v>
      </c>
      <c r="I8" s="23">
        <v>1</v>
      </c>
      <c r="J8" s="23">
        <v>1</v>
      </c>
      <c r="K8" s="23">
        <v>1</v>
      </c>
      <c r="L8" s="23">
        <v>1</v>
      </c>
      <c r="M8" s="24">
        <v>1</v>
      </c>
    </row>
    <row r="9" spans="1:13" ht="16" thickBot="1" x14ac:dyDescent="0.25">
      <c r="A9" s="17" t="s">
        <v>3</v>
      </c>
      <c r="B9" s="5" t="s">
        <v>9</v>
      </c>
      <c r="C9" s="6">
        <v>1.2061817594382251</v>
      </c>
      <c r="D9" s="6">
        <v>1.0855318023781759</v>
      </c>
      <c r="E9" s="6">
        <v>1.0624992908645343</v>
      </c>
      <c r="F9" s="8">
        <v>1</v>
      </c>
      <c r="G9" s="18">
        <v>1.3782874730923509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25">
        <v>1</v>
      </c>
    </row>
    <row r="10" spans="1:13" x14ac:dyDescent="0.2">
      <c r="A10" s="19" t="s">
        <v>4</v>
      </c>
      <c r="B10" s="3" t="s">
        <v>7</v>
      </c>
      <c r="C10" s="4">
        <v>1.1560854782226231</v>
      </c>
      <c r="D10" s="4">
        <v>1.1007991424851686</v>
      </c>
      <c r="E10" s="4">
        <v>1.1885285566779307</v>
      </c>
      <c r="F10" s="9">
        <v>1</v>
      </c>
      <c r="G10" s="20">
        <v>1.3555443173477002</v>
      </c>
      <c r="H10" s="23">
        <v>1</v>
      </c>
      <c r="I10" s="23">
        <v>1</v>
      </c>
      <c r="J10" s="23">
        <v>1</v>
      </c>
      <c r="K10" s="23">
        <v>1</v>
      </c>
      <c r="L10" s="23">
        <v>1</v>
      </c>
      <c r="M10" s="24">
        <v>1</v>
      </c>
    </row>
    <row r="11" spans="1:13" x14ac:dyDescent="0.2">
      <c r="A11" s="15" t="s">
        <v>4</v>
      </c>
      <c r="B11" s="1" t="s">
        <v>8</v>
      </c>
      <c r="C11" s="2">
        <v>1.3561787748899021</v>
      </c>
      <c r="D11" s="2">
        <v>0.99227495170180668</v>
      </c>
      <c r="E11" s="2">
        <v>1.1258130837506297</v>
      </c>
      <c r="F11" s="7">
        <v>1</v>
      </c>
      <c r="G11" s="16">
        <v>1.3231347232031951</v>
      </c>
      <c r="H11" s="23">
        <v>1</v>
      </c>
      <c r="I11" s="23">
        <v>1</v>
      </c>
      <c r="J11" s="23">
        <v>1</v>
      </c>
      <c r="K11" s="23">
        <v>1</v>
      </c>
      <c r="L11" s="23">
        <v>1</v>
      </c>
      <c r="M11" s="24">
        <v>1</v>
      </c>
    </row>
    <row r="12" spans="1:13" x14ac:dyDescent="0.2">
      <c r="A12" s="15" t="s">
        <v>4</v>
      </c>
      <c r="B12" s="30" t="s">
        <v>15</v>
      </c>
      <c r="C12" s="37">
        <f>C13</f>
        <v>1.5359338158863161</v>
      </c>
      <c r="D12" s="37">
        <f t="shared" ref="D12" si="4">D13</f>
        <v>1.0153656119732681</v>
      </c>
      <c r="E12" s="37">
        <f t="shared" ref="E12" si="5">E13</f>
        <v>1.0946959144204937</v>
      </c>
      <c r="F12" s="7">
        <v>1</v>
      </c>
      <c r="G12" s="37">
        <f t="shared" ref="G12" si="6">G13</f>
        <v>1.4190959225601325</v>
      </c>
      <c r="H12" s="23">
        <v>1</v>
      </c>
      <c r="I12" s="23">
        <v>1</v>
      </c>
      <c r="J12" s="23">
        <v>1</v>
      </c>
      <c r="K12" s="23">
        <v>1</v>
      </c>
      <c r="L12" s="23">
        <v>1</v>
      </c>
      <c r="M12" s="24">
        <v>1</v>
      </c>
    </row>
    <row r="13" spans="1:13" ht="16" thickBot="1" x14ac:dyDescent="0.25">
      <c r="A13" s="17" t="s">
        <v>4</v>
      </c>
      <c r="B13" s="5" t="s">
        <v>9</v>
      </c>
      <c r="C13" s="6">
        <v>1.5359338158863161</v>
      </c>
      <c r="D13" s="6">
        <v>1.0153656119732681</v>
      </c>
      <c r="E13" s="6">
        <v>1.0946959144204937</v>
      </c>
      <c r="F13" s="8">
        <v>1</v>
      </c>
      <c r="G13" s="18">
        <v>1.4190959225601325</v>
      </c>
      <c r="H13" s="11">
        <v>1</v>
      </c>
      <c r="I13" s="11">
        <v>1</v>
      </c>
      <c r="J13" s="11">
        <v>1</v>
      </c>
      <c r="K13" s="11">
        <v>1</v>
      </c>
      <c r="L13" s="11">
        <v>1</v>
      </c>
      <c r="M13" s="25">
        <v>1</v>
      </c>
    </row>
    <row r="14" spans="1:13" x14ac:dyDescent="0.2">
      <c r="A14" s="19" t="s">
        <v>5</v>
      </c>
      <c r="B14" s="3" t="s">
        <v>7</v>
      </c>
      <c r="C14" s="7">
        <v>1</v>
      </c>
      <c r="D14" s="7">
        <v>1</v>
      </c>
      <c r="E14" s="7">
        <v>1</v>
      </c>
      <c r="F14" s="9">
        <v>1</v>
      </c>
      <c r="G14" s="39">
        <f>G6</f>
        <v>1.1588958504804412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24">
        <v>1</v>
      </c>
    </row>
    <row r="15" spans="1:13" x14ac:dyDescent="0.2">
      <c r="A15" s="15" t="s">
        <v>5</v>
      </c>
      <c r="B15" s="1" t="s">
        <v>8</v>
      </c>
      <c r="C15" s="7">
        <v>1</v>
      </c>
      <c r="D15" s="7">
        <v>1</v>
      </c>
      <c r="E15" s="7">
        <v>1</v>
      </c>
      <c r="F15" s="7">
        <v>1</v>
      </c>
      <c r="G15" s="39">
        <f t="shared" ref="G15:G17" si="7">G7</f>
        <v>1.0870274114047298</v>
      </c>
      <c r="H15" s="23">
        <v>1</v>
      </c>
      <c r="I15" s="23">
        <v>1</v>
      </c>
      <c r="J15" s="23">
        <v>1</v>
      </c>
      <c r="K15" s="23">
        <v>1</v>
      </c>
      <c r="L15" s="23">
        <v>1</v>
      </c>
      <c r="M15" s="24">
        <v>1</v>
      </c>
    </row>
    <row r="16" spans="1:13" x14ac:dyDescent="0.2">
      <c r="A16" s="15" t="s">
        <v>5</v>
      </c>
      <c r="B16" s="30" t="s">
        <v>15</v>
      </c>
      <c r="C16" s="7">
        <v>1</v>
      </c>
      <c r="D16" s="7">
        <v>1</v>
      </c>
      <c r="E16" s="7">
        <v>1</v>
      </c>
      <c r="F16" s="7">
        <v>1</v>
      </c>
      <c r="G16" s="39">
        <f t="shared" si="7"/>
        <v>1.3782874730923509</v>
      </c>
      <c r="H16" s="23">
        <v>1</v>
      </c>
      <c r="I16" s="23">
        <v>1</v>
      </c>
      <c r="J16" s="23">
        <v>1</v>
      </c>
      <c r="K16" s="23">
        <v>1</v>
      </c>
      <c r="L16" s="23">
        <v>1</v>
      </c>
      <c r="M16" s="24">
        <v>1</v>
      </c>
    </row>
    <row r="17" spans="1:13" ht="16" thickBot="1" x14ac:dyDescent="0.25">
      <c r="A17" s="17" t="s">
        <v>5</v>
      </c>
      <c r="B17" s="5" t="s">
        <v>9</v>
      </c>
      <c r="C17" s="8">
        <v>1</v>
      </c>
      <c r="D17" s="8">
        <v>1</v>
      </c>
      <c r="E17" s="8">
        <v>1</v>
      </c>
      <c r="F17" s="8">
        <v>1</v>
      </c>
      <c r="G17" s="39">
        <f t="shared" si="7"/>
        <v>1.3782874730923509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25">
        <v>1</v>
      </c>
    </row>
    <row r="18" spans="1:13" x14ac:dyDescent="0.2">
      <c r="A18" s="19" t="s">
        <v>6</v>
      </c>
      <c r="B18" s="3" t="s">
        <v>7</v>
      </c>
      <c r="C18" s="4">
        <v>1.3228883818136767</v>
      </c>
      <c r="D18" s="4">
        <v>1.0561704996279211</v>
      </c>
      <c r="E18" s="4">
        <v>1.1628514713284843</v>
      </c>
      <c r="F18" s="9">
        <v>1</v>
      </c>
      <c r="G18" s="20">
        <v>1.5980682792472183</v>
      </c>
      <c r="H18" s="23">
        <v>1</v>
      </c>
      <c r="I18" s="23">
        <v>1</v>
      </c>
      <c r="J18" s="23">
        <v>1</v>
      </c>
      <c r="K18" s="23">
        <v>1</v>
      </c>
      <c r="L18" s="23">
        <v>1</v>
      </c>
      <c r="M18" s="24">
        <v>1</v>
      </c>
    </row>
    <row r="19" spans="1:13" x14ac:dyDescent="0.2">
      <c r="A19" s="15" t="s">
        <v>6</v>
      </c>
      <c r="B19" s="1" t="s">
        <v>8</v>
      </c>
      <c r="C19" s="2">
        <v>1.5180750992157221</v>
      </c>
      <c r="D19" s="2">
        <v>1.0581308637845801</v>
      </c>
      <c r="E19" s="2">
        <v>1.2202538756248293</v>
      </c>
      <c r="F19" s="7">
        <v>1</v>
      </c>
      <c r="G19" s="16">
        <v>1.633308982334295</v>
      </c>
      <c r="H19" s="23">
        <v>1</v>
      </c>
      <c r="I19" s="23">
        <v>1</v>
      </c>
      <c r="J19" s="23">
        <v>1</v>
      </c>
      <c r="K19" s="23">
        <v>1</v>
      </c>
      <c r="L19" s="23">
        <v>1</v>
      </c>
      <c r="M19" s="24">
        <v>1</v>
      </c>
    </row>
    <row r="20" spans="1:13" x14ac:dyDescent="0.2">
      <c r="A20" s="15" t="s">
        <v>6</v>
      </c>
      <c r="B20" s="30" t="s">
        <v>15</v>
      </c>
      <c r="C20" s="37">
        <f>C21</f>
        <v>1.4153067190418998</v>
      </c>
      <c r="D20" s="37">
        <f t="shared" ref="D20" si="8">D21</f>
        <v>1.0715761853901626</v>
      </c>
      <c r="E20" s="37">
        <f t="shared" ref="E20" si="9">E21</f>
        <v>1.1313831497086371</v>
      </c>
      <c r="F20" s="7">
        <v>1</v>
      </c>
      <c r="G20" s="37">
        <f t="shared" ref="G20" si="10">G21</f>
        <v>1.943447009557548</v>
      </c>
      <c r="H20" s="23">
        <v>1</v>
      </c>
      <c r="I20" s="23">
        <v>1</v>
      </c>
      <c r="J20" s="23">
        <v>1</v>
      </c>
      <c r="K20" s="23">
        <v>1</v>
      </c>
      <c r="L20" s="23">
        <v>1</v>
      </c>
      <c r="M20" s="24">
        <v>1</v>
      </c>
    </row>
    <row r="21" spans="1:13" ht="16" thickBot="1" x14ac:dyDescent="0.25">
      <c r="A21" s="17" t="s">
        <v>6</v>
      </c>
      <c r="B21" s="5" t="s">
        <v>9</v>
      </c>
      <c r="C21" s="6">
        <v>1.4153067190418998</v>
      </c>
      <c r="D21" s="6">
        <v>1.0715761853901626</v>
      </c>
      <c r="E21" s="6">
        <v>1.1313831497086371</v>
      </c>
      <c r="F21" s="8">
        <v>1</v>
      </c>
      <c r="G21" s="18">
        <v>1.943447009557548</v>
      </c>
      <c r="H21" s="23">
        <v>1</v>
      </c>
      <c r="I21" s="23">
        <v>1</v>
      </c>
      <c r="J21" s="23">
        <v>1</v>
      </c>
      <c r="K21" s="23">
        <v>1</v>
      </c>
      <c r="L21" s="23">
        <v>1</v>
      </c>
      <c r="M21" s="24">
        <v>1</v>
      </c>
    </row>
    <row r="22" spans="1:13" x14ac:dyDescent="0.2">
      <c r="A22" s="26" t="s">
        <v>16</v>
      </c>
      <c r="B22" s="3" t="s">
        <v>7</v>
      </c>
      <c r="C22" s="23">
        <v>1</v>
      </c>
      <c r="D22" s="23">
        <v>1</v>
      </c>
      <c r="E22" s="23">
        <v>1</v>
      </c>
      <c r="F22" s="27">
        <v>1</v>
      </c>
      <c r="G22" s="40">
        <f>AVERAGE(G2,G6,G10)</f>
        <v>1.2852720473879968</v>
      </c>
      <c r="H22" s="23">
        <v>1</v>
      </c>
      <c r="I22" s="23">
        <v>1</v>
      </c>
      <c r="J22" s="23">
        <v>1</v>
      </c>
      <c r="K22" s="23">
        <v>1</v>
      </c>
      <c r="L22" s="23">
        <v>1</v>
      </c>
      <c r="M22" s="24">
        <v>1</v>
      </c>
    </row>
    <row r="23" spans="1:13" x14ac:dyDescent="0.2">
      <c r="A23" s="26" t="s">
        <v>16</v>
      </c>
      <c r="B23" s="1" t="s">
        <v>8</v>
      </c>
      <c r="C23" s="23">
        <v>1</v>
      </c>
      <c r="D23" s="23">
        <v>1</v>
      </c>
      <c r="E23" s="23">
        <v>1</v>
      </c>
      <c r="F23" s="27">
        <v>1</v>
      </c>
      <c r="G23" s="40">
        <f>AVERAGE(G3,G7,G11)</f>
        <v>1.239868518226404</v>
      </c>
      <c r="H23" s="23">
        <v>1</v>
      </c>
      <c r="I23" s="23">
        <v>1</v>
      </c>
      <c r="J23" s="23">
        <v>1</v>
      </c>
      <c r="K23" s="23">
        <v>1</v>
      </c>
      <c r="L23" s="23">
        <v>1</v>
      </c>
      <c r="M23" s="24">
        <v>1</v>
      </c>
    </row>
    <row r="24" spans="1:13" x14ac:dyDescent="0.2">
      <c r="A24" s="26" t="s">
        <v>16</v>
      </c>
      <c r="B24" s="30" t="s">
        <v>15</v>
      </c>
      <c r="C24" s="23">
        <v>1</v>
      </c>
      <c r="D24" s="23">
        <v>1</v>
      </c>
      <c r="E24" s="23">
        <v>1</v>
      </c>
      <c r="F24" s="27">
        <v>1</v>
      </c>
      <c r="G24" s="40">
        <f>AVERAGE(G4,G8,G12)</f>
        <v>1.4257979403524006</v>
      </c>
      <c r="H24" s="23">
        <v>1</v>
      </c>
      <c r="I24" s="23">
        <v>1</v>
      </c>
      <c r="J24" s="23">
        <v>1</v>
      </c>
      <c r="K24" s="23">
        <v>1</v>
      </c>
      <c r="L24" s="23">
        <v>1</v>
      </c>
      <c r="M24" s="24">
        <v>1</v>
      </c>
    </row>
    <row r="25" spans="1:13" ht="16" thickBot="1" x14ac:dyDescent="0.25">
      <c r="A25" s="26" t="s">
        <v>16</v>
      </c>
      <c r="B25" s="41" t="s">
        <v>9</v>
      </c>
      <c r="C25" s="23">
        <v>1</v>
      </c>
      <c r="D25" s="23">
        <v>1</v>
      </c>
      <c r="E25" s="23">
        <v>1</v>
      </c>
      <c r="F25" s="27">
        <v>1</v>
      </c>
      <c r="G25" s="40">
        <f>AVERAGE(G5,G9,G13)</f>
        <v>1.4257979403524006</v>
      </c>
      <c r="H25" s="23">
        <v>1</v>
      </c>
      <c r="I25" s="23">
        <v>1</v>
      </c>
      <c r="J25" s="23">
        <v>1</v>
      </c>
      <c r="K25" s="23">
        <v>1</v>
      </c>
      <c r="L25" s="23">
        <v>1</v>
      </c>
      <c r="M25" s="24">
        <v>1</v>
      </c>
    </row>
    <row r="26" spans="1:13" x14ac:dyDescent="0.2">
      <c r="A26" s="42" t="s">
        <v>10</v>
      </c>
      <c r="B26" s="13" t="s">
        <v>7</v>
      </c>
      <c r="C26" s="43">
        <v>1</v>
      </c>
      <c r="D26" s="43">
        <v>1</v>
      </c>
      <c r="E26" s="43">
        <v>1</v>
      </c>
      <c r="F26" s="44">
        <v>1</v>
      </c>
      <c r="G26" s="45">
        <f>G22</f>
        <v>1.2852720473879968</v>
      </c>
      <c r="H26" s="43">
        <v>1</v>
      </c>
      <c r="I26" s="43">
        <v>1</v>
      </c>
      <c r="J26" s="43">
        <v>1</v>
      </c>
      <c r="K26" s="43">
        <v>1</v>
      </c>
      <c r="L26" s="43">
        <v>1</v>
      </c>
      <c r="M26" s="46">
        <v>1</v>
      </c>
    </row>
    <row r="27" spans="1:13" x14ac:dyDescent="0.2">
      <c r="A27" s="26" t="s">
        <v>10</v>
      </c>
      <c r="B27" s="1" t="s">
        <v>8</v>
      </c>
      <c r="C27" s="23">
        <v>1</v>
      </c>
      <c r="D27" s="23">
        <v>1</v>
      </c>
      <c r="E27" s="23">
        <v>1</v>
      </c>
      <c r="F27" s="27">
        <v>1</v>
      </c>
      <c r="G27" s="40">
        <f t="shared" ref="G27:G45" si="11">G23</f>
        <v>1.239868518226404</v>
      </c>
      <c r="H27" s="23">
        <v>1</v>
      </c>
      <c r="I27" s="23">
        <v>1</v>
      </c>
      <c r="J27" s="23">
        <v>1</v>
      </c>
      <c r="K27" s="23">
        <v>1</v>
      </c>
      <c r="L27" s="23">
        <v>1</v>
      </c>
      <c r="M27" s="24">
        <v>1</v>
      </c>
    </row>
    <row r="28" spans="1:13" x14ac:dyDescent="0.2">
      <c r="A28" s="26" t="s">
        <v>10</v>
      </c>
      <c r="B28" s="30" t="s">
        <v>15</v>
      </c>
      <c r="C28" s="23">
        <v>1</v>
      </c>
      <c r="D28" s="23">
        <v>1</v>
      </c>
      <c r="E28" s="23">
        <v>1</v>
      </c>
      <c r="F28" s="27">
        <v>1</v>
      </c>
      <c r="G28" s="40">
        <f t="shared" si="11"/>
        <v>1.4257979403524006</v>
      </c>
      <c r="H28" s="23">
        <v>1</v>
      </c>
      <c r="I28" s="23">
        <v>1</v>
      </c>
      <c r="J28" s="23">
        <v>1</v>
      </c>
      <c r="K28" s="23">
        <v>1</v>
      </c>
      <c r="L28" s="23">
        <v>1</v>
      </c>
      <c r="M28" s="24">
        <v>1</v>
      </c>
    </row>
    <row r="29" spans="1:13" ht="16" thickBot="1" x14ac:dyDescent="0.25">
      <c r="A29" s="28" t="s">
        <v>10</v>
      </c>
      <c r="B29" s="5" t="s">
        <v>9</v>
      </c>
      <c r="C29" s="11">
        <v>1</v>
      </c>
      <c r="D29" s="11">
        <v>1</v>
      </c>
      <c r="E29" s="11">
        <v>1</v>
      </c>
      <c r="F29" s="10">
        <v>1</v>
      </c>
      <c r="G29" s="47">
        <f t="shared" si="11"/>
        <v>1.4257979403524006</v>
      </c>
      <c r="H29" s="11">
        <v>1</v>
      </c>
      <c r="I29" s="11">
        <v>1</v>
      </c>
      <c r="J29" s="11">
        <v>1</v>
      </c>
      <c r="K29" s="11">
        <v>1</v>
      </c>
      <c r="L29" s="11">
        <v>1</v>
      </c>
      <c r="M29" s="25">
        <v>1</v>
      </c>
    </row>
    <row r="30" spans="1:13" x14ac:dyDescent="0.2">
      <c r="A30" s="26" t="s">
        <v>13</v>
      </c>
      <c r="B30" s="3" t="s">
        <v>7</v>
      </c>
      <c r="C30" s="23">
        <v>1</v>
      </c>
      <c r="D30" s="23">
        <v>1</v>
      </c>
      <c r="E30" s="23">
        <v>1</v>
      </c>
      <c r="F30" s="27">
        <v>1</v>
      </c>
      <c r="G30" s="40">
        <f t="shared" si="11"/>
        <v>1.2852720473879968</v>
      </c>
      <c r="H30" s="23">
        <v>1</v>
      </c>
      <c r="I30" s="23">
        <v>1</v>
      </c>
      <c r="J30" s="23">
        <v>1</v>
      </c>
      <c r="K30" s="23">
        <v>1</v>
      </c>
      <c r="L30" s="23">
        <v>1</v>
      </c>
      <c r="M30" s="24">
        <v>1</v>
      </c>
    </row>
    <row r="31" spans="1:13" x14ac:dyDescent="0.2">
      <c r="A31" s="26" t="s">
        <v>13</v>
      </c>
      <c r="B31" s="1" t="s">
        <v>8</v>
      </c>
      <c r="C31" s="23">
        <v>1</v>
      </c>
      <c r="D31" s="23">
        <v>1</v>
      </c>
      <c r="E31" s="23">
        <v>1</v>
      </c>
      <c r="F31" s="27">
        <v>1</v>
      </c>
      <c r="G31" s="40">
        <f t="shared" si="11"/>
        <v>1.239868518226404</v>
      </c>
      <c r="H31" s="23">
        <v>1</v>
      </c>
      <c r="I31" s="23">
        <v>1</v>
      </c>
      <c r="J31" s="23">
        <v>1</v>
      </c>
      <c r="K31" s="23">
        <v>1</v>
      </c>
      <c r="L31" s="23">
        <v>1</v>
      </c>
      <c r="M31" s="24">
        <v>1</v>
      </c>
    </row>
    <row r="32" spans="1:13" x14ac:dyDescent="0.2">
      <c r="A32" s="26" t="s">
        <v>13</v>
      </c>
      <c r="B32" s="30" t="s">
        <v>15</v>
      </c>
      <c r="C32" s="23">
        <v>1</v>
      </c>
      <c r="D32" s="23">
        <v>1</v>
      </c>
      <c r="E32" s="23">
        <v>1</v>
      </c>
      <c r="F32" s="27">
        <v>1</v>
      </c>
      <c r="G32" s="40">
        <f t="shared" si="11"/>
        <v>1.4257979403524006</v>
      </c>
      <c r="H32" s="23">
        <v>1</v>
      </c>
      <c r="I32" s="23">
        <v>1</v>
      </c>
      <c r="J32" s="23">
        <v>1</v>
      </c>
      <c r="K32" s="23">
        <v>1</v>
      </c>
      <c r="L32" s="23">
        <v>1</v>
      </c>
      <c r="M32" s="24">
        <v>1</v>
      </c>
    </row>
    <row r="33" spans="1:13" ht="16" thickBot="1" x14ac:dyDescent="0.25">
      <c r="A33" s="26" t="s">
        <v>13</v>
      </c>
      <c r="B33" s="41" t="s">
        <v>9</v>
      </c>
      <c r="C33" s="23">
        <v>1</v>
      </c>
      <c r="D33" s="23">
        <v>1</v>
      </c>
      <c r="E33" s="23">
        <v>1</v>
      </c>
      <c r="F33" s="27">
        <v>1</v>
      </c>
      <c r="G33" s="40">
        <f t="shared" si="11"/>
        <v>1.4257979403524006</v>
      </c>
      <c r="H33" s="23">
        <v>1</v>
      </c>
      <c r="I33" s="23">
        <v>1</v>
      </c>
      <c r="J33" s="23">
        <v>1</v>
      </c>
      <c r="K33" s="23">
        <v>1</v>
      </c>
      <c r="L33" s="23">
        <v>1</v>
      </c>
      <c r="M33" s="24">
        <v>1</v>
      </c>
    </row>
    <row r="34" spans="1:13" x14ac:dyDescent="0.2">
      <c r="A34" s="42" t="s">
        <v>11</v>
      </c>
      <c r="B34" s="13" t="s">
        <v>7</v>
      </c>
      <c r="C34" s="43">
        <v>1</v>
      </c>
      <c r="D34" s="43">
        <v>1</v>
      </c>
      <c r="E34" s="43">
        <v>1</v>
      </c>
      <c r="F34" s="44">
        <v>1</v>
      </c>
      <c r="G34" s="45">
        <f t="shared" si="11"/>
        <v>1.2852720473879968</v>
      </c>
      <c r="H34" s="43">
        <v>1</v>
      </c>
      <c r="I34" s="43">
        <v>1</v>
      </c>
      <c r="J34" s="43">
        <v>1</v>
      </c>
      <c r="K34" s="43">
        <v>1</v>
      </c>
      <c r="L34" s="43">
        <v>1</v>
      </c>
      <c r="M34" s="46">
        <v>1</v>
      </c>
    </row>
    <row r="35" spans="1:13" x14ac:dyDescent="0.2">
      <c r="A35" s="26" t="s">
        <v>11</v>
      </c>
      <c r="B35" s="1" t="s">
        <v>8</v>
      </c>
      <c r="C35" s="23">
        <v>1</v>
      </c>
      <c r="D35" s="23">
        <v>1</v>
      </c>
      <c r="E35" s="23">
        <v>1</v>
      </c>
      <c r="F35" s="27">
        <v>1</v>
      </c>
      <c r="G35" s="40">
        <f t="shared" si="11"/>
        <v>1.239868518226404</v>
      </c>
      <c r="H35" s="23">
        <v>1</v>
      </c>
      <c r="I35" s="23">
        <v>1</v>
      </c>
      <c r="J35" s="23">
        <v>1</v>
      </c>
      <c r="K35" s="23">
        <v>1</v>
      </c>
      <c r="L35" s="23">
        <v>1</v>
      </c>
      <c r="M35" s="24">
        <v>1</v>
      </c>
    </row>
    <row r="36" spans="1:13" x14ac:dyDescent="0.2">
      <c r="A36" s="26" t="s">
        <v>11</v>
      </c>
      <c r="B36" s="30" t="s">
        <v>15</v>
      </c>
      <c r="C36" s="23">
        <v>1</v>
      </c>
      <c r="D36" s="23">
        <v>1</v>
      </c>
      <c r="E36" s="23">
        <v>1</v>
      </c>
      <c r="F36" s="27">
        <v>1</v>
      </c>
      <c r="G36" s="40">
        <f t="shared" si="11"/>
        <v>1.4257979403524006</v>
      </c>
      <c r="H36" s="23">
        <v>1</v>
      </c>
      <c r="I36" s="23">
        <v>1</v>
      </c>
      <c r="J36" s="23">
        <v>1</v>
      </c>
      <c r="K36" s="23">
        <v>1</v>
      </c>
      <c r="L36" s="23">
        <v>1</v>
      </c>
      <c r="M36" s="24">
        <v>1</v>
      </c>
    </row>
    <row r="37" spans="1:13" ht="16" thickBot="1" x14ac:dyDescent="0.25">
      <c r="A37" s="28" t="s">
        <v>11</v>
      </c>
      <c r="B37" s="5" t="s">
        <v>9</v>
      </c>
      <c r="C37" s="11">
        <v>1</v>
      </c>
      <c r="D37" s="11">
        <v>1</v>
      </c>
      <c r="E37" s="11">
        <v>1</v>
      </c>
      <c r="F37" s="10">
        <v>1</v>
      </c>
      <c r="G37" s="47">
        <f t="shared" si="11"/>
        <v>1.4257979403524006</v>
      </c>
      <c r="H37" s="11">
        <v>1</v>
      </c>
      <c r="I37" s="11">
        <v>1</v>
      </c>
      <c r="J37" s="11">
        <v>1</v>
      </c>
      <c r="K37" s="11">
        <v>1</v>
      </c>
      <c r="L37" s="11">
        <v>1</v>
      </c>
      <c r="M37" s="25">
        <v>1</v>
      </c>
    </row>
    <row r="38" spans="1:13" x14ac:dyDescent="0.2">
      <c r="A38" s="26" t="s">
        <v>12</v>
      </c>
      <c r="B38" s="3" t="s">
        <v>7</v>
      </c>
      <c r="C38" s="23">
        <v>1</v>
      </c>
      <c r="D38" s="23">
        <v>1</v>
      </c>
      <c r="E38" s="23">
        <v>1</v>
      </c>
      <c r="F38" s="27">
        <v>1</v>
      </c>
      <c r="G38" s="40">
        <f t="shared" si="11"/>
        <v>1.2852720473879968</v>
      </c>
      <c r="H38" s="23">
        <v>1</v>
      </c>
      <c r="I38" s="23">
        <v>1</v>
      </c>
      <c r="J38" s="23">
        <v>1</v>
      </c>
      <c r="K38" s="23">
        <v>1</v>
      </c>
      <c r="L38" s="23">
        <v>1</v>
      </c>
      <c r="M38" s="24">
        <v>1</v>
      </c>
    </row>
    <row r="39" spans="1:13" x14ac:dyDescent="0.2">
      <c r="A39" s="26" t="s">
        <v>12</v>
      </c>
      <c r="B39" s="1" t="s">
        <v>8</v>
      </c>
      <c r="C39" s="23">
        <v>1</v>
      </c>
      <c r="D39" s="23">
        <v>1</v>
      </c>
      <c r="E39" s="23">
        <v>1</v>
      </c>
      <c r="F39" s="27">
        <v>1</v>
      </c>
      <c r="G39" s="40">
        <f t="shared" si="11"/>
        <v>1.239868518226404</v>
      </c>
      <c r="H39" s="23">
        <v>1</v>
      </c>
      <c r="I39" s="23">
        <v>1</v>
      </c>
      <c r="J39" s="23">
        <v>1</v>
      </c>
      <c r="K39" s="23">
        <v>1</v>
      </c>
      <c r="L39" s="23">
        <v>1</v>
      </c>
      <c r="M39" s="24">
        <v>1</v>
      </c>
    </row>
    <row r="40" spans="1:13" x14ac:dyDescent="0.2">
      <c r="A40" s="26" t="s">
        <v>12</v>
      </c>
      <c r="B40" s="30" t="s">
        <v>15</v>
      </c>
      <c r="C40" s="23">
        <v>1</v>
      </c>
      <c r="D40" s="23">
        <v>1</v>
      </c>
      <c r="E40" s="23">
        <v>1</v>
      </c>
      <c r="F40" s="27">
        <v>1</v>
      </c>
      <c r="G40" s="40">
        <f t="shared" si="11"/>
        <v>1.4257979403524006</v>
      </c>
      <c r="H40" s="23">
        <v>1</v>
      </c>
      <c r="I40" s="23">
        <v>1</v>
      </c>
      <c r="J40" s="23">
        <v>1</v>
      </c>
      <c r="K40" s="23">
        <v>1</v>
      </c>
      <c r="L40" s="23">
        <v>1</v>
      </c>
      <c r="M40" s="24">
        <v>1</v>
      </c>
    </row>
    <row r="41" spans="1:13" ht="16" thickBot="1" x14ac:dyDescent="0.25">
      <c r="A41" s="26" t="s">
        <v>12</v>
      </c>
      <c r="B41" s="41" t="s">
        <v>9</v>
      </c>
      <c r="C41" s="23">
        <v>1</v>
      </c>
      <c r="D41" s="23">
        <v>1</v>
      </c>
      <c r="E41" s="23">
        <v>1</v>
      </c>
      <c r="F41" s="27">
        <v>1</v>
      </c>
      <c r="G41" s="40">
        <f t="shared" si="11"/>
        <v>1.4257979403524006</v>
      </c>
      <c r="H41" s="23">
        <v>1</v>
      </c>
      <c r="I41" s="23">
        <v>1</v>
      </c>
      <c r="J41" s="23">
        <v>1</v>
      </c>
      <c r="K41" s="23">
        <v>1</v>
      </c>
      <c r="L41" s="23">
        <v>1</v>
      </c>
      <c r="M41" s="24">
        <v>1</v>
      </c>
    </row>
    <row r="42" spans="1:13" x14ac:dyDescent="0.2">
      <c r="A42" s="42" t="s">
        <v>14</v>
      </c>
      <c r="B42" s="13" t="s">
        <v>7</v>
      </c>
      <c r="C42" s="43">
        <v>1</v>
      </c>
      <c r="D42" s="43">
        <v>1</v>
      </c>
      <c r="E42" s="43">
        <v>1</v>
      </c>
      <c r="F42" s="44">
        <v>1</v>
      </c>
      <c r="G42" s="45">
        <f t="shared" si="11"/>
        <v>1.2852720473879968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6">
        <v>1</v>
      </c>
    </row>
    <row r="43" spans="1:13" x14ac:dyDescent="0.2">
      <c r="A43" s="26" t="s">
        <v>14</v>
      </c>
      <c r="B43" s="1" t="s">
        <v>8</v>
      </c>
      <c r="C43" s="23">
        <v>1</v>
      </c>
      <c r="D43" s="23">
        <v>1</v>
      </c>
      <c r="E43" s="23">
        <v>1</v>
      </c>
      <c r="F43" s="27">
        <v>1</v>
      </c>
      <c r="G43" s="40">
        <f t="shared" si="11"/>
        <v>1.239868518226404</v>
      </c>
      <c r="H43" s="23">
        <v>1</v>
      </c>
      <c r="I43" s="23">
        <v>1</v>
      </c>
      <c r="J43" s="23">
        <v>1</v>
      </c>
      <c r="K43" s="23">
        <v>1</v>
      </c>
      <c r="L43" s="23">
        <v>1</v>
      </c>
      <c r="M43" s="24">
        <v>1</v>
      </c>
    </row>
    <row r="44" spans="1:13" x14ac:dyDescent="0.2">
      <c r="A44" s="26" t="s">
        <v>14</v>
      </c>
      <c r="B44" s="30" t="s">
        <v>15</v>
      </c>
      <c r="C44" s="23">
        <v>1</v>
      </c>
      <c r="D44" s="23">
        <v>1</v>
      </c>
      <c r="E44" s="23">
        <v>1</v>
      </c>
      <c r="F44" s="27">
        <v>1</v>
      </c>
      <c r="G44" s="40">
        <f t="shared" si="11"/>
        <v>1.4257979403524006</v>
      </c>
      <c r="H44" s="23">
        <v>1</v>
      </c>
      <c r="I44" s="23">
        <v>1</v>
      </c>
      <c r="J44" s="23">
        <v>1</v>
      </c>
      <c r="K44" s="23">
        <v>1</v>
      </c>
      <c r="L44" s="23">
        <v>1</v>
      </c>
      <c r="M44" s="24">
        <v>1</v>
      </c>
    </row>
    <row r="45" spans="1:13" ht="16" thickBot="1" x14ac:dyDescent="0.25">
      <c r="A45" s="28" t="s">
        <v>14</v>
      </c>
      <c r="B45" s="5" t="s">
        <v>9</v>
      </c>
      <c r="C45" s="11">
        <v>1</v>
      </c>
      <c r="D45" s="11">
        <v>1</v>
      </c>
      <c r="E45" s="11">
        <v>1</v>
      </c>
      <c r="F45" s="10">
        <v>1</v>
      </c>
      <c r="G45" s="47">
        <f t="shared" si="11"/>
        <v>1.4257979403524006</v>
      </c>
      <c r="H45" s="11">
        <v>1</v>
      </c>
      <c r="I45" s="11">
        <v>1</v>
      </c>
      <c r="J45" s="11">
        <v>1</v>
      </c>
      <c r="K45" s="11">
        <v>1</v>
      </c>
      <c r="L45" s="11">
        <v>1</v>
      </c>
      <c r="M45" s="25">
        <v>1</v>
      </c>
    </row>
  </sheetData>
  <phoneticPr fontId="1" type="noConversion"/>
  <conditionalFormatting sqref="B1:B1048576">
    <cfRule type="cellIs" dxfId="1" priority="1" operator="equal">
      <formula>$B$5</formula>
    </cfRule>
    <cfRule type="cellIs" dxfId="0" priority="2" operator="equal">
      <formula>$B$2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4C61-83A7-CA49-8AE2-F7FF088F5730}">
  <dimension ref="A1:L5"/>
  <sheetViews>
    <sheetView tabSelected="1" zoomScale="189" workbookViewId="0">
      <selection activeCell="F10" sqref="F10"/>
    </sheetView>
  </sheetViews>
  <sheetFormatPr baseColWidth="10" defaultColWidth="11" defaultRowHeight="15" x14ac:dyDescent="0.2"/>
  <cols>
    <col min="1" max="1" width="9.6640625" bestFit="1" customWidth="1"/>
    <col min="2" max="2" width="7.33203125" bestFit="1" customWidth="1"/>
    <col min="3" max="3" width="6.83203125" bestFit="1" customWidth="1"/>
    <col min="4" max="4" width="9.33203125" bestFit="1" customWidth="1"/>
    <col min="5" max="5" width="7.1640625" bestFit="1" customWidth="1"/>
    <col min="6" max="6" width="7.6640625" bestFit="1" customWidth="1"/>
    <col min="7" max="9" width="5.6640625" bestFit="1" customWidth="1"/>
    <col min="10" max="10" width="6.1640625" bestFit="1" customWidth="1"/>
    <col min="11" max="11" width="4.83203125" bestFit="1" customWidth="1"/>
    <col min="12" max="12" width="7.33203125" bestFit="1" customWidth="1"/>
  </cols>
  <sheetData>
    <row r="1" spans="1:12" x14ac:dyDescent="0.2">
      <c r="A1" s="31" t="s">
        <v>1</v>
      </c>
      <c r="B1" s="31" t="s">
        <v>3</v>
      </c>
      <c r="C1" s="31" t="s">
        <v>6</v>
      </c>
      <c r="D1" s="31" t="s">
        <v>4</v>
      </c>
      <c r="E1" s="31" t="s">
        <v>2</v>
      </c>
      <c r="F1" s="31" t="s">
        <v>5</v>
      </c>
      <c r="G1" s="31" t="s">
        <v>13</v>
      </c>
      <c r="H1" s="31" t="s">
        <v>11</v>
      </c>
      <c r="I1" s="31" t="s">
        <v>12</v>
      </c>
      <c r="J1" s="31" t="s">
        <v>14</v>
      </c>
      <c r="K1" s="35" t="s">
        <v>16</v>
      </c>
      <c r="L1" s="35" t="s">
        <v>10</v>
      </c>
    </row>
    <row r="2" spans="1:12" x14ac:dyDescent="0.2">
      <c r="A2" s="32" t="s">
        <v>7</v>
      </c>
      <c r="B2" s="32">
        <v>1.05</v>
      </c>
      <c r="C2" s="32">
        <v>1.78</v>
      </c>
      <c r="D2" s="32">
        <v>1.03</v>
      </c>
      <c r="E2" s="32">
        <v>1.37</v>
      </c>
      <c r="F2" s="32">
        <v>1</v>
      </c>
      <c r="G2" s="32">
        <v>1</v>
      </c>
      <c r="H2" s="32">
        <v>1</v>
      </c>
      <c r="I2" s="32">
        <v>1</v>
      </c>
      <c r="J2" s="32">
        <v>1</v>
      </c>
      <c r="K2" s="32">
        <v>1</v>
      </c>
      <c r="L2" s="32">
        <v>1</v>
      </c>
    </row>
    <row r="3" spans="1:12" x14ac:dyDescent="0.2">
      <c r="A3" s="32" t="s">
        <v>8</v>
      </c>
      <c r="B3" s="32">
        <v>1.02</v>
      </c>
      <c r="C3" s="32">
        <v>1.91</v>
      </c>
      <c r="D3" s="32">
        <v>1.1200000000000001</v>
      </c>
      <c r="E3" s="32">
        <v>1.41</v>
      </c>
      <c r="F3" s="32">
        <v>1</v>
      </c>
      <c r="G3" s="32">
        <v>1</v>
      </c>
      <c r="H3" s="32">
        <v>1</v>
      </c>
      <c r="I3" s="32">
        <v>1</v>
      </c>
      <c r="J3" s="32">
        <v>1</v>
      </c>
      <c r="K3" s="32">
        <v>1</v>
      </c>
      <c r="L3" s="32">
        <v>1</v>
      </c>
    </row>
    <row r="4" spans="1:12" x14ac:dyDescent="0.2">
      <c r="A4" s="32" t="s">
        <v>9</v>
      </c>
      <c r="B4" s="32">
        <v>1.0900000000000001</v>
      </c>
      <c r="C4" s="32">
        <v>2.2200000000000002</v>
      </c>
      <c r="D4" s="32">
        <v>1</v>
      </c>
      <c r="E4" s="32">
        <v>1.36</v>
      </c>
      <c r="F4" s="32">
        <v>1</v>
      </c>
      <c r="G4" s="32">
        <v>1</v>
      </c>
      <c r="H4" s="32">
        <v>1</v>
      </c>
      <c r="I4" s="32">
        <v>1</v>
      </c>
      <c r="J4" s="32">
        <v>1</v>
      </c>
      <c r="K4" s="32">
        <v>1</v>
      </c>
      <c r="L4" s="32">
        <v>1</v>
      </c>
    </row>
    <row r="5" spans="1:12" x14ac:dyDescent="0.2">
      <c r="A5" s="32" t="s">
        <v>15</v>
      </c>
      <c r="B5" s="33">
        <f>B4</f>
        <v>1.0900000000000001</v>
      </c>
      <c r="C5" s="33">
        <f t="shared" ref="C5:E5" si="0">C4</f>
        <v>2.2200000000000002</v>
      </c>
      <c r="D5" s="33">
        <f t="shared" si="0"/>
        <v>1</v>
      </c>
      <c r="E5" s="33">
        <f t="shared" si="0"/>
        <v>1.36</v>
      </c>
      <c r="F5" s="34">
        <v>1</v>
      </c>
      <c r="G5" s="34">
        <v>1</v>
      </c>
      <c r="H5" s="34">
        <v>1</v>
      </c>
      <c r="I5" s="34">
        <v>1</v>
      </c>
      <c r="J5" s="34">
        <v>1</v>
      </c>
      <c r="K5" s="34">
        <v>1</v>
      </c>
      <c r="L5" s="34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Atomized ratio</vt:lpstr>
      <vt:lpstr>Molecular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Yuan, Bo</cp:lastModifiedBy>
  <dcterms:created xsi:type="dcterms:W3CDTF">2022-09-25T20:12:44Z</dcterms:created>
  <dcterms:modified xsi:type="dcterms:W3CDTF">2024-08-31T23:47:24Z</dcterms:modified>
</cp:coreProperties>
</file>