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InkAnnotation="0"/>
  <mc:AlternateContent xmlns:mc="http://schemas.openxmlformats.org/markup-compatibility/2006">
    <mc:Choice Requires="x15">
      <x15ac:absPath xmlns:x15ac="http://schemas.microsoft.com/office/spreadsheetml/2010/11/ac" url="E:\projects\2-hardware\daq-board-for-mpt2321-test\power_design\"/>
    </mc:Choice>
  </mc:AlternateContent>
  <xr:revisionPtr revIDLastSave="0" documentId="13_ncr:1_{E5121DD0-58FC-4FB6-9B0C-7C602FC3EA66}" xr6:coauthVersionLast="47" xr6:coauthVersionMax="47" xr10:uidLastSave="{00000000-0000-0000-0000-000000000000}"/>
  <bookViews>
    <workbookView xWindow="4065" yWindow="2640" windowWidth="19665" windowHeight="15855" tabRatio="478" xr2:uid="{00000000-000D-0000-FFFF-FFFF00000000}"/>
  </bookViews>
  <sheets>
    <sheet name="最大功耗表" sheetId="18" r:id="rId1"/>
  </sheets>
  <calcPr calcId="191029"/>
</workbook>
</file>

<file path=xl/calcChain.xml><?xml version="1.0" encoding="utf-8"?>
<calcChain xmlns="http://schemas.openxmlformats.org/spreadsheetml/2006/main">
  <c r="T6" i="18" l="1"/>
  <c r="N24" i="18"/>
  <c r="N25" i="18" s="1"/>
  <c r="E24" i="18" l="1"/>
  <c r="T8" i="18"/>
  <c r="T7" i="18"/>
  <c r="T5" i="18"/>
  <c r="T3" i="18"/>
  <c r="T4" i="18"/>
  <c r="L24" i="18" l="1"/>
  <c r="L25" i="18" s="1"/>
  <c r="F24" i="18"/>
  <c r="F25" i="18" s="1"/>
  <c r="G24" i="18"/>
  <c r="G25" i="18" s="1"/>
  <c r="H24" i="18"/>
  <c r="H25" i="18" s="1"/>
  <c r="S24" i="18" l="1"/>
  <c r="S25" i="18" s="1"/>
  <c r="O24" i="18"/>
  <c r="O25" i="18" s="1"/>
  <c r="P24" i="18"/>
  <c r="P25" i="18" s="1"/>
  <c r="Q24" i="18"/>
  <c r="Q25" i="18" s="1"/>
  <c r="J24" i="18"/>
  <c r="J25" i="18" s="1"/>
  <c r="E25" i="18" l="1"/>
  <c r="I24" i="18"/>
  <c r="I25" i="18" s="1"/>
  <c r="M24" i="18"/>
  <c r="M25" i="18" s="1"/>
  <c r="R24" i="18"/>
  <c r="R25" i="18" s="1"/>
  <c r="K24" i="18"/>
  <c r="K25" i="18" s="1"/>
  <c r="T25" i="18" l="1"/>
  <c r="T26" i="18"/>
</calcChain>
</file>

<file path=xl/sharedStrings.xml><?xml version="1.0" encoding="utf-8"?>
<sst xmlns="http://schemas.openxmlformats.org/spreadsheetml/2006/main" count="38" uniqueCount="33">
  <si>
    <t>器件</t>
  </si>
  <si>
    <t>描述</t>
  </si>
  <si>
    <t>数量</t>
  </si>
  <si>
    <r>
      <t>功耗</t>
    </r>
    <r>
      <rPr>
        <b/>
        <sz val="9"/>
        <rFont val="Arial"/>
        <family val="2"/>
      </rPr>
      <t>(W)</t>
    </r>
  </si>
  <si>
    <t>模块描述</t>
  </si>
  <si>
    <r>
      <t>模块损耗</t>
    </r>
    <r>
      <rPr>
        <b/>
        <sz val="9"/>
        <rFont val="Arial"/>
        <family val="2"/>
      </rPr>
      <t>(W)</t>
    </r>
  </si>
  <si>
    <r>
      <t>该电压上总电流</t>
    </r>
    <r>
      <rPr>
        <sz val="9"/>
        <rFont val="Arial"/>
        <family val="2"/>
      </rPr>
      <t>(A)</t>
    </r>
  </si>
  <si>
    <r>
      <t>该电压上总功耗</t>
    </r>
    <r>
      <rPr>
        <sz val="9"/>
        <rFont val="Arial"/>
        <family val="2"/>
      </rPr>
      <t>(W)</t>
    </r>
  </si>
  <si>
    <r>
      <t>总功耗</t>
    </r>
    <r>
      <rPr>
        <sz val="9"/>
        <rFont val="Arial"/>
        <family val="2"/>
      </rPr>
      <t>(W)</t>
    </r>
  </si>
  <si>
    <t>STANDBY</t>
    <phoneticPr fontId="23" type="noConversion"/>
  </si>
  <si>
    <t>spi flash</t>
    <phoneticPr fontId="23" type="noConversion"/>
  </si>
  <si>
    <t>SiT9102-200.00MHz</t>
    <phoneticPr fontId="23" type="noConversion"/>
  </si>
  <si>
    <t>TPS54620--6A</t>
    <phoneticPr fontId="23" type="noConversion"/>
  </si>
  <si>
    <t>Clock</t>
    <phoneticPr fontId="23" type="noConversion"/>
  </si>
  <si>
    <t>MGTAVCC</t>
    <phoneticPr fontId="23" type="noConversion"/>
  </si>
  <si>
    <t>MGTAVTT</t>
    <phoneticPr fontId="23" type="noConversion"/>
  </si>
  <si>
    <t>5.0V to 1.0V(MGTAVCC)</t>
    <phoneticPr fontId="23" type="noConversion"/>
  </si>
  <si>
    <t>12V to 1V</t>
    <phoneticPr fontId="23" type="noConversion"/>
  </si>
  <si>
    <t>12V to 5V</t>
    <phoneticPr fontId="23" type="noConversion"/>
  </si>
  <si>
    <t>12V to 1.5V</t>
    <phoneticPr fontId="23" type="noConversion"/>
  </si>
  <si>
    <t>SI5338</t>
    <phoneticPr fontId="23" type="noConversion"/>
  </si>
  <si>
    <t>Clock BUFFER</t>
    <phoneticPr fontId="23" type="noConversion"/>
  </si>
  <si>
    <r>
      <t>SFP</t>
    </r>
    <r>
      <rPr>
        <sz val="9"/>
        <rFont val="宋体"/>
        <family val="2"/>
        <charset val="134"/>
      </rPr>
      <t>光纤接口</t>
    </r>
    <phoneticPr fontId="23" type="noConversion"/>
  </si>
  <si>
    <t>风扇</t>
    <phoneticPr fontId="23" type="noConversion"/>
  </si>
  <si>
    <t>FAN</t>
    <phoneticPr fontId="23" type="noConversion"/>
  </si>
  <si>
    <t>SFP</t>
    <phoneticPr fontId="23" type="noConversion"/>
  </si>
  <si>
    <t>XC7K325TFFG900</t>
    <phoneticPr fontId="23" type="noConversion"/>
  </si>
  <si>
    <t>MGTAVCCAUX</t>
    <phoneticPr fontId="23" type="noConversion"/>
  </si>
  <si>
    <t>FPGA</t>
    <phoneticPr fontId="23" type="noConversion"/>
  </si>
  <si>
    <t>w25q128jvsiq</t>
  </si>
  <si>
    <t>TPS53355DQPR--30A</t>
    <phoneticPr fontId="23" type="noConversion"/>
  </si>
  <si>
    <t>12V to 1.8V</t>
    <phoneticPr fontId="23" type="noConversion"/>
  </si>
  <si>
    <t>5.0V to 1.2V(MGTAVTT)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</si>
</sst>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_);[Red]\(0.00\)"/>
  </numFmts>
  <fonts count="27" x14ac:knownFonts="1">
    <font>
      <sz val="12"/>
      <name val="宋体"/>
      <charset val="134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6"/>
      <name val="Arial"/>
      <family val="2"/>
    </font>
    <font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0000FF"/>
      <name val="宋体"/>
      <family val="3"/>
      <charset val="134"/>
    </font>
    <font>
      <sz val="9"/>
      <name val="宋体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5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21" fillId="7" borderId="5" applyNumberFormat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8" borderId="9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176" fontId="3" fillId="0" borderId="13" xfId="25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/>
    <xf numFmtId="177" fontId="1" fillId="0" borderId="13" xfId="0" applyNumberFormat="1" applyFont="1" applyBorder="1" applyAlignment="1">
      <alignment horizontal="center"/>
    </xf>
    <xf numFmtId="177" fontId="3" fillId="0" borderId="13" xfId="0" applyNumberFormat="1" applyFont="1" applyBorder="1" applyAlignment="1">
      <alignment horizontal="center"/>
    </xf>
    <xf numFmtId="0" fontId="3" fillId="0" borderId="17" xfId="0" applyFont="1" applyBorder="1" applyAlignment="1"/>
    <xf numFmtId="0" fontId="3" fillId="0" borderId="17" xfId="0" applyFont="1" applyBorder="1" applyAlignment="1">
      <alignment horizontal="center"/>
    </xf>
    <xf numFmtId="178" fontId="1" fillId="8" borderId="11" xfId="0" applyNumberFormat="1" applyFont="1" applyFill="1" applyBorder="1" applyAlignment="1">
      <alignment horizontal="center"/>
    </xf>
    <xf numFmtId="176" fontId="1" fillId="8" borderId="10" xfId="0" applyNumberFormat="1" applyFont="1" applyFill="1" applyBorder="1" applyAlignment="1">
      <alignment horizontal="center"/>
    </xf>
    <xf numFmtId="177" fontId="3" fillId="0" borderId="16" xfId="0" applyNumberFormat="1" applyFont="1" applyBorder="1" applyAlignment="1">
      <alignment horizontal="center"/>
    </xf>
    <xf numFmtId="176" fontId="3" fillId="0" borderId="12" xfId="24" applyNumberFormat="1" applyFont="1" applyBorder="1" applyAlignment="1">
      <alignment horizontal="center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0" fontId="3" fillId="23" borderId="16" xfId="0" applyFont="1" applyFill="1" applyBorder="1" applyAlignment="1">
      <alignment horizontal="center"/>
    </xf>
    <xf numFmtId="0" fontId="3" fillId="0" borderId="12" xfId="0" applyFont="1" applyBorder="1" applyAlignment="1"/>
    <xf numFmtId="0" fontId="3" fillId="0" borderId="20" xfId="0" applyFont="1" applyBorder="1" applyAlignment="1"/>
    <xf numFmtId="0" fontId="4" fillId="0" borderId="13" xfId="0" applyFont="1" applyBorder="1">
      <alignment vertical="center"/>
    </xf>
    <xf numFmtId="177" fontId="3" fillId="0" borderId="17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2" fillId="0" borderId="0" xfId="0" applyFont="1" applyAlignment="1"/>
    <xf numFmtId="0" fontId="25" fillId="0" borderId="0" xfId="0" applyFont="1" applyAlignment="1">
      <alignment vertical="center" wrapText="1"/>
    </xf>
    <xf numFmtId="0" fontId="3" fillId="24" borderId="16" xfId="0" applyFont="1" applyFill="1" applyBorder="1" applyAlignment="1">
      <alignment horizontal="center"/>
    </xf>
    <xf numFmtId="177" fontId="3" fillId="0" borderId="21" xfId="0" applyNumberFormat="1" applyFont="1" applyBorder="1" applyAlignment="1"/>
    <xf numFmtId="0" fontId="24" fillId="0" borderId="0" xfId="0" applyFont="1">
      <alignment vertical="center"/>
    </xf>
    <xf numFmtId="0" fontId="1" fillId="8" borderId="22" xfId="0" applyFont="1" applyFill="1" applyBorder="1" applyAlignment="1">
      <alignment horizontal="center"/>
    </xf>
    <xf numFmtId="0" fontId="3" fillId="23" borderId="1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76" fontId="26" fillId="0" borderId="13" xfId="25" applyNumberFormat="1" applyFont="1" applyBorder="1" applyAlignment="1">
      <alignment horizontal="center"/>
    </xf>
  </cellXfs>
  <cellStyles count="42">
    <cellStyle name="20% - 强调文字颜色 1 2" xfId="1" xr:uid="{00000000-0005-0000-0000-000000000000}"/>
    <cellStyle name="20% - 强调文字颜色 2 2" xfId="2" xr:uid="{00000000-0005-0000-0000-000001000000}"/>
    <cellStyle name="20% - 强调文字颜色 3 2" xfId="3" xr:uid="{00000000-0005-0000-0000-000002000000}"/>
    <cellStyle name="20% - 强调文字颜色 4 2" xfId="4" xr:uid="{00000000-0005-0000-0000-000003000000}"/>
    <cellStyle name="20% - 强调文字颜色 5 2" xfId="5" xr:uid="{00000000-0005-0000-0000-000004000000}"/>
    <cellStyle name="20% - 强调文字颜色 6 2" xfId="6" xr:uid="{00000000-0005-0000-0000-000005000000}"/>
    <cellStyle name="40% - 强调文字颜色 1 2" xfId="7" xr:uid="{00000000-0005-0000-0000-000006000000}"/>
    <cellStyle name="40% - 强调文字颜色 2 2" xfId="8" xr:uid="{00000000-0005-0000-0000-000007000000}"/>
    <cellStyle name="40% - 强调文字颜色 3 2" xfId="9" xr:uid="{00000000-0005-0000-0000-000008000000}"/>
    <cellStyle name="40% - 强调文字颜色 4 2" xfId="10" xr:uid="{00000000-0005-0000-0000-000009000000}"/>
    <cellStyle name="40% - 强调文字颜色 5 2" xfId="11" xr:uid="{00000000-0005-0000-0000-00000A000000}"/>
    <cellStyle name="40% - 强调文字颜色 6 2" xfId="12" xr:uid="{00000000-0005-0000-0000-00000B000000}"/>
    <cellStyle name="60% - 强调文字颜色 1 2" xfId="13" xr:uid="{00000000-0005-0000-0000-00000C000000}"/>
    <cellStyle name="60% - 强调文字颜色 2 2" xfId="14" xr:uid="{00000000-0005-0000-0000-00000D000000}"/>
    <cellStyle name="60% - 强调文字颜色 3 2" xfId="15" xr:uid="{00000000-0005-0000-0000-00000E000000}"/>
    <cellStyle name="60% - 强调文字颜色 4 2" xfId="16" xr:uid="{00000000-0005-0000-0000-00000F000000}"/>
    <cellStyle name="60% - 强调文字颜色 5 2" xfId="17" xr:uid="{00000000-0005-0000-0000-000010000000}"/>
    <cellStyle name="60% - 强调文字颜色 6 2" xfId="18" xr:uid="{00000000-0005-0000-0000-000011000000}"/>
    <cellStyle name="标题 1 2" xfId="19" xr:uid="{00000000-0005-0000-0000-000012000000}"/>
    <cellStyle name="标题 2 2" xfId="20" xr:uid="{00000000-0005-0000-0000-000013000000}"/>
    <cellStyle name="标题 3 2" xfId="21" xr:uid="{00000000-0005-0000-0000-000014000000}"/>
    <cellStyle name="标题 4 2" xfId="22" xr:uid="{00000000-0005-0000-0000-000015000000}"/>
    <cellStyle name="差 2" xfId="23" xr:uid="{00000000-0005-0000-0000-000016000000}"/>
    <cellStyle name="常规" xfId="0" builtinId="0"/>
    <cellStyle name="常规 2" xfId="24" xr:uid="{00000000-0005-0000-0000-000018000000}"/>
    <cellStyle name="常规 3" xfId="25" xr:uid="{00000000-0005-0000-0000-000019000000}"/>
    <cellStyle name="好 2" xfId="26" xr:uid="{00000000-0005-0000-0000-00001A000000}"/>
    <cellStyle name="汇总 2" xfId="27" xr:uid="{00000000-0005-0000-0000-00001B000000}"/>
    <cellStyle name="计算 2" xfId="28" xr:uid="{00000000-0005-0000-0000-00001C000000}"/>
    <cellStyle name="检查单元格 2" xfId="29" xr:uid="{00000000-0005-0000-0000-00001D000000}"/>
    <cellStyle name="解释性文本 2" xfId="30" xr:uid="{00000000-0005-0000-0000-00001E000000}"/>
    <cellStyle name="警告文本 2" xfId="31" xr:uid="{00000000-0005-0000-0000-00001F000000}"/>
    <cellStyle name="链接单元格 2" xfId="32" xr:uid="{00000000-0005-0000-0000-000020000000}"/>
    <cellStyle name="强调文字颜色 1 2" xfId="33" xr:uid="{00000000-0005-0000-0000-000021000000}"/>
    <cellStyle name="强调文字颜色 2 2" xfId="34" xr:uid="{00000000-0005-0000-0000-000022000000}"/>
    <cellStyle name="强调文字颜色 3 2" xfId="35" xr:uid="{00000000-0005-0000-0000-000023000000}"/>
    <cellStyle name="强调文字颜色 4 2" xfId="36" xr:uid="{00000000-0005-0000-0000-000024000000}"/>
    <cellStyle name="强调文字颜色 5 2" xfId="37" xr:uid="{00000000-0005-0000-0000-000025000000}"/>
    <cellStyle name="强调文字颜色 6 2" xfId="38" xr:uid="{00000000-0005-0000-0000-000026000000}"/>
    <cellStyle name="适中 2" xfId="39" xr:uid="{00000000-0005-0000-0000-000027000000}"/>
    <cellStyle name="输出 2" xfId="40" xr:uid="{00000000-0005-0000-0000-000028000000}"/>
    <cellStyle name="输入 2" xfId="41" xr:uid="{00000000-0005-0000-0000-00002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26"/>
  <sheetViews>
    <sheetView tabSelected="1" zoomScale="145" zoomScaleNormal="145" zoomScaleSheetLayoutView="100" workbookViewId="0">
      <selection activeCell="E19" sqref="E19"/>
    </sheetView>
  </sheetViews>
  <sheetFormatPr defaultRowHeight="14.25" x14ac:dyDescent="0.15"/>
  <cols>
    <col min="1" max="1" width="3.125" customWidth="1"/>
    <col min="2" max="2" width="22.75" customWidth="1"/>
    <col min="3" max="3" width="21.75" bestFit="1" customWidth="1"/>
    <col min="4" max="4" width="4.5" bestFit="1" customWidth="1"/>
    <col min="5" max="5" width="5.75" bestFit="1" customWidth="1"/>
    <col min="6" max="6" width="5.75" customWidth="1"/>
    <col min="7" max="7" width="6.625" bestFit="1" customWidth="1"/>
    <col min="8" max="8" width="6.625" customWidth="1"/>
    <col min="9" max="9" width="6.75" bestFit="1" customWidth="1"/>
    <col min="10" max="10" width="5.625" customWidth="1"/>
    <col min="11" max="11" width="6.625" bestFit="1" customWidth="1"/>
    <col min="12" max="12" width="6.625" customWidth="1"/>
    <col min="13" max="13" width="5.875" bestFit="1" customWidth="1"/>
    <col min="14" max="14" width="9.75" customWidth="1"/>
    <col min="15" max="15" width="5.75" bestFit="1" customWidth="1"/>
    <col min="16" max="16" width="6.75" bestFit="1" customWidth="1"/>
    <col min="17" max="17" width="6.125" bestFit="1" customWidth="1"/>
    <col min="18" max="18" width="6.625" bestFit="1" customWidth="1"/>
    <col min="19" max="19" width="5.875" bestFit="1" customWidth="1"/>
    <col min="20" max="20" width="10" bestFit="1" customWidth="1"/>
    <col min="21" max="21" width="30.5" bestFit="1" customWidth="1"/>
    <col min="22" max="24" width="9" customWidth="1"/>
    <col min="25" max="25" width="6" customWidth="1"/>
    <col min="26" max="26" width="7" customWidth="1"/>
  </cols>
  <sheetData>
    <row r="1" spans="2:21" ht="15" thickBot="1" x14ac:dyDescent="0.25">
      <c r="B1" s="25"/>
      <c r="C1" s="26"/>
      <c r="D1" s="26"/>
      <c r="E1" s="26"/>
      <c r="F1" s="26"/>
      <c r="G1" s="27"/>
      <c r="H1" s="35" t="s">
        <v>14</v>
      </c>
      <c r="I1" s="27"/>
      <c r="J1" s="27" t="s">
        <v>9</v>
      </c>
      <c r="K1" s="26" t="s">
        <v>15</v>
      </c>
      <c r="L1" s="27"/>
      <c r="M1" s="27"/>
      <c r="N1" s="26" t="s">
        <v>27</v>
      </c>
      <c r="O1" s="27"/>
      <c r="P1" s="27"/>
      <c r="Q1" s="27" t="s">
        <v>9</v>
      </c>
      <c r="R1" s="28"/>
      <c r="S1" s="28"/>
      <c r="T1" s="26"/>
    </row>
    <row r="2" spans="2:21" x14ac:dyDescent="0.2">
      <c r="B2" s="1" t="s">
        <v>0</v>
      </c>
      <c r="C2" s="2" t="s">
        <v>1</v>
      </c>
      <c r="D2" s="2" t="s">
        <v>2</v>
      </c>
      <c r="E2" s="3">
        <v>0.6</v>
      </c>
      <c r="F2" s="3">
        <v>0.75</v>
      </c>
      <c r="G2" s="2">
        <v>0.8</v>
      </c>
      <c r="H2" s="2">
        <v>1</v>
      </c>
      <c r="I2" s="2">
        <v>1</v>
      </c>
      <c r="J2" s="3">
        <v>1.1000000000000001</v>
      </c>
      <c r="K2" s="3">
        <v>1.2</v>
      </c>
      <c r="L2" s="3">
        <v>1.5</v>
      </c>
      <c r="M2" s="3">
        <v>1.8</v>
      </c>
      <c r="N2" s="3">
        <v>1.8</v>
      </c>
      <c r="O2" s="3">
        <v>2.5</v>
      </c>
      <c r="P2" s="3">
        <v>3.3</v>
      </c>
      <c r="Q2" s="3">
        <v>3.3</v>
      </c>
      <c r="R2" s="14">
        <v>5</v>
      </c>
      <c r="S2" s="14">
        <v>12</v>
      </c>
      <c r="T2" s="2" t="s">
        <v>3</v>
      </c>
    </row>
    <row r="3" spans="2:21" ht="15" x14ac:dyDescent="0.2">
      <c r="B3" s="17" t="s">
        <v>26</v>
      </c>
      <c r="C3" s="4" t="s">
        <v>28</v>
      </c>
      <c r="D3" s="5">
        <v>1</v>
      </c>
      <c r="E3" s="5"/>
      <c r="F3" s="5"/>
      <c r="G3" s="5"/>
      <c r="H3" s="5">
        <v>3.1</v>
      </c>
      <c r="I3" s="5">
        <v>11</v>
      </c>
      <c r="J3" s="5"/>
      <c r="K3" s="5">
        <v>1</v>
      </c>
      <c r="L3" s="5">
        <v>1</v>
      </c>
      <c r="M3" s="5">
        <v>1.2</v>
      </c>
      <c r="N3" s="5">
        <v>0.1</v>
      </c>
      <c r="O3" s="5"/>
      <c r="P3" s="5">
        <v>0.5</v>
      </c>
      <c r="Q3" s="23"/>
      <c r="R3" s="23"/>
      <c r="S3" s="23"/>
      <c r="T3" s="11">
        <f>SUMPRODUCT(E3:S3,E2:S2)*D3</f>
        <v>20.789999999999996</v>
      </c>
      <c r="U3" s="32"/>
    </row>
    <row r="4" spans="2:21" x14ac:dyDescent="0.2">
      <c r="B4" s="17" t="s">
        <v>29</v>
      </c>
      <c r="C4" s="4" t="s">
        <v>10</v>
      </c>
      <c r="D4" s="5">
        <v>1</v>
      </c>
      <c r="E4" s="7"/>
      <c r="F4" s="7"/>
      <c r="G4" s="7"/>
      <c r="H4" s="7"/>
      <c r="I4" s="7"/>
      <c r="J4" s="7"/>
      <c r="K4" s="5"/>
      <c r="L4" s="5"/>
      <c r="M4" s="5"/>
      <c r="N4" s="5"/>
      <c r="O4" s="5"/>
      <c r="P4" s="5">
        <v>0.1</v>
      </c>
      <c r="Q4" s="5"/>
      <c r="R4" s="5"/>
      <c r="S4" s="5"/>
      <c r="T4" s="11">
        <f>SUMPRODUCT(E4:S4,E2:S2)*D4</f>
        <v>0.33</v>
      </c>
    </row>
    <row r="5" spans="2:21" x14ac:dyDescent="0.2">
      <c r="B5" s="17" t="s">
        <v>11</v>
      </c>
      <c r="C5" s="4" t="s">
        <v>13</v>
      </c>
      <c r="D5" s="5">
        <v>1</v>
      </c>
      <c r="E5" s="7"/>
      <c r="F5" s="7"/>
      <c r="G5" s="7"/>
      <c r="H5" s="7"/>
      <c r="I5" s="7"/>
      <c r="J5" s="7"/>
      <c r="K5" s="5"/>
      <c r="L5" s="5"/>
      <c r="M5" s="5"/>
      <c r="N5" s="5"/>
      <c r="O5" s="5"/>
      <c r="P5" s="5">
        <v>0.1</v>
      </c>
      <c r="Q5" s="5"/>
      <c r="R5" s="5"/>
      <c r="S5" s="5"/>
      <c r="T5" s="11">
        <f>SUMPRODUCT(E5:S5,E2:S2)*D5</f>
        <v>0.33</v>
      </c>
    </row>
    <row r="6" spans="2:21" x14ac:dyDescent="0.2">
      <c r="B6" s="17" t="s">
        <v>20</v>
      </c>
      <c r="C6" s="4" t="s">
        <v>21</v>
      </c>
      <c r="D6" s="5">
        <v>1</v>
      </c>
      <c r="E6" s="7"/>
      <c r="F6" s="7"/>
      <c r="G6" s="7"/>
      <c r="H6" s="7"/>
      <c r="I6" s="7"/>
      <c r="J6" s="7"/>
      <c r="K6" s="5"/>
      <c r="L6" s="5"/>
      <c r="M6" s="5"/>
      <c r="N6" s="5"/>
      <c r="O6" s="5"/>
      <c r="P6" s="5">
        <v>0.1</v>
      </c>
      <c r="Q6" s="5"/>
      <c r="R6" s="5"/>
      <c r="S6" s="5"/>
      <c r="T6" s="11">
        <f>SUMPRODUCT(E6:S6,E2:S2)*D6</f>
        <v>0.33</v>
      </c>
    </row>
    <row r="7" spans="2:21" x14ac:dyDescent="0.2">
      <c r="B7" s="18" t="s">
        <v>25</v>
      </c>
      <c r="C7" s="4" t="s">
        <v>22</v>
      </c>
      <c r="D7" s="7">
        <v>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>
        <v>0.3</v>
      </c>
      <c r="Q7" s="7"/>
      <c r="R7" s="7"/>
      <c r="S7" s="7"/>
      <c r="T7" s="11">
        <f>SUMPRODUCT(E7:S7,E2:S2)*D7</f>
        <v>0.98999999999999988</v>
      </c>
    </row>
    <row r="8" spans="2:21" ht="15" thickBot="1" x14ac:dyDescent="0.25">
      <c r="B8" s="6" t="s">
        <v>24</v>
      </c>
      <c r="C8" s="36" t="s">
        <v>23</v>
      </c>
      <c r="D8" s="7">
        <v>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0.6</v>
      </c>
      <c r="S8" s="7"/>
      <c r="T8" s="11">
        <f>SUMPRODUCT(E8:S8,E2:S2)*D8</f>
        <v>3</v>
      </c>
      <c r="U8" s="29"/>
    </row>
    <row r="9" spans="2:21" x14ac:dyDescent="0.2">
      <c r="B9" s="33"/>
      <c r="C9" s="2" t="s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5" t="s">
        <v>5</v>
      </c>
    </row>
    <row r="10" spans="2:21" x14ac:dyDescent="0.2">
      <c r="B10" s="19" t="s">
        <v>30</v>
      </c>
      <c r="C10" s="34" t="s">
        <v>17</v>
      </c>
      <c r="D10" s="20">
        <v>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6"/>
    </row>
    <row r="11" spans="2:21" x14ac:dyDescent="0.2">
      <c r="B11" s="19" t="s">
        <v>12</v>
      </c>
      <c r="C11" s="34" t="s">
        <v>18</v>
      </c>
      <c r="D11" s="20">
        <v>1</v>
      </c>
      <c r="E11" s="8"/>
      <c r="F11" s="8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16"/>
    </row>
    <row r="12" spans="2:21" x14ac:dyDescent="0.2">
      <c r="B12" s="19" t="s">
        <v>12</v>
      </c>
      <c r="C12" s="34" t="s">
        <v>31</v>
      </c>
      <c r="D12" s="20">
        <v>1</v>
      </c>
      <c r="E12" s="8"/>
      <c r="F12" s="8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16"/>
    </row>
    <row r="13" spans="2:21" x14ac:dyDescent="0.2">
      <c r="B13" s="19" t="s">
        <v>12</v>
      </c>
      <c r="C13" s="34" t="s">
        <v>19</v>
      </c>
      <c r="D13" s="20">
        <v>1</v>
      </c>
      <c r="E13" s="8"/>
      <c r="F13" s="8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16"/>
    </row>
    <row r="14" spans="2:21" x14ac:dyDescent="0.2">
      <c r="B14" s="19" t="s">
        <v>12</v>
      </c>
      <c r="C14" s="20" t="s">
        <v>16</v>
      </c>
      <c r="D14" s="20">
        <v>1</v>
      </c>
      <c r="E14" s="8"/>
      <c r="F14" s="8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16"/>
    </row>
    <row r="15" spans="2:21" x14ac:dyDescent="0.2">
      <c r="B15" s="19" t="s">
        <v>12</v>
      </c>
      <c r="C15" s="20" t="s">
        <v>32</v>
      </c>
      <c r="D15" s="20">
        <v>1</v>
      </c>
      <c r="E15" s="8"/>
      <c r="F15" s="8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16"/>
    </row>
    <row r="16" spans="2:21" x14ac:dyDescent="0.2">
      <c r="B16" s="19"/>
      <c r="C16" s="8"/>
      <c r="D16" s="8"/>
      <c r="E16" s="8"/>
      <c r="F16" s="8"/>
      <c r="G16" s="8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16"/>
    </row>
    <row r="17" spans="2:20" x14ac:dyDescent="0.2">
      <c r="B17" s="19"/>
      <c r="C17" s="8"/>
      <c r="D17" s="8"/>
      <c r="E17" s="8"/>
      <c r="F17" s="8"/>
      <c r="G17" s="8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16"/>
    </row>
    <row r="18" spans="2:20" x14ac:dyDescent="0.2">
      <c r="B18" s="19"/>
      <c r="C18" s="8"/>
      <c r="D18" s="8"/>
      <c r="E18" s="8"/>
      <c r="F18" s="8"/>
      <c r="G18" s="8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6"/>
    </row>
    <row r="19" spans="2:20" x14ac:dyDescent="0.2">
      <c r="B19" s="19"/>
      <c r="C19" s="8"/>
      <c r="D19" s="8"/>
      <c r="E19" s="8"/>
      <c r="F19" s="8"/>
      <c r="G19" s="8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16"/>
    </row>
    <row r="20" spans="2:20" x14ac:dyDescent="0.2">
      <c r="B20" s="19"/>
      <c r="C20" s="8"/>
      <c r="D20" s="8"/>
      <c r="E20" s="8"/>
      <c r="F20" s="8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16"/>
    </row>
    <row r="21" spans="2:20" x14ac:dyDescent="0.2">
      <c r="B21" s="19"/>
      <c r="C21" s="8"/>
      <c r="D21" s="8"/>
      <c r="E21" s="8"/>
      <c r="F21" s="8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16"/>
    </row>
    <row r="22" spans="2:20" x14ac:dyDescent="0.2">
      <c r="B22" s="19"/>
      <c r="C22" s="8"/>
      <c r="D22" s="8"/>
      <c r="E22" s="8"/>
      <c r="F22" s="8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16"/>
    </row>
    <row r="23" spans="2:20" x14ac:dyDescent="0.2">
      <c r="B23" s="19"/>
      <c r="C23" s="8"/>
      <c r="D23" s="8"/>
      <c r="E23" s="8"/>
      <c r="F23" s="8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16"/>
    </row>
    <row r="24" spans="2:20" x14ac:dyDescent="0.2">
      <c r="B24" s="21"/>
      <c r="C24" s="9" t="s">
        <v>6</v>
      </c>
      <c r="D24" s="5"/>
      <c r="E24" s="10">
        <f>SUMPRODUCT(E3:E23,$D3:$D23)</f>
        <v>0</v>
      </c>
      <c r="F24" s="10">
        <f>SUMPRODUCT(F3:F23,$D3:$D23)</f>
        <v>0</v>
      </c>
      <c r="G24" s="10">
        <f>SUMPRODUCT(G3:G23,$D3:$D23)</f>
        <v>0</v>
      </c>
      <c r="H24" s="10">
        <f>SUMPRODUCT(H3:H23,$D3:$D23)</f>
        <v>3.1</v>
      </c>
      <c r="I24" s="10">
        <f>SUMPRODUCT(I3:I23,$D3:$D23)</f>
        <v>11</v>
      </c>
      <c r="J24" s="10">
        <f>SUMPRODUCT(J3:J23,$D3:$D23)</f>
        <v>0</v>
      </c>
      <c r="K24" s="10">
        <f>SUMPRODUCT(K3:K23,$D3:$D23)</f>
        <v>1</v>
      </c>
      <c r="L24" s="10">
        <f>SUMPRODUCT(L3:L23,$D3:$D23)</f>
        <v>1</v>
      </c>
      <c r="M24" s="10">
        <f>SUMPRODUCT(M3:M23,$D3:$D23)</f>
        <v>1.2</v>
      </c>
      <c r="N24" s="10">
        <f>SUMPRODUCT(N3:N23,$D3:$D23)</f>
        <v>0.1</v>
      </c>
      <c r="O24" s="10">
        <f>SUMPRODUCT(O3:O23,$D3:$D23)</f>
        <v>0</v>
      </c>
      <c r="P24" s="10">
        <f>SUMPRODUCT(P3:P23,$D3:$D23)</f>
        <v>1.0999999999999999</v>
      </c>
      <c r="Q24" s="10">
        <f>SUMPRODUCT(Q3:Q23,$D3:$D23)</f>
        <v>0</v>
      </c>
      <c r="R24" s="10">
        <f>SUMPRODUCT(R3:R23,$D3:$D23)</f>
        <v>0.6</v>
      </c>
      <c r="S24" s="10">
        <f>SUMPRODUCT(S3:S23,$D3:$D23)</f>
        <v>0</v>
      </c>
      <c r="T24" s="16"/>
    </row>
    <row r="25" spans="2:20" ht="15" thickBot="1" x14ac:dyDescent="0.25">
      <c r="B25" s="21"/>
      <c r="C25" s="9" t="s">
        <v>7</v>
      </c>
      <c r="D25" s="5"/>
      <c r="E25" s="11">
        <f>E24*E2</f>
        <v>0</v>
      </c>
      <c r="F25" s="11">
        <f>F24*F2</f>
        <v>0</v>
      </c>
      <c r="G25" s="11">
        <f>G24*G2</f>
        <v>0</v>
      </c>
      <c r="H25" s="11">
        <f>H24*H2</f>
        <v>3.1</v>
      </c>
      <c r="I25" s="11">
        <f>I24*I2</f>
        <v>11</v>
      </c>
      <c r="J25" s="11">
        <f>J24*J2</f>
        <v>0</v>
      </c>
      <c r="K25" s="11">
        <f>K24*K2</f>
        <v>1.2</v>
      </c>
      <c r="L25" s="11">
        <f>L24*L2</f>
        <v>1.5</v>
      </c>
      <c r="M25" s="11">
        <f>M24*M2</f>
        <v>2.16</v>
      </c>
      <c r="N25" s="11">
        <f>N24*N2</f>
        <v>0.18000000000000002</v>
      </c>
      <c r="O25" s="11">
        <f>O24*O2</f>
        <v>0</v>
      </c>
      <c r="P25" s="11">
        <f>P24*P2</f>
        <v>3.6299999999999994</v>
      </c>
      <c r="Q25" s="11">
        <f>Q24*Q2</f>
        <v>0</v>
      </c>
      <c r="R25" s="11">
        <f>R24*R2</f>
        <v>3</v>
      </c>
      <c r="S25" s="11">
        <f>S24*S2</f>
        <v>0</v>
      </c>
      <c r="T25" s="24">
        <f>SUM(T2:T22)</f>
        <v>25.769999999999989</v>
      </c>
    </row>
    <row r="26" spans="2:20" ht="15" thickBot="1" x14ac:dyDescent="0.25">
      <c r="B26" s="22"/>
      <c r="C26" s="12" t="s">
        <v>8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31"/>
      <c r="S26" s="31"/>
      <c r="T26" s="24">
        <f>SUM(T3:T23)</f>
        <v>25.769999999999989</v>
      </c>
    </row>
  </sheetData>
  <phoneticPr fontId="23" type="noConversion"/>
  <pageMargins left="0.75" right="0.75" top="1" bottom="1" header="0.51" footer="0.5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最大功耗表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姜旭峰</dc:creator>
  <cp:lastModifiedBy>MingKuan Yuan</cp:lastModifiedBy>
  <cp:revision>1</cp:revision>
  <dcterms:created xsi:type="dcterms:W3CDTF">2012-06-06T01:30:27Z</dcterms:created>
  <dcterms:modified xsi:type="dcterms:W3CDTF">2025-10-21T14:50:14Z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