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.ye\Desktop\"/>
    </mc:Choice>
  </mc:AlternateContent>
  <bookViews>
    <workbookView xWindow="0" yWindow="0" windowWidth="20490" windowHeight="6420" activeTab="1"/>
  </bookViews>
  <sheets>
    <sheet name="商场名单" sheetId="1" r:id="rId1"/>
    <sheet name="城市数据(gdp亿元，population万人）" sheetId="2" r:id="rId2"/>
  </sheets>
  <definedNames>
    <definedName name="_xlnm._FilterDatabase" localSheetId="1" hidden="1">'城市数据(gdp亿元，population万人）'!$A$1:$M$39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L5" i="2"/>
  <c r="H7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2" i="1"/>
  <c r="H2" i="1"/>
  <c r="I2" i="1"/>
  <c r="J2" i="1"/>
  <c r="K2" i="1"/>
  <c r="L2" i="1"/>
  <c r="M2" i="1"/>
  <c r="N2" i="1"/>
  <c r="O2" i="1"/>
  <c r="P2" i="1"/>
  <c r="Q2" i="1"/>
  <c r="F2" i="1"/>
</calcChain>
</file>

<file path=xl/sharedStrings.xml><?xml version="1.0" encoding="utf-8"?>
<sst xmlns="http://schemas.openxmlformats.org/spreadsheetml/2006/main" count="314" uniqueCount="194">
  <si>
    <t>商场</t>
  </si>
  <si>
    <t>开业时间</t>
  </si>
  <si>
    <t>北京至尊mall</t>
  </si>
  <si>
    <t>北京西四</t>
  </si>
  <si>
    <t>北京北四</t>
  </si>
  <si>
    <t>北京北五</t>
  </si>
  <si>
    <t>昆明广福路</t>
  </si>
  <si>
    <t>上海汶水</t>
  </si>
  <si>
    <t>浦东沪南</t>
  </si>
  <si>
    <t>上海吴中</t>
  </si>
  <si>
    <t>上海金桥</t>
  </si>
  <si>
    <t>上海浦江</t>
  </si>
  <si>
    <t>上海金山</t>
  </si>
  <si>
    <t>天津河东</t>
  </si>
  <si>
    <t>天津东丽</t>
  </si>
  <si>
    <t>成都佳灵</t>
  </si>
  <si>
    <t>成都双楠</t>
  </si>
  <si>
    <t>重庆南坪</t>
  </si>
  <si>
    <t>重庆江北</t>
  </si>
  <si>
    <t>重庆二郎</t>
  </si>
  <si>
    <t>南京卡子门</t>
  </si>
  <si>
    <t>常州常武</t>
  </si>
  <si>
    <t>杭州古墩</t>
  </si>
  <si>
    <t>合肥四里河</t>
  </si>
  <si>
    <t>苏州园区</t>
  </si>
  <si>
    <t>无锡锡山</t>
  </si>
  <si>
    <t>无锡滨湖</t>
  </si>
  <si>
    <t>芜湖明辉</t>
  </si>
  <si>
    <t>沈阳铁西</t>
  </si>
  <si>
    <t>沈阳沈北</t>
  </si>
  <si>
    <t>沈阳大东</t>
  </si>
  <si>
    <t>沈阳浑南</t>
  </si>
  <si>
    <t>长春远达</t>
  </si>
  <si>
    <t>大庆世博</t>
  </si>
  <si>
    <t>哈西商场</t>
  </si>
  <si>
    <t>呼市玉泉</t>
  </si>
  <si>
    <t>赤峰新城</t>
  </si>
  <si>
    <t>乌海狮城</t>
  </si>
  <si>
    <t>大连华南</t>
  </si>
  <si>
    <t>盘锦环城路</t>
  </si>
  <si>
    <t>武汉汉阳</t>
  </si>
  <si>
    <t>长沙韶山</t>
  </si>
  <si>
    <t>长沙岳麓</t>
  </si>
  <si>
    <t>中山港口</t>
  </si>
  <si>
    <t>东莞万江</t>
  </si>
  <si>
    <t>深圳吉龙</t>
  </si>
  <si>
    <t>廊坊龙河</t>
  </si>
  <si>
    <t>大同东信</t>
  </si>
  <si>
    <t>阳泉新区</t>
  </si>
  <si>
    <t>深圳香蜜湖</t>
  </si>
  <si>
    <t>十堰浙江路</t>
  </si>
  <si>
    <t>宜昌西陵</t>
  </si>
  <si>
    <t>郑州商都</t>
  </si>
  <si>
    <t>烟台建材</t>
  </si>
  <si>
    <t>济南天桥</t>
  </si>
  <si>
    <t>厦门宝象</t>
  </si>
  <si>
    <t>上海真北</t>
    <phoneticPr fontId="1" type="noConversion"/>
  </si>
  <si>
    <t>天津河西</t>
    <phoneticPr fontId="1" type="noConversion"/>
  </si>
  <si>
    <t>第一期</t>
    <phoneticPr fontId="1" type="noConversion"/>
  </si>
  <si>
    <t>研发计划</t>
    <phoneticPr fontId="1" type="noConversion"/>
  </si>
  <si>
    <t>天津红桥</t>
    <phoneticPr fontId="1" type="noConversion"/>
  </si>
  <si>
    <t>第二期</t>
    <phoneticPr fontId="1" type="noConversion"/>
  </si>
  <si>
    <t>第二期新项目模型</t>
    <phoneticPr fontId="1" type="noConversion"/>
  </si>
  <si>
    <t>曲靖翠峰</t>
    <phoneticPr fontId="1" type="noConversion"/>
  </si>
  <si>
    <t>城市</t>
    <phoneticPr fontId="1" type="noConversion"/>
  </si>
  <si>
    <t>北京</t>
  </si>
  <si>
    <t>北京</t>
    <phoneticPr fontId="1" type="noConversion"/>
  </si>
  <si>
    <t>重庆</t>
  </si>
  <si>
    <t>昆明</t>
    <phoneticPr fontId="1" type="noConversion"/>
  </si>
  <si>
    <t>上海</t>
    <phoneticPr fontId="1" type="noConversion"/>
  </si>
  <si>
    <t xml:space="preserve">北京北四环商场  </t>
  </si>
  <si>
    <t xml:space="preserve">北京北五环商场  </t>
  </si>
  <si>
    <t xml:space="preserve">北京西四环商场  </t>
  </si>
  <si>
    <t xml:space="preserve">常州常武商场   </t>
  </si>
  <si>
    <t xml:space="preserve">成都佳灵商场   </t>
  </si>
  <si>
    <t xml:space="preserve">成都双楠商场   </t>
  </si>
  <si>
    <t xml:space="preserve">大连华南商场   </t>
  </si>
  <si>
    <t xml:space="preserve">大庆世博商场   </t>
  </si>
  <si>
    <t xml:space="preserve">大同东信商场   </t>
  </si>
  <si>
    <t xml:space="preserve">东莞万江商场   </t>
  </si>
  <si>
    <t xml:space="preserve">哈尔滨哈西商场  </t>
  </si>
  <si>
    <t xml:space="preserve">杭州古墩商场   </t>
  </si>
  <si>
    <t xml:space="preserve">合肥四里河商场  </t>
  </si>
  <si>
    <t xml:space="preserve">呼和浩特玉泉商场 </t>
  </si>
  <si>
    <t xml:space="preserve">济南天桥商场   </t>
  </si>
  <si>
    <t xml:space="preserve">昆明广福路商场  </t>
  </si>
  <si>
    <t xml:space="preserve">廊坊龙河商场   </t>
  </si>
  <si>
    <t xml:space="preserve">南京卡子门商场  </t>
  </si>
  <si>
    <t xml:space="preserve">盘锦环城路商场  </t>
  </si>
  <si>
    <t xml:space="preserve">厦门宝象商场   </t>
  </si>
  <si>
    <t xml:space="preserve">上海金桥商场   </t>
  </si>
  <si>
    <t xml:space="preserve">上海金山商场   </t>
  </si>
  <si>
    <t xml:space="preserve">上海浦东沪南商场 </t>
  </si>
  <si>
    <t xml:space="preserve">上海浦江商场   </t>
  </si>
  <si>
    <t xml:space="preserve">上海汶水商场   </t>
  </si>
  <si>
    <t xml:space="preserve">上海吴中路商场  </t>
  </si>
  <si>
    <t xml:space="preserve">上海真北商场   </t>
  </si>
  <si>
    <t xml:space="preserve">深圳吉龙商场   </t>
  </si>
  <si>
    <t xml:space="preserve">深圳香蜜湖商场  </t>
  </si>
  <si>
    <t xml:space="preserve">沈阳大东商场   </t>
  </si>
  <si>
    <t xml:space="preserve">沈阳浑南商场   </t>
  </si>
  <si>
    <t xml:space="preserve">沈阳欧丽洛雅商场 </t>
  </si>
  <si>
    <t xml:space="preserve">沈阳铁西商场   </t>
  </si>
  <si>
    <t xml:space="preserve">十堰浙江路商场  </t>
  </si>
  <si>
    <t xml:space="preserve">苏州园区商场   </t>
  </si>
  <si>
    <t xml:space="preserve">天津东丽商场   </t>
  </si>
  <si>
    <t xml:space="preserve">天津河东商场   </t>
  </si>
  <si>
    <t xml:space="preserve">天津河西商场   </t>
  </si>
  <si>
    <t xml:space="preserve">天津红桥商场   </t>
  </si>
  <si>
    <t xml:space="preserve">乌海狮城商场   </t>
  </si>
  <si>
    <t xml:space="preserve">无锡滨湖商场   </t>
  </si>
  <si>
    <t xml:space="preserve">无锡锡山商场   </t>
  </si>
  <si>
    <t xml:space="preserve">芜湖明辉商场   </t>
  </si>
  <si>
    <t xml:space="preserve">武汉汉阳商场   </t>
  </si>
  <si>
    <t xml:space="preserve">烟台建材商场   </t>
  </si>
  <si>
    <t xml:space="preserve">阳泉新区商场   </t>
  </si>
  <si>
    <t xml:space="preserve">宜昌西陵商场   </t>
  </si>
  <si>
    <t xml:space="preserve">长春远达商场   </t>
  </si>
  <si>
    <t xml:space="preserve">长沙韶山商场   </t>
  </si>
  <si>
    <t xml:space="preserve">长沙岳麓商场   </t>
  </si>
  <si>
    <t xml:space="preserve">郑州商都商场   </t>
  </si>
  <si>
    <t xml:space="preserve">中山港口商场   </t>
  </si>
  <si>
    <t xml:space="preserve">重庆二郎商场   </t>
  </si>
  <si>
    <t xml:space="preserve">重庆江北商场   </t>
  </si>
  <si>
    <t xml:space="preserve">重庆南坪商场   </t>
  </si>
  <si>
    <t>商场名称（SAP）</t>
    <phoneticPr fontId="1" type="noConversion"/>
  </si>
  <si>
    <t>北京至尊Mall</t>
    <phoneticPr fontId="1" type="noConversion"/>
  </si>
  <si>
    <t>铁西国际</t>
    <phoneticPr fontId="1" type="noConversion"/>
  </si>
  <si>
    <t>沈阳铁西国际商场</t>
  </si>
  <si>
    <t>武汉额头湾</t>
    <phoneticPr fontId="1" type="noConversion"/>
  </si>
  <si>
    <t>武汉额头湾竹叶海商场</t>
  </si>
  <si>
    <t>兰州商场</t>
    <phoneticPr fontId="1" type="noConversion"/>
  </si>
  <si>
    <t>兰州高新商场（未上线）</t>
    <phoneticPr fontId="1" type="noConversion"/>
  </si>
  <si>
    <t>常州</t>
    <phoneticPr fontId="1" type="noConversion"/>
  </si>
  <si>
    <t>成都</t>
    <phoneticPr fontId="1" type="noConversion"/>
  </si>
  <si>
    <t xml:space="preserve">赤峰新城商场   </t>
    <phoneticPr fontId="1" type="noConversion"/>
  </si>
  <si>
    <t>赤峰</t>
    <phoneticPr fontId="1" type="noConversion"/>
  </si>
  <si>
    <t>大连</t>
    <phoneticPr fontId="1" type="noConversion"/>
  </si>
  <si>
    <t>大庆</t>
    <phoneticPr fontId="1" type="noConversion"/>
  </si>
  <si>
    <t>大同</t>
    <phoneticPr fontId="1" type="noConversion"/>
  </si>
  <si>
    <t>东莞</t>
    <phoneticPr fontId="1" type="noConversion"/>
  </si>
  <si>
    <t>哈尔滨</t>
    <phoneticPr fontId="1" type="noConversion"/>
  </si>
  <si>
    <t>杭州</t>
    <phoneticPr fontId="1" type="noConversion"/>
  </si>
  <si>
    <t>合肥</t>
    <phoneticPr fontId="1" type="noConversion"/>
  </si>
  <si>
    <t>呼和浩特</t>
    <phoneticPr fontId="1" type="noConversion"/>
  </si>
  <si>
    <t>济南</t>
    <phoneticPr fontId="1" type="noConversion"/>
  </si>
  <si>
    <t>兰州</t>
    <phoneticPr fontId="1" type="noConversion"/>
  </si>
  <si>
    <t>廊坊</t>
    <phoneticPr fontId="1" type="noConversion"/>
  </si>
  <si>
    <t>南京</t>
    <phoneticPr fontId="1" type="noConversion"/>
  </si>
  <si>
    <t>盘锦</t>
    <phoneticPr fontId="1" type="noConversion"/>
  </si>
  <si>
    <t>曲靖</t>
    <phoneticPr fontId="1" type="noConversion"/>
  </si>
  <si>
    <t xml:space="preserve">曲靖翠峰商场   </t>
    <phoneticPr fontId="1" type="noConversion"/>
  </si>
  <si>
    <t>厦门</t>
    <phoneticPr fontId="1" type="noConversion"/>
  </si>
  <si>
    <t>深圳</t>
    <phoneticPr fontId="1" type="noConversion"/>
  </si>
  <si>
    <t>沈阳</t>
    <phoneticPr fontId="1" type="noConversion"/>
  </si>
  <si>
    <t>十堰</t>
    <phoneticPr fontId="1" type="noConversion"/>
  </si>
  <si>
    <t>苏州</t>
    <phoneticPr fontId="1" type="noConversion"/>
  </si>
  <si>
    <t>天津</t>
    <phoneticPr fontId="1" type="noConversion"/>
  </si>
  <si>
    <t>乌海</t>
    <phoneticPr fontId="1" type="noConversion"/>
  </si>
  <si>
    <t>无锡</t>
    <phoneticPr fontId="1" type="noConversion"/>
  </si>
  <si>
    <t>芜湖</t>
    <phoneticPr fontId="1" type="noConversion"/>
  </si>
  <si>
    <t>武汉</t>
    <phoneticPr fontId="1" type="noConversion"/>
  </si>
  <si>
    <t>烟台</t>
    <phoneticPr fontId="1" type="noConversion"/>
  </si>
  <si>
    <t>阳泉</t>
    <phoneticPr fontId="1" type="noConversion"/>
  </si>
  <si>
    <t>宜昌</t>
    <phoneticPr fontId="1" type="noConversion"/>
  </si>
  <si>
    <t>长春</t>
    <phoneticPr fontId="1" type="noConversion"/>
  </si>
  <si>
    <t>长沙</t>
    <phoneticPr fontId="1" type="noConversion"/>
  </si>
  <si>
    <t>郑州</t>
  </si>
  <si>
    <t>郑州</t>
    <phoneticPr fontId="1" type="noConversion"/>
  </si>
  <si>
    <t>中山</t>
  </si>
  <si>
    <t>中山</t>
    <phoneticPr fontId="1" type="noConversion"/>
  </si>
  <si>
    <t>重庆</t>
    <phoneticPr fontId="1" type="noConversion"/>
  </si>
  <si>
    <t>gdp_2013</t>
    <phoneticPr fontId="1" type="noConversion"/>
  </si>
  <si>
    <t>population_2013</t>
    <phoneticPr fontId="1" type="noConversion"/>
  </si>
  <si>
    <t>gdp_2014</t>
    <phoneticPr fontId="1" type="noConversion"/>
  </si>
  <si>
    <t>population_2014</t>
    <phoneticPr fontId="1" type="noConversion"/>
  </si>
  <si>
    <t>gdp_2015</t>
    <phoneticPr fontId="1" type="noConversion"/>
  </si>
  <si>
    <t>population_2015</t>
    <phoneticPr fontId="1" type="noConversion"/>
  </si>
  <si>
    <t>gdp_2016</t>
    <phoneticPr fontId="1" type="noConversion"/>
  </si>
  <si>
    <t>population_2016</t>
    <phoneticPr fontId="1" type="noConversion"/>
  </si>
  <si>
    <t>gdp_2017</t>
    <phoneticPr fontId="1" type="noConversion"/>
  </si>
  <si>
    <t>population_2017</t>
    <phoneticPr fontId="1" type="noConversion"/>
  </si>
  <si>
    <t>city</t>
    <phoneticPr fontId="1" type="noConversion"/>
  </si>
  <si>
    <t>常州</t>
    <phoneticPr fontId="1" type="noConversion"/>
  </si>
  <si>
    <t>合肥</t>
    <phoneticPr fontId="1" type="noConversion"/>
  </si>
  <si>
    <t>盘锦</t>
    <phoneticPr fontId="1" type="noConversion"/>
  </si>
  <si>
    <t>厦门</t>
    <phoneticPr fontId="1" type="noConversion"/>
  </si>
  <si>
    <t>深圳</t>
    <phoneticPr fontId="1" type="noConversion"/>
  </si>
  <si>
    <t> 14265.40</t>
  </si>
  <si>
    <t>gdp_2012</t>
    <phoneticPr fontId="1" type="noConversion"/>
  </si>
  <si>
    <t>population_2012</t>
    <phoneticPr fontId="1" type="noConversion"/>
  </si>
  <si>
    <t>成都</t>
    <phoneticPr fontId="1" type="noConversion"/>
  </si>
  <si>
    <t xml:space="preserve"> </t>
    <phoneticPr fontId="1" type="noConversion"/>
  </si>
  <si>
    <t>兰州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</si>
</sst>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0"/>
      <color rgb="FF404040"/>
      <name val="微软雅黑"/>
      <family val="2"/>
      <charset val="134"/>
    </font>
    <font>
      <sz val="10"/>
      <color rgb="FF212121"/>
      <name val="微软雅黑"/>
      <family val="2"/>
      <charset val="134"/>
    </font>
    <font>
      <sz val="10"/>
      <color rgb="FF666666"/>
      <name val="微软雅黑"/>
      <family val="2"/>
      <charset val="134"/>
    </font>
    <font>
      <sz val="10"/>
      <color rgb="FF363636"/>
      <name val="微软雅黑"/>
      <family val="2"/>
      <charset val="134"/>
    </font>
    <font>
      <sz val="10"/>
      <color rgb="FF444444"/>
      <name val="微软雅黑"/>
      <family val="2"/>
      <charset val="134"/>
    </font>
    <font>
      <sz val="10"/>
      <color rgb="FF111111"/>
      <name val="微软雅黑"/>
      <family val="2"/>
      <charset val="134"/>
    </font>
    <font>
      <sz val="10"/>
      <color rgb="FF555555"/>
      <name val="微软雅黑"/>
      <family val="2"/>
      <charset val="134"/>
    </font>
    <font>
      <sz val="10"/>
      <color rgb="FF595757"/>
      <name val="微软雅黑"/>
      <family val="2"/>
      <charset val="134"/>
    </font>
    <font>
      <sz val="10"/>
      <color rgb="FF3D3D3D"/>
      <name val="微软雅黑"/>
      <family val="2"/>
      <charset val="134"/>
    </font>
    <font>
      <sz val="10"/>
      <color rgb="FF272636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4EA2"/>
      <name val="微软雅黑"/>
      <family val="2"/>
      <charset val="134"/>
    </font>
    <font>
      <sz val="10"/>
      <color rgb="FF252525"/>
      <name val="微软雅黑"/>
      <family val="2"/>
      <charset val="134"/>
    </font>
    <font>
      <sz val="10"/>
      <color rgb="FF4A4A4A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4" fontId="3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4" fontId="2" fillId="0" borderId="0" xfId="0" applyNumberFormat="1" applyFont="1" applyBorder="1">
      <alignment vertical="center"/>
    </xf>
    <xf numFmtId="0" fontId="21" fillId="0" borderId="0" xfId="0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E1" workbookViewId="0">
      <selection activeCell="I18" sqref="I18"/>
    </sheetView>
  </sheetViews>
  <sheetFormatPr defaultRowHeight="16.5" x14ac:dyDescent="0.15"/>
  <cols>
    <col min="1" max="1" width="16.375" style="35" customWidth="1"/>
    <col min="2" max="2" width="16.375" style="36" customWidth="1"/>
    <col min="3" max="3" width="17.25" style="29" bestFit="1" customWidth="1"/>
    <col min="4" max="4" width="17.25" style="1" customWidth="1"/>
    <col min="5" max="6" width="9" style="4"/>
    <col min="7" max="7" width="16" style="4" bestFit="1" customWidth="1"/>
    <col min="8" max="8" width="9.625" style="5" bestFit="1" customWidth="1"/>
    <col min="9" max="9" width="16" style="5" bestFit="1" customWidth="1"/>
    <col min="10" max="10" width="9.625" style="5" bestFit="1" customWidth="1"/>
    <col min="11" max="11" width="16" style="5" bestFit="1" customWidth="1"/>
    <col min="12" max="12" width="9.625" style="5" bestFit="1" customWidth="1"/>
    <col min="13" max="13" width="16" style="1" bestFit="1" customWidth="1"/>
    <col min="14" max="14" width="9.625" style="1" bestFit="1" customWidth="1"/>
    <col min="15" max="15" width="16" style="1" bestFit="1" customWidth="1"/>
    <col min="16" max="16" width="9.625" style="1" bestFit="1" customWidth="1"/>
    <col min="17" max="17" width="16" style="1" bestFit="1" customWidth="1"/>
    <col min="18" max="16384" width="9" style="1"/>
  </cols>
  <sheetData>
    <row r="1" spans="1:17" x14ac:dyDescent="0.15">
      <c r="A1" s="28" t="s">
        <v>0</v>
      </c>
      <c r="B1" s="30" t="s">
        <v>1</v>
      </c>
      <c r="C1" s="28" t="s">
        <v>59</v>
      </c>
      <c r="D1" s="27" t="s">
        <v>125</v>
      </c>
      <c r="E1" s="2" t="s">
        <v>64</v>
      </c>
      <c r="F1" s="3" t="s">
        <v>189</v>
      </c>
      <c r="G1" s="3" t="s">
        <v>190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178</v>
      </c>
      <c r="O1" s="3" t="s">
        <v>179</v>
      </c>
      <c r="P1" s="3" t="s">
        <v>180</v>
      </c>
      <c r="Q1" s="3" t="s">
        <v>181</v>
      </c>
    </row>
    <row r="2" spans="1:17" x14ac:dyDescent="0.15">
      <c r="A2" s="31" t="s">
        <v>4</v>
      </c>
      <c r="B2" s="32">
        <v>39639</v>
      </c>
      <c r="C2" s="6" t="s">
        <v>58</v>
      </c>
      <c r="D2" s="1" t="s">
        <v>70</v>
      </c>
      <c r="E2" s="4" t="s">
        <v>66</v>
      </c>
      <c r="F2" s="4">
        <f>INDEX('城市数据(gdp亿元，population万人）'!B$2:B$39,MATCH(商场名单!$E2,'城市数据(gdp亿元，population万人）'!$A$2:$A$39,0))</f>
        <v>17801</v>
      </c>
      <c r="G2" s="4">
        <f>INDEX('城市数据(gdp亿元，population万人）'!C$2:C$39,MATCH(商场名单!$E2,'城市数据(gdp亿元，population万人）'!$A$2:$A$39,0))</f>
        <v>2069.3000000000002</v>
      </c>
      <c r="H2" s="4">
        <f>INDEX('城市数据(gdp亿元，population万人）'!D$2:D$39,MATCH(商场名单!$E2,'城市数据(gdp亿元，population万人）'!$A$2:$A$39,0))</f>
        <v>19500.599999999999</v>
      </c>
      <c r="I2" s="4">
        <f>INDEX('城市数据(gdp亿元，population万人）'!E$2:E$39,MATCH(商场名单!$E2,'城市数据(gdp亿元，population万人）'!$A$2:$A$39,0))</f>
        <v>2114.8000000000002</v>
      </c>
      <c r="J2" s="4">
        <f>INDEX('城市数据(gdp亿元，population万人）'!F$2:F$39,MATCH(商场名单!$E2,'城市数据(gdp亿元，population万人）'!$A$2:$A$39,0))</f>
        <v>21330.799999999999</v>
      </c>
      <c r="K2" s="4">
        <f>INDEX('城市数据(gdp亿元，population万人）'!G$2:G$39,MATCH(商场名单!$E2,'城市数据(gdp亿元，population万人）'!$A$2:$A$39,0))</f>
        <v>2151.6</v>
      </c>
      <c r="L2" s="4">
        <f>INDEX('城市数据(gdp亿元，population万人）'!H$2:H$39,MATCH(商场名单!$E2,'城市数据(gdp亿元，population万人）'!$A$2:$A$39,0))</f>
        <v>22968.6</v>
      </c>
      <c r="M2" s="4">
        <f>INDEX('城市数据(gdp亿元，population万人）'!I$2:I$39,MATCH(商场名单!$E2,'城市数据(gdp亿元，population万人）'!$A$2:$A$39,0))</f>
        <v>2170.5</v>
      </c>
      <c r="N2" s="4">
        <f>INDEX('城市数据(gdp亿元，population万人）'!J$2:J$39,MATCH(商场名单!$E2,'城市数据(gdp亿元，population万人）'!$A$2:$A$39,0))</f>
        <v>24899.3</v>
      </c>
      <c r="O2" s="4">
        <f>INDEX('城市数据(gdp亿元，population万人）'!K$2:K$39,MATCH(商场名单!$E2,'城市数据(gdp亿元，population万人）'!$A$2:$A$39,0))</f>
        <v>2172.9</v>
      </c>
      <c r="P2" s="4">
        <f>INDEX('城市数据(gdp亿元，population万人）'!L$2:L$39,MATCH(商场名单!$E2,'城市数据(gdp亿元，population万人）'!$A$2:$A$39,0))</f>
        <v>28000.400000000001</v>
      </c>
      <c r="Q2" s="4">
        <f>INDEX('城市数据(gdp亿元，population万人）'!M$2:M$39,MATCH(商场名单!$E2,'城市数据(gdp亿元，population万人）'!$A$2:$A$39,0))</f>
        <v>2170.6999999999998</v>
      </c>
    </row>
    <row r="3" spans="1:17" x14ac:dyDescent="0.15">
      <c r="A3" s="31" t="s">
        <v>5</v>
      </c>
      <c r="B3" s="32">
        <v>40478</v>
      </c>
      <c r="C3" s="6" t="s">
        <v>58</v>
      </c>
      <c r="D3" s="1" t="s">
        <v>71</v>
      </c>
      <c r="E3" s="4" t="s">
        <v>66</v>
      </c>
      <c r="F3" s="4">
        <f>INDEX('城市数据(gdp亿元，population万人）'!B$2:B$39,MATCH(商场名单!$E3,'城市数据(gdp亿元，population万人）'!$A$2:$A$39,0))</f>
        <v>17801</v>
      </c>
      <c r="G3" s="4">
        <f>INDEX('城市数据(gdp亿元，population万人）'!C$2:C$39,MATCH(商场名单!$E3,'城市数据(gdp亿元，population万人）'!$A$2:$A$39,0))</f>
        <v>2069.3000000000002</v>
      </c>
      <c r="H3" s="4">
        <f>INDEX('城市数据(gdp亿元，population万人）'!D$2:D$39,MATCH(商场名单!$E3,'城市数据(gdp亿元，population万人）'!$A$2:$A$39,0))</f>
        <v>19500.599999999999</v>
      </c>
      <c r="I3" s="4">
        <f>INDEX('城市数据(gdp亿元，population万人）'!E$2:E$39,MATCH(商场名单!$E3,'城市数据(gdp亿元，population万人）'!$A$2:$A$39,0))</f>
        <v>2114.8000000000002</v>
      </c>
      <c r="J3" s="4">
        <f>INDEX('城市数据(gdp亿元，population万人）'!F$2:F$39,MATCH(商场名单!$E3,'城市数据(gdp亿元，population万人）'!$A$2:$A$39,0))</f>
        <v>21330.799999999999</v>
      </c>
      <c r="K3" s="4">
        <f>INDEX('城市数据(gdp亿元，population万人）'!G$2:G$39,MATCH(商场名单!$E3,'城市数据(gdp亿元，population万人）'!$A$2:$A$39,0))</f>
        <v>2151.6</v>
      </c>
      <c r="L3" s="4">
        <f>INDEX('城市数据(gdp亿元，population万人）'!H$2:H$39,MATCH(商场名单!$E3,'城市数据(gdp亿元，population万人）'!$A$2:$A$39,0))</f>
        <v>22968.6</v>
      </c>
      <c r="M3" s="4">
        <f>INDEX('城市数据(gdp亿元，population万人）'!I$2:I$39,MATCH(商场名单!$E3,'城市数据(gdp亿元，population万人）'!$A$2:$A$39,0))</f>
        <v>2170.5</v>
      </c>
      <c r="N3" s="4">
        <f>INDEX('城市数据(gdp亿元，population万人）'!J$2:J$39,MATCH(商场名单!$E3,'城市数据(gdp亿元，population万人）'!$A$2:$A$39,0))</f>
        <v>24899.3</v>
      </c>
      <c r="O3" s="4">
        <f>INDEX('城市数据(gdp亿元，population万人）'!K$2:K$39,MATCH(商场名单!$E3,'城市数据(gdp亿元，population万人）'!$A$2:$A$39,0))</f>
        <v>2172.9</v>
      </c>
      <c r="P3" s="4">
        <f>INDEX('城市数据(gdp亿元，population万人）'!L$2:L$39,MATCH(商场名单!$E3,'城市数据(gdp亿元，population万人）'!$A$2:$A$39,0))</f>
        <v>28000.400000000001</v>
      </c>
      <c r="Q3" s="4">
        <f>INDEX('城市数据(gdp亿元，population万人）'!M$2:M$39,MATCH(商场名单!$E3,'城市数据(gdp亿元，population万人）'!$A$2:$A$39,0))</f>
        <v>2170.6999999999998</v>
      </c>
    </row>
    <row r="4" spans="1:17" x14ac:dyDescent="0.15">
      <c r="A4" s="31" t="s">
        <v>3</v>
      </c>
      <c r="B4" s="32">
        <v>37590</v>
      </c>
      <c r="C4" s="6" t="s">
        <v>58</v>
      </c>
      <c r="D4" s="1" t="s">
        <v>72</v>
      </c>
      <c r="E4" s="4" t="s">
        <v>66</v>
      </c>
      <c r="F4" s="4">
        <f>INDEX('城市数据(gdp亿元，population万人）'!B$2:B$39,MATCH(商场名单!$E4,'城市数据(gdp亿元，population万人）'!$A$2:$A$39,0))</f>
        <v>17801</v>
      </c>
      <c r="G4" s="4">
        <f>INDEX('城市数据(gdp亿元，population万人）'!C$2:C$39,MATCH(商场名单!$E4,'城市数据(gdp亿元，population万人）'!$A$2:$A$39,0))</f>
        <v>2069.3000000000002</v>
      </c>
      <c r="H4" s="4">
        <f>INDEX('城市数据(gdp亿元，population万人）'!D$2:D$39,MATCH(商场名单!$E4,'城市数据(gdp亿元，population万人）'!$A$2:$A$39,0))</f>
        <v>19500.599999999999</v>
      </c>
      <c r="I4" s="4">
        <f>INDEX('城市数据(gdp亿元，population万人）'!E$2:E$39,MATCH(商场名单!$E4,'城市数据(gdp亿元，population万人）'!$A$2:$A$39,0))</f>
        <v>2114.8000000000002</v>
      </c>
      <c r="J4" s="4">
        <f>INDEX('城市数据(gdp亿元，population万人）'!F$2:F$39,MATCH(商场名单!$E4,'城市数据(gdp亿元，population万人）'!$A$2:$A$39,0))</f>
        <v>21330.799999999999</v>
      </c>
      <c r="K4" s="4">
        <f>INDEX('城市数据(gdp亿元，population万人）'!G$2:G$39,MATCH(商场名单!$E4,'城市数据(gdp亿元，population万人）'!$A$2:$A$39,0))</f>
        <v>2151.6</v>
      </c>
      <c r="L4" s="4">
        <f>INDEX('城市数据(gdp亿元，population万人）'!H$2:H$39,MATCH(商场名单!$E4,'城市数据(gdp亿元，population万人）'!$A$2:$A$39,0))</f>
        <v>22968.6</v>
      </c>
      <c r="M4" s="4">
        <f>INDEX('城市数据(gdp亿元，population万人）'!I$2:I$39,MATCH(商场名单!$E4,'城市数据(gdp亿元，population万人）'!$A$2:$A$39,0))</f>
        <v>2170.5</v>
      </c>
      <c r="N4" s="4">
        <f>INDEX('城市数据(gdp亿元，population万人）'!J$2:J$39,MATCH(商场名单!$E4,'城市数据(gdp亿元，population万人）'!$A$2:$A$39,0))</f>
        <v>24899.3</v>
      </c>
      <c r="O4" s="4">
        <f>INDEX('城市数据(gdp亿元，population万人）'!K$2:K$39,MATCH(商场名单!$E4,'城市数据(gdp亿元，population万人）'!$A$2:$A$39,0))</f>
        <v>2172.9</v>
      </c>
      <c r="P4" s="4">
        <f>INDEX('城市数据(gdp亿元，population万人）'!L$2:L$39,MATCH(商场名单!$E4,'城市数据(gdp亿元，population万人）'!$A$2:$A$39,0))</f>
        <v>28000.400000000001</v>
      </c>
      <c r="Q4" s="4">
        <f>INDEX('城市数据(gdp亿元，population万人）'!M$2:M$39,MATCH(商场名单!$E4,'城市数据(gdp亿元，population万人）'!$A$2:$A$39,0))</f>
        <v>2170.6999999999998</v>
      </c>
    </row>
    <row r="5" spans="1:17" x14ac:dyDescent="0.15">
      <c r="A5" s="33" t="s">
        <v>2</v>
      </c>
      <c r="B5" s="32">
        <v>38991</v>
      </c>
      <c r="C5" s="6" t="s">
        <v>58</v>
      </c>
      <c r="D5" s="6" t="s">
        <v>126</v>
      </c>
      <c r="E5" s="4" t="s">
        <v>66</v>
      </c>
      <c r="F5" s="4">
        <f>INDEX('城市数据(gdp亿元，population万人）'!B$2:B$39,MATCH(商场名单!$E5,'城市数据(gdp亿元，population万人）'!$A$2:$A$39,0))</f>
        <v>17801</v>
      </c>
      <c r="G5" s="4">
        <f>INDEX('城市数据(gdp亿元，population万人）'!C$2:C$39,MATCH(商场名单!$E5,'城市数据(gdp亿元，population万人）'!$A$2:$A$39,0))</f>
        <v>2069.3000000000002</v>
      </c>
      <c r="H5" s="4">
        <f>INDEX('城市数据(gdp亿元，population万人）'!D$2:D$39,MATCH(商场名单!$E5,'城市数据(gdp亿元，population万人）'!$A$2:$A$39,0))</f>
        <v>19500.599999999999</v>
      </c>
      <c r="I5" s="4">
        <f>INDEX('城市数据(gdp亿元，population万人）'!E$2:E$39,MATCH(商场名单!$E5,'城市数据(gdp亿元，population万人）'!$A$2:$A$39,0))</f>
        <v>2114.8000000000002</v>
      </c>
      <c r="J5" s="4">
        <f>INDEX('城市数据(gdp亿元，population万人）'!F$2:F$39,MATCH(商场名单!$E5,'城市数据(gdp亿元，population万人）'!$A$2:$A$39,0))</f>
        <v>21330.799999999999</v>
      </c>
      <c r="K5" s="4">
        <f>INDEX('城市数据(gdp亿元，population万人）'!G$2:G$39,MATCH(商场名单!$E5,'城市数据(gdp亿元，population万人）'!$A$2:$A$39,0))</f>
        <v>2151.6</v>
      </c>
      <c r="L5" s="4">
        <f>INDEX('城市数据(gdp亿元，population万人）'!H$2:H$39,MATCH(商场名单!$E5,'城市数据(gdp亿元，population万人）'!$A$2:$A$39,0))</f>
        <v>22968.6</v>
      </c>
      <c r="M5" s="4">
        <f>INDEX('城市数据(gdp亿元，population万人）'!I$2:I$39,MATCH(商场名单!$E5,'城市数据(gdp亿元，population万人）'!$A$2:$A$39,0))</f>
        <v>2170.5</v>
      </c>
      <c r="N5" s="4">
        <f>INDEX('城市数据(gdp亿元，population万人）'!J$2:J$39,MATCH(商场名单!$E5,'城市数据(gdp亿元，population万人）'!$A$2:$A$39,0))</f>
        <v>24899.3</v>
      </c>
      <c r="O5" s="4">
        <f>INDEX('城市数据(gdp亿元，population万人）'!K$2:K$39,MATCH(商场名单!$E5,'城市数据(gdp亿元，population万人）'!$A$2:$A$39,0))</f>
        <v>2172.9</v>
      </c>
      <c r="P5" s="4">
        <f>INDEX('城市数据(gdp亿元，population万人）'!L$2:L$39,MATCH(商场名单!$E5,'城市数据(gdp亿元，population万人）'!$A$2:$A$39,0))</f>
        <v>28000.400000000001</v>
      </c>
      <c r="Q5" s="4">
        <f>INDEX('城市数据(gdp亿元，population万人）'!M$2:M$39,MATCH(商场名单!$E5,'城市数据(gdp亿元，population万人）'!$A$2:$A$39,0))</f>
        <v>2170.6999999999998</v>
      </c>
    </row>
    <row r="6" spans="1:17" x14ac:dyDescent="0.15">
      <c r="A6" s="31" t="s">
        <v>21</v>
      </c>
      <c r="B6" s="32">
        <v>40451</v>
      </c>
      <c r="C6" s="6" t="s">
        <v>61</v>
      </c>
      <c r="D6" s="1" t="s">
        <v>73</v>
      </c>
      <c r="E6" s="4" t="s">
        <v>133</v>
      </c>
      <c r="F6" s="4">
        <f>INDEX('城市数据(gdp亿元，population万人）'!B$2:B$39,MATCH(商场名单!$E6,'城市数据(gdp亿元，population万人）'!$A$2:$A$39,0))</f>
        <v>3969.8</v>
      </c>
      <c r="G6" s="4">
        <f>INDEX('城市数据(gdp亿元，population万人）'!C$2:C$39,MATCH(商场名单!$E6,'城市数据(gdp亿元，population万人）'!$A$2:$A$39,0))</f>
        <v>468.7</v>
      </c>
      <c r="H6" s="4">
        <f>INDEX('城市数据(gdp亿元，population万人）'!D$2:D$39,MATCH(商场名单!$E6,'城市数据(gdp亿元，population万人）'!$A$2:$A$39,0))</f>
        <v>4360.8999999999996</v>
      </c>
      <c r="I6" s="4">
        <f>INDEX('城市数据(gdp亿元，population万人）'!E$2:E$39,MATCH(商场名单!$E6,'城市数据(gdp亿元，population万人）'!$A$2:$A$39,0))</f>
        <v>469.2</v>
      </c>
      <c r="J6" s="4">
        <f>INDEX('城市数据(gdp亿元，population万人）'!F$2:F$39,MATCH(商场名单!$E6,'城市数据(gdp亿元，population万人）'!$A$2:$A$39,0))</f>
        <v>4901.8999999999996</v>
      </c>
      <c r="K6" s="4">
        <f>INDEX('城市数据(gdp亿元，population万人）'!G$2:G$39,MATCH(商场名单!$E6,'城市数据(gdp亿元，population万人）'!$A$2:$A$39,0))</f>
        <v>469.6</v>
      </c>
      <c r="L6" s="4">
        <f>INDEX('城市数据(gdp亿元，population万人）'!H$2:H$39,MATCH(商场名单!$E6,'城市数据(gdp亿元，population万人）'!$A$2:$A$39,0))</f>
        <v>5273.2</v>
      </c>
      <c r="M6" s="4">
        <f>INDEX('城市数据(gdp亿元，population万人）'!I$2:I$39,MATCH(商场名单!$E6,'城市数据(gdp亿元，population万人）'!$A$2:$A$39,0))</f>
        <v>470.1</v>
      </c>
      <c r="N6" s="4">
        <f>INDEX('城市数据(gdp亿元，population万人）'!J$2:J$39,MATCH(商场名单!$E6,'城市数据(gdp亿元，population万人）'!$A$2:$A$39,0))</f>
        <v>5773.9</v>
      </c>
      <c r="O6" s="4">
        <f>INDEX('城市数据(gdp亿元，population万人）'!K$2:K$39,MATCH(商场名单!$E6,'城市数据(gdp亿元，population万人）'!$A$2:$A$39,0))</f>
        <v>470.8</v>
      </c>
      <c r="P6" s="4">
        <f>INDEX('城市数据(gdp亿元，population万人）'!L$2:L$39,MATCH(商场名单!$E6,'城市数据(gdp亿元，population万人）'!$A$2:$A$39,0))</f>
        <v>6622.3</v>
      </c>
      <c r="Q6" s="4">
        <f>INDEX('城市数据(gdp亿元，population万人）'!M$2:M$39,MATCH(商场名单!$E6,'城市数据(gdp亿元，population万人）'!$A$2:$A$39,0))</f>
        <v>471.7</v>
      </c>
    </row>
    <row r="7" spans="1:17" x14ac:dyDescent="0.15">
      <c r="A7" s="31" t="s">
        <v>15</v>
      </c>
      <c r="B7" s="32">
        <v>39241</v>
      </c>
      <c r="C7" s="6" t="s">
        <v>61</v>
      </c>
      <c r="D7" s="1" t="s">
        <v>74</v>
      </c>
      <c r="E7" s="4" t="s">
        <v>134</v>
      </c>
      <c r="F7" s="4">
        <f>INDEX('城市数据(gdp亿元，population万人）'!B$2:B$39,MATCH(商场名单!$E7,'城市数据(gdp亿元，population万人）'!$A$2:$A$39,0))</f>
        <v>8138.9</v>
      </c>
      <c r="G7" s="4">
        <f>INDEX('城市数据(gdp亿元，population万人）'!C$2:C$39,MATCH(商场名单!$E7,'城市数据(gdp亿元，population万人）'!$A$2:$A$39,0))</f>
        <v>1417.8</v>
      </c>
      <c r="H7" s="4">
        <f>INDEX('城市数据(gdp亿元，population万人）'!D$2:D$39,MATCH(商场名单!$E7,'城市数据(gdp亿元，population万人）'!$A$2:$A$39,0))</f>
        <v>9108.9</v>
      </c>
      <c r="I7" s="4">
        <f>INDEX('城市数据(gdp亿元，population万人）'!E$2:E$39,MATCH(商场名单!$E7,'城市数据(gdp亿元，population万人）'!$A$2:$A$39,0))</f>
        <v>1429.8</v>
      </c>
      <c r="J7" s="4">
        <f>INDEX('城市数据(gdp亿元，population万人）'!F$2:F$39,MATCH(商场名单!$E7,'城市数据(gdp亿元，population万人）'!$A$2:$A$39,0))</f>
        <v>10056.6</v>
      </c>
      <c r="K7" s="4">
        <f>INDEX('城市数据(gdp亿元，population万人）'!G$2:G$39,MATCH(商场名单!$E7,'城市数据(gdp亿元，population万人）'!$A$2:$A$39,0))</f>
        <v>1442.8</v>
      </c>
      <c r="L7" s="4">
        <f>INDEX('城市数据(gdp亿元，population万人）'!H$2:H$39,MATCH(商场名单!$E7,'城市数据(gdp亿元，population万人）'!$A$2:$A$39,0))</f>
        <v>10801.2</v>
      </c>
      <c r="M7" s="4">
        <f>INDEX('城市数据(gdp亿元，population万人）'!I$2:I$39,MATCH(商场名单!$E7,'城市数据(gdp亿元，population万人）'!$A$2:$A$39,0))</f>
        <v>1465.8</v>
      </c>
      <c r="N7" s="4">
        <f>INDEX('城市数据(gdp亿元，population万人）'!J$2:J$39,MATCH(商场名单!$E7,'城市数据(gdp亿元，population万人）'!$A$2:$A$39,0))</f>
        <v>12170.2</v>
      </c>
      <c r="O7" s="4">
        <f>INDEX('城市数据(gdp亿元，population万人）'!K$2:K$39,MATCH(商场名单!$E7,'城市数据(gdp亿元，population万人）'!$A$2:$A$39,0))</f>
        <v>1591.8</v>
      </c>
      <c r="P7" s="4">
        <f>INDEX('城市数据(gdp亿元，population万人）'!L$2:L$39,MATCH(商场名单!$E7,'城市数据(gdp亿元，population万人）'!$A$2:$A$39,0))</f>
        <v>13889.39</v>
      </c>
      <c r="Q7" s="4">
        <f>INDEX('城市数据(gdp亿元，population万人）'!M$2:M$39,MATCH(商场名单!$E7,'城市数据(gdp亿元，population万人）'!$A$2:$A$39,0))</f>
        <v>1604.47</v>
      </c>
    </row>
    <row r="8" spans="1:17" x14ac:dyDescent="0.15">
      <c r="A8" s="31" t="s">
        <v>16</v>
      </c>
      <c r="B8" s="32">
        <v>40796</v>
      </c>
      <c r="C8" s="6" t="s">
        <v>61</v>
      </c>
      <c r="D8" s="1" t="s">
        <v>75</v>
      </c>
      <c r="E8" s="4" t="s">
        <v>134</v>
      </c>
      <c r="F8" s="4">
        <f>INDEX('城市数据(gdp亿元，population万人）'!B$2:B$39,MATCH(商场名单!$E8,'城市数据(gdp亿元，population万人）'!$A$2:$A$39,0))</f>
        <v>8138.9</v>
      </c>
      <c r="G8" s="4">
        <f>INDEX('城市数据(gdp亿元，population万人）'!C$2:C$39,MATCH(商场名单!$E8,'城市数据(gdp亿元，population万人）'!$A$2:$A$39,0))</f>
        <v>1417.8</v>
      </c>
      <c r="H8" s="4">
        <f>INDEX('城市数据(gdp亿元，population万人）'!D$2:D$39,MATCH(商场名单!$E8,'城市数据(gdp亿元，population万人）'!$A$2:$A$39,0))</f>
        <v>9108.9</v>
      </c>
      <c r="I8" s="4">
        <f>INDEX('城市数据(gdp亿元，population万人）'!E$2:E$39,MATCH(商场名单!$E8,'城市数据(gdp亿元，population万人）'!$A$2:$A$39,0))</f>
        <v>1429.8</v>
      </c>
      <c r="J8" s="4">
        <f>INDEX('城市数据(gdp亿元，population万人）'!F$2:F$39,MATCH(商场名单!$E8,'城市数据(gdp亿元，population万人）'!$A$2:$A$39,0))</f>
        <v>10056.6</v>
      </c>
      <c r="K8" s="4">
        <f>INDEX('城市数据(gdp亿元，population万人）'!G$2:G$39,MATCH(商场名单!$E8,'城市数据(gdp亿元，population万人）'!$A$2:$A$39,0))</f>
        <v>1442.8</v>
      </c>
      <c r="L8" s="4">
        <f>INDEX('城市数据(gdp亿元，population万人）'!H$2:H$39,MATCH(商场名单!$E8,'城市数据(gdp亿元，population万人）'!$A$2:$A$39,0))</f>
        <v>10801.2</v>
      </c>
      <c r="M8" s="4">
        <f>INDEX('城市数据(gdp亿元，population万人）'!I$2:I$39,MATCH(商场名单!$E8,'城市数据(gdp亿元，population万人）'!$A$2:$A$39,0))</f>
        <v>1465.8</v>
      </c>
      <c r="N8" s="4">
        <f>INDEX('城市数据(gdp亿元，population万人）'!J$2:J$39,MATCH(商场名单!$E8,'城市数据(gdp亿元，population万人）'!$A$2:$A$39,0))</f>
        <v>12170.2</v>
      </c>
      <c r="O8" s="4">
        <f>INDEX('城市数据(gdp亿元，population万人）'!K$2:K$39,MATCH(商场名单!$E8,'城市数据(gdp亿元，population万人）'!$A$2:$A$39,0))</f>
        <v>1591.8</v>
      </c>
      <c r="P8" s="4">
        <f>INDEX('城市数据(gdp亿元，population万人）'!L$2:L$39,MATCH(商场名单!$E8,'城市数据(gdp亿元，population万人）'!$A$2:$A$39,0))</f>
        <v>13889.39</v>
      </c>
      <c r="Q8" s="4">
        <f>INDEX('城市数据(gdp亿元，population万人）'!M$2:M$39,MATCH(商场名单!$E8,'城市数据(gdp亿元，population万人）'!$A$2:$A$39,0))</f>
        <v>1604.47</v>
      </c>
    </row>
    <row r="9" spans="1:17" x14ac:dyDescent="0.15">
      <c r="A9" s="31" t="s">
        <v>36</v>
      </c>
      <c r="B9" s="32">
        <v>40408</v>
      </c>
      <c r="C9" s="6" t="s">
        <v>61</v>
      </c>
      <c r="D9" s="1" t="s">
        <v>135</v>
      </c>
      <c r="E9" s="4" t="s">
        <v>136</v>
      </c>
      <c r="F9" s="4">
        <f>INDEX('城市数据(gdp亿元，population万人）'!B$2:B$39,MATCH(商场名单!$E9,'城市数据(gdp亿元，population万人）'!$A$2:$A$39,0))</f>
        <v>1569.35</v>
      </c>
      <c r="G9" s="4">
        <f>INDEX('城市数据(gdp亿元，population万人）'!C$2:C$39,MATCH(商场名单!$E9,'城市数据(gdp亿元，population万人）'!$A$2:$A$39,0))</f>
        <v>431.3</v>
      </c>
      <c r="H9" s="4">
        <f>INDEX('城市数据(gdp亿元，population万人）'!D$2:D$39,MATCH(商场名单!$E9,'城市数据(gdp亿元，population万人）'!$A$2:$A$39,0))</f>
        <v>1686.15</v>
      </c>
      <c r="I9" s="4">
        <f>INDEX('城市数据(gdp亿元，population万人）'!E$2:E$39,MATCH(商场名单!$E9,'城市数据(gdp亿元，population万人）'!$A$2:$A$39,0))</f>
        <v>430.62</v>
      </c>
      <c r="J9" s="4">
        <f>INDEX('城市数据(gdp亿元，population万人）'!F$2:F$39,MATCH(商场名单!$E9,'城市数据(gdp亿元，population万人）'!$A$2:$A$39,0))</f>
        <v>1778.37</v>
      </c>
      <c r="K9" s="4">
        <f>INDEX('城市数据(gdp亿元，population万人）'!G$2:G$39,MATCH(商场名单!$E9,'城市数据(gdp亿元，population万人）'!$A$2:$A$39,0))</f>
        <v>430.38</v>
      </c>
      <c r="L9" s="4">
        <f>INDEX('城市数据(gdp亿元，population万人）'!H$2:H$39,MATCH(商场名单!$E9,'城市数据(gdp亿元，population万人）'!$A$2:$A$39,0))</f>
        <v>1861.27</v>
      </c>
      <c r="M9" s="4">
        <f>INDEX('城市数据(gdp亿元，population万人）'!I$2:I$39,MATCH(商场名单!$E9,'城市数据(gdp亿元，population万人）'!$A$2:$A$39,0))</f>
        <v>429.95</v>
      </c>
      <c r="N9" s="4">
        <f>INDEX('城市数据(gdp亿元，population万人）'!J$2:J$39,MATCH(商场名单!$E9,'城市数据(gdp亿元，population万人）'!$A$2:$A$39,0))</f>
        <v>1933.28</v>
      </c>
      <c r="O9" s="4">
        <f>INDEX('城市数据(gdp亿元，population万人）'!K$2:K$39,MATCH(商场名单!$E9,'城市数据(gdp亿元，population万人）'!$A$2:$A$39,0))</f>
        <v>430.52</v>
      </c>
      <c r="P9" s="4">
        <f>INDEX('城市数据(gdp亿元，population万人）'!L$2:L$39,MATCH(商场名单!$E9,'城市数据(gdp亿元，population万人）'!$A$2:$A$39,0))</f>
        <v>2039.6103999999998</v>
      </c>
      <c r="Q9" s="4">
        <f>INDEX('城市数据(gdp亿元，population万人）'!M$2:M$39,MATCH(商场名单!$E9,'城市数据(gdp亿元，population万人）'!$A$2:$A$39,0))</f>
        <v>431.48</v>
      </c>
    </row>
    <row r="10" spans="1:17" x14ac:dyDescent="0.15">
      <c r="A10" s="31" t="s">
        <v>38</v>
      </c>
      <c r="B10" s="32">
        <v>41502</v>
      </c>
      <c r="C10" s="6" t="s">
        <v>61</v>
      </c>
      <c r="D10" s="1" t="s">
        <v>76</v>
      </c>
      <c r="E10" s="4" t="s">
        <v>137</v>
      </c>
      <c r="F10" s="4">
        <f>INDEX('城市数据(gdp亿元，population万人）'!B$2:B$39,MATCH(商场名单!$E10,'城市数据(gdp亿元，population万人）'!$A$2:$A$39,0))</f>
        <v>7002.8</v>
      </c>
      <c r="G10" s="4">
        <f>INDEX('城市数据(gdp亿元，population万人）'!C$2:C$39,MATCH(商场名单!$E10,'城市数据(gdp亿元，population万人）'!$A$2:$A$39,0))</f>
        <v>590.29999999999995</v>
      </c>
      <c r="H10" s="4">
        <f>INDEX('城市数据(gdp亿元，population万人）'!D$2:D$39,MATCH(商场名单!$E10,'城市数据(gdp亿元，population万人）'!$A$2:$A$39,0))</f>
        <v>7650.8</v>
      </c>
      <c r="I10" s="4">
        <f>INDEX('城市数据(gdp亿元，population万人）'!E$2:E$39,MATCH(商场名单!$E10,'城市数据(gdp亿元，population万人）'!$A$2:$A$39,0))</f>
        <v>591.4</v>
      </c>
      <c r="J10" s="4">
        <f>INDEX('城市数据(gdp亿元，population万人）'!F$2:F$39,MATCH(商场名单!$E10,'城市数据(gdp亿元，population万人）'!$A$2:$A$39,0))</f>
        <v>7655.6</v>
      </c>
      <c r="K10" s="4">
        <f>INDEX('城市数据(gdp亿元，population万人）'!G$2:G$39,MATCH(商场名单!$E10,'城市数据(gdp亿元，population万人）'!$A$2:$A$39,0))</f>
        <v>594.29999999999995</v>
      </c>
      <c r="L10" s="4">
        <f>INDEX('城市数据(gdp亿元，population万人）'!H$2:H$39,MATCH(商场名单!$E10,'城市数据(gdp亿元，population万人）'!$A$2:$A$39,0))</f>
        <v>7731.6</v>
      </c>
      <c r="M10" s="4">
        <f>INDEX('城市数据(gdp亿元，population万人）'!I$2:I$39,MATCH(商场名单!$E10,'城市数据(gdp亿元，population万人）'!$A$2:$A$39,0))</f>
        <v>593.6</v>
      </c>
      <c r="N10" s="4">
        <f>INDEX('城市数据(gdp亿元，population万人）'!J$2:J$39,MATCH(商场名单!$E10,'城市数据(gdp亿元，population万人）'!$A$2:$A$39,0))</f>
        <v>6810.2</v>
      </c>
      <c r="O10" s="4">
        <f>INDEX('城市数据(gdp亿元，population万人）'!K$2:K$39,MATCH(商场名单!$E10,'城市数据(gdp亿元，population万人）'!$A$2:$A$39,0))</f>
        <v>595.63</v>
      </c>
      <c r="P10" s="4">
        <f>INDEX('城市数据(gdp亿元，population万人）'!L$2:L$39,MATCH(商场名单!$E10,'城市数据(gdp亿元，population万人）'!$A$2:$A$39,0))</f>
        <v>7363</v>
      </c>
      <c r="Q10" s="4">
        <f>INDEX('城市数据(gdp亿元，population万人）'!M$2:M$39,MATCH(商场名单!$E10,'城市数据(gdp亿元，population万人）'!$A$2:$A$39,0))</f>
        <v>0</v>
      </c>
    </row>
    <row r="11" spans="1:17" x14ac:dyDescent="0.15">
      <c r="A11" s="31" t="s">
        <v>33</v>
      </c>
      <c r="B11" s="32">
        <v>42001</v>
      </c>
      <c r="C11" s="6" t="s">
        <v>62</v>
      </c>
      <c r="D11" s="1" t="s">
        <v>77</v>
      </c>
      <c r="E11" s="4" t="s">
        <v>138</v>
      </c>
      <c r="F11" s="4">
        <f>INDEX('城市数据(gdp亿元，population万人）'!B$2:B$39,MATCH(商场名单!$E11,'城市数据(gdp亿元，population万人）'!$A$2:$A$39,0))</f>
        <v>4000.5</v>
      </c>
      <c r="G11" s="4">
        <f>INDEX('城市数据(gdp亿元，population万人）'!C$2:C$39,MATCH(商场名单!$E11,'城市数据(gdp亿元，population万人）'!$A$2:$A$39,0))</f>
        <v>281.7</v>
      </c>
      <c r="H11" s="4">
        <f>INDEX('城市数据(gdp亿元，population万人）'!D$2:D$39,MATCH(商场名单!$E11,'城市数据(gdp亿元，population万人）'!$A$2:$A$39,0))</f>
        <v>4181.5</v>
      </c>
      <c r="I11" s="4">
        <f>INDEX('城市数据(gdp亿元，population万人）'!E$2:E$39,MATCH(商场名单!$E11,'城市数据(gdp亿元，population万人）'!$A$2:$A$39,0))</f>
        <v>282.60000000000002</v>
      </c>
      <c r="J11" s="4">
        <f>INDEX('城市数据(gdp亿元，population万人）'!F$2:F$39,MATCH(商场名单!$E11,'城市数据(gdp亿元，population万人）'!$A$2:$A$39,0))</f>
        <v>4070</v>
      </c>
      <c r="K11" s="4">
        <f>INDEX('城市数据(gdp亿元，population万人）'!G$2:G$39,MATCH(商场名单!$E11,'城市数据(gdp亿元，population万人）'!$A$2:$A$39,0))</f>
        <v>276</v>
      </c>
      <c r="L11" s="4">
        <f>INDEX('城市数据(gdp亿元，population万人）'!H$2:H$39,MATCH(商场名单!$E11,'城市数据(gdp亿元，population万人）'!$A$2:$A$39,0))</f>
        <v>2983.5</v>
      </c>
      <c r="M11" s="4">
        <f>INDEX('城市数据(gdp亿元，population万人）'!I$2:I$39,MATCH(商场名单!$E11,'城市数据(gdp亿元，population万人）'!$A$2:$A$39,0))</f>
        <v>275.5</v>
      </c>
      <c r="N11" s="4">
        <f>INDEX('城市数据(gdp亿元，population万人）'!J$2:J$39,MATCH(商场名单!$E11,'城市数据(gdp亿元，population万人）'!$A$2:$A$39,0))</f>
        <v>2610</v>
      </c>
      <c r="O11" s="4">
        <f>INDEX('城市数据(gdp亿元，population万人）'!K$2:K$39,MATCH(商场名单!$E11,'城市数据(gdp亿元，population万人）'!$A$2:$A$39,0))</f>
        <v>275.8</v>
      </c>
      <c r="P11" s="4">
        <f>INDEX('城市数据(gdp亿元，population万人）'!L$2:L$39,MATCH(商场名单!$E11,'城市数据(gdp亿元，population万人）'!$A$2:$A$39,0))</f>
        <v>2680</v>
      </c>
      <c r="Q11" s="4">
        <f>INDEX('城市数据(gdp亿元，population万人）'!M$2:M$39,MATCH(商场名单!$E11,'城市数据(gdp亿元，population万人）'!$A$2:$A$39,0))</f>
        <v>0</v>
      </c>
    </row>
    <row r="12" spans="1:17" x14ac:dyDescent="0.15">
      <c r="A12" s="31" t="s">
        <v>47</v>
      </c>
      <c r="B12" s="32">
        <v>42012</v>
      </c>
      <c r="C12" s="6" t="s">
        <v>62</v>
      </c>
      <c r="D12" s="1" t="s">
        <v>78</v>
      </c>
      <c r="E12" s="4" t="s">
        <v>139</v>
      </c>
      <c r="F12" s="4">
        <f>INDEX('城市数据(gdp亿元，population万人）'!B$2:B$39,MATCH(商场名单!$E12,'城市数据(gdp亿元，population万人）'!$A$2:$A$39,0))</f>
        <v>931.3</v>
      </c>
      <c r="G12" s="4">
        <f>INDEX('城市数据(gdp亿元，population万人）'!C$2:C$39,MATCH(商场名单!$E12,'城市数据(gdp亿元，population万人）'!$A$2:$A$39,0))</f>
        <v>335.71</v>
      </c>
      <c r="H12" s="4">
        <f>INDEX('城市数据(gdp亿元，population万人）'!D$2:D$39,MATCH(商场名单!$E12,'城市数据(gdp亿元，population万人）'!$A$2:$A$39,0))</f>
        <v>967.5</v>
      </c>
      <c r="I12" s="4">
        <f>INDEX('城市数据(gdp亿元，population万人）'!E$2:E$39,MATCH(商场名单!$E12,'城市数据(gdp亿元，population万人）'!$A$2:$A$39,0))</f>
        <v>337.49</v>
      </c>
      <c r="J12" s="4">
        <f>INDEX('城市数据(gdp亿元，population万人）'!F$2:F$39,MATCH(商场名单!$E12,'城市数据(gdp亿元，population万人）'!$A$2:$A$39,0))</f>
        <v>1001.5</v>
      </c>
      <c r="K12" s="4">
        <f>INDEX('城市数据(gdp亿元，population万人）'!G$2:G$39,MATCH(商场名单!$E12,'城市数据(gdp亿元，population万人）'!$A$2:$A$39,0))</f>
        <v>339.19</v>
      </c>
      <c r="L12" s="4">
        <f>INDEX('城市数据(gdp亿元，population万人）'!H$2:H$39,MATCH(商场名单!$E12,'城市数据(gdp亿元，population万人）'!$A$2:$A$39,0))</f>
        <v>1052.9000000000001</v>
      </c>
      <c r="M12" s="4">
        <f>INDEX('城市数据(gdp亿元，population万人）'!I$2:I$39,MATCH(商场名单!$E12,'城市数据(gdp亿元，population万人）'!$A$2:$A$39,0))</f>
        <v>340.64</v>
      </c>
      <c r="N12" s="4">
        <f>INDEX('城市数据(gdp亿元，population万人）'!J$2:J$39,MATCH(商场名单!$E12,'城市数据(gdp亿元，population万人）'!$A$2:$A$39,0))</f>
        <v>1025.3</v>
      </c>
      <c r="O12" s="4">
        <f>INDEX('城市数据(gdp亿元，population万人）'!K$2:K$39,MATCH(商场名单!$E12,'城市数据(gdp亿元，population万人）'!$A$2:$A$39,0))</f>
        <v>342.19</v>
      </c>
      <c r="P12" s="4">
        <f>INDEX('城市数据(gdp亿元，population万人）'!L$2:L$39,MATCH(商场名单!$E12,'城市数据(gdp亿元，population万人）'!$A$2:$A$39,0))</f>
        <v>1121.8</v>
      </c>
      <c r="Q12" s="4">
        <f>INDEX('城市数据(gdp亿元，population万人）'!M$2:M$39,MATCH(商场名单!$E12,'城市数据(gdp亿元，population万人）'!$A$2:$A$39,0))</f>
        <v>344.24</v>
      </c>
    </row>
    <row r="13" spans="1:17" x14ac:dyDescent="0.15">
      <c r="A13" s="31" t="s">
        <v>44</v>
      </c>
      <c r="B13" s="32">
        <v>42642</v>
      </c>
      <c r="C13" s="6" t="s">
        <v>62</v>
      </c>
      <c r="D13" s="1" t="s">
        <v>79</v>
      </c>
      <c r="E13" s="4" t="s">
        <v>140</v>
      </c>
      <c r="F13" s="4">
        <f>INDEX('城市数据(gdp亿元，population万人）'!B$2:B$39,MATCH(商场名单!$E13,'城市数据(gdp亿元，population万人）'!$A$2:$A$39,0))</f>
        <v>5010.1400000000003</v>
      </c>
      <c r="G13" s="4">
        <f>INDEX('城市数据(gdp亿元，population万人）'!C$2:C$39,MATCH(商场名单!$E13,'城市数据(gdp亿元，population万人）'!$A$2:$A$39,0))</f>
        <v>829.23</v>
      </c>
      <c r="H13" s="4">
        <f>INDEX('城市数据(gdp亿元，population万人）'!D$2:D$39,MATCH(商场名单!$E13,'城市数据(gdp亿元，population万人）'!$A$2:$A$39,0))</f>
        <v>5490.02</v>
      </c>
      <c r="I13" s="4">
        <f>INDEX('城市数据(gdp亿元，population万人）'!E$2:E$39,MATCH(商场名单!$E13,'城市数据(gdp亿元，population万人）'!$A$2:$A$39,0))</f>
        <v>831.66</v>
      </c>
      <c r="J13" s="4">
        <f>INDEX('城市数据(gdp亿元，population万人）'!F$2:F$39,MATCH(商场名单!$E13,'城市数据(gdp亿元，population万人）'!$A$2:$A$39,0))</f>
        <v>5881.18</v>
      </c>
      <c r="K13" s="4">
        <f>INDEX('城市数据(gdp亿元，population万人）'!G$2:G$39,MATCH(商场名单!$E13,'城市数据(gdp亿元，population万人）'!$A$2:$A$39,0))</f>
        <v>834.31</v>
      </c>
      <c r="L13" s="4">
        <f>INDEX('城市数据(gdp亿元，population万人）'!H$2:H$39,MATCH(商场名单!$E13,'城市数据(gdp亿元，population万人）'!$A$2:$A$39,0))</f>
        <v>6275.06</v>
      </c>
      <c r="M13" s="4">
        <f>INDEX('城市数据(gdp亿元，population万人）'!I$2:I$39,MATCH(商场名单!$E13,'城市数据(gdp亿元，population万人）'!$A$2:$A$39,0))</f>
        <v>825.41</v>
      </c>
      <c r="N13" s="4">
        <f>INDEX('城市数据(gdp亿元，population万人）'!J$2:J$39,MATCH(商场名单!$E13,'城市数据(gdp亿元，population万人）'!$A$2:$A$39,0))</f>
        <v>6827.67</v>
      </c>
      <c r="O13" s="4">
        <f>INDEX('城市数据(gdp亿元，population万人）'!K$2:K$39,MATCH(商场名单!$E13,'城市数据(gdp亿元，population万人）'!$A$2:$A$39,0))</f>
        <v>826.14</v>
      </c>
      <c r="P13" s="4">
        <f>INDEX('城市数据(gdp亿元，population万人）'!L$2:L$39,MATCH(商场名单!$E13,'城市数据(gdp亿元，population万人）'!$A$2:$A$39,0))</f>
        <v>7582.12</v>
      </c>
      <c r="Q13" s="4">
        <f>INDEX('城市数据(gdp亿元，population万人）'!M$2:M$39,MATCH(商场名单!$E13,'城市数据(gdp亿元，population万人）'!$A$2:$A$39,0))</f>
        <v>0</v>
      </c>
    </row>
    <row r="14" spans="1:17" x14ac:dyDescent="0.15">
      <c r="A14" s="31" t="s">
        <v>34</v>
      </c>
      <c r="B14" s="32">
        <v>42644</v>
      </c>
      <c r="C14" s="6" t="s">
        <v>62</v>
      </c>
      <c r="D14" s="1" t="s">
        <v>80</v>
      </c>
      <c r="E14" s="4" t="s">
        <v>141</v>
      </c>
      <c r="F14" s="4">
        <f>INDEX('城市数据(gdp亿元，population万人）'!B$2:B$39,MATCH(商场名单!$E14,'城市数据(gdp亿元，population万人）'!$A$2:$A$39,0))</f>
        <v>4550.1000000000004</v>
      </c>
      <c r="G14" s="4">
        <f>INDEX('城市数据(gdp亿元，population万人）'!C$2:C$39,MATCH(商场名单!$E14,'城市数据(gdp亿元，population万人）'!$A$2:$A$39,0))</f>
        <v>993.5</v>
      </c>
      <c r="H14" s="4">
        <f>INDEX('城市数据(gdp亿元，population万人）'!D$2:D$39,MATCH(商场名单!$E14,'城市数据(gdp亿元，population万人）'!$A$2:$A$39,0))</f>
        <v>5010.8</v>
      </c>
      <c r="I14" s="4">
        <f>INDEX('城市数据(gdp亿元，population万人）'!E$2:E$39,MATCH(商场名单!$E14,'城市数据(gdp亿元，population万人）'!$A$2:$A$39,0))</f>
        <v>995.2</v>
      </c>
      <c r="J14" s="4">
        <f>INDEX('城市数据(gdp亿元，population万人）'!F$2:F$39,MATCH(商场名单!$E14,'城市数据(gdp亿元，population万人）'!$A$2:$A$39,0))</f>
        <v>5332.7</v>
      </c>
      <c r="K14" s="4">
        <f>INDEX('城市数据(gdp亿元，population万人）'!G$2:G$39,MATCH(商场名单!$E14,'城市数据(gdp亿元，population万人）'!$A$2:$A$39,0))</f>
        <v>987.3</v>
      </c>
      <c r="L14" s="4">
        <f>INDEX('城市数据(gdp亿元，population万人）'!H$2:H$39,MATCH(商场名单!$E14,'城市数据(gdp亿元，population万人）'!$A$2:$A$39,0))</f>
        <v>5751.2</v>
      </c>
      <c r="M14" s="4">
        <f>INDEX('城市数据(gdp亿元，population万人）'!I$2:I$39,MATCH(商场名单!$E14,'城市数据(gdp亿元，population万人）'!$A$2:$A$39,0))</f>
        <v>961.4</v>
      </c>
      <c r="N14" s="4">
        <f>INDEX('城市数据(gdp亿元，population万人）'!J$2:J$39,MATCH(商场名单!$E14,'城市数据(gdp亿元，population万人）'!$A$2:$A$39,0))</f>
        <v>6101.6</v>
      </c>
      <c r="O14" s="4">
        <f>INDEX('城市数据(gdp亿元，population万人）'!K$2:K$39,MATCH(商场名单!$E14,'城市数据(gdp亿元，population万人）'!$A$2:$A$39,0))</f>
        <v>962.1</v>
      </c>
      <c r="P14" s="4">
        <f>INDEX('城市数据(gdp亿元，population万人）'!L$2:L$39,MATCH(商场名单!$E14,'城市数据(gdp亿元，population万人）'!$A$2:$A$39,0))</f>
        <v>6355</v>
      </c>
      <c r="Q14" s="4">
        <f>INDEX('城市数据(gdp亿元，population万人）'!M$2:M$39,MATCH(商场名单!$E14,'城市数据(gdp亿元，population万人）'!$A$2:$A$39,0))</f>
        <v>0</v>
      </c>
    </row>
    <row r="15" spans="1:17" x14ac:dyDescent="0.15">
      <c r="A15" s="31" t="s">
        <v>22</v>
      </c>
      <c r="B15" s="32">
        <v>39956</v>
      </c>
      <c r="C15" s="6" t="s">
        <v>58</v>
      </c>
      <c r="D15" s="1" t="s">
        <v>81</v>
      </c>
      <c r="E15" s="4" t="s">
        <v>142</v>
      </c>
      <c r="F15" s="4">
        <f>INDEX('城市数据(gdp亿元，population万人）'!B$2:B$39,MATCH(商场名单!$E15,'城市数据(gdp亿元，population万人）'!$A$2:$A$39,0))</f>
        <v>7803.98</v>
      </c>
      <c r="G15" s="4">
        <f>INDEX('城市数据(gdp亿元，population万人）'!C$2:C$39,MATCH(商场名单!$E15,'城市数据(gdp亿元，population万人）'!$A$2:$A$39,0))</f>
        <v>880.2</v>
      </c>
      <c r="H15" s="4">
        <f>INDEX('城市数据(gdp亿元，population万人）'!D$2:D$39,MATCH(商场名单!$E15,'城市数据(gdp亿元，population万人）'!$A$2:$A$39,0))</f>
        <v>8343.52</v>
      </c>
      <c r="I15" s="4">
        <f>INDEX('城市数据(gdp亿元，population万人）'!E$2:E$39,MATCH(商场名单!$E15,'城市数据(gdp亿元，population万人）'!$A$2:$A$39,0))</f>
        <v>884.4</v>
      </c>
      <c r="J15" s="4">
        <f>INDEX('城市数据(gdp亿元，population万人）'!F$2:F$39,MATCH(商场名单!$E15,'城市数据(gdp亿元，population万人）'!$A$2:$A$39,0))</f>
        <v>9201.16</v>
      </c>
      <c r="K15" s="4">
        <f>INDEX('城市数据(gdp亿元，population万人）'!G$2:G$39,MATCH(商场名单!$E15,'城市数据(gdp亿元，population万人）'!$A$2:$A$39,0))</f>
        <v>889.2</v>
      </c>
      <c r="L15" s="4">
        <f>INDEX('城市数据(gdp亿元，population万人）'!H$2:H$39,MATCH(商场名单!$E15,'城市数据(gdp亿元，population万人）'!$A$2:$A$39,0))</f>
        <v>10053.58</v>
      </c>
      <c r="M15" s="4">
        <f>INDEX('城市数据(gdp亿元，population万人）'!I$2:I$39,MATCH(商场名单!$E15,'城市数据(gdp亿元，population万人）'!$A$2:$A$39,0))</f>
        <v>901.8</v>
      </c>
      <c r="N15" s="4">
        <f>INDEX('城市数据(gdp亿元，population万人）'!J$2:J$39,MATCH(商场名单!$E15,'城市数据(gdp亿元，population万人）'!$A$2:$A$39,0))</f>
        <v>11050.49</v>
      </c>
      <c r="O15" s="4">
        <f>INDEX('城市数据(gdp亿元，population万人）'!K$2:K$39,MATCH(商场名单!$E15,'城市数据(gdp亿元，population万人）'!$A$2:$A$39,0))</f>
        <v>918.8</v>
      </c>
      <c r="P15" s="4">
        <f>INDEX('城市数据(gdp亿元，population万人）'!L$2:L$39,MATCH(商场名单!$E15,'城市数据(gdp亿元，population万人）'!$A$2:$A$39,0))</f>
        <v>12556</v>
      </c>
      <c r="Q15" s="4">
        <f>INDEX('城市数据(gdp亿元，population万人）'!M$2:M$39,MATCH(商场名单!$E15,'城市数据(gdp亿元，population万人）'!$A$2:$A$39,0))</f>
        <v>946.8</v>
      </c>
    </row>
    <row r="16" spans="1:17" x14ac:dyDescent="0.15">
      <c r="A16" s="31" t="s">
        <v>23</v>
      </c>
      <c r="B16" s="32">
        <v>42700</v>
      </c>
      <c r="C16" s="6" t="s">
        <v>62</v>
      </c>
      <c r="D16" s="1" t="s">
        <v>82</v>
      </c>
      <c r="E16" s="4" t="s">
        <v>143</v>
      </c>
      <c r="F16" s="4">
        <f>INDEX('城市数据(gdp亿元，population万人）'!B$2:B$39,MATCH(商场名单!$E16,'城市数据(gdp亿元，population万人）'!$A$2:$A$39,0))</f>
        <v>4164.34</v>
      </c>
      <c r="G16" s="4">
        <f>INDEX('城市数据(gdp亿元，population万人）'!C$2:C$39,MATCH(商场名单!$E16,'城市数据(gdp亿元，population万人）'!$A$2:$A$39,0))</f>
        <v>757.2</v>
      </c>
      <c r="H16" s="4">
        <f>INDEX('城市数据(gdp亿元，population万人）'!D$2:D$39,MATCH(商场名单!$E16,'城市数据(gdp亿元，population万人）'!$A$2:$A$39,0))</f>
        <v>4672.91</v>
      </c>
      <c r="I16" s="4">
        <f>INDEX('城市数据(gdp亿元，population万人）'!E$2:E$39,MATCH(商场名单!$E16,'城市数据(gdp亿元，population万人）'!$A$2:$A$39,0))</f>
        <v>761.1</v>
      </c>
      <c r="J16" s="4">
        <f>INDEX('城市数据(gdp亿元，population万人）'!F$2:F$39,MATCH(商场名单!$E16,'城市数据(gdp亿元，population万人）'!$A$2:$A$39,0))</f>
        <v>5157.97</v>
      </c>
      <c r="K16" s="4">
        <f>INDEX('城市数据(gdp亿元，population万人）'!G$2:G$39,MATCH(商场名单!$E16,'城市数据(gdp亿元，population万人）'!$A$2:$A$39,0))</f>
        <v>769.6</v>
      </c>
      <c r="L16" s="4">
        <f>INDEX('城市数据(gdp亿元，population万人）'!H$2:H$39,MATCH(商场名单!$E16,'城市数据(gdp亿元，population万人）'!$A$2:$A$39,0))</f>
        <v>5660.27</v>
      </c>
      <c r="M16" s="4">
        <f>INDEX('城市数据(gdp亿元，population万人）'!I$2:I$39,MATCH(商场名单!$E16,'城市数据(gdp亿元，population万人）'!$A$2:$A$39,0))</f>
        <v>779</v>
      </c>
      <c r="N16" s="4">
        <f>INDEX('城市数据(gdp亿元，population万人）'!J$2:J$39,MATCH(商场名单!$E16,'城市数据(gdp亿元，population万人）'!$A$2:$A$39,0))</f>
        <v>6274.3</v>
      </c>
      <c r="O16" s="4">
        <f>INDEX('城市数据(gdp亿元，population万人）'!K$2:K$39,MATCH(商场名单!$E16,'城市数据(gdp亿元，population万人）'!$A$2:$A$39,0))</f>
        <v>786.9</v>
      </c>
      <c r="P16" s="4">
        <f>INDEX('城市数据(gdp亿元，population万人）'!L$2:L$39,MATCH(商场名单!$E16,'城市数据(gdp亿元，population万人）'!$A$2:$A$39,0))</f>
        <v>7213.5</v>
      </c>
      <c r="Q16" s="4">
        <f>INDEX('城市数据(gdp亿元，population万人）'!M$2:M$39,MATCH(商场名单!$E16,'城市数据(gdp亿元，population万人）'!$A$2:$A$39,0))</f>
        <v>796.5</v>
      </c>
    </row>
    <row r="17" spans="1:17" x14ac:dyDescent="0.15">
      <c r="A17" s="31" t="s">
        <v>35</v>
      </c>
      <c r="B17" s="32">
        <v>42658</v>
      </c>
      <c r="C17" s="6" t="s">
        <v>62</v>
      </c>
      <c r="D17" s="1" t="s">
        <v>83</v>
      </c>
      <c r="E17" s="4" t="s">
        <v>144</v>
      </c>
      <c r="F17" s="4">
        <f>INDEX('城市数据(gdp亿元，population万人）'!B$2:B$39,MATCH(商场名单!$E17,'城市数据(gdp亿元，population万人）'!$A$2:$A$39,0))</f>
        <v>2475.5700000000002</v>
      </c>
      <c r="G17" s="4">
        <f>INDEX('城市数据(gdp亿元，population万人）'!C$2:C$39,MATCH(商场名单!$E17,'城市数据(gdp亿元，population万人）'!$A$2:$A$39,0))</f>
        <v>294.88</v>
      </c>
      <c r="H17" s="4">
        <f>INDEX('城市数据(gdp亿元，population万人）'!D$2:D$39,MATCH(商场名单!$E17,'城市数据(gdp亿元，population万人）'!$A$2:$A$39,0))</f>
        <v>2710.39</v>
      </c>
      <c r="I17" s="4">
        <f>INDEX('城市数据(gdp亿元，population万人）'!E$2:E$39,MATCH(商场名单!$E17,'城市数据(gdp亿元，population万人）'!$A$2:$A$39,0))</f>
        <v>300.11</v>
      </c>
      <c r="J17" s="4">
        <f>INDEX('城市数据(gdp亿元，population万人）'!F$2:F$39,MATCH(商场名单!$E17,'城市数据(gdp亿元，population万人）'!$A$2:$A$39,0))</f>
        <v>2894.05</v>
      </c>
      <c r="K17" s="4">
        <f>INDEX('城市数据(gdp亿元，population万人）'!G$2:G$39,MATCH(商场名单!$E17,'城市数据(gdp亿元，population万人）'!$A$2:$A$39,0))</f>
        <v>303.06</v>
      </c>
      <c r="L17" s="4">
        <f>INDEX('城市数据(gdp亿元，population万人）'!H$2:H$39,MATCH(商场名单!$E17,'城市数据(gdp亿元，population万人）'!$A$2:$A$39,0))</f>
        <v>3090.5</v>
      </c>
      <c r="M17" s="4">
        <f>INDEX('城市数据(gdp亿元，population万人）'!I$2:I$39,MATCH(商场名单!$E17,'城市数据(gdp亿元，population万人）'!$A$2:$A$39,0))</f>
        <v>305.95999999999998</v>
      </c>
      <c r="N17" s="4">
        <f>INDEX('城市数据(gdp亿元，population万人）'!J$2:J$39,MATCH(商场名单!$E17,'城市数据(gdp亿元，population万人）'!$A$2:$A$39,0))</f>
        <v>3173.6</v>
      </c>
      <c r="O17" s="4">
        <f>INDEX('城市数据(gdp亿元，population万人）'!K$2:K$39,MATCH(商场名单!$E17,'城市数据(gdp亿元，population万人）'!$A$2:$A$39,0))</f>
        <v>308.89999999999998</v>
      </c>
      <c r="P17" s="4">
        <f>INDEX('城市数据(gdp亿元，population万人）'!L$2:L$39,MATCH(商场名单!$E17,'城市数据(gdp亿元，population万人）'!$A$2:$A$39,0))</f>
        <v>3100</v>
      </c>
      <c r="Q17" s="4">
        <f>INDEX('城市数据(gdp亿元，population万人）'!M$2:M$39,MATCH(商场名单!$E17,'城市数据(gdp亿元，population万人）'!$A$2:$A$39,0))</f>
        <v>311.48</v>
      </c>
    </row>
    <row r="18" spans="1:17" x14ac:dyDescent="0.15">
      <c r="A18" s="31" t="s">
        <v>54</v>
      </c>
      <c r="B18" s="32">
        <v>40452</v>
      </c>
      <c r="C18" s="6" t="s">
        <v>61</v>
      </c>
      <c r="D18" s="1" t="s">
        <v>84</v>
      </c>
      <c r="E18" s="4" t="s">
        <v>145</v>
      </c>
      <c r="F18" s="4">
        <f>INDEX('城市数据(gdp亿元，population万人）'!B$2:B$39,MATCH(商场名单!$E18,'城市数据(gdp亿元，population万人）'!$A$2:$A$39,0))</f>
        <v>4812.68</v>
      </c>
      <c r="G18" s="4">
        <f>INDEX('城市数据(gdp亿元，population万人）'!C$2:C$39,MATCH(商场名单!$E18,'城市数据(gdp亿元，population万人）'!$A$2:$A$39,0))</f>
        <v>695</v>
      </c>
      <c r="H18" s="4">
        <f>INDEX('城市数据(gdp亿元，population万人）'!D$2:D$39,MATCH(商场名单!$E18,'城市数据(gdp亿元，population万人）'!$A$2:$A$39,0))</f>
        <v>5230.2</v>
      </c>
      <c r="I18" s="4" t="s">
        <v>192</v>
      </c>
      <c r="J18" s="4">
        <f>INDEX('城市数据(gdp亿元，population万人）'!F$2:F$39,MATCH(商场名单!$E18,'城市数据(gdp亿元，population万人）'!$A$2:$A$39,0))</f>
        <v>5770.6</v>
      </c>
      <c r="K18" s="4">
        <f>INDEX('城市数据(gdp亿元，population万人）'!G$2:G$39,MATCH(商场名单!$E18,'城市数据(gdp亿元，population万人）'!$A$2:$A$39,0))</f>
        <v>706.7</v>
      </c>
      <c r="L18" s="4">
        <f>INDEX('城市数据(gdp亿元，population万人）'!H$2:H$39,MATCH(商场名单!$E18,'城市数据(gdp亿元，population万人）'!$A$2:$A$39,0))</f>
        <v>6100.23</v>
      </c>
      <c r="M18" s="4">
        <f>INDEX('城市数据(gdp亿元，population万人）'!I$2:I$39,MATCH(商场名单!$E18,'城市数据(gdp亿元，population万人）'!$A$2:$A$39,0))</f>
        <v>713.2</v>
      </c>
      <c r="N18" s="4">
        <f>INDEX('城市数据(gdp亿元，population万人）'!J$2:J$39,MATCH(商场名单!$E18,'城市数据(gdp亿元，population万人）'!$A$2:$A$39,0))</f>
        <v>6536.1</v>
      </c>
      <c r="O18" s="4">
        <f>INDEX('城市数据(gdp亿元，population万人）'!K$2:K$39,MATCH(商场名单!$E18,'城市数据(gdp亿元，population万人）'!$A$2:$A$39,0))</f>
        <v>723.31</v>
      </c>
      <c r="P18" s="4">
        <f>INDEX('城市数据(gdp亿元，population万人）'!L$2:L$39,MATCH(商场名单!$E18,'城市数据(gdp亿元，population万人）'!$A$2:$A$39,0))</f>
        <v>7201.96</v>
      </c>
      <c r="Q18" s="4">
        <f>INDEX('城市数据(gdp亿元，population万人）'!M$2:M$39,MATCH(商场名单!$E18,'城市数据(gdp亿元，population万人）'!$A$2:$A$39,0))</f>
        <v>0</v>
      </c>
    </row>
    <row r="19" spans="1:17" x14ac:dyDescent="0.15">
      <c r="A19" s="31" t="s">
        <v>6</v>
      </c>
      <c r="B19" s="32">
        <v>40816</v>
      </c>
      <c r="C19" s="6" t="s">
        <v>61</v>
      </c>
      <c r="D19" s="1" t="s">
        <v>85</v>
      </c>
      <c r="E19" s="4" t="s">
        <v>68</v>
      </c>
      <c r="F19" s="4">
        <f>INDEX('城市数据(gdp亿元，population万人）'!B$2:B$39,MATCH(商场名单!$E19,'城市数据(gdp亿元，population万人）'!$A$2:$A$39,0))</f>
        <v>3011.14</v>
      </c>
      <c r="G19" s="4">
        <f>INDEX('城市数据(gdp亿元，population万人）'!C$2:C$39,MATCH(商场名单!$E19,'城市数据(gdp亿元，population万人）'!$A$2:$A$39,0))</f>
        <v>653.29999999999995</v>
      </c>
      <c r="H19" s="4">
        <f>INDEX('城市数据(gdp亿元，population万人）'!D$2:D$39,MATCH(商场名单!$E19,'城市数据(gdp亿元，population万人）'!$A$2:$A$39,0))</f>
        <v>3415.31</v>
      </c>
      <c r="I19" s="4">
        <f>INDEX('城市数据(gdp亿元，population万人）'!E$2:E$39,MATCH(商场名单!$E19,'城市数据(gdp亿元，population万人）'!$A$2:$A$39,0))</f>
        <v>657.9</v>
      </c>
      <c r="J19" s="4">
        <f>INDEX('城市数据(gdp亿元，population万人）'!F$2:F$39,MATCH(商场名单!$E19,'城市数据(gdp亿元，population万人）'!$A$2:$A$39,0))</f>
        <v>3712.99</v>
      </c>
      <c r="K19" s="4">
        <f>INDEX('城市数据(gdp亿元，population万人）'!G$2:G$39,MATCH(商场名单!$E19,'城市数据(gdp亿元，population万人）'!$A$2:$A$39,0))</f>
        <v>662.6</v>
      </c>
      <c r="L19" s="4">
        <f>INDEX('城市数据(gdp亿元，population万人）'!H$2:H$39,MATCH(商场名单!$E19,'城市数据(gdp亿元，population万人）'!$A$2:$A$39,0))</f>
        <v>3970</v>
      </c>
      <c r="M19" s="4">
        <f>INDEX('城市数据(gdp亿元，population万人）'!I$2:I$39,MATCH(商场名单!$E19,'城市数据(gdp亿元，population万人）'!$A$2:$A$39,0))</f>
        <v>667.7</v>
      </c>
      <c r="N19" s="4">
        <f>INDEX('城市数据(gdp亿元，population万人）'!J$2:J$39,MATCH(商场名单!$E19,'城市数据(gdp亿元，population万人）'!$A$2:$A$39,0))</f>
        <v>4300.43</v>
      </c>
      <c r="O19" s="4">
        <f>INDEX('城市数据(gdp亿元，population万人）'!K$2:K$39,MATCH(商场名单!$E19,'城市数据(gdp亿元，population万人）'!$A$2:$A$39,0))</f>
        <v>672.8</v>
      </c>
      <c r="P19" s="4">
        <f>INDEX('城市数据(gdp亿元，population万人）'!L$2:L$39,MATCH(商场名单!$E19,'城市数据(gdp亿元，population万人）'!$A$2:$A$39,0))</f>
        <v>4857.6400000000003</v>
      </c>
      <c r="Q19" s="4">
        <f>INDEX('城市数据(gdp亿元，population万人）'!M$2:M$39,MATCH(商场名单!$E19,'城市数据(gdp亿元，population万人）'!$A$2:$A$39,0))</f>
        <v>0</v>
      </c>
    </row>
    <row r="20" spans="1:17" x14ac:dyDescent="0.15">
      <c r="A20" s="33" t="s">
        <v>131</v>
      </c>
      <c r="B20" s="32">
        <v>42364</v>
      </c>
      <c r="C20" s="6" t="s">
        <v>62</v>
      </c>
      <c r="D20" s="4" t="s">
        <v>132</v>
      </c>
      <c r="E20" s="4" t="s">
        <v>146</v>
      </c>
      <c r="F20" s="4">
        <f>INDEX('城市数据(gdp亿元，population万人）'!B$2:B$39,MATCH(商场名单!$E20,'城市数据(gdp亿元，population万人）'!$A$2:$A$39,0))</f>
        <v>1564.41</v>
      </c>
      <c r="G20" s="4">
        <f>INDEX('城市数据(gdp亿元，population万人）'!C$2:C$39,MATCH(商场名单!$E20,'城市数据(gdp亿元，population万人）'!$A$2:$A$39,0))</f>
        <v>358.87</v>
      </c>
      <c r="H20" s="4">
        <f>INDEX('城市数据(gdp亿元，population万人）'!D$2:D$39,MATCH(商场名单!$E20,'城市数据(gdp亿元，population万人）'!$A$2:$A$39,0))</f>
        <v>1776.28</v>
      </c>
      <c r="I20" s="4">
        <f>INDEX('城市数据(gdp亿元，population万人）'!E$2:E$39,MATCH(商场名单!$E20,'城市数据(gdp亿元，population万人）'!$A$2:$A$39,0))</f>
        <v>364.16</v>
      </c>
      <c r="J20" s="4">
        <f>INDEX('城市数据(gdp亿元，population万人）'!F$2:F$39,MATCH(商场名单!$E20,'城市数据(gdp亿元，population万人）'!$A$2:$A$39,0))</f>
        <v>1913.5</v>
      </c>
      <c r="K20" s="4">
        <f>INDEX('城市数据(gdp亿元，population万人）'!G$2:G$39,MATCH(商场名单!$E20,'城市数据(gdp亿元，population万人）'!$A$2:$A$39,0))</f>
        <v>366.49</v>
      </c>
      <c r="L20" s="4">
        <f>INDEX('城市数据(gdp亿元，population万人）'!H$2:H$39,MATCH(商场名单!$E20,'城市数据(gdp亿元，population万人）'!$A$2:$A$39,0))</f>
        <v>2095.9899999999998</v>
      </c>
      <c r="M20" s="4">
        <f>INDEX('城市数据(gdp亿元，population万人）'!I$2:I$39,MATCH(商场名单!$E20,'城市数据(gdp亿元，population万人）'!$A$2:$A$39,0))</f>
        <v>369.31</v>
      </c>
      <c r="N20" s="4">
        <f>INDEX('城市数据(gdp亿元，population万人）'!J$2:J$39,MATCH(商场名单!$E20,'城市数据(gdp亿元，population万人）'!$A$2:$A$39,0))</f>
        <v>2264.23</v>
      </c>
      <c r="O20" s="4">
        <f>INDEX('城市数据(gdp亿元，population万人）'!K$2:K$39,MATCH(商场名单!$E20,'城市数据(gdp亿元，population万人）'!$A$2:$A$39,0))</f>
        <v>370.55</v>
      </c>
      <c r="P20" s="4">
        <f>INDEX('城市数据(gdp亿元，population万人）'!L$2:L$39,MATCH(商场名单!$E20,'城市数据(gdp亿元，population万人）'!$A$2:$A$39,0))</f>
        <v>2523.54</v>
      </c>
      <c r="Q20" s="4">
        <f>INDEX('城市数据(gdp亿元，population万人）'!M$2:M$39,MATCH(商场名单!$E20,'城市数据(gdp亿元，population万人）'!$A$2:$A$39,0))</f>
        <v>0</v>
      </c>
    </row>
    <row r="21" spans="1:17" x14ac:dyDescent="0.15">
      <c r="A21" s="31" t="s">
        <v>46</v>
      </c>
      <c r="B21" s="32">
        <v>41517</v>
      </c>
      <c r="C21" s="6" t="s">
        <v>61</v>
      </c>
      <c r="D21" s="1" t="s">
        <v>86</v>
      </c>
      <c r="E21" s="4" t="s">
        <v>147</v>
      </c>
      <c r="F21" s="4">
        <f>INDEX('城市数据(gdp亿元，population万人）'!B$2:B$39,MATCH(商场名单!$E21,'城市数据(gdp亿元，population万人）'!$A$2:$A$39,0))</f>
        <v>1793.8</v>
      </c>
      <c r="G21" s="4">
        <f>INDEX('城市数据(gdp亿元，population万人）'!C$2:C$39,MATCH(商场名单!$E21,'城市数据(gdp亿元，population万人）'!$A$2:$A$39,0))</f>
        <v>433.2</v>
      </c>
      <c r="H21" s="4">
        <f>INDEX('城市数据(gdp亿元，population万人）'!D$2:D$39,MATCH(商场名单!$E21,'城市数据(gdp亿元，population万人）'!$A$2:$A$39,0))</f>
        <v>1943.1</v>
      </c>
      <c r="I21" s="4">
        <f>INDEX('城市数据(gdp亿元，population万人）'!E$2:E$39,MATCH(商场名单!$E21,'城市数据(gdp亿元，population万人）'!$A$2:$A$39,0))</f>
        <v>439.4</v>
      </c>
      <c r="J21" s="4">
        <f>INDEX('城市数据(gdp亿元，population万人）'!F$2:F$39,MATCH(商场名单!$E21,'城市数据(gdp亿元，population万人）'!$A$2:$A$39,0))</f>
        <v>2056</v>
      </c>
      <c r="K21" s="4">
        <f>INDEX('城市数据(gdp亿元，population万人）'!G$2:G$39,MATCH(商场名单!$E21,'城市数据(gdp亿元，population万人）'!$A$2:$A$39,0))</f>
        <v>450.4</v>
      </c>
      <c r="L21" s="4">
        <f>INDEX('城市数据(gdp亿元，population万人）'!H$2:H$39,MATCH(商场名单!$E21,'城市数据(gdp亿元，population万人）'!$A$2:$A$39,0))</f>
        <v>2473.9</v>
      </c>
      <c r="M21" s="4">
        <f>INDEX('城市数据(gdp亿元，population万人）'!I$2:I$39,MATCH(商场名单!$E21,'城市数据(gdp亿元，population万人）'!$A$2:$A$39,0))</f>
        <v>460.1</v>
      </c>
      <c r="N21" s="4">
        <f>INDEX('城市数据(gdp亿元，population万人）'!J$2:J$39,MATCH(商场名单!$E21,'城市数据(gdp亿元，population万人）'!$A$2:$A$39,0))</f>
        <v>2706.3</v>
      </c>
      <c r="O21" s="4">
        <f>INDEX('城市数据(gdp亿元，population万人）'!K$2:K$39,MATCH(商场名单!$E21,'城市数据(gdp亿元，population万人）'!$A$2:$A$39,0))</f>
        <v>469.9</v>
      </c>
      <c r="P21" s="4">
        <f>INDEX('城市数据(gdp亿元，population万人）'!L$2:L$39,MATCH(商场名单!$E21,'城市数据(gdp亿元，population万人）'!$A$2:$A$39,0))</f>
        <v>2880.6</v>
      </c>
      <c r="Q21" s="4">
        <f>INDEX('城市数据(gdp亿元，population万人）'!M$2:M$39,MATCH(商场名单!$E21,'城市数据(gdp亿元，population万人）'!$A$2:$A$39,0))</f>
        <v>0</v>
      </c>
    </row>
    <row r="22" spans="1:17" x14ac:dyDescent="0.15">
      <c r="A22" s="31" t="s">
        <v>20</v>
      </c>
      <c r="B22" s="32">
        <v>39788</v>
      </c>
      <c r="C22" s="6" t="s">
        <v>58</v>
      </c>
      <c r="D22" s="1" t="s">
        <v>87</v>
      </c>
      <c r="E22" s="4" t="s">
        <v>148</v>
      </c>
      <c r="F22" s="4">
        <f>INDEX('城市数据(gdp亿元，population万人）'!B$2:B$39,MATCH(商场名单!$E22,'城市数据(gdp亿元，population万人）'!$A$2:$A$39,0))</f>
        <v>7201.57</v>
      </c>
      <c r="G22" s="4">
        <f>INDEX('城市数据(gdp亿元，population万人）'!C$2:C$39,MATCH(商场名单!$E22,'城市数据(gdp亿元，population万人）'!$A$2:$A$39,0))</f>
        <v>816.1</v>
      </c>
      <c r="H22" s="4">
        <f>INDEX('城市数据(gdp亿元，population万人）'!D$2:D$39,MATCH(商场名单!$E22,'城市数据(gdp亿元，population万人）'!$A$2:$A$39,0))</f>
        <v>8011.78</v>
      </c>
      <c r="I22" s="4">
        <f>INDEX('城市数据(gdp亿元，population万人）'!E$2:E$39,MATCH(商场名单!$E22,'城市数据(gdp亿元，population万人）'!$A$2:$A$39,0))</f>
        <v>818.78</v>
      </c>
      <c r="J22" s="4">
        <f>INDEX('城市数据(gdp亿元，population万人）'!F$2:F$39,MATCH(商场名单!$E22,'城市数据(gdp亿元，population万人）'!$A$2:$A$39,0))</f>
        <v>8820.75</v>
      </c>
      <c r="K22" s="4">
        <f>INDEX('城市数据(gdp亿元，population万人）'!G$2:G$39,MATCH(商场名单!$E22,'城市数据(gdp亿元，population万人）'!$A$2:$A$39,0))</f>
        <v>821.61</v>
      </c>
      <c r="L22" s="4">
        <f>INDEX('城市数据(gdp亿元，population万人）'!H$2:H$39,MATCH(商场名单!$E22,'城市数据(gdp亿元，population万人）'!$A$2:$A$39,0))</f>
        <v>9720.77</v>
      </c>
      <c r="M22" s="4">
        <f>INDEX('城市数据(gdp亿元，population万人）'!I$2:I$39,MATCH(商场名单!$E22,'城市数据(gdp亿元，population万人）'!$A$2:$A$39,0))</f>
        <v>823.59</v>
      </c>
      <c r="N22" s="4">
        <f>INDEX('城市数据(gdp亿元，population万人）'!J$2:J$39,MATCH(商场名单!$E22,'城市数据(gdp亿元，population万人）'!$A$2:$A$39,0))</f>
        <v>10503.02</v>
      </c>
      <c r="O22" s="4">
        <f>INDEX('城市数据(gdp亿元，population万人）'!K$2:K$39,MATCH(商场名单!$E22,'城市数据(gdp亿元，population万人）'!$A$2:$A$39,0))</f>
        <v>827</v>
      </c>
      <c r="P22" s="4">
        <f>INDEX('城市数据(gdp亿元，population万人）'!L$2:L$39,MATCH(商场名单!$E22,'城市数据(gdp亿元，population万人）'!$A$2:$A$39,0))</f>
        <v>11715.1</v>
      </c>
      <c r="Q22" s="4">
        <f>INDEX('城市数据(gdp亿元，population万人）'!M$2:M$39,MATCH(商场名单!$E22,'城市数据(gdp亿元，population万人）'!$A$2:$A$39,0))</f>
        <v>833.5</v>
      </c>
    </row>
    <row r="23" spans="1:17" x14ac:dyDescent="0.15">
      <c r="A23" s="31" t="s">
        <v>39</v>
      </c>
      <c r="B23" s="32">
        <v>41557</v>
      </c>
      <c r="C23" s="6" t="s">
        <v>61</v>
      </c>
      <c r="D23" s="1" t="s">
        <v>88</v>
      </c>
      <c r="E23" s="4" t="s">
        <v>149</v>
      </c>
      <c r="F23" s="4">
        <f>INDEX('城市数据(gdp亿元，population万人）'!B$2:B$39,MATCH(商场名单!$E23,'城市数据(gdp亿元，population万人）'!$A$2:$A$39,0))</f>
        <v>1279.5</v>
      </c>
      <c r="G23" s="4">
        <f>INDEX('城市数据(gdp亿元，population万人）'!C$2:C$39,MATCH(商场名单!$E23,'城市数据(gdp亿元，population万人）'!$A$2:$A$39,0))</f>
        <v>128.80000000000001</v>
      </c>
      <c r="H23" s="4">
        <f>INDEX('城市数据(gdp亿元，population万人）'!D$2:D$39,MATCH(商场名单!$E23,'城市数据(gdp亿元，population万人）'!$A$2:$A$39,0))</f>
        <v>1351.1</v>
      </c>
      <c r="I23" s="4">
        <f>INDEX('城市数据(gdp亿元，population万人）'!E$2:E$39,MATCH(商场名单!$E23,'城市数据(gdp亿元，population万人）'!$A$2:$A$39,0))</f>
        <v>128.9</v>
      </c>
      <c r="J23" s="4">
        <f>INDEX('城市数据(gdp亿元，population万人）'!F$2:F$39,MATCH(商场名单!$E23,'城市数据(gdp亿元，population万人）'!$A$2:$A$39,0))</f>
        <v>1304</v>
      </c>
      <c r="K23" s="4">
        <f>INDEX('城市数据(gdp亿元，population万人）'!G$2:G$39,MATCH(商场名单!$E23,'城市数据(gdp亿元，population万人）'!$A$2:$A$39,0))</f>
        <v>129.19999999999999</v>
      </c>
      <c r="L23" s="4">
        <f>INDEX('城市数据(gdp亿元，population万人）'!H$2:H$39,MATCH(商场名单!$E23,'城市数据(gdp亿元，population万人）'!$A$2:$A$39,0))</f>
        <v>1267.9000000000001</v>
      </c>
      <c r="M23" s="4">
        <f>INDEX('城市数据(gdp亿元，population万人）'!I$2:I$39,MATCH(商场名单!$E23,'城市数据(gdp亿元，population万人）'!$A$2:$A$39,0))</f>
        <v>129.5</v>
      </c>
      <c r="N23" s="4">
        <f>INDEX('城市数据(gdp亿元，population万人）'!J$2:J$39,MATCH(商场名单!$E23,'城市数据(gdp亿元，population万人）'!$A$2:$A$39,0))</f>
        <v>1007.1</v>
      </c>
      <c r="O23" s="4">
        <f>INDEX('城市数据(gdp亿元，population万人）'!K$2:K$39,MATCH(商场名单!$E23,'城市数据(gdp亿元，population万人）'!$A$2:$A$39,0))</f>
        <v>130.1</v>
      </c>
      <c r="P23" s="4">
        <f>INDEX('城市数据(gdp亿元，population万人）'!L$2:L$39,MATCH(商场名单!$E23,'城市数据(gdp亿元，population万人）'!$A$2:$A$39,0))</f>
        <v>1154</v>
      </c>
      <c r="Q23" s="4">
        <f>INDEX('城市数据(gdp亿元，population万人）'!M$2:M$39,MATCH(商场名单!$E23,'城市数据(gdp亿元，population万人）'!$A$2:$A$39,0))</f>
        <v>129.6</v>
      </c>
    </row>
    <row r="24" spans="1:17" x14ac:dyDescent="0.15">
      <c r="A24" s="31" t="s">
        <v>8</v>
      </c>
      <c r="B24" s="32">
        <v>40306</v>
      </c>
      <c r="C24" s="6" t="s">
        <v>58</v>
      </c>
      <c r="D24" s="1" t="s">
        <v>92</v>
      </c>
      <c r="E24" s="4" t="s">
        <v>69</v>
      </c>
      <c r="F24" s="4">
        <f>INDEX('城市数据(gdp亿元，population万人）'!B$2:B$39,MATCH(商场名单!$E24,'城市数据(gdp亿元，population万人）'!$A$2:$A$39,0))</f>
        <v>20101.330000000002</v>
      </c>
      <c r="G24" s="4">
        <f>INDEX('城市数据(gdp亿元，population万人）'!C$2:C$39,MATCH(商场名单!$E24,'城市数据(gdp亿元，population万人）'!$A$2:$A$39,0))</f>
        <v>2380.4299999999998</v>
      </c>
      <c r="H24" s="4">
        <f>INDEX('城市数据(gdp亿元，population万人）'!D$2:D$39,MATCH(商场名单!$E24,'城市数据(gdp亿元，population万人）'!$A$2:$A$39,0))</f>
        <v>21602.12</v>
      </c>
      <c r="I24" s="4">
        <f>INDEX('城市数据(gdp亿元，population万人）'!E$2:E$39,MATCH(商场名单!$E24,'城市数据(gdp亿元，population万人）'!$A$2:$A$39,0))</f>
        <v>2415.15</v>
      </c>
      <c r="J24" s="4">
        <f>INDEX('城市数据(gdp亿元，population万人）'!F$2:F$39,MATCH(商场名单!$E24,'城市数据(gdp亿元，population万人）'!$A$2:$A$39,0))</f>
        <v>23560.94</v>
      </c>
      <c r="K24" s="4">
        <f>INDEX('城市数据(gdp亿元，population万人）'!G$2:G$39,MATCH(商场名单!$E24,'城市数据(gdp亿元，population万人）'!$A$2:$A$39,0))</f>
        <v>2425.6799999999998</v>
      </c>
      <c r="L24" s="4">
        <f>INDEX('城市数据(gdp亿元，population万人）'!H$2:H$39,MATCH(商场名单!$E24,'城市数据(gdp亿元，population万人）'!$A$2:$A$39,0))</f>
        <v>24964.99</v>
      </c>
      <c r="M24" s="4">
        <f>INDEX('城市数据(gdp亿元，population万人）'!I$2:I$39,MATCH(商场名单!$E24,'城市数据(gdp亿元，population万人）'!$A$2:$A$39,0))</f>
        <v>2415.27</v>
      </c>
      <c r="N24" s="4">
        <f>INDEX('城市数据(gdp亿元，population万人）'!J$2:J$39,MATCH(商场名单!$E24,'城市数据(gdp亿元，population万人）'!$A$2:$A$39,0))</f>
        <v>27466.15</v>
      </c>
      <c r="O24" s="4">
        <f>INDEX('城市数据(gdp亿元，population万人）'!K$2:K$39,MATCH(商场名单!$E24,'城市数据(gdp亿元，population万人）'!$A$2:$A$39,0))</f>
        <v>2419.6999999999998</v>
      </c>
      <c r="P24" s="4">
        <f>INDEX('城市数据(gdp亿元，population万人）'!L$2:L$39,MATCH(商场名单!$E24,'城市数据(gdp亿元，population万人）'!$A$2:$A$39,0))</f>
        <v>30133.86</v>
      </c>
      <c r="Q24" s="4">
        <f>INDEX('城市数据(gdp亿元，population万人）'!M$2:M$39,MATCH(商场名单!$E24,'城市数据(gdp亿元，population万人）'!$A$2:$A$39,0))</f>
        <v>2418.33</v>
      </c>
    </row>
    <row r="25" spans="1:17" x14ac:dyDescent="0.15">
      <c r="A25" s="31" t="s">
        <v>63</v>
      </c>
      <c r="B25" s="32">
        <v>40817</v>
      </c>
      <c r="C25" s="6" t="s">
        <v>61</v>
      </c>
      <c r="D25" s="1" t="s">
        <v>151</v>
      </c>
      <c r="E25" s="4" t="s">
        <v>150</v>
      </c>
      <c r="F25" s="4">
        <f>INDEX('城市数据(gdp亿元，population万人）'!B$2:B$39,MATCH(商场名单!$E25,'城市数据(gdp亿元，population万人）'!$A$2:$A$39,0))</f>
        <v>1400.2</v>
      </c>
      <c r="G25" s="4">
        <f>INDEX('城市数据(gdp亿元，population万人）'!C$2:C$39,MATCH(商场名单!$E25,'城市数据(gdp亿元，population万人）'!$A$2:$A$39,0))</f>
        <v>593.6</v>
      </c>
      <c r="H25" s="4">
        <f>INDEX('城市数据(gdp亿元，population万人）'!D$2:D$39,MATCH(商场名单!$E25,'城市数据(gdp亿元，population万人）'!$A$2:$A$39,0))</f>
        <v>1583.94</v>
      </c>
      <c r="I25" s="4">
        <f>INDEX('城市数据(gdp亿元，population万人）'!E$2:E$39,MATCH(商场名单!$E25,'城市数据(gdp亿元，population万人）'!$A$2:$A$39,0))</f>
        <v>597.4</v>
      </c>
      <c r="J25" s="4">
        <f>INDEX('城市数据(gdp亿元，population万人）'!F$2:F$39,MATCH(商场名单!$E25,'城市数据(gdp亿元，population万人）'!$A$2:$A$39,0))</f>
        <v>1649.4</v>
      </c>
      <c r="K25" s="4">
        <f>INDEX('城市数据(gdp亿元，population万人）'!G$2:G$39,MATCH(商场名单!$E25,'城市数据(gdp亿元，population万人）'!$A$2:$A$39,0))</f>
        <v>600.9</v>
      </c>
      <c r="L25" s="4">
        <f>INDEX('城市数据(gdp亿元，population万人）'!H$2:H$39,MATCH(商场名单!$E25,'城市数据(gdp亿元，population万人）'!$A$2:$A$39,0))</f>
        <v>1630.26</v>
      </c>
      <c r="M25" s="4">
        <f>INDEX('城市数据(gdp亿元，population万人）'!I$2:I$39,MATCH(商场名单!$E25,'城市数据(gdp亿元，population万人）'!$A$2:$A$39,0))</f>
        <v>604.72</v>
      </c>
      <c r="N25" s="4">
        <f>INDEX('城市数据(gdp亿元，population万人）'!J$2:J$39,MATCH(商场名单!$E25,'城市数据(gdp亿元，population万人）'!$A$2:$A$39,0))</f>
        <v>1775.11</v>
      </c>
      <c r="O25" s="4">
        <f>INDEX('城市数据(gdp亿元，population万人）'!K$2:K$39,MATCH(商场名单!$E25,'城市数据(gdp亿元，population万人）'!$A$2:$A$39,0))</f>
        <v>608.4</v>
      </c>
      <c r="P25" s="4">
        <f>INDEX('城市数据(gdp亿元，population万人）'!L$2:L$39,MATCH(商场名单!$E25,'城市数据(gdp亿元，population万人）'!$A$2:$A$39,0))</f>
        <v>1941.12</v>
      </c>
      <c r="Q25" s="4">
        <f>INDEX('城市数据(gdp亿元，population万人）'!M$2:M$39,MATCH(商场名单!$E25,'城市数据(gdp亿元，population万人）'!$A$2:$A$39,0))</f>
        <v>0</v>
      </c>
    </row>
    <row r="26" spans="1:17" x14ac:dyDescent="0.15">
      <c r="A26" s="31" t="s">
        <v>55</v>
      </c>
      <c r="B26" s="32">
        <v>42712</v>
      </c>
      <c r="C26" s="6" t="s">
        <v>62</v>
      </c>
      <c r="D26" s="1" t="s">
        <v>89</v>
      </c>
      <c r="E26" s="4" t="s">
        <v>152</v>
      </c>
      <c r="F26" s="4">
        <f>INDEX('城市数据(gdp亿元，population万人）'!B$2:B$39,MATCH(商场名单!$E26,'城市数据(gdp亿元，population万人）'!$A$2:$A$39,0))</f>
        <v>2817.07</v>
      </c>
      <c r="G26" s="4">
        <f>INDEX('城市数据(gdp亿元，population万人）'!C$2:C$39,MATCH(商场名单!$E26,'城市数据(gdp亿元，population万人）'!$A$2:$A$39,0))</f>
        <v>367</v>
      </c>
      <c r="H26" s="4">
        <f>INDEX('城市数据(gdp亿元，population万人）'!D$2:D$39,MATCH(商场名单!$E26,'城市数据(gdp亿元，population万人）'!$A$2:$A$39,0))</f>
        <v>3018.16</v>
      </c>
      <c r="I26" s="4">
        <f>INDEX('城市数据(gdp亿元，population万人）'!E$2:E$39,MATCH(商场名单!$E26,'城市数据(gdp亿元，population万人）'!$A$2:$A$39,0))</f>
        <v>373</v>
      </c>
      <c r="J26" s="4">
        <f>INDEX('城市数据(gdp亿元，population万人）'!F$2:F$39,MATCH(商场名单!$E26,'城市数据(gdp亿元，population万人）'!$A$2:$A$39,0))</f>
        <v>3273.54</v>
      </c>
      <c r="K26" s="4">
        <f>INDEX('城市数据(gdp亿元，population万人）'!G$2:G$39,MATCH(商场名单!$E26,'城市数据(gdp亿元，population万人）'!$A$2:$A$39,0))</f>
        <v>381</v>
      </c>
      <c r="L26" s="4">
        <f>INDEX('城市数据(gdp亿元，population万人）'!H$2:H$39,MATCH(商场名单!$E26,'城市数据(gdp亿元，population万人）'!$A$2:$A$39,0))</f>
        <v>3466.01</v>
      </c>
      <c r="M26" s="4">
        <f>INDEX('城市数据(gdp亿元，population万人）'!I$2:I$39,MATCH(商场名单!$E26,'城市数据(gdp亿元，population万人）'!$A$2:$A$39,0))</f>
        <v>386</v>
      </c>
      <c r="N26" s="4">
        <f>INDEX('城市数据(gdp亿元，population万人）'!J$2:J$39,MATCH(商场名单!$E26,'城市数据(gdp亿元，population万人）'!$A$2:$A$39,0))</f>
        <v>3784.25</v>
      </c>
      <c r="O26" s="4">
        <f>INDEX('城市数据(gdp亿元，population万人）'!K$2:K$39,MATCH(商场名单!$E26,'城市数据(gdp亿元，population万人）'!$A$2:$A$39,0))</f>
        <v>392</v>
      </c>
      <c r="P26" s="4">
        <f>INDEX('城市数据(gdp亿元，population万人）'!L$2:L$39,MATCH(商场名单!$E26,'城市数据(gdp亿元，population万人）'!$A$2:$A$39,0))</f>
        <v>4351.18</v>
      </c>
      <c r="Q26" s="4">
        <f>INDEX('城市数据(gdp亿元，population万人）'!M$2:M$39,MATCH(商场名单!$E26,'城市数据(gdp亿元，population万人）'!$A$2:$A$39,0))</f>
        <v>401</v>
      </c>
    </row>
    <row r="27" spans="1:17" x14ac:dyDescent="0.15">
      <c r="A27" s="31" t="s">
        <v>10</v>
      </c>
      <c r="B27" s="32">
        <v>41630</v>
      </c>
      <c r="C27" s="6" t="s">
        <v>58</v>
      </c>
      <c r="D27" s="1" t="s">
        <v>90</v>
      </c>
      <c r="E27" s="4" t="s">
        <v>69</v>
      </c>
      <c r="F27" s="4">
        <f>INDEX('城市数据(gdp亿元，population万人）'!B$2:B$39,MATCH(商场名单!$E27,'城市数据(gdp亿元，population万人）'!$A$2:$A$39,0))</f>
        <v>20101.330000000002</v>
      </c>
      <c r="G27" s="4">
        <f>INDEX('城市数据(gdp亿元，population万人）'!C$2:C$39,MATCH(商场名单!$E27,'城市数据(gdp亿元，population万人）'!$A$2:$A$39,0))</f>
        <v>2380.4299999999998</v>
      </c>
      <c r="H27" s="4">
        <f>INDEX('城市数据(gdp亿元，population万人）'!D$2:D$39,MATCH(商场名单!$E27,'城市数据(gdp亿元，population万人）'!$A$2:$A$39,0))</f>
        <v>21602.12</v>
      </c>
      <c r="I27" s="4">
        <f>INDEX('城市数据(gdp亿元，population万人）'!E$2:E$39,MATCH(商场名单!$E27,'城市数据(gdp亿元，population万人）'!$A$2:$A$39,0))</f>
        <v>2415.15</v>
      </c>
      <c r="J27" s="4">
        <f>INDEX('城市数据(gdp亿元，population万人）'!F$2:F$39,MATCH(商场名单!$E27,'城市数据(gdp亿元，population万人）'!$A$2:$A$39,0))</f>
        <v>23560.94</v>
      </c>
      <c r="K27" s="4">
        <f>INDEX('城市数据(gdp亿元，population万人）'!G$2:G$39,MATCH(商场名单!$E27,'城市数据(gdp亿元，population万人）'!$A$2:$A$39,0))</f>
        <v>2425.6799999999998</v>
      </c>
      <c r="L27" s="4">
        <f>INDEX('城市数据(gdp亿元，population万人）'!H$2:H$39,MATCH(商场名单!$E27,'城市数据(gdp亿元，population万人）'!$A$2:$A$39,0))</f>
        <v>24964.99</v>
      </c>
      <c r="M27" s="4">
        <f>INDEX('城市数据(gdp亿元，population万人）'!I$2:I$39,MATCH(商场名单!$E27,'城市数据(gdp亿元，population万人）'!$A$2:$A$39,0))</f>
        <v>2415.27</v>
      </c>
      <c r="N27" s="4">
        <f>INDEX('城市数据(gdp亿元，population万人）'!J$2:J$39,MATCH(商场名单!$E27,'城市数据(gdp亿元，population万人）'!$A$2:$A$39,0))</f>
        <v>27466.15</v>
      </c>
      <c r="O27" s="4">
        <f>INDEX('城市数据(gdp亿元，population万人）'!K$2:K$39,MATCH(商场名单!$E27,'城市数据(gdp亿元，population万人）'!$A$2:$A$39,0))</f>
        <v>2419.6999999999998</v>
      </c>
      <c r="P27" s="4">
        <f>INDEX('城市数据(gdp亿元，population万人）'!L$2:L$39,MATCH(商场名单!$E27,'城市数据(gdp亿元，population万人）'!$A$2:$A$39,0))</f>
        <v>30133.86</v>
      </c>
      <c r="Q27" s="4">
        <f>INDEX('城市数据(gdp亿元，population万人）'!M$2:M$39,MATCH(商场名单!$E27,'城市数据(gdp亿元，population万人）'!$A$2:$A$39,0))</f>
        <v>2418.33</v>
      </c>
    </row>
    <row r="28" spans="1:17" x14ac:dyDescent="0.15">
      <c r="A28" s="31" t="s">
        <v>12</v>
      </c>
      <c r="B28" s="32">
        <v>42491</v>
      </c>
      <c r="C28" s="6" t="s">
        <v>58</v>
      </c>
      <c r="D28" s="1" t="s">
        <v>91</v>
      </c>
      <c r="E28" s="4" t="s">
        <v>69</v>
      </c>
      <c r="F28" s="4">
        <f>INDEX('城市数据(gdp亿元，population万人）'!B$2:B$39,MATCH(商场名单!$E28,'城市数据(gdp亿元，population万人）'!$A$2:$A$39,0))</f>
        <v>20101.330000000002</v>
      </c>
      <c r="G28" s="4">
        <f>INDEX('城市数据(gdp亿元，population万人）'!C$2:C$39,MATCH(商场名单!$E28,'城市数据(gdp亿元，population万人）'!$A$2:$A$39,0))</f>
        <v>2380.4299999999998</v>
      </c>
      <c r="H28" s="4">
        <f>INDEX('城市数据(gdp亿元，population万人）'!D$2:D$39,MATCH(商场名单!$E28,'城市数据(gdp亿元，population万人）'!$A$2:$A$39,0))</f>
        <v>21602.12</v>
      </c>
      <c r="I28" s="4">
        <f>INDEX('城市数据(gdp亿元，population万人）'!E$2:E$39,MATCH(商场名单!$E28,'城市数据(gdp亿元，population万人）'!$A$2:$A$39,0))</f>
        <v>2415.15</v>
      </c>
      <c r="J28" s="4">
        <f>INDEX('城市数据(gdp亿元，population万人）'!F$2:F$39,MATCH(商场名单!$E28,'城市数据(gdp亿元，population万人）'!$A$2:$A$39,0))</f>
        <v>23560.94</v>
      </c>
      <c r="K28" s="4">
        <f>INDEX('城市数据(gdp亿元，population万人）'!G$2:G$39,MATCH(商场名单!$E28,'城市数据(gdp亿元，population万人）'!$A$2:$A$39,0))</f>
        <v>2425.6799999999998</v>
      </c>
      <c r="L28" s="4">
        <f>INDEX('城市数据(gdp亿元，population万人）'!H$2:H$39,MATCH(商场名单!$E28,'城市数据(gdp亿元，population万人）'!$A$2:$A$39,0))</f>
        <v>24964.99</v>
      </c>
      <c r="M28" s="4">
        <f>INDEX('城市数据(gdp亿元，population万人）'!I$2:I$39,MATCH(商场名单!$E28,'城市数据(gdp亿元，population万人）'!$A$2:$A$39,0))</f>
        <v>2415.27</v>
      </c>
      <c r="N28" s="4">
        <f>INDEX('城市数据(gdp亿元，population万人）'!J$2:J$39,MATCH(商场名单!$E28,'城市数据(gdp亿元，population万人）'!$A$2:$A$39,0))</f>
        <v>27466.15</v>
      </c>
      <c r="O28" s="4">
        <f>INDEX('城市数据(gdp亿元，population万人）'!K$2:K$39,MATCH(商场名单!$E28,'城市数据(gdp亿元，population万人）'!$A$2:$A$39,0))</f>
        <v>2419.6999999999998</v>
      </c>
      <c r="P28" s="4">
        <f>INDEX('城市数据(gdp亿元，population万人）'!L$2:L$39,MATCH(商场名单!$E28,'城市数据(gdp亿元，population万人）'!$A$2:$A$39,0))</f>
        <v>30133.86</v>
      </c>
      <c r="Q28" s="4">
        <f>INDEX('城市数据(gdp亿元，population万人）'!M$2:M$39,MATCH(商场名单!$E28,'城市数据(gdp亿元，population万人）'!$A$2:$A$39,0))</f>
        <v>2418.33</v>
      </c>
    </row>
    <row r="29" spans="1:17" x14ac:dyDescent="0.15">
      <c r="A29" s="31" t="s">
        <v>11</v>
      </c>
      <c r="B29" s="32">
        <v>41902</v>
      </c>
      <c r="C29" s="6" t="s">
        <v>58</v>
      </c>
      <c r="D29" s="1" t="s">
        <v>93</v>
      </c>
      <c r="E29" s="4" t="s">
        <v>69</v>
      </c>
      <c r="F29" s="4">
        <f>INDEX('城市数据(gdp亿元，population万人）'!B$2:B$39,MATCH(商场名单!$E29,'城市数据(gdp亿元，population万人）'!$A$2:$A$39,0))</f>
        <v>20101.330000000002</v>
      </c>
      <c r="G29" s="4">
        <f>INDEX('城市数据(gdp亿元，population万人）'!C$2:C$39,MATCH(商场名单!$E29,'城市数据(gdp亿元，population万人）'!$A$2:$A$39,0))</f>
        <v>2380.4299999999998</v>
      </c>
      <c r="H29" s="4">
        <f>INDEX('城市数据(gdp亿元，population万人）'!D$2:D$39,MATCH(商场名单!$E29,'城市数据(gdp亿元，population万人）'!$A$2:$A$39,0))</f>
        <v>21602.12</v>
      </c>
      <c r="I29" s="4">
        <f>INDEX('城市数据(gdp亿元，population万人）'!E$2:E$39,MATCH(商场名单!$E29,'城市数据(gdp亿元，population万人）'!$A$2:$A$39,0))</f>
        <v>2415.15</v>
      </c>
      <c r="J29" s="4">
        <f>INDEX('城市数据(gdp亿元，population万人）'!F$2:F$39,MATCH(商场名单!$E29,'城市数据(gdp亿元，population万人）'!$A$2:$A$39,0))</f>
        <v>23560.94</v>
      </c>
      <c r="K29" s="4">
        <f>INDEX('城市数据(gdp亿元，population万人）'!G$2:G$39,MATCH(商场名单!$E29,'城市数据(gdp亿元，population万人）'!$A$2:$A$39,0))</f>
        <v>2425.6799999999998</v>
      </c>
      <c r="L29" s="4">
        <f>INDEX('城市数据(gdp亿元，population万人）'!H$2:H$39,MATCH(商场名单!$E29,'城市数据(gdp亿元，population万人）'!$A$2:$A$39,0))</f>
        <v>24964.99</v>
      </c>
      <c r="M29" s="4">
        <f>INDEX('城市数据(gdp亿元，population万人）'!I$2:I$39,MATCH(商场名单!$E29,'城市数据(gdp亿元，population万人）'!$A$2:$A$39,0))</f>
        <v>2415.27</v>
      </c>
      <c r="N29" s="4">
        <f>INDEX('城市数据(gdp亿元，population万人）'!J$2:J$39,MATCH(商场名单!$E29,'城市数据(gdp亿元，population万人）'!$A$2:$A$39,0))</f>
        <v>27466.15</v>
      </c>
      <c r="O29" s="4">
        <f>INDEX('城市数据(gdp亿元，population万人）'!K$2:K$39,MATCH(商场名单!$E29,'城市数据(gdp亿元，population万人）'!$A$2:$A$39,0))</f>
        <v>2419.6999999999998</v>
      </c>
      <c r="P29" s="4">
        <f>INDEX('城市数据(gdp亿元，population万人）'!L$2:L$39,MATCH(商场名单!$E29,'城市数据(gdp亿元，population万人）'!$A$2:$A$39,0))</f>
        <v>30133.86</v>
      </c>
      <c r="Q29" s="4">
        <f>INDEX('城市数据(gdp亿元，population万人）'!M$2:M$39,MATCH(商场名单!$E29,'城市数据(gdp亿元，population万人）'!$A$2:$A$39,0))</f>
        <v>2418.33</v>
      </c>
    </row>
    <row r="30" spans="1:17" x14ac:dyDescent="0.15">
      <c r="A30" s="31" t="s">
        <v>7</v>
      </c>
      <c r="B30" s="32">
        <v>39198</v>
      </c>
      <c r="C30" s="6" t="s">
        <v>58</v>
      </c>
      <c r="D30" s="1" t="s">
        <v>94</v>
      </c>
      <c r="E30" s="4" t="s">
        <v>69</v>
      </c>
      <c r="F30" s="4">
        <f>INDEX('城市数据(gdp亿元，population万人）'!B$2:B$39,MATCH(商场名单!$E30,'城市数据(gdp亿元，population万人）'!$A$2:$A$39,0))</f>
        <v>20101.330000000002</v>
      </c>
      <c r="G30" s="4">
        <f>INDEX('城市数据(gdp亿元，population万人）'!C$2:C$39,MATCH(商场名单!$E30,'城市数据(gdp亿元，population万人）'!$A$2:$A$39,0))</f>
        <v>2380.4299999999998</v>
      </c>
      <c r="H30" s="4">
        <f>INDEX('城市数据(gdp亿元，population万人）'!D$2:D$39,MATCH(商场名单!$E30,'城市数据(gdp亿元，population万人）'!$A$2:$A$39,0))</f>
        <v>21602.12</v>
      </c>
      <c r="I30" s="4">
        <f>INDEX('城市数据(gdp亿元，population万人）'!E$2:E$39,MATCH(商场名单!$E30,'城市数据(gdp亿元，population万人）'!$A$2:$A$39,0))</f>
        <v>2415.15</v>
      </c>
      <c r="J30" s="4">
        <f>INDEX('城市数据(gdp亿元，population万人）'!F$2:F$39,MATCH(商场名单!$E30,'城市数据(gdp亿元，population万人）'!$A$2:$A$39,0))</f>
        <v>23560.94</v>
      </c>
      <c r="K30" s="4">
        <f>INDEX('城市数据(gdp亿元，population万人）'!G$2:G$39,MATCH(商场名单!$E30,'城市数据(gdp亿元，population万人）'!$A$2:$A$39,0))</f>
        <v>2425.6799999999998</v>
      </c>
      <c r="L30" s="4">
        <f>INDEX('城市数据(gdp亿元，population万人）'!H$2:H$39,MATCH(商场名单!$E30,'城市数据(gdp亿元，population万人）'!$A$2:$A$39,0))</f>
        <v>24964.99</v>
      </c>
      <c r="M30" s="4">
        <f>INDEX('城市数据(gdp亿元，population万人）'!I$2:I$39,MATCH(商场名单!$E30,'城市数据(gdp亿元，population万人）'!$A$2:$A$39,0))</f>
        <v>2415.27</v>
      </c>
      <c r="N30" s="4">
        <f>INDEX('城市数据(gdp亿元，population万人）'!J$2:J$39,MATCH(商场名单!$E30,'城市数据(gdp亿元，population万人）'!$A$2:$A$39,0))</f>
        <v>27466.15</v>
      </c>
      <c r="O30" s="4">
        <f>INDEX('城市数据(gdp亿元，population万人）'!K$2:K$39,MATCH(商场名单!$E30,'城市数据(gdp亿元，population万人）'!$A$2:$A$39,0))</f>
        <v>2419.6999999999998</v>
      </c>
      <c r="P30" s="4">
        <f>INDEX('城市数据(gdp亿元，population万人）'!L$2:L$39,MATCH(商场名单!$E30,'城市数据(gdp亿元，population万人）'!$A$2:$A$39,0))</f>
        <v>30133.86</v>
      </c>
      <c r="Q30" s="4">
        <f>INDEX('城市数据(gdp亿元，population万人）'!M$2:M$39,MATCH(商场名单!$E30,'城市数据(gdp亿元，population万人）'!$A$2:$A$39,0))</f>
        <v>2418.33</v>
      </c>
    </row>
    <row r="31" spans="1:17" x14ac:dyDescent="0.15">
      <c r="A31" s="31" t="s">
        <v>9</v>
      </c>
      <c r="B31" s="32">
        <v>41393</v>
      </c>
      <c r="C31" s="6" t="s">
        <v>58</v>
      </c>
      <c r="D31" s="1" t="s">
        <v>95</v>
      </c>
      <c r="E31" s="4" t="s">
        <v>69</v>
      </c>
      <c r="F31" s="4">
        <f>INDEX('城市数据(gdp亿元，population万人）'!B$2:B$39,MATCH(商场名单!$E31,'城市数据(gdp亿元，population万人）'!$A$2:$A$39,0))</f>
        <v>20101.330000000002</v>
      </c>
      <c r="G31" s="4">
        <f>INDEX('城市数据(gdp亿元，population万人）'!C$2:C$39,MATCH(商场名单!$E31,'城市数据(gdp亿元，population万人）'!$A$2:$A$39,0))</f>
        <v>2380.4299999999998</v>
      </c>
      <c r="H31" s="4">
        <f>INDEX('城市数据(gdp亿元，population万人）'!D$2:D$39,MATCH(商场名单!$E31,'城市数据(gdp亿元，population万人）'!$A$2:$A$39,0))</f>
        <v>21602.12</v>
      </c>
      <c r="I31" s="4">
        <f>INDEX('城市数据(gdp亿元，population万人）'!E$2:E$39,MATCH(商场名单!$E31,'城市数据(gdp亿元，population万人）'!$A$2:$A$39,0))</f>
        <v>2415.15</v>
      </c>
      <c r="J31" s="4">
        <f>INDEX('城市数据(gdp亿元，population万人）'!F$2:F$39,MATCH(商场名单!$E31,'城市数据(gdp亿元，population万人）'!$A$2:$A$39,0))</f>
        <v>23560.94</v>
      </c>
      <c r="K31" s="4">
        <f>INDEX('城市数据(gdp亿元，population万人）'!G$2:G$39,MATCH(商场名单!$E31,'城市数据(gdp亿元，population万人）'!$A$2:$A$39,0))</f>
        <v>2425.6799999999998</v>
      </c>
      <c r="L31" s="4">
        <f>INDEX('城市数据(gdp亿元，population万人）'!H$2:H$39,MATCH(商场名单!$E31,'城市数据(gdp亿元，population万人）'!$A$2:$A$39,0))</f>
        <v>24964.99</v>
      </c>
      <c r="M31" s="4">
        <f>INDEX('城市数据(gdp亿元，population万人）'!I$2:I$39,MATCH(商场名单!$E31,'城市数据(gdp亿元，population万人）'!$A$2:$A$39,0))</f>
        <v>2415.27</v>
      </c>
      <c r="N31" s="4">
        <f>INDEX('城市数据(gdp亿元，population万人）'!J$2:J$39,MATCH(商场名单!$E31,'城市数据(gdp亿元，population万人）'!$A$2:$A$39,0))</f>
        <v>27466.15</v>
      </c>
      <c r="O31" s="4">
        <f>INDEX('城市数据(gdp亿元，population万人）'!K$2:K$39,MATCH(商场名单!$E31,'城市数据(gdp亿元，population万人）'!$A$2:$A$39,0))</f>
        <v>2419.6999999999998</v>
      </c>
      <c r="P31" s="4">
        <f>INDEX('城市数据(gdp亿元，population万人）'!L$2:L$39,MATCH(商场名单!$E31,'城市数据(gdp亿元，population万人）'!$A$2:$A$39,0))</f>
        <v>30133.86</v>
      </c>
      <c r="Q31" s="4">
        <f>INDEX('城市数据(gdp亿元，population万人）'!M$2:M$39,MATCH(商场名单!$E31,'城市数据(gdp亿元，population万人）'!$A$2:$A$39,0))</f>
        <v>2418.33</v>
      </c>
    </row>
    <row r="32" spans="1:17" x14ac:dyDescent="0.15">
      <c r="A32" s="31" t="s">
        <v>56</v>
      </c>
      <c r="B32" s="32">
        <v>36827</v>
      </c>
      <c r="C32" s="6" t="s">
        <v>58</v>
      </c>
      <c r="D32" s="1" t="s">
        <v>96</v>
      </c>
      <c r="E32" s="4" t="s">
        <v>69</v>
      </c>
      <c r="F32" s="4">
        <f>INDEX('城市数据(gdp亿元，population万人）'!B$2:B$39,MATCH(商场名单!$E32,'城市数据(gdp亿元，population万人）'!$A$2:$A$39,0))</f>
        <v>20101.330000000002</v>
      </c>
      <c r="G32" s="4">
        <f>INDEX('城市数据(gdp亿元，population万人）'!C$2:C$39,MATCH(商场名单!$E32,'城市数据(gdp亿元，population万人）'!$A$2:$A$39,0))</f>
        <v>2380.4299999999998</v>
      </c>
      <c r="H32" s="4">
        <f>INDEX('城市数据(gdp亿元，population万人）'!D$2:D$39,MATCH(商场名单!$E32,'城市数据(gdp亿元，population万人）'!$A$2:$A$39,0))</f>
        <v>21602.12</v>
      </c>
      <c r="I32" s="4">
        <f>INDEX('城市数据(gdp亿元，population万人）'!E$2:E$39,MATCH(商场名单!$E32,'城市数据(gdp亿元，population万人）'!$A$2:$A$39,0))</f>
        <v>2415.15</v>
      </c>
      <c r="J32" s="4">
        <f>INDEX('城市数据(gdp亿元，population万人）'!F$2:F$39,MATCH(商场名单!$E32,'城市数据(gdp亿元，population万人）'!$A$2:$A$39,0))</f>
        <v>23560.94</v>
      </c>
      <c r="K32" s="4">
        <f>INDEX('城市数据(gdp亿元，population万人）'!G$2:G$39,MATCH(商场名单!$E32,'城市数据(gdp亿元，population万人）'!$A$2:$A$39,0))</f>
        <v>2425.6799999999998</v>
      </c>
      <c r="L32" s="4">
        <f>INDEX('城市数据(gdp亿元，population万人）'!H$2:H$39,MATCH(商场名单!$E32,'城市数据(gdp亿元，population万人）'!$A$2:$A$39,0))</f>
        <v>24964.99</v>
      </c>
      <c r="M32" s="4">
        <f>INDEX('城市数据(gdp亿元，population万人）'!I$2:I$39,MATCH(商场名单!$E32,'城市数据(gdp亿元，population万人）'!$A$2:$A$39,0))</f>
        <v>2415.27</v>
      </c>
      <c r="N32" s="4">
        <f>INDEX('城市数据(gdp亿元，population万人）'!J$2:J$39,MATCH(商场名单!$E32,'城市数据(gdp亿元，population万人）'!$A$2:$A$39,0))</f>
        <v>27466.15</v>
      </c>
      <c r="O32" s="4">
        <f>INDEX('城市数据(gdp亿元，population万人）'!K$2:K$39,MATCH(商场名单!$E32,'城市数据(gdp亿元，population万人）'!$A$2:$A$39,0))</f>
        <v>2419.6999999999998</v>
      </c>
      <c r="P32" s="4">
        <f>INDEX('城市数据(gdp亿元，population万人）'!L$2:L$39,MATCH(商场名单!$E32,'城市数据(gdp亿元，population万人）'!$A$2:$A$39,0))</f>
        <v>30133.86</v>
      </c>
      <c r="Q32" s="4">
        <f>INDEX('城市数据(gdp亿元，population万人）'!M$2:M$39,MATCH(商场名单!$E32,'城市数据(gdp亿元，population万人）'!$A$2:$A$39,0))</f>
        <v>2418.33</v>
      </c>
    </row>
    <row r="33" spans="1:17" x14ac:dyDescent="0.15">
      <c r="A33" s="31" t="s">
        <v>45</v>
      </c>
      <c r="B33" s="32">
        <v>40085</v>
      </c>
      <c r="C33" s="6" t="s">
        <v>61</v>
      </c>
      <c r="D33" s="1" t="s">
        <v>97</v>
      </c>
      <c r="E33" s="4" t="s">
        <v>153</v>
      </c>
      <c r="F33" s="4">
        <f>INDEX('城市数据(gdp亿元，population万人）'!B$2:B$39,MATCH(商场名单!$E33,'城市数据(gdp亿元，population万人）'!$A$2:$A$39,0))</f>
        <v>12950.08</v>
      </c>
      <c r="G33" s="4">
        <f>INDEX('城市数据(gdp亿元，population万人）'!C$2:C$39,MATCH(商场名单!$E33,'城市数据(gdp亿元，population万人）'!$A$2:$A$39,0))</f>
        <v>1054.74</v>
      </c>
      <c r="H33" s="4">
        <f>INDEX('城市数据(gdp亿元，population万人）'!D$2:D$39,MATCH(商场名单!$E33,'城市数据(gdp亿元，population万人）'!$A$2:$A$39,0))</f>
        <v>14500.23</v>
      </c>
      <c r="I33" s="4">
        <f>INDEX('城市数据(gdp亿元，population万人）'!E$2:E$39,MATCH(商场名单!$E33,'城市数据(gdp亿元，population万人）'!$A$2:$A$39,0))</f>
        <v>1062.8900000000001</v>
      </c>
      <c r="J33" s="4">
        <f>INDEX('城市数据(gdp亿元，population万人）'!F$2:F$39,MATCH(商场名单!$E33,'城市数据(gdp亿元，population万人）'!$A$2:$A$39,0))</f>
        <v>16001.98</v>
      </c>
      <c r="K33" s="4">
        <f>INDEX('城市数据(gdp亿元，population万人）'!G$2:G$39,MATCH(商场名单!$E33,'城市数据(gdp亿元，population万人）'!$A$2:$A$39,0))</f>
        <v>1077.8900000000001</v>
      </c>
      <c r="L33" s="4">
        <f>INDEX('城市数据(gdp亿元，population万人）'!H$2:H$39,MATCH(商场名单!$E33,'城市数据(gdp亿元，population万人）'!$A$2:$A$39,0))</f>
        <v>17502.990000000002</v>
      </c>
      <c r="M33" s="4">
        <f>INDEX('城市数据(gdp亿元，population万人）'!I$2:I$39,MATCH(商场名单!$E33,'城市数据(gdp亿元，population万人）'!$A$2:$A$39,0))</f>
        <v>1137.8900000000001</v>
      </c>
      <c r="N33" s="4">
        <f>INDEX('城市数据(gdp亿元，population万人）'!J$2:J$39,MATCH(商场名单!$E33,'城市数据(gdp亿元，population万人）'!$A$2:$A$39,0))</f>
        <v>19492.599999999999</v>
      </c>
      <c r="O33" s="4">
        <f>INDEX('城市数据(gdp亿元，population万人）'!K$2:K$39,MATCH(商场名单!$E33,'城市数据(gdp亿元，population万人）'!$A$2:$A$39,0))</f>
        <v>1190.8399999999999</v>
      </c>
      <c r="P33" s="4">
        <f>INDEX('城市数据(gdp亿元，population万人）'!L$2:L$39,MATCH(商场名单!$E33,'城市数据(gdp亿元，population万人）'!$A$2:$A$39,0))</f>
        <v>22438.39</v>
      </c>
      <c r="Q33" s="4">
        <f>INDEX('城市数据(gdp亿元，population万人）'!M$2:M$39,MATCH(商场名单!$E33,'城市数据(gdp亿元，population万人）'!$A$2:$A$39,0))</f>
        <v>1252.83</v>
      </c>
    </row>
    <row r="34" spans="1:17" x14ac:dyDescent="0.15">
      <c r="A34" s="34" t="s">
        <v>49</v>
      </c>
      <c r="B34" s="32">
        <v>39809</v>
      </c>
      <c r="C34" s="6" t="s">
        <v>61</v>
      </c>
      <c r="D34" s="1" t="s">
        <v>98</v>
      </c>
      <c r="E34" s="4" t="s">
        <v>153</v>
      </c>
      <c r="F34" s="4">
        <f>INDEX('城市数据(gdp亿元，population万人）'!B$2:B$39,MATCH(商场名单!$E34,'城市数据(gdp亿元，population万人）'!$A$2:$A$39,0))</f>
        <v>12950.08</v>
      </c>
      <c r="G34" s="4">
        <f>INDEX('城市数据(gdp亿元，population万人）'!C$2:C$39,MATCH(商场名单!$E34,'城市数据(gdp亿元，population万人）'!$A$2:$A$39,0))</f>
        <v>1054.74</v>
      </c>
      <c r="H34" s="4">
        <f>INDEX('城市数据(gdp亿元，population万人）'!D$2:D$39,MATCH(商场名单!$E34,'城市数据(gdp亿元，population万人）'!$A$2:$A$39,0))</f>
        <v>14500.23</v>
      </c>
      <c r="I34" s="4">
        <f>INDEX('城市数据(gdp亿元，population万人）'!E$2:E$39,MATCH(商场名单!$E34,'城市数据(gdp亿元，population万人）'!$A$2:$A$39,0))</f>
        <v>1062.8900000000001</v>
      </c>
      <c r="J34" s="4">
        <f>INDEX('城市数据(gdp亿元，population万人）'!F$2:F$39,MATCH(商场名单!$E34,'城市数据(gdp亿元，population万人）'!$A$2:$A$39,0))</f>
        <v>16001.98</v>
      </c>
      <c r="K34" s="4">
        <f>INDEX('城市数据(gdp亿元，population万人）'!G$2:G$39,MATCH(商场名单!$E34,'城市数据(gdp亿元，population万人）'!$A$2:$A$39,0))</f>
        <v>1077.8900000000001</v>
      </c>
      <c r="L34" s="4">
        <f>INDEX('城市数据(gdp亿元，population万人）'!H$2:H$39,MATCH(商场名单!$E34,'城市数据(gdp亿元，population万人）'!$A$2:$A$39,0))</f>
        <v>17502.990000000002</v>
      </c>
      <c r="M34" s="4">
        <f>INDEX('城市数据(gdp亿元，population万人）'!I$2:I$39,MATCH(商场名单!$E34,'城市数据(gdp亿元，population万人）'!$A$2:$A$39,0))</f>
        <v>1137.8900000000001</v>
      </c>
      <c r="N34" s="4">
        <f>INDEX('城市数据(gdp亿元，population万人）'!J$2:J$39,MATCH(商场名单!$E34,'城市数据(gdp亿元，population万人）'!$A$2:$A$39,0))</f>
        <v>19492.599999999999</v>
      </c>
      <c r="O34" s="4">
        <f>INDEX('城市数据(gdp亿元，population万人）'!K$2:K$39,MATCH(商场名单!$E34,'城市数据(gdp亿元，population万人）'!$A$2:$A$39,0))</f>
        <v>1190.8399999999999</v>
      </c>
      <c r="P34" s="4">
        <f>INDEX('城市数据(gdp亿元，population万人）'!L$2:L$39,MATCH(商场名单!$E34,'城市数据(gdp亿元，population万人）'!$A$2:$A$39,0))</f>
        <v>22438.39</v>
      </c>
      <c r="Q34" s="4">
        <f>INDEX('城市数据(gdp亿元，population万人）'!M$2:M$39,MATCH(商场名单!$E34,'城市数据(gdp亿元，population万人）'!$A$2:$A$39,0))</f>
        <v>1252.83</v>
      </c>
    </row>
    <row r="35" spans="1:17" x14ac:dyDescent="0.15">
      <c r="A35" s="31" t="s">
        <v>30</v>
      </c>
      <c r="B35" s="32">
        <v>41153</v>
      </c>
      <c r="C35" s="6" t="s">
        <v>61</v>
      </c>
      <c r="D35" s="1" t="s">
        <v>99</v>
      </c>
      <c r="E35" s="4" t="s">
        <v>154</v>
      </c>
      <c r="F35" s="4">
        <f>INDEX('城市数据(gdp亿元，population万人）'!B$2:B$39,MATCH(商场名单!$E35,'城市数据(gdp亿元，population万人）'!$A$2:$A$39,0))</f>
        <v>6606.8</v>
      </c>
      <c r="G35" s="4">
        <f>INDEX('城市数据(gdp亿元，population万人）'!C$2:C$39,MATCH(商场名单!$E35,'城市数据(gdp亿元，population万人）'!$A$2:$A$39,0))</f>
        <v>822.8</v>
      </c>
      <c r="H35" s="4">
        <f>INDEX('城市数据(gdp亿元，population万人）'!D$2:D$39,MATCH(商场名单!$E35,'城市数据(gdp亿元，population万人）'!$A$2:$A$39,0))</f>
        <v>7158.6</v>
      </c>
      <c r="I35" s="4">
        <f>INDEX('城市数据(gdp亿元，population万人）'!E$2:E$39,MATCH(商场名单!$E35,'城市数据(gdp亿元，population万人）'!$A$2:$A$39,0))</f>
        <v>825.7</v>
      </c>
      <c r="J35" s="4">
        <f>INDEX('城市数据(gdp亿元，population万人）'!F$2:F$39,MATCH(商场名单!$E35,'城市数据(gdp亿元，population万人）'!$A$2:$A$39,0))</f>
        <v>7098.7</v>
      </c>
      <c r="K35" s="4">
        <f>INDEX('城市数据(gdp亿元，population万人）'!G$2:G$39,MATCH(商场名单!$E35,'城市数据(gdp亿元，population万人）'!$A$2:$A$39,0))</f>
        <v>828.7</v>
      </c>
      <c r="L35" s="4">
        <f>INDEX('城市数据(gdp亿元，population万人）'!H$2:H$39,MATCH(商场名单!$E35,'城市数据(gdp亿元，population万人）'!$A$2:$A$39,0))</f>
        <v>7280.5</v>
      </c>
      <c r="M35" s="4">
        <f>INDEX('城市数据(gdp亿元，population万人）'!I$2:I$39,MATCH(商场名单!$E35,'城市数据(gdp亿元，population万人）'!$A$2:$A$39,0))</f>
        <v>829.1</v>
      </c>
      <c r="N35" s="4">
        <f>INDEX('城市数据(gdp亿元，population万人）'!J$2:J$39,MATCH(商场名单!$E35,'城市数据(gdp亿元，population万人）'!$A$2:$A$39,0))</f>
        <v>5460</v>
      </c>
      <c r="O35" s="4">
        <f>INDEX('城市数据(gdp亿元，population万人）'!K$2:K$39,MATCH(商场名单!$E35,'城市数据(gdp亿元，population万人）'!$A$2:$A$39,0))</f>
        <v>829.2</v>
      </c>
      <c r="P35" s="4">
        <f>INDEX('城市数据(gdp亿元，population万人）'!L$2:L$39,MATCH(商场名单!$E35,'城市数据(gdp亿元，population万人）'!$A$2:$A$39,0))</f>
        <v>5865</v>
      </c>
      <c r="Q35" s="4">
        <f>INDEX('城市数据(gdp亿元，population万人）'!M$2:M$39,MATCH(商场名单!$E35,'城市数据(gdp亿元，population万人）'!$A$2:$A$39,0))</f>
        <v>0</v>
      </c>
    </row>
    <row r="36" spans="1:17" x14ac:dyDescent="0.15">
      <c r="A36" s="31" t="s">
        <v>31</v>
      </c>
      <c r="B36" s="32">
        <v>41030</v>
      </c>
      <c r="C36" s="6" t="s">
        <v>61</v>
      </c>
      <c r="D36" s="1" t="s">
        <v>100</v>
      </c>
      <c r="E36" s="4" t="s">
        <v>154</v>
      </c>
      <c r="F36" s="4">
        <f>INDEX('城市数据(gdp亿元，population万人）'!B$2:B$39,MATCH(商场名单!$E36,'城市数据(gdp亿元，population万人）'!$A$2:$A$39,0))</f>
        <v>6606.8</v>
      </c>
      <c r="G36" s="4">
        <f>INDEX('城市数据(gdp亿元，population万人）'!C$2:C$39,MATCH(商场名单!$E36,'城市数据(gdp亿元，population万人）'!$A$2:$A$39,0))</f>
        <v>822.8</v>
      </c>
      <c r="H36" s="4">
        <f>INDEX('城市数据(gdp亿元，population万人）'!D$2:D$39,MATCH(商场名单!$E36,'城市数据(gdp亿元，population万人）'!$A$2:$A$39,0))</f>
        <v>7158.6</v>
      </c>
      <c r="I36" s="4">
        <f>INDEX('城市数据(gdp亿元，population万人）'!E$2:E$39,MATCH(商场名单!$E36,'城市数据(gdp亿元，population万人）'!$A$2:$A$39,0))</f>
        <v>825.7</v>
      </c>
      <c r="J36" s="4">
        <f>INDEX('城市数据(gdp亿元，population万人）'!F$2:F$39,MATCH(商场名单!$E36,'城市数据(gdp亿元，population万人）'!$A$2:$A$39,0))</f>
        <v>7098.7</v>
      </c>
      <c r="K36" s="4">
        <f>INDEX('城市数据(gdp亿元，population万人）'!G$2:G$39,MATCH(商场名单!$E36,'城市数据(gdp亿元，population万人）'!$A$2:$A$39,0))</f>
        <v>828.7</v>
      </c>
      <c r="L36" s="4">
        <f>INDEX('城市数据(gdp亿元，population万人）'!H$2:H$39,MATCH(商场名单!$E36,'城市数据(gdp亿元，population万人）'!$A$2:$A$39,0))</f>
        <v>7280.5</v>
      </c>
      <c r="M36" s="4">
        <f>INDEX('城市数据(gdp亿元，population万人）'!I$2:I$39,MATCH(商场名单!$E36,'城市数据(gdp亿元，population万人）'!$A$2:$A$39,0))</f>
        <v>829.1</v>
      </c>
      <c r="N36" s="4">
        <f>INDEX('城市数据(gdp亿元，population万人）'!J$2:J$39,MATCH(商场名单!$E36,'城市数据(gdp亿元，population万人）'!$A$2:$A$39,0))</f>
        <v>5460</v>
      </c>
      <c r="O36" s="4">
        <f>INDEX('城市数据(gdp亿元，population万人）'!K$2:K$39,MATCH(商场名单!$E36,'城市数据(gdp亿元，population万人）'!$A$2:$A$39,0))</f>
        <v>829.2</v>
      </c>
      <c r="P36" s="4">
        <f>INDEX('城市数据(gdp亿元，population万人）'!L$2:L$39,MATCH(商场名单!$E36,'城市数据(gdp亿元，population万人）'!$A$2:$A$39,0))</f>
        <v>5865</v>
      </c>
      <c r="Q36" s="4">
        <f>INDEX('城市数据(gdp亿元，population万人）'!M$2:M$39,MATCH(商场名单!$E36,'城市数据(gdp亿元，population万人）'!$A$2:$A$39,0))</f>
        <v>0</v>
      </c>
    </row>
    <row r="37" spans="1:17" x14ac:dyDescent="0.15">
      <c r="A37" s="31" t="s">
        <v>29</v>
      </c>
      <c r="B37" s="32">
        <v>42644</v>
      </c>
      <c r="C37" s="6" t="s">
        <v>62</v>
      </c>
      <c r="D37" s="1" t="s">
        <v>101</v>
      </c>
      <c r="E37" s="4" t="s">
        <v>154</v>
      </c>
      <c r="F37" s="4">
        <f>INDEX('城市数据(gdp亿元，population万人）'!B$2:B$39,MATCH(商场名单!$E37,'城市数据(gdp亿元，population万人）'!$A$2:$A$39,0))</f>
        <v>6606.8</v>
      </c>
      <c r="G37" s="4">
        <f>INDEX('城市数据(gdp亿元，population万人）'!C$2:C$39,MATCH(商场名单!$E37,'城市数据(gdp亿元，population万人）'!$A$2:$A$39,0))</f>
        <v>822.8</v>
      </c>
      <c r="H37" s="4">
        <f>INDEX('城市数据(gdp亿元，population万人）'!D$2:D$39,MATCH(商场名单!$E37,'城市数据(gdp亿元，population万人）'!$A$2:$A$39,0))</f>
        <v>7158.6</v>
      </c>
      <c r="I37" s="4">
        <f>INDEX('城市数据(gdp亿元，population万人）'!E$2:E$39,MATCH(商场名单!$E37,'城市数据(gdp亿元，population万人）'!$A$2:$A$39,0))</f>
        <v>825.7</v>
      </c>
      <c r="J37" s="4">
        <f>INDEX('城市数据(gdp亿元，population万人）'!F$2:F$39,MATCH(商场名单!$E37,'城市数据(gdp亿元，population万人）'!$A$2:$A$39,0))</f>
        <v>7098.7</v>
      </c>
      <c r="K37" s="4">
        <f>INDEX('城市数据(gdp亿元，population万人）'!G$2:G$39,MATCH(商场名单!$E37,'城市数据(gdp亿元，population万人）'!$A$2:$A$39,0))</f>
        <v>828.7</v>
      </c>
      <c r="L37" s="4">
        <f>INDEX('城市数据(gdp亿元，population万人）'!H$2:H$39,MATCH(商场名单!$E37,'城市数据(gdp亿元，population万人）'!$A$2:$A$39,0))</f>
        <v>7280.5</v>
      </c>
      <c r="M37" s="4">
        <f>INDEX('城市数据(gdp亿元，population万人）'!I$2:I$39,MATCH(商场名单!$E37,'城市数据(gdp亿元，population万人）'!$A$2:$A$39,0))</f>
        <v>829.1</v>
      </c>
      <c r="N37" s="4">
        <f>INDEX('城市数据(gdp亿元，population万人）'!J$2:J$39,MATCH(商场名单!$E37,'城市数据(gdp亿元，population万人）'!$A$2:$A$39,0))</f>
        <v>5460</v>
      </c>
      <c r="O37" s="4">
        <f>INDEX('城市数据(gdp亿元，population万人）'!K$2:K$39,MATCH(商场名单!$E37,'城市数据(gdp亿元，population万人）'!$A$2:$A$39,0))</f>
        <v>829.2</v>
      </c>
      <c r="P37" s="4">
        <f>INDEX('城市数据(gdp亿元，population万人）'!L$2:L$39,MATCH(商场名单!$E37,'城市数据(gdp亿元，population万人）'!$A$2:$A$39,0))</f>
        <v>5865</v>
      </c>
      <c r="Q37" s="4">
        <f>INDEX('城市数据(gdp亿元，population万人）'!M$2:M$39,MATCH(商场名单!$E37,'城市数据(gdp亿元，population万人）'!$A$2:$A$39,0))</f>
        <v>0</v>
      </c>
    </row>
    <row r="38" spans="1:17" x14ac:dyDescent="0.15">
      <c r="A38" s="31" t="s">
        <v>28</v>
      </c>
      <c r="B38" s="32">
        <v>39626</v>
      </c>
      <c r="C38" s="6" t="s">
        <v>61</v>
      </c>
      <c r="D38" s="1" t="s">
        <v>102</v>
      </c>
      <c r="E38" s="4" t="s">
        <v>154</v>
      </c>
      <c r="F38" s="4">
        <f>INDEX('城市数据(gdp亿元，population万人）'!B$2:B$39,MATCH(商场名单!$E38,'城市数据(gdp亿元，population万人）'!$A$2:$A$39,0))</f>
        <v>6606.8</v>
      </c>
      <c r="G38" s="4">
        <f>INDEX('城市数据(gdp亿元，population万人）'!C$2:C$39,MATCH(商场名单!$E38,'城市数据(gdp亿元，population万人）'!$A$2:$A$39,0))</f>
        <v>822.8</v>
      </c>
      <c r="H38" s="4">
        <f>INDEX('城市数据(gdp亿元，population万人）'!D$2:D$39,MATCH(商场名单!$E38,'城市数据(gdp亿元，population万人）'!$A$2:$A$39,0))</f>
        <v>7158.6</v>
      </c>
      <c r="I38" s="4">
        <f>INDEX('城市数据(gdp亿元，population万人）'!E$2:E$39,MATCH(商场名单!$E38,'城市数据(gdp亿元，population万人）'!$A$2:$A$39,0))</f>
        <v>825.7</v>
      </c>
      <c r="J38" s="4">
        <f>INDEX('城市数据(gdp亿元，population万人）'!F$2:F$39,MATCH(商场名单!$E38,'城市数据(gdp亿元，population万人）'!$A$2:$A$39,0))</f>
        <v>7098.7</v>
      </c>
      <c r="K38" s="4">
        <f>INDEX('城市数据(gdp亿元，population万人）'!G$2:G$39,MATCH(商场名单!$E38,'城市数据(gdp亿元，population万人）'!$A$2:$A$39,0))</f>
        <v>828.7</v>
      </c>
      <c r="L38" s="4">
        <f>INDEX('城市数据(gdp亿元，population万人）'!H$2:H$39,MATCH(商场名单!$E38,'城市数据(gdp亿元，population万人）'!$A$2:$A$39,0))</f>
        <v>7280.5</v>
      </c>
      <c r="M38" s="4">
        <f>INDEX('城市数据(gdp亿元，population万人）'!I$2:I$39,MATCH(商场名单!$E38,'城市数据(gdp亿元，population万人）'!$A$2:$A$39,0))</f>
        <v>829.1</v>
      </c>
      <c r="N38" s="4">
        <f>INDEX('城市数据(gdp亿元，population万人）'!J$2:J$39,MATCH(商场名单!$E38,'城市数据(gdp亿元，population万人）'!$A$2:$A$39,0))</f>
        <v>5460</v>
      </c>
      <c r="O38" s="4">
        <f>INDEX('城市数据(gdp亿元，population万人）'!K$2:K$39,MATCH(商场名单!$E38,'城市数据(gdp亿元，population万人）'!$A$2:$A$39,0))</f>
        <v>829.2</v>
      </c>
      <c r="P38" s="4">
        <f>INDEX('城市数据(gdp亿元，population万人）'!L$2:L$39,MATCH(商场名单!$E38,'城市数据(gdp亿元，population万人）'!$A$2:$A$39,0))</f>
        <v>5865</v>
      </c>
      <c r="Q38" s="4">
        <f>INDEX('城市数据(gdp亿元，population万人）'!M$2:M$39,MATCH(商场名单!$E38,'城市数据(gdp亿元，population万人）'!$A$2:$A$39,0))</f>
        <v>0</v>
      </c>
    </row>
    <row r="39" spans="1:17" x14ac:dyDescent="0.15">
      <c r="A39" s="31" t="s">
        <v>50</v>
      </c>
      <c r="B39" s="32">
        <v>42217</v>
      </c>
      <c r="C39" s="6" t="s">
        <v>62</v>
      </c>
      <c r="D39" s="1" t="s">
        <v>103</v>
      </c>
      <c r="E39" s="4" t="s">
        <v>155</v>
      </c>
      <c r="F39" s="4">
        <f>INDEX('城市数据(gdp亿元，population万人）'!B$2:B$39,MATCH(商场名单!$E39,'城市数据(gdp亿元，population万人）'!$A$2:$A$39,0))</f>
        <v>955.7</v>
      </c>
      <c r="G39" s="4">
        <f>INDEX('城市数据(gdp亿元，population万人）'!C$2:C$39,MATCH(商场名单!$E39,'城市数据(gdp亿元，population万人）'!$A$2:$A$39,0))</f>
        <v>335.7</v>
      </c>
      <c r="H39" s="4">
        <f>INDEX('城市数据(gdp亿元，population万人）'!D$2:D$39,MATCH(商场名单!$E39,'城市数据(gdp亿元，population万人）'!$A$2:$A$39,0))</f>
        <v>1080.5999999999999</v>
      </c>
      <c r="I39" s="4">
        <f>INDEX('城市数据(gdp亿元，population万人）'!E$2:E$39,MATCH(商场名单!$E39,'城市数据(gdp亿元，population万人）'!$A$2:$A$39,0))</f>
        <v>336.7</v>
      </c>
      <c r="J39" s="4">
        <f>INDEX('城市数据(gdp亿元，population万人）'!F$2:F$39,MATCH(商场名单!$E39,'城市数据(gdp亿元，population万人）'!$A$2:$A$39,0))</f>
        <v>1200.8</v>
      </c>
      <c r="K39" s="4">
        <f>INDEX('城市数据(gdp亿元，population万人）'!G$2:G$39,MATCH(商场名单!$E39,'城市数据(gdp亿元，population万人）'!$A$2:$A$39,0))</f>
        <v>337.3</v>
      </c>
      <c r="L39" s="4">
        <f>INDEX('城市数据(gdp亿元，population万人）'!H$2:H$39,MATCH(商场名单!$E39,'城市数据(gdp亿元，population万人）'!$A$2:$A$39,0))</f>
        <v>1300.1199999999999</v>
      </c>
      <c r="M39" s="4">
        <f>INDEX('城市数据(gdp亿元，population万人）'!I$2:I$39,MATCH(商场名单!$E39,'城市数据(gdp亿元，population万人）'!$A$2:$A$39,0))</f>
        <v>338.3</v>
      </c>
      <c r="N39" s="4">
        <f>INDEX('城市数据(gdp亿元，population万人）'!J$2:J$39,MATCH(商场名单!$E39,'城市数据(gdp亿元，population万人）'!$A$2:$A$39,0))</f>
        <v>1429.15</v>
      </c>
      <c r="O39" s="4">
        <f>INDEX('城市数据(gdp亿元，population万人）'!K$2:K$39,MATCH(商场名单!$E39,'城市数据(gdp亿元，population万人）'!$A$2:$A$39,0))</f>
        <v>340.9</v>
      </c>
      <c r="P39" s="4">
        <f>INDEX('城市数据(gdp亿元，population万人）'!L$2:L$39,MATCH(商场名单!$E39,'城市数据(gdp亿元，population万人）'!$A$2:$A$39,0))</f>
        <v>1632.3</v>
      </c>
      <c r="Q39" s="4">
        <f>INDEX('城市数据(gdp亿元，population万人）'!M$2:M$39,MATCH(商场名单!$E39,'城市数据(gdp亿元，population万人）'!$A$2:$A$39,0))</f>
        <v>341.8</v>
      </c>
    </row>
    <row r="40" spans="1:17" x14ac:dyDescent="0.15">
      <c r="A40" s="31" t="s">
        <v>24</v>
      </c>
      <c r="B40" s="32">
        <v>41503</v>
      </c>
      <c r="C40" s="6" t="s">
        <v>58</v>
      </c>
      <c r="D40" s="1" t="s">
        <v>104</v>
      </c>
      <c r="E40" s="4" t="s">
        <v>156</v>
      </c>
      <c r="F40" s="4">
        <f>INDEX('城市数据(gdp亿元，population万人）'!B$2:B$39,MATCH(商场名单!$E40,'城市数据(gdp亿元，population万人）'!$A$2:$A$39,0))</f>
        <v>12011.65</v>
      </c>
      <c r="G40" s="4">
        <f>INDEX('城市数据(gdp亿元，population万人）'!C$2:C$39,MATCH(商场名单!$E40,'城市数据(gdp亿元，population万人）'!$A$2:$A$39,0))</f>
        <v>1053.4000000000001</v>
      </c>
      <c r="H40" s="4">
        <f>INDEX('城市数据(gdp亿元，population万人）'!D$2:D$39,MATCH(商场名单!$E40,'城市数据(gdp亿元，population万人）'!$A$2:$A$39,0))</f>
        <v>13015.7</v>
      </c>
      <c r="I40" s="4">
        <f>INDEX('城市数据(gdp亿元，population万人）'!E$2:E$39,MATCH(商场名单!$E40,'城市数据(gdp亿元，population万人）'!$A$2:$A$39,0))</f>
        <v>1057.8699999999999</v>
      </c>
      <c r="J40" s="4">
        <f>INDEX('城市数据(gdp亿元，population万人）'!F$2:F$39,MATCH(商场名单!$E40,'城市数据(gdp亿元，population万人）'!$A$2:$A$39,0))</f>
        <v>13761</v>
      </c>
      <c r="K40" s="4">
        <f>INDEX('城市数据(gdp亿元，population万人）'!G$2:G$39,MATCH(商场名单!$E40,'城市数据(gdp亿元，population万人）'!$A$2:$A$39,0))</f>
        <v>1060.4000000000001</v>
      </c>
      <c r="L40" s="4">
        <f>INDEX('城市数据(gdp亿元，population万人）'!H$2:H$39,MATCH(商场名单!$E40,'城市数据(gdp亿元，population万人）'!$A$2:$A$39,0))</f>
        <v>14500</v>
      </c>
      <c r="M40" s="4">
        <f>INDEX('城市数据(gdp亿元，population万人）'!I$2:I$39,MATCH(商场名单!$E40,'城市数据(gdp亿元，population万人）'!$A$2:$A$39,0))</f>
        <v>1061.5999999999999</v>
      </c>
      <c r="N40" s="4">
        <f>INDEX('城市数据(gdp亿元，population万人）'!J$2:J$39,MATCH(商场名单!$E40,'城市数据(gdp亿元，population万人）'!$A$2:$A$39,0))</f>
        <v>15400</v>
      </c>
      <c r="O40" s="4">
        <f>INDEX('城市数据(gdp亿元，population万人）'!K$2:K$39,MATCH(商场名单!$E40,'城市数据(gdp亿元，population万人）'!$A$2:$A$39,0))</f>
        <v>1062.57</v>
      </c>
      <c r="P40" s="4">
        <f>INDEX('城市数据(gdp亿元，population万人）'!L$2:L$39,MATCH(商场名单!$E40,'城市数据(gdp亿元，population万人）'!$A$2:$A$39,0))</f>
        <v>17000</v>
      </c>
      <c r="Q40" s="4">
        <f>INDEX('城市数据(gdp亿元，population万人）'!M$2:M$39,MATCH(商场名单!$E40,'城市数据(gdp亿元，population万人）'!$A$2:$A$39,0))</f>
        <v>1068.4000000000001</v>
      </c>
    </row>
    <row r="41" spans="1:17" x14ac:dyDescent="0.15">
      <c r="A41" s="31" t="s">
        <v>14</v>
      </c>
      <c r="B41" s="32">
        <v>41182</v>
      </c>
      <c r="C41" s="6" t="s">
        <v>61</v>
      </c>
      <c r="D41" s="1" t="s">
        <v>105</v>
      </c>
      <c r="E41" s="4" t="s">
        <v>157</v>
      </c>
      <c r="F41" s="4">
        <f>INDEX('城市数据(gdp亿元，population万人）'!B$2:B$39,MATCH(商场名单!$E41,'城市数据(gdp亿元，population万人）'!$A$2:$A$39,0))</f>
        <v>12885.18</v>
      </c>
      <c r="G41" s="4">
        <f>INDEX('城市数据(gdp亿元，population万人）'!C$2:C$39,MATCH(商场名单!$E41,'城市数据(gdp亿元，population万人）'!$A$2:$A$39,0))</f>
        <v>1413.15</v>
      </c>
      <c r="H41" s="4">
        <f>INDEX('城市数据(gdp亿元，population万人）'!D$2:D$39,MATCH(商场名单!$E41,'城市数据(gdp亿元，population万人）'!$A$2:$A$39,0))</f>
        <v>14370.16</v>
      </c>
      <c r="I41" s="4">
        <f>INDEX('城市数据(gdp亿元，population万人）'!E$2:E$39,MATCH(商场名单!$E41,'城市数据(gdp亿元，population万人）'!$A$2:$A$39,0))</f>
        <v>1472.21</v>
      </c>
      <c r="J41" s="4">
        <f>INDEX('城市数据(gdp亿元，population万人）'!F$2:F$39,MATCH(商场名单!$E41,'城市数据(gdp亿元，population万人）'!$A$2:$A$39,0))</f>
        <v>15722.47</v>
      </c>
      <c r="K41" s="4">
        <f>INDEX('城市数据(gdp亿元，population万人）'!G$2:G$39,MATCH(商场名单!$E41,'城市数据(gdp亿元，population万人）'!$A$2:$A$39,0))</f>
        <v>1516.81</v>
      </c>
      <c r="L41" s="4">
        <f>INDEX('城市数据(gdp亿元，population万人）'!H$2:H$39,MATCH(商场名单!$E41,'城市数据(gdp亿元，population万人）'!$A$2:$A$39,0))</f>
        <v>16538.189999999999</v>
      </c>
      <c r="M41" s="4">
        <f>INDEX('城市数据(gdp亿元，population万人）'!I$2:I$39,MATCH(商场名单!$E41,'城市数据(gdp亿元，population万人）'!$A$2:$A$39,0))</f>
        <v>1546.95</v>
      </c>
      <c r="N41" s="4">
        <f>INDEX('城市数据(gdp亿元，population万人）'!J$2:J$39,MATCH(商场名单!$E41,'城市数据(gdp亿元，population万人）'!$A$2:$A$39,0))</f>
        <v>17885.39</v>
      </c>
      <c r="O41" s="4">
        <f>INDEX('城市数据(gdp亿元，population万人）'!K$2:K$39,MATCH(商场名单!$E41,'城市数据(gdp亿元，population万人）'!$A$2:$A$39,0))</f>
        <v>1562.12</v>
      </c>
      <c r="P41" s="4">
        <f>INDEX('城市数据(gdp亿元，population万人）'!L$2:L$39,MATCH(商场名单!$E41,'城市数据(gdp亿元，population万人）'!$A$2:$A$39,0))</f>
        <v>18595.38</v>
      </c>
      <c r="Q41" s="4">
        <f>INDEX('城市数据(gdp亿元，population万人）'!M$2:M$39,MATCH(商场名单!$E41,'城市数据(gdp亿元，population万人）'!$A$2:$A$39,0))</f>
        <v>1556.87</v>
      </c>
    </row>
    <row r="42" spans="1:17" x14ac:dyDescent="0.15">
      <c r="A42" s="31" t="s">
        <v>13</v>
      </c>
      <c r="B42" s="32">
        <v>40957</v>
      </c>
      <c r="C42" s="6" t="s">
        <v>61</v>
      </c>
      <c r="D42" s="1" t="s">
        <v>106</v>
      </c>
      <c r="E42" s="4" t="s">
        <v>157</v>
      </c>
      <c r="F42" s="4">
        <f>INDEX('城市数据(gdp亿元，population万人）'!B$2:B$39,MATCH(商场名单!$E42,'城市数据(gdp亿元，population万人）'!$A$2:$A$39,0))</f>
        <v>12885.18</v>
      </c>
      <c r="G42" s="4">
        <f>INDEX('城市数据(gdp亿元，population万人）'!C$2:C$39,MATCH(商场名单!$E42,'城市数据(gdp亿元，population万人）'!$A$2:$A$39,0))</f>
        <v>1413.15</v>
      </c>
      <c r="H42" s="4">
        <f>INDEX('城市数据(gdp亿元，population万人）'!D$2:D$39,MATCH(商场名单!$E42,'城市数据(gdp亿元，population万人）'!$A$2:$A$39,0))</f>
        <v>14370.16</v>
      </c>
      <c r="I42" s="4">
        <f>INDEX('城市数据(gdp亿元，population万人）'!E$2:E$39,MATCH(商场名单!$E42,'城市数据(gdp亿元，population万人）'!$A$2:$A$39,0))</f>
        <v>1472.21</v>
      </c>
      <c r="J42" s="4">
        <f>INDEX('城市数据(gdp亿元，population万人）'!F$2:F$39,MATCH(商场名单!$E42,'城市数据(gdp亿元，population万人）'!$A$2:$A$39,0))</f>
        <v>15722.47</v>
      </c>
      <c r="K42" s="4">
        <f>INDEX('城市数据(gdp亿元，population万人）'!G$2:G$39,MATCH(商场名单!$E42,'城市数据(gdp亿元，population万人）'!$A$2:$A$39,0))</f>
        <v>1516.81</v>
      </c>
      <c r="L42" s="4">
        <f>INDEX('城市数据(gdp亿元，population万人）'!H$2:H$39,MATCH(商场名单!$E42,'城市数据(gdp亿元，population万人）'!$A$2:$A$39,0))</f>
        <v>16538.189999999999</v>
      </c>
      <c r="M42" s="4">
        <f>INDEX('城市数据(gdp亿元，population万人）'!I$2:I$39,MATCH(商场名单!$E42,'城市数据(gdp亿元，population万人）'!$A$2:$A$39,0))</f>
        <v>1546.95</v>
      </c>
      <c r="N42" s="4">
        <f>INDEX('城市数据(gdp亿元，population万人）'!J$2:J$39,MATCH(商场名单!$E42,'城市数据(gdp亿元，population万人）'!$A$2:$A$39,0))</f>
        <v>17885.39</v>
      </c>
      <c r="O42" s="4">
        <f>INDEX('城市数据(gdp亿元，population万人）'!K$2:K$39,MATCH(商场名单!$E42,'城市数据(gdp亿元，population万人）'!$A$2:$A$39,0))</f>
        <v>1562.12</v>
      </c>
      <c r="P42" s="4">
        <f>INDEX('城市数据(gdp亿元，population万人）'!L$2:L$39,MATCH(商场名单!$E42,'城市数据(gdp亿元，population万人）'!$A$2:$A$39,0))</f>
        <v>18595.38</v>
      </c>
      <c r="Q42" s="4">
        <f>INDEX('城市数据(gdp亿元，population万人）'!M$2:M$39,MATCH(商场名单!$E42,'城市数据(gdp亿元，population万人）'!$A$2:$A$39,0))</f>
        <v>1556.87</v>
      </c>
    </row>
    <row r="43" spans="1:17" x14ac:dyDescent="0.15">
      <c r="A43" s="31" t="s">
        <v>57</v>
      </c>
      <c r="B43" s="32">
        <v>37912</v>
      </c>
      <c r="C43" s="6" t="s">
        <v>58</v>
      </c>
      <c r="D43" s="1" t="s">
        <v>107</v>
      </c>
      <c r="E43" s="4" t="s">
        <v>157</v>
      </c>
      <c r="F43" s="4">
        <f>INDEX('城市数据(gdp亿元，population万人）'!B$2:B$39,MATCH(商场名单!$E43,'城市数据(gdp亿元，population万人）'!$A$2:$A$39,0))</f>
        <v>12885.18</v>
      </c>
      <c r="G43" s="4">
        <f>INDEX('城市数据(gdp亿元，population万人）'!C$2:C$39,MATCH(商场名单!$E43,'城市数据(gdp亿元，population万人）'!$A$2:$A$39,0))</f>
        <v>1413.15</v>
      </c>
      <c r="H43" s="4">
        <f>INDEX('城市数据(gdp亿元，population万人）'!D$2:D$39,MATCH(商场名单!$E43,'城市数据(gdp亿元，population万人）'!$A$2:$A$39,0))</f>
        <v>14370.16</v>
      </c>
      <c r="I43" s="4">
        <f>INDEX('城市数据(gdp亿元，population万人）'!E$2:E$39,MATCH(商场名单!$E43,'城市数据(gdp亿元，population万人）'!$A$2:$A$39,0))</f>
        <v>1472.21</v>
      </c>
      <c r="J43" s="4">
        <f>INDEX('城市数据(gdp亿元，population万人）'!F$2:F$39,MATCH(商场名单!$E43,'城市数据(gdp亿元，population万人）'!$A$2:$A$39,0))</f>
        <v>15722.47</v>
      </c>
      <c r="K43" s="4">
        <f>INDEX('城市数据(gdp亿元，population万人）'!G$2:G$39,MATCH(商场名单!$E43,'城市数据(gdp亿元，population万人）'!$A$2:$A$39,0))</f>
        <v>1516.81</v>
      </c>
      <c r="L43" s="4">
        <f>INDEX('城市数据(gdp亿元，population万人）'!H$2:H$39,MATCH(商场名单!$E43,'城市数据(gdp亿元，population万人）'!$A$2:$A$39,0))</f>
        <v>16538.189999999999</v>
      </c>
      <c r="M43" s="4">
        <f>INDEX('城市数据(gdp亿元，population万人）'!I$2:I$39,MATCH(商场名单!$E43,'城市数据(gdp亿元，population万人）'!$A$2:$A$39,0))</f>
        <v>1546.95</v>
      </c>
      <c r="N43" s="4">
        <f>INDEX('城市数据(gdp亿元，population万人）'!J$2:J$39,MATCH(商场名单!$E43,'城市数据(gdp亿元，population万人）'!$A$2:$A$39,0))</f>
        <v>17885.39</v>
      </c>
      <c r="O43" s="4">
        <f>INDEX('城市数据(gdp亿元，population万人）'!K$2:K$39,MATCH(商场名单!$E43,'城市数据(gdp亿元，population万人）'!$A$2:$A$39,0))</f>
        <v>1562.12</v>
      </c>
      <c r="P43" s="4">
        <f>INDEX('城市数据(gdp亿元，population万人）'!L$2:L$39,MATCH(商场名单!$E43,'城市数据(gdp亿元，population万人）'!$A$2:$A$39,0))</f>
        <v>18595.38</v>
      </c>
      <c r="Q43" s="4">
        <f>INDEX('城市数据(gdp亿元，population万人）'!M$2:M$39,MATCH(商场名单!$E43,'城市数据(gdp亿元，population万人）'!$A$2:$A$39,0))</f>
        <v>1556.87</v>
      </c>
    </row>
    <row r="44" spans="1:17" x14ac:dyDescent="0.15">
      <c r="A44" s="31" t="s">
        <v>60</v>
      </c>
      <c r="B44" s="32">
        <v>38108</v>
      </c>
      <c r="C44" s="6" t="s">
        <v>58</v>
      </c>
      <c r="D44" s="1" t="s">
        <v>108</v>
      </c>
      <c r="E44" s="4" t="s">
        <v>157</v>
      </c>
      <c r="F44" s="4">
        <f>INDEX('城市数据(gdp亿元，population万人）'!B$2:B$39,MATCH(商场名单!$E44,'城市数据(gdp亿元，population万人）'!$A$2:$A$39,0))</f>
        <v>12885.18</v>
      </c>
      <c r="G44" s="4">
        <f>INDEX('城市数据(gdp亿元，population万人）'!C$2:C$39,MATCH(商场名单!$E44,'城市数据(gdp亿元，population万人）'!$A$2:$A$39,0))</f>
        <v>1413.15</v>
      </c>
      <c r="H44" s="4">
        <f>INDEX('城市数据(gdp亿元，population万人）'!D$2:D$39,MATCH(商场名单!$E44,'城市数据(gdp亿元，population万人）'!$A$2:$A$39,0))</f>
        <v>14370.16</v>
      </c>
      <c r="I44" s="4">
        <f>INDEX('城市数据(gdp亿元，population万人）'!E$2:E$39,MATCH(商场名单!$E44,'城市数据(gdp亿元，population万人）'!$A$2:$A$39,0))</f>
        <v>1472.21</v>
      </c>
      <c r="J44" s="4">
        <f>INDEX('城市数据(gdp亿元，population万人）'!F$2:F$39,MATCH(商场名单!$E44,'城市数据(gdp亿元，population万人）'!$A$2:$A$39,0))</f>
        <v>15722.47</v>
      </c>
      <c r="K44" s="4">
        <f>INDEX('城市数据(gdp亿元，population万人）'!G$2:G$39,MATCH(商场名单!$E44,'城市数据(gdp亿元，population万人）'!$A$2:$A$39,0))</f>
        <v>1516.81</v>
      </c>
      <c r="L44" s="4">
        <f>INDEX('城市数据(gdp亿元，population万人）'!H$2:H$39,MATCH(商场名单!$E44,'城市数据(gdp亿元，population万人）'!$A$2:$A$39,0))</f>
        <v>16538.189999999999</v>
      </c>
      <c r="M44" s="4">
        <f>INDEX('城市数据(gdp亿元，population万人）'!I$2:I$39,MATCH(商场名单!$E44,'城市数据(gdp亿元，population万人）'!$A$2:$A$39,0))</f>
        <v>1546.95</v>
      </c>
      <c r="N44" s="4">
        <f>INDEX('城市数据(gdp亿元，population万人）'!J$2:J$39,MATCH(商场名单!$E44,'城市数据(gdp亿元，population万人）'!$A$2:$A$39,0))</f>
        <v>17885.39</v>
      </c>
      <c r="O44" s="4">
        <f>INDEX('城市数据(gdp亿元，population万人）'!K$2:K$39,MATCH(商场名单!$E44,'城市数据(gdp亿元，population万人）'!$A$2:$A$39,0))</f>
        <v>1562.12</v>
      </c>
      <c r="P44" s="4">
        <f>INDEX('城市数据(gdp亿元，population万人）'!L$2:L$39,MATCH(商场名单!$E44,'城市数据(gdp亿元，population万人）'!$A$2:$A$39,0))</f>
        <v>18595.38</v>
      </c>
      <c r="Q44" s="4">
        <f>INDEX('城市数据(gdp亿元，population万人）'!M$2:M$39,MATCH(商场名单!$E44,'城市数据(gdp亿元，population万人）'!$A$2:$A$39,0))</f>
        <v>1556.87</v>
      </c>
    </row>
    <row r="45" spans="1:17" x14ac:dyDescent="0.15">
      <c r="A45" s="33" t="s">
        <v>127</v>
      </c>
      <c r="B45" s="32">
        <v>41965</v>
      </c>
      <c r="C45" s="6" t="s">
        <v>62</v>
      </c>
      <c r="D45" s="6" t="s">
        <v>128</v>
      </c>
      <c r="E45" s="4" t="s">
        <v>154</v>
      </c>
      <c r="F45" s="4">
        <f>INDEX('城市数据(gdp亿元，population万人）'!B$2:B$39,MATCH(商场名单!$E45,'城市数据(gdp亿元，population万人）'!$A$2:$A$39,0))</f>
        <v>6606.8</v>
      </c>
      <c r="G45" s="4">
        <f>INDEX('城市数据(gdp亿元，population万人）'!C$2:C$39,MATCH(商场名单!$E45,'城市数据(gdp亿元，population万人）'!$A$2:$A$39,0))</f>
        <v>822.8</v>
      </c>
      <c r="H45" s="4">
        <f>INDEX('城市数据(gdp亿元，population万人）'!D$2:D$39,MATCH(商场名单!$E45,'城市数据(gdp亿元，population万人）'!$A$2:$A$39,0))</f>
        <v>7158.6</v>
      </c>
      <c r="I45" s="4">
        <f>INDEX('城市数据(gdp亿元，population万人）'!E$2:E$39,MATCH(商场名单!$E45,'城市数据(gdp亿元，population万人）'!$A$2:$A$39,0))</f>
        <v>825.7</v>
      </c>
      <c r="J45" s="4">
        <f>INDEX('城市数据(gdp亿元，population万人）'!F$2:F$39,MATCH(商场名单!$E45,'城市数据(gdp亿元，population万人）'!$A$2:$A$39,0))</f>
        <v>7098.7</v>
      </c>
      <c r="K45" s="4">
        <f>INDEX('城市数据(gdp亿元，population万人）'!G$2:G$39,MATCH(商场名单!$E45,'城市数据(gdp亿元，population万人）'!$A$2:$A$39,0))</f>
        <v>828.7</v>
      </c>
      <c r="L45" s="4">
        <f>INDEX('城市数据(gdp亿元，population万人）'!H$2:H$39,MATCH(商场名单!$E45,'城市数据(gdp亿元，population万人）'!$A$2:$A$39,0))</f>
        <v>7280.5</v>
      </c>
      <c r="M45" s="4">
        <f>INDEX('城市数据(gdp亿元，population万人）'!I$2:I$39,MATCH(商场名单!$E45,'城市数据(gdp亿元，population万人）'!$A$2:$A$39,0))</f>
        <v>829.1</v>
      </c>
      <c r="N45" s="4">
        <f>INDEX('城市数据(gdp亿元，population万人）'!J$2:J$39,MATCH(商场名单!$E45,'城市数据(gdp亿元，population万人）'!$A$2:$A$39,0))</f>
        <v>5460</v>
      </c>
      <c r="O45" s="4">
        <f>INDEX('城市数据(gdp亿元，population万人）'!K$2:K$39,MATCH(商场名单!$E45,'城市数据(gdp亿元，population万人）'!$A$2:$A$39,0))</f>
        <v>829.2</v>
      </c>
      <c r="P45" s="4">
        <f>INDEX('城市数据(gdp亿元，population万人）'!L$2:L$39,MATCH(商场名单!$E45,'城市数据(gdp亿元，population万人）'!$A$2:$A$39,0))</f>
        <v>5865</v>
      </c>
      <c r="Q45" s="4">
        <f>INDEX('城市数据(gdp亿元，population万人）'!M$2:M$39,MATCH(商场名单!$E45,'城市数据(gdp亿元，population万人）'!$A$2:$A$39,0))</f>
        <v>0</v>
      </c>
    </row>
    <row r="46" spans="1:17" x14ac:dyDescent="0.15">
      <c r="A46" s="31" t="s">
        <v>37</v>
      </c>
      <c r="B46" s="32">
        <v>42083</v>
      </c>
      <c r="C46" s="6" t="s">
        <v>62</v>
      </c>
      <c r="D46" s="1" t="s">
        <v>109</v>
      </c>
      <c r="E46" s="4" t="s">
        <v>158</v>
      </c>
      <c r="F46" s="4">
        <f>INDEX('城市数据(gdp亿元，population万人）'!B$2:B$39,MATCH(商场名单!$E46,'城市数据(gdp亿元，population万人）'!$A$2:$A$39,0))</f>
        <v>562.55999999999995</v>
      </c>
      <c r="G46" s="4">
        <f>INDEX('城市数据(gdp亿元，population万人）'!C$2:C$39,MATCH(商场名单!$E46,'城市数据(gdp亿元，population万人）'!$A$2:$A$39,0))</f>
        <v>54.84</v>
      </c>
      <c r="H46" s="4">
        <f>INDEX('城市数据(gdp亿元，population万人）'!D$2:D$39,MATCH(商场名单!$E46,'城市数据(gdp亿元，population万人）'!$A$2:$A$39,0))</f>
        <v>570.13</v>
      </c>
      <c r="I46" s="4">
        <f>INDEX('城市数据(gdp亿元，population万人）'!E$2:E$39,MATCH(商场名单!$E46,'城市数据(gdp亿元，population万人）'!$A$2:$A$39,0))</f>
        <v>55.31</v>
      </c>
      <c r="J46" s="4">
        <f>INDEX('城市数据(gdp亿元，population万人）'!F$2:F$39,MATCH(商场名单!$E46,'城市数据(gdp亿元，population万人）'!$A$2:$A$39,0))</f>
        <v>600.17999999999995</v>
      </c>
      <c r="K46" s="4">
        <f>INDEX('城市数据(gdp亿元，population万人）'!G$2:G$39,MATCH(商场名单!$E46,'城市数据(gdp亿元，population万人）'!$A$2:$A$39,0))</f>
        <v>55.42</v>
      </c>
      <c r="L46" s="4">
        <f>INDEX('城市数据(gdp亿元，population万人）'!H$2:H$39,MATCH(商场名单!$E46,'城市数据(gdp亿元，population万人）'!$A$2:$A$39,0))</f>
        <v>609.82000000000005</v>
      </c>
      <c r="M46" s="4">
        <f>INDEX('城市数据(gdp亿元，population万人）'!I$2:I$39,MATCH(商场名单!$E46,'城市数据(gdp亿元，population万人）'!$A$2:$A$39,0))</f>
        <v>55.58</v>
      </c>
      <c r="N46" s="4">
        <f>INDEX('城市数据(gdp亿元，population万人）'!J$2:J$39,MATCH(商场名单!$E46,'城市数据(gdp亿元，population万人）'!$A$2:$A$39,0))</f>
        <v>572.23</v>
      </c>
      <c r="O46" s="4">
        <f>INDEX('城市数据(gdp亿元，population万人）'!K$2:K$39,MATCH(商场名单!$E46,'城市数据(gdp亿元，population万人）'!$A$2:$A$39,0))</f>
        <v>55.83</v>
      </c>
      <c r="P46" s="4">
        <f>INDEX('城市数据(gdp亿元，population万人）'!L$2:L$39,MATCH(商场名单!$E46,'城市数据(gdp亿元，population万人）'!$A$2:$A$39,0))</f>
        <v>618.00840000000005</v>
      </c>
      <c r="Q46" s="4">
        <f>INDEX('城市数据(gdp亿元，population万人）'!M$2:M$39,MATCH(商场名单!$E46,'城市数据(gdp亿元，population万人）'!$A$2:$A$39,0))</f>
        <v>56.11</v>
      </c>
    </row>
    <row r="47" spans="1:17" x14ac:dyDescent="0.15">
      <c r="A47" s="31" t="s">
        <v>26</v>
      </c>
      <c r="B47" s="32">
        <v>42369</v>
      </c>
      <c r="C47" s="6" t="s">
        <v>62</v>
      </c>
      <c r="D47" s="1" t="s">
        <v>110</v>
      </c>
      <c r="E47" s="4" t="s">
        <v>159</v>
      </c>
      <c r="F47" s="4">
        <f>INDEX('城市数据(gdp亿元，population万人）'!B$2:B$39,MATCH(商场名单!$E47,'城市数据(gdp亿元，population万人）'!$A$2:$A$39,0))</f>
        <v>7568.15</v>
      </c>
      <c r="G47" s="4">
        <f>INDEX('城市数据(gdp亿元，population万人）'!C$2:C$39,MATCH(商场名单!$E47,'城市数据(gdp亿元，population万人）'!$A$2:$A$39,0))</f>
        <v>646.54999999999995</v>
      </c>
      <c r="H47" s="4">
        <f>INDEX('城市数据(gdp亿元，population万人）'!D$2:D$39,MATCH(商场名单!$E47,'城市数据(gdp亿元，population万人）'!$A$2:$A$39,0))</f>
        <v>8070.18</v>
      </c>
      <c r="I47" s="4">
        <f>INDEX('城市数据(gdp亿元，population万人）'!E$2:E$39,MATCH(商场名单!$E47,'城市数据(gdp亿元，population万人）'!$A$2:$A$39,0))</f>
        <v>648.41</v>
      </c>
      <c r="J47" s="4">
        <f>INDEX('城市数据(gdp亿元，population万人）'!F$2:F$39,MATCH(商场名单!$E47,'城市数据(gdp亿元，population万人）'!$A$2:$A$39,0))</f>
        <v>8205.31</v>
      </c>
      <c r="K47" s="4">
        <f>INDEX('城市数据(gdp亿元，population万人）'!G$2:G$39,MATCH(商场名单!$E47,'城市数据(gdp亿元，population万人）'!$A$2:$A$39,0))</f>
        <v>650.01</v>
      </c>
      <c r="L47" s="4">
        <f>INDEX('城市数据(gdp亿元，population万人）'!H$2:H$39,MATCH(商场名单!$E47,'城市数据(gdp亿元，population万人）'!$A$2:$A$39,0))</f>
        <v>8518.26</v>
      </c>
      <c r="M47" s="4">
        <f>INDEX('城市数据(gdp亿元，population万人）'!I$2:I$39,MATCH(商场名单!$E47,'城市数据(gdp亿元，population万人）'!$A$2:$A$39,0))</f>
        <v>651.1</v>
      </c>
      <c r="N47" s="4">
        <f>INDEX('城市数据(gdp亿元，population万人）'!J$2:J$39,MATCH(商场名单!$E47,'城市数据(gdp亿元，population万人）'!$A$2:$A$39,0))</f>
        <v>9210.02</v>
      </c>
      <c r="O47" s="4">
        <f>INDEX('城市数据(gdp亿元，population万人）'!K$2:K$39,MATCH(商场名单!$E47,'城市数据(gdp亿元，population万人）'!$A$2:$A$39,0))</f>
        <v>652.9</v>
      </c>
      <c r="P47" s="4">
        <f>INDEX('城市数据(gdp亿元，population万人）'!L$2:L$39,MATCH(商场名单!$E47,'城市数据(gdp亿元，population万人）'!$A$2:$A$39,0))</f>
        <v>10511.8</v>
      </c>
      <c r="Q47" s="4">
        <f>INDEX('城市数据(gdp亿元，population万人）'!M$2:M$39,MATCH(商场名单!$E47,'城市数据(gdp亿元，population万人）'!$A$2:$A$39,0))</f>
        <v>655.29999999999995</v>
      </c>
    </row>
    <row r="48" spans="1:17" x14ac:dyDescent="0.15">
      <c r="A48" s="31" t="s">
        <v>25</v>
      </c>
      <c r="B48" s="32">
        <v>36968</v>
      </c>
      <c r="C48" s="6" t="s">
        <v>58</v>
      </c>
      <c r="D48" s="1" t="s">
        <v>111</v>
      </c>
      <c r="E48" s="4" t="s">
        <v>159</v>
      </c>
      <c r="F48" s="4">
        <f>INDEX('城市数据(gdp亿元，population万人）'!B$2:B$39,MATCH(商场名单!$E48,'城市数据(gdp亿元，population万人）'!$A$2:$A$39,0))</f>
        <v>7568.15</v>
      </c>
      <c r="G48" s="4">
        <f>INDEX('城市数据(gdp亿元，population万人）'!C$2:C$39,MATCH(商场名单!$E48,'城市数据(gdp亿元，population万人）'!$A$2:$A$39,0))</f>
        <v>646.54999999999995</v>
      </c>
      <c r="H48" s="4">
        <f>INDEX('城市数据(gdp亿元，population万人）'!D$2:D$39,MATCH(商场名单!$E48,'城市数据(gdp亿元，population万人）'!$A$2:$A$39,0))</f>
        <v>8070.18</v>
      </c>
      <c r="I48" s="4">
        <f>INDEX('城市数据(gdp亿元，population万人）'!E$2:E$39,MATCH(商场名单!$E48,'城市数据(gdp亿元，population万人）'!$A$2:$A$39,0))</f>
        <v>648.41</v>
      </c>
      <c r="J48" s="4">
        <f>INDEX('城市数据(gdp亿元，population万人）'!F$2:F$39,MATCH(商场名单!$E48,'城市数据(gdp亿元，population万人）'!$A$2:$A$39,0))</f>
        <v>8205.31</v>
      </c>
      <c r="K48" s="4">
        <f>INDEX('城市数据(gdp亿元，population万人）'!G$2:G$39,MATCH(商场名单!$E48,'城市数据(gdp亿元，population万人）'!$A$2:$A$39,0))</f>
        <v>650.01</v>
      </c>
      <c r="L48" s="4">
        <f>INDEX('城市数据(gdp亿元，population万人）'!H$2:H$39,MATCH(商场名单!$E48,'城市数据(gdp亿元，population万人）'!$A$2:$A$39,0))</f>
        <v>8518.26</v>
      </c>
      <c r="M48" s="4">
        <f>INDEX('城市数据(gdp亿元，population万人）'!I$2:I$39,MATCH(商场名单!$E48,'城市数据(gdp亿元，population万人）'!$A$2:$A$39,0))</f>
        <v>651.1</v>
      </c>
      <c r="N48" s="4">
        <f>INDEX('城市数据(gdp亿元，population万人）'!J$2:J$39,MATCH(商场名单!$E48,'城市数据(gdp亿元，population万人）'!$A$2:$A$39,0))</f>
        <v>9210.02</v>
      </c>
      <c r="O48" s="4">
        <f>INDEX('城市数据(gdp亿元，population万人）'!K$2:K$39,MATCH(商场名单!$E48,'城市数据(gdp亿元，population万人）'!$A$2:$A$39,0))</f>
        <v>652.9</v>
      </c>
      <c r="P48" s="4">
        <f>INDEX('城市数据(gdp亿元，population万人）'!L$2:L$39,MATCH(商场名单!$E48,'城市数据(gdp亿元，population万人）'!$A$2:$A$39,0))</f>
        <v>10511.8</v>
      </c>
      <c r="Q48" s="4">
        <f>INDEX('城市数据(gdp亿元，population万人）'!M$2:M$39,MATCH(商场名单!$E48,'城市数据(gdp亿元，population万人）'!$A$2:$A$39,0))</f>
        <v>655.29999999999995</v>
      </c>
    </row>
    <row r="49" spans="1:17" x14ac:dyDescent="0.15">
      <c r="A49" s="31" t="s">
        <v>27</v>
      </c>
      <c r="B49" s="32">
        <v>40908</v>
      </c>
      <c r="C49" s="6" t="s">
        <v>61</v>
      </c>
      <c r="D49" s="1" t="s">
        <v>112</v>
      </c>
      <c r="E49" s="4" t="s">
        <v>160</v>
      </c>
      <c r="F49" s="4">
        <f>INDEX('城市数据(gdp亿元，population万人）'!B$2:B$39,MATCH(商场名单!$E49,'城市数据(gdp亿元，population万人）'!$A$2:$A$39,0))</f>
        <v>1873.63</v>
      </c>
      <c r="G49" s="4">
        <f>INDEX('城市数据(gdp亿元，population万人）'!C$2:C$39,MATCH(商场名单!$E49,'城市数据(gdp亿元，population万人）'!$A$2:$A$39,0))</f>
        <v>357.8</v>
      </c>
      <c r="H49" s="4">
        <f>INDEX('城市数据(gdp亿元，population万人）'!D$2:D$39,MATCH(商场名单!$E49,'城市数据(gdp亿元，population万人）'!$A$2:$A$39,0))</f>
        <v>2099.5300000000002</v>
      </c>
      <c r="I49" s="4">
        <f>INDEX('城市数据(gdp亿元，population万人）'!E$2:E$39,MATCH(商场名单!$E49,'城市数据(gdp亿元，population万人）'!$A$2:$A$39,0))</f>
        <v>359.6</v>
      </c>
      <c r="J49" s="4">
        <f>INDEX('城市数据(gdp亿元，population万人）'!F$2:F$39,MATCH(商场名单!$E49,'城市数据(gdp亿元，population万人）'!$A$2:$A$39,0))</f>
        <v>2307.9</v>
      </c>
      <c r="K49" s="4">
        <f>INDEX('城市数据(gdp亿元，population万人）'!G$2:G$39,MATCH(商场名单!$E49,'城市数据(gdp亿元，population万人）'!$A$2:$A$39,0))</f>
        <v>361.7</v>
      </c>
      <c r="L49" s="4">
        <f>INDEX('城市数据(gdp亿元，population万人）'!H$2:H$39,MATCH(商场名单!$E49,'城市数据(gdp亿元，population万人）'!$A$2:$A$39,0))</f>
        <v>2457.3200000000002</v>
      </c>
      <c r="M49" s="4">
        <f>INDEX('城市数据(gdp亿元，population万人）'!I$2:I$39,MATCH(商场名单!$E49,'城市数据(gdp亿元，population万人）'!$A$2:$A$39,0))</f>
        <v>365.4</v>
      </c>
      <c r="N49" s="4">
        <f>INDEX('城市数据(gdp亿元，population万人）'!J$2:J$39,MATCH(商场名单!$E49,'城市数据(gdp亿元，population万人）'!$A$2:$A$39,0))</f>
        <v>2699.44</v>
      </c>
      <c r="O49" s="4">
        <f>INDEX('城市数据(gdp亿元，population万人）'!K$2:K$39,MATCH(商场名单!$E49,'城市数据(gdp亿元，population万人）'!$A$2:$A$39,0))</f>
        <v>367</v>
      </c>
      <c r="P49" s="4">
        <f>INDEX('城市数据(gdp亿元，population万人）'!L$2:L$39,MATCH(商场名单!$E49,'城市数据(gdp亿元，population万人）'!$A$2:$A$39,0))</f>
        <v>3065.52</v>
      </c>
      <c r="Q49" s="4">
        <f>INDEX('城市数据(gdp亿元，population万人）'!M$2:M$39,MATCH(商场名单!$E49,'城市数据(gdp亿元，population万人）'!$A$2:$A$39,0))</f>
        <v>369.6</v>
      </c>
    </row>
    <row r="50" spans="1:17" x14ac:dyDescent="0.15">
      <c r="A50" s="33" t="s">
        <v>129</v>
      </c>
      <c r="B50" s="32">
        <v>42308</v>
      </c>
      <c r="C50" s="6" t="s">
        <v>62</v>
      </c>
      <c r="D50" s="6" t="s">
        <v>130</v>
      </c>
      <c r="E50" s="4" t="s">
        <v>161</v>
      </c>
      <c r="F50" s="4">
        <f>INDEX('城市数据(gdp亿元，population万人）'!B$2:B$39,MATCH(商场名单!$E50,'城市数据(gdp亿元，population万人）'!$A$2:$A$39,0))</f>
        <v>8003.82</v>
      </c>
      <c r="G50" s="4">
        <f>INDEX('城市数据(gdp亿元，population万人）'!C$2:C$39,MATCH(商场名单!$E50,'城市数据(gdp亿元，population万人）'!$A$2:$A$39,0))</f>
        <v>1012</v>
      </c>
      <c r="H50" s="4">
        <f>INDEX('城市数据(gdp亿元，population万人）'!D$2:D$39,MATCH(商场名单!$E50,'城市数据(gdp亿元，population万人）'!$A$2:$A$39,0))</f>
        <v>9051.27</v>
      </c>
      <c r="I50" s="4">
        <f>INDEX('城市数据(gdp亿元，population万人）'!E$2:E$39,MATCH(商场名单!$E50,'城市数据(gdp亿元，population万人）'!$A$2:$A$39,0))</f>
        <v>1022</v>
      </c>
      <c r="J50" s="4">
        <f>INDEX('城市数据(gdp亿元，population万人）'!F$2:F$39,MATCH(商场名单!$E50,'城市数据(gdp亿元，population万人）'!$A$2:$A$39,0))</f>
        <v>10069.48</v>
      </c>
      <c r="K50" s="4">
        <f>INDEX('城市数据(gdp亿元，population万人）'!G$2:G$39,MATCH(商场名单!$E50,'城市数据(gdp亿元，population万人）'!$A$2:$A$39,0))</f>
        <v>1033.8</v>
      </c>
      <c r="L50" s="4">
        <f>INDEX('城市数据(gdp亿元，population万人）'!H$2:H$39,MATCH(商场名单!$E50,'城市数据(gdp亿元，population万人）'!$A$2:$A$39,0))</f>
        <v>10905.6</v>
      </c>
      <c r="M50" s="4">
        <f>INDEX('城市数据(gdp亿元，population万人）'!I$2:I$39,MATCH(商场名单!$E50,'城市数据(gdp亿元，population万人）'!$A$2:$A$39,0))</f>
        <v>1060.77</v>
      </c>
      <c r="N50" s="4">
        <f>INDEX('城市数据(gdp亿元，population万人）'!J$2:J$39,MATCH(商场名单!$E50,'城市数据(gdp亿元，population万人）'!$A$2:$A$39,0))</f>
        <v>11912.61</v>
      </c>
      <c r="O50" s="4">
        <f>INDEX('城市数据(gdp亿元，population万人）'!K$2:K$39,MATCH(商场名单!$E50,'城市数据(gdp亿元，population万人）'!$A$2:$A$39,0))</f>
        <v>1076.6199999999999</v>
      </c>
      <c r="P50" s="4">
        <f>INDEX('城市数据(gdp亿元，population万人）'!L$2:L$39,MATCH(商场名单!$E50,'城市数据(gdp亿元，population万人）'!$A$2:$A$39,0))</f>
        <v>13410.34</v>
      </c>
      <c r="Q50" s="4">
        <f>INDEX('城市数据(gdp亿元，population万人）'!M$2:M$39,MATCH(商场名单!$E50,'城市数据(gdp亿元，population万人）'!$A$2:$A$39,0))</f>
        <v>1091.4000000000001</v>
      </c>
    </row>
    <row r="51" spans="1:17" x14ac:dyDescent="0.15">
      <c r="A51" s="31" t="s">
        <v>40</v>
      </c>
      <c r="B51" s="32">
        <v>42643</v>
      </c>
      <c r="C51" s="6" t="s">
        <v>62</v>
      </c>
      <c r="D51" s="1" t="s">
        <v>113</v>
      </c>
      <c r="E51" s="4" t="s">
        <v>161</v>
      </c>
      <c r="F51" s="4">
        <f>INDEX('城市数据(gdp亿元，population万人）'!B$2:B$39,MATCH(商场名单!$E51,'城市数据(gdp亿元，population万人）'!$A$2:$A$39,0))</f>
        <v>8003.82</v>
      </c>
      <c r="G51" s="4">
        <f>INDEX('城市数据(gdp亿元，population万人）'!C$2:C$39,MATCH(商场名单!$E51,'城市数据(gdp亿元，population万人）'!$A$2:$A$39,0))</f>
        <v>1012</v>
      </c>
      <c r="H51" s="4">
        <f>INDEX('城市数据(gdp亿元，population万人）'!D$2:D$39,MATCH(商场名单!$E51,'城市数据(gdp亿元，population万人）'!$A$2:$A$39,0))</f>
        <v>9051.27</v>
      </c>
      <c r="I51" s="4">
        <f>INDEX('城市数据(gdp亿元，population万人）'!E$2:E$39,MATCH(商场名单!$E51,'城市数据(gdp亿元，population万人）'!$A$2:$A$39,0))</f>
        <v>1022</v>
      </c>
      <c r="J51" s="4">
        <f>INDEX('城市数据(gdp亿元，population万人）'!F$2:F$39,MATCH(商场名单!$E51,'城市数据(gdp亿元，population万人）'!$A$2:$A$39,0))</f>
        <v>10069.48</v>
      </c>
      <c r="K51" s="4">
        <f>INDEX('城市数据(gdp亿元，population万人）'!G$2:G$39,MATCH(商场名单!$E51,'城市数据(gdp亿元，population万人）'!$A$2:$A$39,0))</f>
        <v>1033.8</v>
      </c>
      <c r="L51" s="4">
        <f>INDEX('城市数据(gdp亿元，population万人）'!H$2:H$39,MATCH(商场名单!$E51,'城市数据(gdp亿元，population万人）'!$A$2:$A$39,0))</f>
        <v>10905.6</v>
      </c>
      <c r="M51" s="4">
        <f>INDEX('城市数据(gdp亿元，population万人）'!I$2:I$39,MATCH(商场名单!$E51,'城市数据(gdp亿元，population万人）'!$A$2:$A$39,0))</f>
        <v>1060.77</v>
      </c>
      <c r="N51" s="4">
        <f>INDEX('城市数据(gdp亿元，population万人）'!J$2:J$39,MATCH(商场名单!$E51,'城市数据(gdp亿元，population万人）'!$A$2:$A$39,0))</f>
        <v>11912.61</v>
      </c>
      <c r="O51" s="4">
        <f>INDEX('城市数据(gdp亿元，population万人）'!K$2:K$39,MATCH(商场名单!$E51,'城市数据(gdp亿元，population万人）'!$A$2:$A$39,0))</f>
        <v>1076.6199999999999</v>
      </c>
      <c r="P51" s="4">
        <f>INDEX('城市数据(gdp亿元，population万人）'!L$2:L$39,MATCH(商场名单!$E51,'城市数据(gdp亿元，population万人）'!$A$2:$A$39,0))</f>
        <v>13410.34</v>
      </c>
      <c r="Q51" s="4">
        <f>INDEX('城市数据(gdp亿元，population万人）'!M$2:M$39,MATCH(商场名单!$E51,'城市数据(gdp亿元，population万人）'!$A$2:$A$39,0))</f>
        <v>1091.4000000000001</v>
      </c>
    </row>
    <row r="52" spans="1:17" x14ac:dyDescent="0.15">
      <c r="A52" s="31" t="s">
        <v>53</v>
      </c>
      <c r="B52" s="32">
        <v>41741</v>
      </c>
      <c r="C52" s="6" t="s">
        <v>62</v>
      </c>
      <c r="D52" s="1" t="s">
        <v>114</v>
      </c>
      <c r="E52" s="4" t="s">
        <v>162</v>
      </c>
      <c r="F52" s="4">
        <f>INDEX('城市数据(gdp亿元，population万人）'!B$2:B$39,MATCH(商场名单!$E52,'城市数据(gdp亿元，population万人）'!$A$2:$A$39,0))</f>
        <v>5281.38</v>
      </c>
      <c r="G52" s="4">
        <f>INDEX('城市数据(gdp亿元，population万人）'!C$2:C$39,MATCH(商场名单!$E52,'城市数据(gdp亿元，population万人）'!$A$2:$A$39,0))</f>
        <v>696.82</v>
      </c>
      <c r="H52" s="4">
        <f>INDEX('城市数据(gdp亿元，population万人）'!D$2:D$39,MATCH(商场名单!$E52,'城市数据(gdp亿元，population万人）'!$A$2:$A$39,0))</f>
        <v>5613.87</v>
      </c>
      <c r="I52" s="4">
        <f>INDEX('城市数据(gdp亿元，population万人）'!E$2:E$39,MATCH(商场名单!$E52,'城市数据(gdp亿元，population万人）'!$A$2:$A$39,0))</f>
        <v>697.52</v>
      </c>
      <c r="J52" s="4">
        <f>INDEX('城市数据(gdp亿元，population万人）'!F$2:F$39,MATCH(商场名单!$E52,'城市数据(gdp亿元，population万人）'!$A$2:$A$39,0))</f>
        <v>6002.08</v>
      </c>
      <c r="K52" s="4">
        <f>INDEX('城市数据(gdp亿元，population万人）'!G$2:G$39,MATCH(商场名单!$E52,'城市数据(gdp亿元，population万人）'!$A$2:$A$39,0))</f>
        <v>700.23</v>
      </c>
      <c r="L52" s="4">
        <f>INDEX('城市数据(gdp亿元，population万人）'!H$2:H$39,MATCH(商场名单!$E52,'城市数据(gdp亿元，population万人）'!$A$2:$A$39,0))</f>
        <v>6446.08</v>
      </c>
      <c r="M52" s="4">
        <f>INDEX('城市数据(gdp亿元，population万人）'!I$2:I$39,MATCH(商场名单!$E52,'城市数据(gdp亿元，population万人）'!$A$2:$A$39,0))</f>
        <v>701.41</v>
      </c>
      <c r="N52" s="4">
        <f>INDEX('城市数据(gdp亿元，population万人）'!J$2:J$39,MATCH(商场名单!$E52,'城市数据(gdp亿元，population万人）'!$A$2:$A$39,0))</f>
        <v>6925.66</v>
      </c>
      <c r="O52" s="4">
        <f>INDEX('城市数据(gdp亿元，population万人）'!K$2:K$39,MATCH(商场名单!$E52,'城市数据(gdp亿元，population万人）'!$A$2:$A$39,0))</f>
        <v>706.4</v>
      </c>
      <c r="P52" s="4">
        <f>INDEX('城市数据(gdp亿元，population万人）'!L$2:L$39,MATCH(商场名单!$E52,'城市数据(gdp亿元，population万人）'!$A$2:$A$39,0))</f>
        <v>7338.95</v>
      </c>
      <c r="Q52" s="4">
        <f>INDEX('城市数据(gdp亿元，population万人）'!M$2:M$39,MATCH(商场名单!$E52,'城市数据(gdp亿元，population万人）'!$A$2:$A$39,0))</f>
        <v>708.94</v>
      </c>
    </row>
    <row r="53" spans="1:17" x14ac:dyDescent="0.15">
      <c r="A53" s="31" t="s">
        <v>48</v>
      </c>
      <c r="B53" s="32">
        <v>41888</v>
      </c>
      <c r="C53" s="6" t="s">
        <v>62</v>
      </c>
      <c r="D53" s="1" t="s">
        <v>115</v>
      </c>
      <c r="E53" s="4" t="s">
        <v>163</v>
      </c>
      <c r="F53" s="4">
        <f>INDEX('城市数据(gdp亿元，population万人）'!B$2:B$39,MATCH(商场名单!$E53,'城市数据(gdp亿元，population万人）'!$A$2:$A$39,0))</f>
        <v>602</v>
      </c>
      <c r="G53" s="4">
        <f>INDEX('城市数据(gdp亿元，population万人）'!C$2:C$39,MATCH(商场名单!$E53,'城市数据(gdp亿元，population万人）'!$A$2:$A$39,0))</f>
        <v>137.9</v>
      </c>
      <c r="H53" s="4">
        <f>INDEX('城市数据(gdp亿元，population万人）'!D$2:D$39,MATCH(商场名单!$E53,'城市数据(gdp亿元，population万人）'!$A$2:$A$39,0))</f>
        <v>611.79999999999995</v>
      </c>
      <c r="I53" s="4">
        <f>INDEX('城市数据(gdp亿元，population万人）'!E$2:E$39,MATCH(商场名单!$E53,'城市数据(gdp亿元，population万人）'!$A$2:$A$39,0))</f>
        <v>138.6</v>
      </c>
      <c r="J53" s="4">
        <f>INDEX('城市数据(gdp亿元，population万人）'!F$2:F$39,MATCH(商场名单!$E53,'城市数据(gdp亿元，population万人）'!$A$2:$A$39,0))</f>
        <v>616.6</v>
      </c>
      <c r="K53" s="4">
        <f>INDEX('城市数据(gdp亿元，population万人）'!G$2:G$39,MATCH(商场名单!$E53,'城市数据(gdp亿元，population万人）'!$A$2:$A$39,0))</f>
        <v>139.27000000000001</v>
      </c>
      <c r="L53" s="4">
        <f>INDEX('城市数据(gdp亿元，population万人）'!H$2:H$39,MATCH(商场名单!$E53,'城市数据(gdp亿元，population万人）'!$A$2:$A$39,0))</f>
        <v>595.70000000000005</v>
      </c>
      <c r="M53" s="4">
        <f>INDEX('城市数据(gdp亿元，population万人）'!I$2:I$39,MATCH(商场名单!$E53,'城市数据(gdp亿元，population万人）'!$A$2:$A$39,0))</f>
        <v>139.83000000000001</v>
      </c>
      <c r="N53" s="4">
        <f>INDEX('城市数据(gdp亿元，population万人）'!J$2:J$39,MATCH(商场名单!$E53,'城市数据(gdp亿元，population万人）'!$A$2:$A$39,0))</f>
        <v>622.9</v>
      </c>
      <c r="O53" s="4">
        <f>INDEX('城市数据(gdp亿元，population万人）'!K$2:K$39,MATCH(商场名单!$E53,'城市数据(gdp亿元，population万人）'!$A$2:$A$39,0))</f>
        <v>140.36000000000001</v>
      </c>
      <c r="P53" s="4">
        <f>INDEX('城市数据(gdp亿元，population万人）'!L$2:L$39,MATCH(商场名单!$E53,'城市数据(gdp亿元，population万人）'!$A$2:$A$39,0))</f>
        <v>672</v>
      </c>
      <c r="Q53" s="4">
        <f>INDEX('城市数据(gdp亿元，population万人）'!M$2:M$39,MATCH(商场名单!$E53,'城市数据(gdp亿元，population万人）'!$A$2:$A$39,0))</f>
        <v>140.88</v>
      </c>
    </row>
    <row r="54" spans="1:17" x14ac:dyDescent="0.15">
      <c r="A54" s="31" t="s">
        <v>51</v>
      </c>
      <c r="B54" s="32">
        <v>40816</v>
      </c>
      <c r="C54" s="6" t="s">
        <v>61</v>
      </c>
      <c r="D54" s="1" t="s">
        <v>116</v>
      </c>
      <c r="E54" s="4" t="s">
        <v>164</v>
      </c>
      <c r="F54" s="4">
        <f>INDEX('城市数据(gdp亿元，population万人）'!B$2:B$39,MATCH(商场名单!$E54,'城市数据(gdp亿元，population万人）'!$A$2:$A$39,0))</f>
        <v>2508.89</v>
      </c>
      <c r="G54" s="4">
        <f>INDEX('城市数据(gdp亿元，population万人）'!C$2:C$39,MATCH(商场名单!$E54,'城市数据(gdp亿元，population万人）'!$A$2:$A$39,0))</f>
        <v>408.83</v>
      </c>
      <c r="H54" s="4">
        <f>INDEX('城市数据(gdp亿元，population万人）'!D$2:D$39,MATCH(商场名单!$E54,'城市数据(gdp亿元，population万人）'!$A$2:$A$39,0))</f>
        <v>2818.07</v>
      </c>
      <c r="I54" s="4">
        <f>INDEX('城市数据(gdp亿元，population万人）'!E$2:E$39,MATCH(商场名单!$E54,'城市数据(gdp亿元，population万人）'!$A$2:$A$39,0))</f>
        <v>409.83</v>
      </c>
      <c r="J54" s="4">
        <f>INDEX('城市数据(gdp亿元，population万人）'!F$2:F$39,MATCH(商场名单!$E54,'城市数据(gdp亿元，population万人）'!$A$2:$A$39,0))</f>
        <v>3132.21</v>
      </c>
      <c r="K54" s="4">
        <f>INDEX('城市数据(gdp亿元，population万人）'!G$2:G$39,MATCH(商场名单!$E54,'城市数据(gdp亿元，population万人）'!$A$2:$A$39,0))</f>
        <v>410.45</v>
      </c>
      <c r="L54" s="4">
        <f>INDEX('城市数据(gdp亿元，population万人）'!H$2:H$39,MATCH(商场名单!$E54,'城市数据(gdp亿元，population万人）'!$A$2:$A$39,0))</f>
        <v>3384.8</v>
      </c>
      <c r="M54" s="4">
        <f>INDEX('城市数据(gdp亿元，population万人）'!I$2:I$39,MATCH(商场名单!$E54,'城市数据(gdp亿元，population万人）'!$A$2:$A$39,0))</f>
        <v>411.5</v>
      </c>
      <c r="N54" s="4">
        <f>INDEX('城市数据(gdp亿元，population万人）'!J$2:J$39,MATCH(商场名单!$E54,'城市数据(gdp亿元，population万人）'!$A$2:$A$39,0))</f>
        <v>3709.36</v>
      </c>
      <c r="O54" s="4">
        <f>INDEX('城市数据(gdp亿元，population万人）'!K$2:K$39,MATCH(商场名单!$E54,'城市数据(gdp亿元，population万人）'!$A$2:$A$39,0))</f>
        <v>413</v>
      </c>
      <c r="P54" s="4">
        <f>INDEX('城市数据(gdp亿元，population万人）'!L$2:L$39,MATCH(商场名单!$E54,'城市数据(gdp亿元，population万人）'!$A$2:$A$39,0))</f>
        <v>3857</v>
      </c>
      <c r="Q54" s="4">
        <f>INDEX('城市数据(gdp亿元，population万人）'!M$2:M$39,MATCH(商场名单!$E54,'城市数据(gdp亿元，population万人）'!$A$2:$A$39,0))</f>
        <v>0</v>
      </c>
    </row>
    <row r="55" spans="1:17" x14ac:dyDescent="0.15">
      <c r="A55" s="31" t="s">
        <v>32</v>
      </c>
      <c r="B55" s="32">
        <v>41047</v>
      </c>
      <c r="C55" s="6" t="s">
        <v>61</v>
      </c>
      <c r="D55" s="1" t="s">
        <v>117</v>
      </c>
      <c r="E55" s="4" t="s">
        <v>165</v>
      </c>
      <c r="F55" s="4">
        <f>INDEX('城市数据(gdp亿元，population万人）'!B$2:B$39,MATCH(商场名单!$E55,'城市数据(gdp亿元，population万人）'!$A$2:$A$39,0))</f>
        <v>4456.6000000000004</v>
      </c>
      <c r="G55" s="4">
        <f>INDEX('城市数据(gdp亿元，population万人）'!C$2:C$39,MATCH(商场名单!$E55,'城市数据(gdp亿元，population万人）'!$A$2:$A$39,0))</f>
        <v>756.9</v>
      </c>
      <c r="H55" s="4">
        <f>INDEX('城市数据(gdp亿元，population万人）'!D$2:D$39,MATCH(商场名单!$E55,'城市数据(gdp亿元，population万人）'!$A$2:$A$39,0))</f>
        <v>5003.2</v>
      </c>
      <c r="I55" s="4">
        <f>INDEX('城市数据(gdp亿元，population万人）'!E$2:E$39,MATCH(商场名单!$E55,'城市数据(gdp亿元，population万人）'!$A$2:$A$39,0))</f>
        <v>752.7</v>
      </c>
      <c r="J55" s="4">
        <f>INDEX('城市数据(gdp亿元，population万人）'!F$2:F$39,MATCH(商场名单!$E55,'城市数据(gdp亿元，population万人）'!$A$2:$A$39,0))</f>
        <v>5342.4</v>
      </c>
      <c r="K55" s="4">
        <f>INDEX('城市数据(gdp亿元，population万人）'!G$2:G$39,MATCH(商场名单!$E55,'城市数据(gdp亿元，population万人）'!$A$2:$A$39,0))</f>
        <v>754.5</v>
      </c>
      <c r="L55" s="4">
        <f>INDEX('城市数据(gdp亿元，population万人）'!H$2:H$39,MATCH(商场名单!$E55,'城市数据(gdp亿元，population万人）'!$A$2:$A$39,0))</f>
        <v>5530</v>
      </c>
      <c r="M55" s="4">
        <f>INDEX('城市数据(gdp亿元，population万人）'!I$2:I$39,MATCH(商场名单!$E55,'城市数据(gdp亿元，population万人）'!$A$2:$A$39,0))</f>
        <v>753.8</v>
      </c>
      <c r="N55" s="4">
        <f>INDEX('城市数据(gdp亿元，population万人）'!J$2:J$39,MATCH(商场名单!$E55,'城市数据(gdp亿元，population万人）'!$A$2:$A$39,0))</f>
        <v>5928.5</v>
      </c>
      <c r="O55" s="4">
        <f>INDEX('城市数据(gdp亿元，population万人）'!K$2:K$39,MATCH(商场名单!$E55,'城市数据(gdp亿元，population万人）'!$A$2:$A$39,0))</f>
        <v>753.4</v>
      </c>
      <c r="P55" s="4">
        <f>INDEX('城市数据(gdp亿元，population万人）'!L$2:L$39,MATCH(商场名单!$E55,'城市数据(gdp亿元，population万人）'!$A$2:$A$39,0))</f>
        <v>6530</v>
      </c>
      <c r="Q55" s="4">
        <f>INDEX('城市数据(gdp亿元，population万人）'!M$2:M$39,MATCH(商场名单!$E55,'城市数据(gdp亿元，population万人）'!$A$2:$A$39,0))</f>
        <v>0</v>
      </c>
    </row>
    <row r="56" spans="1:17" x14ac:dyDescent="0.15">
      <c r="A56" s="31" t="s">
        <v>41</v>
      </c>
      <c r="B56" s="32">
        <v>39356</v>
      </c>
      <c r="C56" s="6" t="s">
        <v>61</v>
      </c>
      <c r="D56" s="1" t="s">
        <v>118</v>
      </c>
      <c r="E56" s="4" t="s">
        <v>166</v>
      </c>
      <c r="F56" s="4">
        <f>INDEX('城市数据(gdp亿元，population万人）'!B$2:B$39,MATCH(商场名单!$E56,'城市数据(gdp亿元，population万人）'!$A$2:$A$39,0))</f>
        <v>6399.91</v>
      </c>
      <c r="G56" s="4">
        <f>INDEX('城市数据(gdp亿元，population万人）'!C$2:C$39,MATCH(商场名单!$E56,'城市数据(gdp亿元，population万人）'!$A$2:$A$39,0))</f>
        <v>714.66</v>
      </c>
      <c r="H56" s="4">
        <f>INDEX('城市数据(gdp亿元，population万人）'!D$2:D$39,MATCH(商场名单!$E56,'城市数据(gdp亿元，population万人）'!$A$2:$A$39,0))</f>
        <v>7153.13</v>
      </c>
      <c r="I56" s="4">
        <f>INDEX('城市数据(gdp亿元，population万人）'!E$2:E$39,MATCH(商场名单!$E56,'城市数据(gdp亿元，population万人）'!$A$2:$A$39,0))</f>
        <v>722.14</v>
      </c>
      <c r="J56" s="4">
        <f>INDEX('城市数据(gdp亿元，population万人）'!F$2:F$39,MATCH(商场名单!$E56,'城市数据(gdp亿元，population万人）'!$A$2:$A$39,0))</f>
        <v>7824.81</v>
      </c>
      <c r="K56" s="4">
        <f>INDEX('城市数据(gdp亿元，population万人）'!G$2:G$39,MATCH(商场名单!$E56,'城市数据(gdp亿元，population万人）'!$A$2:$A$39,0))</f>
        <v>731.15</v>
      </c>
      <c r="L56" s="4">
        <f>INDEX('城市数据(gdp亿元，population万人）'!H$2:H$39,MATCH(商场名单!$E56,'城市数据(gdp亿元，population万人）'!$A$2:$A$39,0))</f>
        <v>8510.1299999999992</v>
      </c>
      <c r="M56" s="4">
        <f>INDEX('城市数据(gdp亿元，population万人）'!I$2:I$39,MATCH(商场名单!$E56,'城市数据(gdp亿元，population万人）'!$A$2:$A$39,0))</f>
        <v>743.18</v>
      </c>
      <c r="N56" s="4">
        <f>INDEX('城市数据(gdp亿元，population万人）'!J$2:J$39,MATCH(商场名单!$E56,'城市数据(gdp亿元，population万人）'!$A$2:$A$39,0))</f>
        <v>9323.7000000000007</v>
      </c>
      <c r="O56" s="4">
        <f>INDEX('城市数据(gdp亿元，population万人）'!K$2:K$39,MATCH(商场名单!$E56,'城市数据(gdp亿元，population万人）'!$A$2:$A$39,0))</f>
        <v>764.52</v>
      </c>
      <c r="P56" s="4">
        <f>INDEX('城市数据(gdp亿元，population万人）'!L$2:L$39,MATCH(商场名单!$E56,'城市数据(gdp亿元，population万人）'!$A$2:$A$39,0))</f>
        <v>10200</v>
      </c>
      <c r="Q56" s="4">
        <f>INDEX('城市数据(gdp亿元，population万人）'!M$2:M$39,MATCH(商场名单!$E56,'城市数据(gdp亿元，population万人）'!$A$2:$A$39,0))</f>
        <v>791.81</v>
      </c>
    </row>
    <row r="57" spans="1:17" x14ac:dyDescent="0.15">
      <c r="A57" s="31" t="s">
        <v>42</v>
      </c>
      <c r="B57" s="32">
        <v>42294</v>
      </c>
      <c r="C57" s="6" t="s">
        <v>58</v>
      </c>
      <c r="D57" s="1" t="s">
        <v>119</v>
      </c>
      <c r="E57" s="4" t="s">
        <v>166</v>
      </c>
      <c r="F57" s="4">
        <f>INDEX('城市数据(gdp亿元，population万人）'!B$2:B$39,MATCH(商场名单!$E57,'城市数据(gdp亿元，population万人）'!$A$2:$A$39,0))</f>
        <v>6399.91</v>
      </c>
      <c r="G57" s="4">
        <f>INDEX('城市数据(gdp亿元，population万人）'!C$2:C$39,MATCH(商场名单!$E57,'城市数据(gdp亿元，population万人）'!$A$2:$A$39,0))</f>
        <v>714.66</v>
      </c>
      <c r="H57" s="4">
        <f>INDEX('城市数据(gdp亿元，population万人）'!D$2:D$39,MATCH(商场名单!$E57,'城市数据(gdp亿元，population万人）'!$A$2:$A$39,0))</f>
        <v>7153.13</v>
      </c>
      <c r="I57" s="4">
        <f>INDEX('城市数据(gdp亿元，population万人）'!E$2:E$39,MATCH(商场名单!$E57,'城市数据(gdp亿元，population万人）'!$A$2:$A$39,0))</f>
        <v>722.14</v>
      </c>
      <c r="J57" s="4">
        <f>INDEX('城市数据(gdp亿元，population万人）'!F$2:F$39,MATCH(商场名单!$E57,'城市数据(gdp亿元，population万人）'!$A$2:$A$39,0))</f>
        <v>7824.81</v>
      </c>
      <c r="K57" s="4">
        <f>INDEX('城市数据(gdp亿元，population万人）'!G$2:G$39,MATCH(商场名单!$E57,'城市数据(gdp亿元，population万人）'!$A$2:$A$39,0))</f>
        <v>731.15</v>
      </c>
      <c r="L57" s="4">
        <f>INDEX('城市数据(gdp亿元，population万人）'!H$2:H$39,MATCH(商场名单!$E57,'城市数据(gdp亿元，population万人）'!$A$2:$A$39,0))</f>
        <v>8510.1299999999992</v>
      </c>
      <c r="M57" s="4">
        <f>INDEX('城市数据(gdp亿元，population万人）'!I$2:I$39,MATCH(商场名单!$E57,'城市数据(gdp亿元，population万人）'!$A$2:$A$39,0))</f>
        <v>743.18</v>
      </c>
      <c r="N57" s="4">
        <f>INDEX('城市数据(gdp亿元，population万人）'!J$2:J$39,MATCH(商场名单!$E57,'城市数据(gdp亿元，population万人）'!$A$2:$A$39,0))</f>
        <v>9323.7000000000007</v>
      </c>
      <c r="O57" s="4">
        <f>INDEX('城市数据(gdp亿元，population万人）'!K$2:K$39,MATCH(商场名单!$E57,'城市数据(gdp亿元，population万人）'!$A$2:$A$39,0))</f>
        <v>764.52</v>
      </c>
      <c r="P57" s="4">
        <f>INDEX('城市数据(gdp亿元，population万人）'!L$2:L$39,MATCH(商场名单!$E57,'城市数据(gdp亿元，population万人）'!$A$2:$A$39,0))</f>
        <v>10200</v>
      </c>
      <c r="Q57" s="4">
        <f>INDEX('城市数据(gdp亿元，population万人）'!M$2:M$39,MATCH(商场名单!$E57,'城市数据(gdp亿元，population万人）'!$A$2:$A$39,0))</f>
        <v>791.81</v>
      </c>
    </row>
    <row r="58" spans="1:17" x14ac:dyDescent="0.15">
      <c r="A58" s="31" t="s">
        <v>52</v>
      </c>
      <c r="B58" s="32">
        <v>39356</v>
      </c>
      <c r="C58" s="6" t="s">
        <v>61</v>
      </c>
      <c r="D58" s="1" t="s">
        <v>120</v>
      </c>
      <c r="E58" s="4" t="s">
        <v>168</v>
      </c>
      <c r="F58" s="4">
        <f>INDEX('城市数据(gdp亿元，population万人）'!B$2:B$39,MATCH(商场名单!$E58,'城市数据(gdp亿元，population万人）'!$A$2:$A$39,0))</f>
        <v>5547</v>
      </c>
      <c r="G58" s="4">
        <f>INDEX('城市数据(gdp亿元，population万人）'!C$2:C$39,MATCH(商场名单!$E58,'城市数据(gdp亿元，population万人）'!$A$2:$A$39,0))</f>
        <v>903.1</v>
      </c>
      <c r="H58" s="4">
        <f>INDEX('城市数据(gdp亿元，population万人）'!D$2:D$39,MATCH(商场名单!$E58,'城市数据(gdp亿元，population万人）'!$A$2:$A$39,0))</f>
        <v>6201.9</v>
      </c>
      <c r="I58" s="4">
        <f>INDEX('城市数据(gdp亿元，population万人）'!E$2:E$39,MATCH(商场名单!$E58,'城市数据(gdp亿元，population万人）'!$A$2:$A$39,0))</f>
        <v>919.1</v>
      </c>
      <c r="J58" s="4">
        <f>INDEX('城市数据(gdp亿元，population万人）'!F$2:F$39,MATCH(商场名单!$E58,'城市数据(gdp亿元，population万人）'!$A$2:$A$39,0))</f>
        <v>6783</v>
      </c>
      <c r="K58" s="4">
        <f>INDEX('城市数据(gdp亿元，population万人）'!G$2:G$39,MATCH(商场名单!$E58,'城市数据(gdp亿元，population万人）'!$A$2:$A$39,0))</f>
        <v>937.8</v>
      </c>
      <c r="L58" s="4">
        <f>INDEX('城市数据(gdp亿元，population万人）'!H$2:H$39,MATCH(商场名单!$E58,'城市数据(gdp亿元，population万人）'!$A$2:$A$39,0))</f>
        <v>7315.2</v>
      </c>
      <c r="M58" s="4">
        <f>INDEX('城市数据(gdp亿元，population万人）'!I$2:I$39,MATCH(商场名单!$E58,'城市数据(gdp亿元，population万人）'!$A$2:$A$39,0))</f>
        <v>956.9</v>
      </c>
      <c r="N58" s="4">
        <f>INDEX('城市数据(gdp亿元，population万人）'!J$2:J$39,MATCH(商场名单!$E58,'城市数据(gdp亿元，population万人）'!$A$2:$A$39,0))</f>
        <v>8114</v>
      </c>
      <c r="O58" s="4">
        <f>INDEX('城市数据(gdp亿元，population万人）'!K$2:K$39,MATCH(商场名单!$E58,'城市数据(gdp亿元，population万人）'!$A$2:$A$39,0))</f>
        <v>972.4</v>
      </c>
      <c r="P58" s="4">
        <f>INDEX('城市数据(gdp亿元，population万人）'!L$2:L$39,MATCH(商场名单!$E58,'城市数据(gdp亿元，population万人）'!$A$2:$A$39,0))</f>
        <v>9130.2000000000007</v>
      </c>
      <c r="Q58" s="4">
        <f>INDEX('城市数据(gdp亿元，population万人）'!M$2:M$39,MATCH(商场名单!$E58,'城市数据(gdp亿元，population万人）'!$A$2:$A$39,0))</f>
        <v>988.1</v>
      </c>
    </row>
    <row r="59" spans="1:17" x14ac:dyDescent="0.15">
      <c r="A59" s="31" t="s">
        <v>43</v>
      </c>
      <c r="B59" s="32">
        <v>42294</v>
      </c>
      <c r="C59" s="6" t="s">
        <v>62</v>
      </c>
      <c r="D59" s="1" t="s">
        <v>121</v>
      </c>
      <c r="E59" s="4" t="s">
        <v>170</v>
      </c>
      <c r="F59" s="4">
        <f>INDEX('城市数据(gdp亿元，population万人）'!B$2:B$39,MATCH(商场名单!$E59,'城市数据(gdp亿元，population万人）'!$A$2:$A$39,0))</f>
        <v>2441.04</v>
      </c>
      <c r="G59" s="4">
        <f>INDEX('城市数据(gdp亿元，population万人）'!C$2:C$39,MATCH(商场名单!$E59,'城市数据(gdp亿元，population万人）'!$A$2:$A$39,0))</f>
        <v>315.5</v>
      </c>
      <c r="H59" s="4">
        <f>INDEX('城市数据(gdp亿元，population万人）'!D$2:D$39,MATCH(商场名单!$E59,'城市数据(gdp亿元，population万人）'!$A$2:$A$39,0))</f>
        <v>2638.93</v>
      </c>
      <c r="I59" s="4">
        <f>INDEX('城市数据(gdp亿元，population万人）'!E$2:E$39,MATCH(商场名单!$E59,'城市数据(gdp亿元，population万人）'!$A$2:$A$39,0))</f>
        <v>317.39</v>
      </c>
      <c r="J59" s="4">
        <f>INDEX('城市数据(gdp亿元，population万人）'!F$2:F$39,MATCH(商场名单!$E59,'城市数据(gdp亿元，population万人）'!$A$2:$A$39,0))</f>
        <v>2823</v>
      </c>
      <c r="K59" s="4">
        <f>INDEX('城市数据(gdp亿元，population万人）'!G$2:G$39,MATCH(商场名单!$E59,'城市数据(gdp亿元，population万人）'!$A$2:$A$39,0))</f>
        <v>319.27</v>
      </c>
      <c r="L59" s="4">
        <f>INDEX('城市数据(gdp亿元，population万人）'!H$2:H$39,MATCH(商场名单!$E59,'城市数据(gdp亿元，population万人）'!$A$2:$A$39,0))</f>
        <v>3010.03</v>
      </c>
      <c r="M59" s="4">
        <f>INDEX('城市数据(gdp亿元，population万人）'!I$2:I$39,MATCH(商场名单!$E59,'城市数据(gdp亿元，population万人）'!$A$2:$A$39,0))</f>
        <v>320.95999999999998</v>
      </c>
      <c r="N59" s="4">
        <f>INDEX('城市数据(gdp亿元，population万人）'!J$2:J$39,MATCH(商场名单!$E59,'城市数据(gdp亿元，population万人）'!$A$2:$A$39,0))</f>
        <v>3202.78</v>
      </c>
      <c r="O59" s="4">
        <f>INDEX('城市数据(gdp亿元，population万人）'!K$2:K$39,MATCH(商场名单!$E59,'城市数据(gdp亿元，population万人）'!$A$2:$A$39,0))</f>
        <v>323</v>
      </c>
      <c r="P59" s="4">
        <f>INDEX('城市数据(gdp亿元，population万人）'!L$2:L$39,MATCH(商场名单!$E59,'城市数据(gdp亿元，population万人）'!$A$2:$A$39,0))</f>
        <v>3450.31</v>
      </c>
      <c r="Q59" s="4">
        <f>INDEX('城市数据(gdp亿元，population万人）'!M$2:M$39,MATCH(商场名单!$E59,'城市数据(gdp亿元，population万人）'!$A$2:$A$39,0))</f>
        <v>326</v>
      </c>
    </row>
    <row r="60" spans="1:17" x14ac:dyDescent="0.15">
      <c r="A60" s="31" t="s">
        <v>19</v>
      </c>
      <c r="B60" s="32">
        <v>41720</v>
      </c>
      <c r="C60" s="6" t="s">
        <v>62</v>
      </c>
      <c r="D60" s="1" t="s">
        <v>122</v>
      </c>
      <c r="E60" s="4" t="s">
        <v>171</v>
      </c>
      <c r="F60" s="4">
        <f>INDEX('城市数据(gdp亿元，population万人）'!B$2:B$39,MATCH(商场名单!$E60,'城市数据(gdp亿元，population万人）'!$A$2:$A$39,0))</f>
        <v>11459</v>
      </c>
      <c r="G60" s="4">
        <f>INDEX('城市数据(gdp亿元，population万人）'!C$2:C$39,MATCH(商场名单!$E60,'城市数据(gdp亿元，population万人）'!$A$2:$A$39,0))</f>
        <v>2945</v>
      </c>
      <c r="H60" s="4">
        <f>INDEX('城市数据(gdp亿元，population万人）'!D$2:D$39,MATCH(商场名单!$E60,'城市数据(gdp亿元，population万人）'!$A$2:$A$39,0))</f>
        <v>12656.69</v>
      </c>
      <c r="I60" s="4">
        <f>INDEX('城市数据(gdp亿元，population万人）'!E$2:E$39,MATCH(商场名单!$E60,'城市数据(gdp亿元，population万人）'!$A$2:$A$39,0))</f>
        <v>2970</v>
      </c>
      <c r="J60" s="4" t="str">
        <f>INDEX('城市数据(gdp亿元，population万人）'!F$2:F$39,MATCH(商场名单!$E60,'城市数据(gdp亿元，population万人）'!$A$2:$A$39,0))</f>
        <v> 14265.40</v>
      </c>
      <c r="K60" s="4">
        <f>INDEX('城市数据(gdp亿元，population万人）'!G$2:G$39,MATCH(商场名单!$E60,'城市数据(gdp亿元，population万人）'!$A$2:$A$39,0))</f>
        <v>2991.4</v>
      </c>
      <c r="L60" s="4">
        <f>INDEX('城市数据(gdp亿元，population万人）'!H$2:H$39,MATCH(商场名单!$E60,'城市数据(gdp亿元，population万人）'!$A$2:$A$39,0))</f>
        <v>15719.72</v>
      </c>
      <c r="M60" s="4">
        <f>INDEX('城市数据(gdp亿元，population万人）'!I$2:I$39,MATCH(商场名单!$E60,'城市数据(gdp亿元，population万人）'!$A$2:$A$39,0))</f>
        <v>3016.55</v>
      </c>
      <c r="N60" s="4">
        <f>INDEX('城市数据(gdp亿元，population万人）'!J$2:J$39,MATCH(商场名单!$E60,'城市数据(gdp亿元，population万人）'!$A$2:$A$39,0))</f>
        <v>17558.759999999998</v>
      </c>
      <c r="O60" s="4">
        <f>INDEX('城市数据(gdp亿元，population万人）'!K$2:K$39,MATCH(商场名单!$E60,'城市数据(gdp亿元，population万人）'!$A$2:$A$39,0))</f>
        <v>3048.43</v>
      </c>
      <c r="P60" s="4">
        <f>INDEX('城市数据(gdp亿元，population万人）'!L$2:L$39,MATCH(商场名单!$E60,'城市数据(gdp亿元，population万人）'!$A$2:$A$39,0))</f>
        <v>19500.27</v>
      </c>
      <c r="Q60" s="4">
        <f>INDEX('城市数据(gdp亿元，population万人）'!M$2:M$39,MATCH(商场名单!$E60,'城市数据(gdp亿元，population万人）'!$A$2:$A$39,0))</f>
        <v>3075.16</v>
      </c>
    </row>
    <row r="61" spans="1:17" x14ac:dyDescent="0.15">
      <c r="A61" s="31" t="s">
        <v>18</v>
      </c>
      <c r="B61" s="32">
        <v>39067</v>
      </c>
      <c r="C61" s="6" t="s">
        <v>58</v>
      </c>
      <c r="D61" s="1" t="s">
        <v>123</v>
      </c>
      <c r="E61" s="4" t="s">
        <v>171</v>
      </c>
      <c r="F61" s="4">
        <f>INDEX('城市数据(gdp亿元，population万人）'!B$2:B$39,MATCH(商场名单!$E61,'城市数据(gdp亿元，population万人）'!$A$2:$A$39,0))</f>
        <v>11459</v>
      </c>
      <c r="G61" s="4">
        <f>INDEX('城市数据(gdp亿元，population万人）'!C$2:C$39,MATCH(商场名单!$E61,'城市数据(gdp亿元，population万人）'!$A$2:$A$39,0))</f>
        <v>2945</v>
      </c>
      <c r="H61" s="4">
        <f>INDEX('城市数据(gdp亿元，population万人）'!D$2:D$39,MATCH(商场名单!$E61,'城市数据(gdp亿元，population万人）'!$A$2:$A$39,0))</f>
        <v>12656.69</v>
      </c>
      <c r="I61" s="4">
        <f>INDEX('城市数据(gdp亿元，population万人）'!E$2:E$39,MATCH(商场名单!$E61,'城市数据(gdp亿元，population万人）'!$A$2:$A$39,0))</f>
        <v>2970</v>
      </c>
      <c r="J61" s="4" t="str">
        <f>INDEX('城市数据(gdp亿元，population万人）'!F$2:F$39,MATCH(商场名单!$E61,'城市数据(gdp亿元，population万人）'!$A$2:$A$39,0))</f>
        <v> 14265.40</v>
      </c>
      <c r="K61" s="4">
        <f>INDEX('城市数据(gdp亿元，population万人）'!G$2:G$39,MATCH(商场名单!$E61,'城市数据(gdp亿元，population万人）'!$A$2:$A$39,0))</f>
        <v>2991.4</v>
      </c>
      <c r="L61" s="4">
        <f>INDEX('城市数据(gdp亿元，population万人）'!H$2:H$39,MATCH(商场名单!$E61,'城市数据(gdp亿元，population万人）'!$A$2:$A$39,0))</f>
        <v>15719.72</v>
      </c>
      <c r="M61" s="4">
        <f>INDEX('城市数据(gdp亿元，population万人）'!I$2:I$39,MATCH(商场名单!$E61,'城市数据(gdp亿元，population万人）'!$A$2:$A$39,0))</f>
        <v>3016.55</v>
      </c>
      <c r="N61" s="4">
        <f>INDEX('城市数据(gdp亿元，population万人）'!J$2:J$39,MATCH(商场名单!$E61,'城市数据(gdp亿元，population万人）'!$A$2:$A$39,0))</f>
        <v>17558.759999999998</v>
      </c>
      <c r="O61" s="4">
        <f>INDEX('城市数据(gdp亿元，population万人）'!K$2:K$39,MATCH(商场名单!$E61,'城市数据(gdp亿元，population万人）'!$A$2:$A$39,0))</f>
        <v>3048.43</v>
      </c>
      <c r="P61" s="4">
        <f>INDEX('城市数据(gdp亿元，population万人）'!L$2:L$39,MATCH(商场名单!$E61,'城市数据(gdp亿元，population万人）'!$A$2:$A$39,0))</f>
        <v>19500.27</v>
      </c>
      <c r="Q61" s="4">
        <f>INDEX('城市数据(gdp亿元，population万人）'!M$2:M$39,MATCH(商场名单!$E61,'城市数据(gdp亿元，population万人）'!$A$2:$A$39,0))</f>
        <v>3075.16</v>
      </c>
    </row>
    <row r="62" spans="1:17" x14ac:dyDescent="0.15">
      <c r="A62" s="31" t="s">
        <v>17</v>
      </c>
      <c r="B62" s="32">
        <v>40125</v>
      </c>
      <c r="C62" s="6" t="s">
        <v>61</v>
      </c>
      <c r="D62" s="1" t="s">
        <v>124</v>
      </c>
      <c r="E62" s="4" t="s">
        <v>171</v>
      </c>
      <c r="F62" s="4">
        <f>INDEX('城市数据(gdp亿元，population万人）'!B$2:B$39,MATCH(商场名单!$E62,'城市数据(gdp亿元，population万人）'!$A$2:$A$39,0))</f>
        <v>11459</v>
      </c>
      <c r="G62" s="4">
        <f>INDEX('城市数据(gdp亿元，population万人）'!C$2:C$39,MATCH(商场名单!$E62,'城市数据(gdp亿元，population万人）'!$A$2:$A$39,0))</f>
        <v>2945</v>
      </c>
      <c r="H62" s="4">
        <f>INDEX('城市数据(gdp亿元，population万人）'!D$2:D$39,MATCH(商场名单!$E62,'城市数据(gdp亿元，population万人）'!$A$2:$A$39,0))</f>
        <v>12656.69</v>
      </c>
      <c r="I62" s="4">
        <f>INDEX('城市数据(gdp亿元，population万人）'!E$2:E$39,MATCH(商场名单!$E62,'城市数据(gdp亿元，population万人）'!$A$2:$A$39,0))</f>
        <v>2970</v>
      </c>
      <c r="J62" s="4" t="str">
        <f>INDEX('城市数据(gdp亿元，population万人）'!F$2:F$39,MATCH(商场名单!$E62,'城市数据(gdp亿元，population万人）'!$A$2:$A$39,0))</f>
        <v> 14265.40</v>
      </c>
      <c r="K62" s="4">
        <f>INDEX('城市数据(gdp亿元，population万人）'!G$2:G$39,MATCH(商场名单!$E62,'城市数据(gdp亿元，population万人）'!$A$2:$A$39,0))</f>
        <v>2991.4</v>
      </c>
      <c r="L62" s="4">
        <f>INDEX('城市数据(gdp亿元，population万人）'!H$2:H$39,MATCH(商场名单!$E62,'城市数据(gdp亿元，population万人）'!$A$2:$A$39,0))</f>
        <v>15719.72</v>
      </c>
      <c r="M62" s="4">
        <f>INDEX('城市数据(gdp亿元，population万人）'!I$2:I$39,MATCH(商场名单!$E62,'城市数据(gdp亿元，population万人）'!$A$2:$A$39,0))</f>
        <v>3016.55</v>
      </c>
      <c r="N62" s="4">
        <f>INDEX('城市数据(gdp亿元，population万人）'!J$2:J$39,MATCH(商场名单!$E62,'城市数据(gdp亿元，population万人）'!$A$2:$A$39,0))</f>
        <v>17558.759999999998</v>
      </c>
      <c r="O62" s="4">
        <f>INDEX('城市数据(gdp亿元，population万人）'!K$2:K$39,MATCH(商场名单!$E62,'城市数据(gdp亿元，population万人）'!$A$2:$A$39,0))</f>
        <v>3048.43</v>
      </c>
      <c r="P62" s="4">
        <f>INDEX('城市数据(gdp亿元，population万人）'!L$2:L$39,MATCH(商场名单!$E62,'城市数据(gdp亿元，population万人）'!$A$2:$A$39,0))</f>
        <v>19500.27</v>
      </c>
      <c r="Q62" s="4">
        <f>INDEX('城市数据(gdp亿元，population万人）'!M$2:M$39,MATCH(商场名单!$E62,'城市数据(gdp亿元，population万人）'!$A$2:$A$39,0))</f>
        <v>3075.16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pane xSplit="1" ySplit="1" topLeftCell="D29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RowHeight="16.5" x14ac:dyDescent="0.15"/>
  <cols>
    <col min="1" max="2" width="9.75" style="4" customWidth="1"/>
    <col min="3" max="3" width="16" style="4" bestFit="1" customWidth="1"/>
    <col min="4" max="4" width="9.625" style="1" bestFit="1" customWidth="1"/>
    <col min="5" max="5" width="16" style="1" bestFit="1" customWidth="1"/>
    <col min="6" max="6" width="9.625" style="1" bestFit="1" customWidth="1"/>
    <col min="7" max="7" width="16" style="1" bestFit="1" customWidth="1"/>
    <col min="8" max="8" width="9.625" style="1" bestFit="1" customWidth="1"/>
    <col min="9" max="9" width="17.125" style="1" customWidth="1"/>
    <col min="10" max="10" width="9.625" style="1" bestFit="1" customWidth="1"/>
    <col min="11" max="11" width="16" style="1" bestFit="1" customWidth="1"/>
    <col min="12" max="12" width="9.625" style="1" bestFit="1" customWidth="1"/>
    <col min="13" max="13" width="16" style="1" bestFit="1" customWidth="1"/>
  </cols>
  <sheetData>
    <row r="1" spans="1:13" x14ac:dyDescent="0.15">
      <c r="A1" s="3" t="s">
        <v>182</v>
      </c>
      <c r="B1" s="3" t="s">
        <v>189</v>
      </c>
      <c r="C1" s="3" t="s">
        <v>190</v>
      </c>
      <c r="D1" s="3" t="s">
        <v>172</v>
      </c>
      <c r="E1" s="3" t="s">
        <v>173</v>
      </c>
      <c r="F1" s="3" t="s">
        <v>174</v>
      </c>
      <c r="G1" s="3" t="s">
        <v>175</v>
      </c>
      <c r="H1" s="3" t="s">
        <v>176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181</v>
      </c>
    </row>
    <row r="2" spans="1:13" x14ac:dyDescent="0.15">
      <c r="A2" s="4" t="s">
        <v>65</v>
      </c>
      <c r="B2" s="8">
        <v>17801</v>
      </c>
      <c r="C2" s="8">
        <v>2069.3000000000002</v>
      </c>
      <c r="D2" s="8">
        <v>19500.599999999999</v>
      </c>
      <c r="E2" s="8">
        <v>2114.8000000000002</v>
      </c>
      <c r="F2" s="9">
        <v>21330.799999999999</v>
      </c>
      <c r="G2" s="9">
        <v>2151.6</v>
      </c>
      <c r="H2" s="1">
        <v>22968.6</v>
      </c>
      <c r="I2" s="1">
        <v>2170.5</v>
      </c>
      <c r="J2" s="9">
        <v>24899.3</v>
      </c>
      <c r="K2" s="9">
        <v>2172.9</v>
      </c>
      <c r="L2" s="10">
        <v>28000.400000000001</v>
      </c>
      <c r="M2" s="10">
        <v>2170.6999999999998</v>
      </c>
    </row>
    <row r="3" spans="1:13" x14ac:dyDescent="0.15">
      <c r="A3" s="4" t="s">
        <v>183</v>
      </c>
      <c r="B3" s="8">
        <v>3969.8</v>
      </c>
      <c r="C3" s="4">
        <v>468.7</v>
      </c>
      <c r="D3" s="8">
        <v>4360.8999999999996</v>
      </c>
      <c r="E3" s="8">
        <v>469.2</v>
      </c>
      <c r="F3" s="8">
        <v>4901.8999999999996</v>
      </c>
      <c r="G3" s="8">
        <v>469.6</v>
      </c>
      <c r="H3" s="8">
        <v>5273.2</v>
      </c>
      <c r="I3" s="8">
        <v>470.1</v>
      </c>
      <c r="J3" s="8">
        <v>5773.9</v>
      </c>
      <c r="K3" s="8">
        <v>470.8</v>
      </c>
      <c r="L3" s="10">
        <v>6622.3</v>
      </c>
      <c r="M3" s="10">
        <v>471.7</v>
      </c>
    </row>
    <row r="4" spans="1:13" x14ac:dyDescent="0.15">
      <c r="A4" s="4" t="s">
        <v>191</v>
      </c>
      <c r="B4" s="8">
        <v>8138.9</v>
      </c>
      <c r="C4" s="8">
        <v>1417.8</v>
      </c>
      <c r="D4" s="10">
        <v>9108.9</v>
      </c>
      <c r="E4" s="10">
        <v>1429.8</v>
      </c>
      <c r="F4" s="11">
        <v>10056.6</v>
      </c>
      <c r="G4" s="11">
        <v>1442.8</v>
      </c>
      <c r="H4" s="10">
        <v>10801.2</v>
      </c>
      <c r="I4" s="10">
        <v>1465.8</v>
      </c>
      <c r="J4" s="10">
        <v>12170.2</v>
      </c>
      <c r="K4" s="10">
        <v>1591.8</v>
      </c>
      <c r="L4" s="10">
        <v>13889.39</v>
      </c>
      <c r="M4" s="10">
        <v>1604.47</v>
      </c>
    </row>
    <row r="5" spans="1:13" x14ac:dyDescent="0.15">
      <c r="A5" s="4" t="s">
        <v>136</v>
      </c>
      <c r="B5" s="12">
        <v>1569.35</v>
      </c>
      <c r="C5" s="12">
        <v>431.3</v>
      </c>
      <c r="D5" s="12">
        <v>1686.15</v>
      </c>
      <c r="E5" s="12">
        <v>430.62</v>
      </c>
      <c r="F5" s="10">
        <v>1778.37</v>
      </c>
      <c r="G5" s="10">
        <v>430.38</v>
      </c>
      <c r="H5" s="10">
        <v>1861.27</v>
      </c>
      <c r="I5" s="10">
        <v>429.95</v>
      </c>
      <c r="J5" s="10">
        <v>1933.28</v>
      </c>
      <c r="K5" s="10">
        <v>430.52</v>
      </c>
      <c r="L5" s="7">
        <f>J5*(1+5.5%)</f>
        <v>2039.6103999999998</v>
      </c>
      <c r="M5" s="25">
        <v>431.48</v>
      </c>
    </row>
    <row r="6" spans="1:13" x14ac:dyDescent="0.15">
      <c r="A6" s="4" t="s">
        <v>137</v>
      </c>
      <c r="B6" s="8">
        <v>7002.8</v>
      </c>
      <c r="C6" s="8">
        <v>590.29999999999995</v>
      </c>
      <c r="D6" s="10">
        <v>7650.8</v>
      </c>
      <c r="E6" s="10">
        <v>591.4</v>
      </c>
      <c r="F6" s="10">
        <v>7655.6</v>
      </c>
      <c r="G6" s="10">
        <v>594.29999999999995</v>
      </c>
      <c r="H6" s="10">
        <v>7731.6</v>
      </c>
      <c r="I6" s="10">
        <v>593.6</v>
      </c>
      <c r="J6" s="9">
        <v>6810.2</v>
      </c>
      <c r="K6" s="9">
        <v>595.63</v>
      </c>
      <c r="L6" s="10">
        <v>7363</v>
      </c>
    </row>
    <row r="7" spans="1:13" x14ac:dyDescent="0.15">
      <c r="A7" s="4" t="s">
        <v>138</v>
      </c>
      <c r="B7" s="10">
        <v>4000.5</v>
      </c>
      <c r="C7" s="10">
        <v>281.7</v>
      </c>
      <c r="D7" s="10">
        <v>4181.5</v>
      </c>
      <c r="E7" s="10">
        <v>282.60000000000002</v>
      </c>
      <c r="F7" s="8">
        <v>4070</v>
      </c>
      <c r="G7" s="8">
        <v>276</v>
      </c>
      <c r="H7" s="10">
        <v>2983.5</v>
      </c>
      <c r="I7" s="10">
        <v>275.5</v>
      </c>
      <c r="J7" s="10">
        <v>2610</v>
      </c>
      <c r="K7" s="10">
        <v>275.8</v>
      </c>
      <c r="L7" s="25">
        <v>2680</v>
      </c>
    </row>
    <row r="8" spans="1:13" x14ac:dyDescent="0.15">
      <c r="A8" s="4" t="s">
        <v>139</v>
      </c>
      <c r="B8" s="9">
        <v>931.3</v>
      </c>
      <c r="C8" s="9">
        <v>335.71</v>
      </c>
      <c r="D8" s="10">
        <v>967.5</v>
      </c>
      <c r="E8" s="9">
        <v>337.49</v>
      </c>
      <c r="F8" s="9">
        <v>1001.5</v>
      </c>
      <c r="G8" s="9">
        <v>339.19</v>
      </c>
      <c r="H8" s="9">
        <v>1052.9000000000001</v>
      </c>
      <c r="I8" s="9">
        <v>340.64</v>
      </c>
      <c r="J8" s="9">
        <v>1025.3</v>
      </c>
      <c r="K8" s="9">
        <v>342.19</v>
      </c>
      <c r="L8" s="9">
        <v>1121.8</v>
      </c>
      <c r="M8" s="37">
        <v>344.24</v>
      </c>
    </row>
    <row r="9" spans="1:13" x14ac:dyDescent="0.15">
      <c r="A9" s="4" t="s">
        <v>140</v>
      </c>
      <c r="B9" s="10">
        <v>5010.1400000000003</v>
      </c>
      <c r="C9" s="10">
        <v>829.23</v>
      </c>
      <c r="D9" s="10">
        <v>5490.02</v>
      </c>
      <c r="E9" s="9">
        <v>831.66</v>
      </c>
      <c r="F9" s="9">
        <v>5881.18</v>
      </c>
      <c r="G9" s="9">
        <v>834.31</v>
      </c>
      <c r="H9" s="9">
        <v>6275.06</v>
      </c>
      <c r="I9" s="9">
        <v>825.41</v>
      </c>
      <c r="J9" s="9">
        <v>6827.67</v>
      </c>
      <c r="K9" s="9">
        <v>826.14</v>
      </c>
      <c r="L9" s="9">
        <v>7582.12</v>
      </c>
    </row>
    <row r="10" spans="1:13" x14ac:dyDescent="0.15">
      <c r="A10" s="4" t="s">
        <v>141</v>
      </c>
      <c r="B10" s="10">
        <v>4550.1000000000004</v>
      </c>
      <c r="C10" s="10">
        <v>993.5</v>
      </c>
      <c r="D10" s="10">
        <v>5010.8</v>
      </c>
      <c r="E10" s="9">
        <v>995.2</v>
      </c>
      <c r="F10" s="9">
        <v>5332.7</v>
      </c>
      <c r="G10" s="9">
        <v>987.3</v>
      </c>
      <c r="H10" s="9">
        <v>5751.2</v>
      </c>
      <c r="I10" s="9">
        <v>961.4</v>
      </c>
      <c r="J10" s="9">
        <v>6101.6</v>
      </c>
      <c r="K10" s="9">
        <v>962.1</v>
      </c>
      <c r="L10" s="9">
        <v>6355</v>
      </c>
    </row>
    <row r="11" spans="1:13" x14ac:dyDescent="0.15">
      <c r="A11" s="4" t="s">
        <v>142</v>
      </c>
      <c r="B11" s="8">
        <v>7803.98</v>
      </c>
      <c r="C11" s="8">
        <v>880.2</v>
      </c>
      <c r="D11" s="9">
        <v>8343.52</v>
      </c>
      <c r="E11" s="9">
        <v>884.4</v>
      </c>
      <c r="F11" s="9">
        <v>9201.16</v>
      </c>
      <c r="G11" s="9">
        <v>889.2</v>
      </c>
      <c r="H11" s="9">
        <v>10053.58</v>
      </c>
      <c r="I11" s="9">
        <v>901.8</v>
      </c>
      <c r="J11" s="9">
        <v>11050.49</v>
      </c>
      <c r="K11" s="9">
        <v>918.8</v>
      </c>
      <c r="L11" s="9">
        <v>12556</v>
      </c>
      <c r="M11" s="9">
        <v>946.8</v>
      </c>
    </row>
    <row r="12" spans="1:13" x14ac:dyDescent="0.15">
      <c r="A12" s="4" t="s">
        <v>184</v>
      </c>
      <c r="B12" s="10">
        <v>4164.34</v>
      </c>
      <c r="C12" s="10">
        <v>757.2</v>
      </c>
      <c r="D12" s="9">
        <v>4672.91</v>
      </c>
      <c r="E12" s="9">
        <v>761.1</v>
      </c>
      <c r="F12" s="9">
        <v>5157.97</v>
      </c>
      <c r="G12" s="9">
        <v>769.6</v>
      </c>
      <c r="H12" s="9">
        <v>5660.27</v>
      </c>
      <c r="I12" s="9">
        <v>779</v>
      </c>
      <c r="J12" s="9">
        <v>6274.3</v>
      </c>
      <c r="K12" s="9">
        <v>786.9</v>
      </c>
      <c r="L12" s="9">
        <v>7213.5</v>
      </c>
      <c r="M12" s="9">
        <v>796.5</v>
      </c>
    </row>
    <row r="13" spans="1:13" x14ac:dyDescent="0.15">
      <c r="A13" s="4" t="s">
        <v>144</v>
      </c>
      <c r="B13" s="10">
        <v>2475.5700000000002</v>
      </c>
      <c r="C13" s="10">
        <v>294.88</v>
      </c>
      <c r="D13" s="10">
        <v>2710.39</v>
      </c>
      <c r="E13" s="10">
        <v>300.11</v>
      </c>
      <c r="F13" s="10">
        <v>2894.05</v>
      </c>
      <c r="G13" s="10">
        <v>303.06</v>
      </c>
      <c r="H13" s="10">
        <v>3090.5</v>
      </c>
      <c r="I13" s="10">
        <v>305.95999999999998</v>
      </c>
      <c r="J13" s="10">
        <v>3173.6</v>
      </c>
      <c r="K13" s="10">
        <v>308.89999999999998</v>
      </c>
      <c r="L13" s="9">
        <v>3100</v>
      </c>
      <c r="M13" s="9">
        <v>311.48</v>
      </c>
    </row>
    <row r="14" spans="1:13" x14ac:dyDescent="0.15">
      <c r="A14" s="4" t="s">
        <v>145</v>
      </c>
      <c r="B14" s="10">
        <v>4812.68</v>
      </c>
      <c r="C14" s="10">
        <v>695</v>
      </c>
      <c r="D14" s="14">
        <v>5230.2</v>
      </c>
      <c r="E14" s="14">
        <v>699.9</v>
      </c>
      <c r="F14" s="14">
        <v>5770.6</v>
      </c>
      <c r="G14" s="14">
        <v>706.7</v>
      </c>
      <c r="H14" s="14">
        <v>6100.23</v>
      </c>
      <c r="I14" s="14">
        <v>713.2</v>
      </c>
      <c r="J14" s="14">
        <v>6536.1</v>
      </c>
      <c r="K14" s="14">
        <v>723.31</v>
      </c>
      <c r="L14" s="26">
        <v>7201.96</v>
      </c>
    </row>
    <row r="15" spans="1:13" x14ac:dyDescent="0.15">
      <c r="A15" s="4" t="s">
        <v>68</v>
      </c>
      <c r="B15" s="10">
        <v>3011.14</v>
      </c>
      <c r="C15" s="10">
        <v>653.29999999999995</v>
      </c>
      <c r="D15" s="8">
        <v>3415.31</v>
      </c>
      <c r="E15" s="10">
        <v>657.9</v>
      </c>
      <c r="F15" s="10">
        <v>3712.99</v>
      </c>
      <c r="G15" s="10">
        <v>662.6</v>
      </c>
      <c r="H15" s="10">
        <v>3970</v>
      </c>
      <c r="I15" s="10">
        <v>667.7</v>
      </c>
      <c r="J15" s="10">
        <v>4300.43</v>
      </c>
      <c r="K15" s="10">
        <v>672.8</v>
      </c>
      <c r="L15" s="10">
        <v>4857.6400000000003</v>
      </c>
    </row>
    <row r="16" spans="1:13" x14ac:dyDescent="0.15">
      <c r="A16" s="4" t="s">
        <v>193</v>
      </c>
      <c r="B16" s="4">
        <v>1564.41</v>
      </c>
      <c r="C16" s="24">
        <v>358.87</v>
      </c>
      <c r="D16" s="9">
        <v>1776.28</v>
      </c>
      <c r="E16" s="9">
        <v>364.16</v>
      </c>
      <c r="F16" s="9">
        <v>1913.5</v>
      </c>
      <c r="G16" s="9">
        <v>366.49</v>
      </c>
      <c r="H16" s="9">
        <v>2095.9899999999998</v>
      </c>
      <c r="I16" s="9">
        <v>369.31</v>
      </c>
      <c r="J16" s="8">
        <v>2264.23</v>
      </c>
      <c r="K16" s="8">
        <v>370.55</v>
      </c>
      <c r="L16" s="9">
        <v>2523.54</v>
      </c>
    </row>
    <row r="17" spans="1:13" x14ac:dyDescent="0.15">
      <c r="A17" s="4" t="s">
        <v>147</v>
      </c>
      <c r="B17" s="8">
        <v>1793.8</v>
      </c>
      <c r="C17" s="8">
        <v>433.2</v>
      </c>
      <c r="D17" s="8">
        <v>1943.1</v>
      </c>
      <c r="E17" s="8">
        <v>439.4</v>
      </c>
      <c r="F17" s="8">
        <v>2056</v>
      </c>
      <c r="G17" s="8">
        <v>450.4</v>
      </c>
      <c r="H17" s="10">
        <v>2473.9</v>
      </c>
      <c r="I17" s="10">
        <v>460.1</v>
      </c>
      <c r="J17" s="8">
        <v>2706.3</v>
      </c>
      <c r="K17" s="8">
        <v>469.9</v>
      </c>
      <c r="L17" s="16">
        <v>2880.6</v>
      </c>
    </row>
    <row r="18" spans="1:13" x14ac:dyDescent="0.15">
      <c r="A18" s="4" t="s">
        <v>148</v>
      </c>
      <c r="B18" s="16">
        <v>7201.57</v>
      </c>
      <c r="C18" s="16">
        <v>816.1</v>
      </c>
      <c r="D18" s="15">
        <v>8011.78</v>
      </c>
      <c r="E18" s="15">
        <v>818.78</v>
      </c>
      <c r="F18" s="9">
        <v>8820.75</v>
      </c>
      <c r="G18" s="9">
        <v>821.61</v>
      </c>
      <c r="H18" s="16">
        <v>9720.77</v>
      </c>
      <c r="I18" s="16">
        <v>823.59</v>
      </c>
      <c r="J18" s="16">
        <v>10503.02</v>
      </c>
      <c r="K18" s="16">
        <v>827</v>
      </c>
      <c r="L18" s="10">
        <v>11715.1</v>
      </c>
      <c r="M18" s="10">
        <v>833.5</v>
      </c>
    </row>
    <row r="19" spans="1:13" x14ac:dyDescent="0.15">
      <c r="A19" s="4" t="s">
        <v>185</v>
      </c>
      <c r="B19" s="9">
        <v>1279.5</v>
      </c>
      <c r="C19" s="9">
        <v>128.80000000000001</v>
      </c>
      <c r="D19" s="9">
        <v>1351.1</v>
      </c>
      <c r="E19" s="9">
        <v>128.9</v>
      </c>
      <c r="F19" s="10">
        <v>1304</v>
      </c>
      <c r="G19" s="10">
        <v>129.19999999999999</v>
      </c>
      <c r="H19" s="9">
        <v>1267.9000000000001</v>
      </c>
      <c r="I19" s="10">
        <v>129.5</v>
      </c>
      <c r="J19" s="10">
        <v>1007.1</v>
      </c>
      <c r="K19" s="10">
        <v>130.1</v>
      </c>
      <c r="L19" s="10">
        <v>1154</v>
      </c>
      <c r="M19" s="10">
        <v>129.6</v>
      </c>
    </row>
    <row r="20" spans="1:13" x14ac:dyDescent="0.15">
      <c r="A20" s="4" t="s">
        <v>150</v>
      </c>
      <c r="B20" s="10">
        <v>1400.2</v>
      </c>
      <c r="C20" s="10">
        <v>593.6</v>
      </c>
      <c r="D20" s="10">
        <v>1583.94</v>
      </c>
      <c r="E20" s="10">
        <v>597.4</v>
      </c>
      <c r="F20" s="10">
        <v>1649.4</v>
      </c>
      <c r="G20" s="10">
        <v>600.9</v>
      </c>
      <c r="H20" s="10">
        <v>1630.26</v>
      </c>
      <c r="I20" s="10">
        <v>604.72</v>
      </c>
      <c r="J20" s="10">
        <v>1775.11</v>
      </c>
      <c r="K20" s="10">
        <v>608.4</v>
      </c>
      <c r="L20" s="10">
        <v>1941.12</v>
      </c>
    </row>
    <row r="21" spans="1:13" x14ac:dyDescent="0.15">
      <c r="A21" s="4" t="s">
        <v>186</v>
      </c>
      <c r="B21" s="9">
        <v>2817.07</v>
      </c>
      <c r="C21" s="9">
        <v>367</v>
      </c>
      <c r="D21" s="17">
        <v>3018.16</v>
      </c>
      <c r="E21" s="17">
        <v>373</v>
      </c>
      <c r="F21" s="10">
        <v>3273.54</v>
      </c>
      <c r="G21" s="10">
        <v>381</v>
      </c>
      <c r="H21" s="10">
        <v>3466.01</v>
      </c>
      <c r="I21" s="10">
        <v>386</v>
      </c>
      <c r="J21" s="10">
        <v>3784.25</v>
      </c>
      <c r="K21" s="10">
        <v>392</v>
      </c>
      <c r="L21" s="10">
        <v>4351.18</v>
      </c>
      <c r="M21" s="10">
        <v>401</v>
      </c>
    </row>
    <row r="22" spans="1:13" x14ac:dyDescent="0.15">
      <c r="A22" s="4" t="s">
        <v>69</v>
      </c>
      <c r="B22" s="4">
        <v>20101.330000000002</v>
      </c>
      <c r="C22" s="4">
        <v>2380.4299999999998</v>
      </c>
      <c r="D22" s="8">
        <v>21602.12</v>
      </c>
      <c r="E22" s="8">
        <v>2415.15</v>
      </c>
      <c r="F22" s="10">
        <v>23560.94</v>
      </c>
      <c r="G22" s="10">
        <v>2425.6799999999998</v>
      </c>
      <c r="H22" s="8">
        <v>24964.99</v>
      </c>
      <c r="I22" s="8">
        <v>2415.27</v>
      </c>
      <c r="J22" s="8">
        <v>27466.15</v>
      </c>
      <c r="K22" s="8">
        <v>2419.6999999999998</v>
      </c>
      <c r="L22" s="10">
        <v>30133.86</v>
      </c>
      <c r="M22" s="10">
        <v>2418.33</v>
      </c>
    </row>
    <row r="23" spans="1:13" x14ac:dyDescent="0.15">
      <c r="A23" s="4" t="s">
        <v>187</v>
      </c>
      <c r="B23" s="18">
        <v>12950.08</v>
      </c>
      <c r="C23" s="18">
        <v>1054.74</v>
      </c>
      <c r="D23" s="18">
        <v>14500.23</v>
      </c>
      <c r="E23" s="18">
        <v>1062.8900000000001</v>
      </c>
      <c r="F23" s="18">
        <v>16001.98</v>
      </c>
      <c r="G23" s="18">
        <v>1077.8900000000001</v>
      </c>
      <c r="H23" s="18">
        <v>17502.990000000002</v>
      </c>
      <c r="I23" s="18">
        <v>1137.8900000000001</v>
      </c>
      <c r="J23" s="18">
        <v>19492.599999999999</v>
      </c>
      <c r="K23" s="18">
        <v>1190.8399999999999</v>
      </c>
      <c r="L23" s="10">
        <v>22438.39</v>
      </c>
      <c r="M23" s="10">
        <v>1252.83</v>
      </c>
    </row>
    <row r="24" spans="1:13" x14ac:dyDescent="0.15">
      <c r="A24" s="4" t="s">
        <v>154</v>
      </c>
      <c r="B24" s="8">
        <v>6606.8</v>
      </c>
      <c r="C24" s="8">
        <v>822.8</v>
      </c>
      <c r="D24" s="8">
        <v>7158.6</v>
      </c>
      <c r="E24" s="8">
        <v>825.7</v>
      </c>
      <c r="F24" s="8">
        <v>7098.7</v>
      </c>
      <c r="G24" s="8">
        <v>828.7</v>
      </c>
      <c r="H24" s="19">
        <v>7280.5</v>
      </c>
      <c r="I24" s="19">
        <v>829.1</v>
      </c>
      <c r="J24" s="8">
        <v>5460</v>
      </c>
      <c r="K24" s="8">
        <v>829.2</v>
      </c>
      <c r="L24" s="10">
        <v>5865</v>
      </c>
      <c r="M24" s="10"/>
    </row>
    <row r="25" spans="1:13" x14ac:dyDescent="0.15">
      <c r="A25" s="4" t="s">
        <v>155</v>
      </c>
      <c r="B25" s="8">
        <v>955.7</v>
      </c>
      <c r="C25" s="8">
        <v>335.7</v>
      </c>
      <c r="D25" s="8">
        <v>1080.5999999999999</v>
      </c>
      <c r="E25" s="8">
        <v>336.7</v>
      </c>
      <c r="F25" s="9">
        <v>1200.8</v>
      </c>
      <c r="G25" s="9">
        <v>337.3</v>
      </c>
      <c r="H25" s="20">
        <v>1300.1199999999999</v>
      </c>
      <c r="I25" s="20">
        <v>338.3</v>
      </c>
      <c r="J25" s="9">
        <v>1429.15</v>
      </c>
      <c r="K25" s="9">
        <v>340.9</v>
      </c>
      <c r="L25" s="10">
        <v>1632.3</v>
      </c>
      <c r="M25" s="10">
        <v>341.8</v>
      </c>
    </row>
    <row r="26" spans="1:13" x14ac:dyDescent="0.15">
      <c r="A26" s="4" t="s">
        <v>156</v>
      </c>
      <c r="B26" s="15">
        <v>12011.65</v>
      </c>
      <c r="C26" s="24">
        <v>1053.4000000000001</v>
      </c>
      <c r="D26" s="10">
        <v>13015.7</v>
      </c>
      <c r="E26" s="1">
        <v>1057.8699999999999</v>
      </c>
      <c r="F26" s="10">
        <v>13761</v>
      </c>
      <c r="G26" s="10">
        <v>1060.4000000000001</v>
      </c>
      <c r="H26" s="1">
        <v>14500</v>
      </c>
      <c r="I26" s="10">
        <v>1061.5999999999999</v>
      </c>
      <c r="J26" s="1">
        <v>15400</v>
      </c>
      <c r="K26" s="15">
        <v>1062.57</v>
      </c>
      <c r="L26" s="10">
        <v>17000</v>
      </c>
      <c r="M26" s="10">
        <v>1068.4000000000001</v>
      </c>
    </row>
    <row r="27" spans="1:13" x14ac:dyDescent="0.15">
      <c r="A27" s="4" t="s">
        <v>157</v>
      </c>
      <c r="B27" s="9">
        <v>12885.18</v>
      </c>
      <c r="C27" s="9">
        <v>1413.15</v>
      </c>
      <c r="D27" s="9">
        <v>14370.16</v>
      </c>
      <c r="E27" s="9">
        <v>1472.21</v>
      </c>
      <c r="F27" s="8">
        <v>15722.47</v>
      </c>
      <c r="G27" s="8">
        <v>1516.81</v>
      </c>
      <c r="H27" s="9">
        <v>16538.189999999999</v>
      </c>
      <c r="I27" s="9">
        <v>1546.95</v>
      </c>
      <c r="J27" s="8">
        <v>17885.39</v>
      </c>
      <c r="K27" s="8">
        <v>1562.12</v>
      </c>
      <c r="L27" s="10">
        <v>18595.38</v>
      </c>
      <c r="M27" s="10">
        <v>1556.87</v>
      </c>
    </row>
    <row r="28" spans="1:13" x14ac:dyDescent="0.15">
      <c r="A28" s="4" t="s">
        <v>158</v>
      </c>
      <c r="B28" s="8">
        <v>562.55999999999995</v>
      </c>
      <c r="C28" s="8">
        <v>54.84</v>
      </c>
      <c r="D28" s="10">
        <v>570.13</v>
      </c>
      <c r="E28" s="10">
        <v>55.31</v>
      </c>
      <c r="F28" s="10">
        <v>600.17999999999995</v>
      </c>
      <c r="G28" s="10">
        <v>55.42</v>
      </c>
      <c r="H28" s="10">
        <v>609.82000000000005</v>
      </c>
      <c r="I28" s="10">
        <v>55.58</v>
      </c>
      <c r="J28" s="10">
        <v>572.23</v>
      </c>
      <c r="K28" s="10">
        <v>55.83</v>
      </c>
      <c r="L28" s="38">
        <f>J28*(1+0.08)</f>
        <v>618.00840000000005</v>
      </c>
      <c r="M28" s="10">
        <v>56.11</v>
      </c>
    </row>
    <row r="29" spans="1:13" x14ac:dyDescent="0.15">
      <c r="A29" s="4" t="s">
        <v>159</v>
      </c>
      <c r="B29" s="10">
        <v>7568.15</v>
      </c>
      <c r="C29" s="10">
        <v>646.54999999999995</v>
      </c>
      <c r="D29" s="8">
        <v>8070.18</v>
      </c>
      <c r="E29" s="8">
        <v>648.41</v>
      </c>
      <c r="F29" s="8">
        <v>8205.31</v>
      </c>
      <c r="G29" s="8">
        <v>650.01</v>
      </c>
      <c r="H29" s="8">
        <v>8518.26</v>
      </c>
      <c r="I29" s="8">
        <v>651.1</v>
      </c>
      <c r="J29" s="10">
        <v>9210.02</v>
      </c>
      <c r="K29" s="10">
        <v>652.9</v>
      </c>
      <c r="L29" s="10">
        <v>10511.8</v>
      </c>
      <c r="M29" s="10">
        <v>655.29999999999995</v>
      </c>
    </row>
    <row r="30" spans="1:13" x14ac:dyDescent="0.15">
      <c r="A30" s="4" t="s">
        <v>160</v>
      </c>
      <c r="B30" s="10">
        <v>1873.63</v>
      </c>
      <c r="C30" s="24">
        <v>357.8</v>
      </c>
      <c r="D30" s="13">
        <v>2099.5300000000002</v>
      </c>
      <c r="E30" s="13">
        <v>359.6</v>
      </c>
      <c r="F30" s="10">
        <v>2307.9</v>
      </c>
      <c r="G30" s="10">
        <v>361.7</v>
      </c>
      <c r="H30" s="8">
        <v>2457.3200000000002</v>
      </c>
      <c r="I30" s="8">
        <v>365.4</v>
      </c>
      <c r="J30" s="10">
        <v>2699.44</v>
      </c>
      <c r="K30" s="10">
        <v>367</v>
      </c>
      <c r="L30" s="37">
        <v>3065.52</v>
      </c>
      <c r="M30" s="37">
        <v>369.6</v>
      </c>
    </row>
    <row r="31" spans="1:13" x14ac:dyDescent="0.15">
      <c r="A31" s="4" t="s">
        <v>161</v>
      </c>
      <c r="B31" s="8">
        <v>8003.82</v>
      </c>
      <c r="C31" s="8">
        <v>1012</v>
      </c>
      <c r="D31" s="8">
        <v>9051.27</v>
      </c>
      <c r="E31" s="8">
        <v>1022</v>
      </c>
      <c r="F31" s="8">
        <v>10069.48</v>
      </c>
      <c r="G31" s="8">
        <v>1033.8</v>
      </c>
      <c r="H31" s="10">
        <v>10905.6</v>
      </c>
      <c r="I31" s="10">
        <v>1060.77</v>
      </c>
      <c r="J31" s="10">
        <v>11912.61</v>
      </c>
      <c r="K31" s="10">
        <v>1076.6199999999999</v>
      </c>
      <c r="L31" s="10">
        <v>13410.34</v>
      </c>
      <c r="M31" s="10">
        <v>1091.4000000000001</v>
      </c>
    </row>
    <row r="32" spans="1:13" x14ac:dyDescent="0.15">
      <c r="A32" s="4" t="s">
        <v>162</v>
      </c>
      <c r="B32" s="9">
        <v>5281.38</v>
      </c>
      <c r="C32" s="24">
        <v>696.82</v>
      </c>
      <c r="D32" s="21">
        <v>5613.87</v>
      </c>
      <c r="E32" s="24">
        <v>697.52</v>
      </c>
      <c r="F32" s="9">
        <v>6002.08</v>
      </c>
      <c r="G32" s="9">
        <v>700.23</v>
      </c>
      <c r="H32" s="9">
        <v>6446.08</v>
      </c>
      <c r="I32" s="9">
        <v>701.41</v>
      </c>
      <c r="J32" s="9">
        <v>6925.66</v>
      </c>
      <c r="K32" s="9">
        <v>706.4</v>
      </c>
      <c r="L32" s="10">
        <v>7338.95</v>
      </c>
      <c r="M32" s="10">
        <v>708.94</v>
      </c>
    </row>
    <row r="33" spans="1:14" x14ac:dyDescent="0.15">
      <c r="A33" s="4" t="s">
        <v>163</v>
      </c>
      <c r="B33" s="9">
        <v>602</v>
      </c>
      <c r="C33" s="9">
        <v>137.9</v>
      </c>
      <c r="D33" s="10">
        <v>611.79999999999995</v>
      </c>
      <c r="E33" s="10">
        <v>138.6</v>
      </c>
      <c r="F33" s="10">
        <v>616.6</v>
      </c>
      <c r="G33" s="10">
        <v>139.27000000000001</v>
      </c>
      <c r="H33" s="10">
        <v>595.70000000000005</v>
      </c>
      <c r="I33" s="10">
        <v>139.83000000000001</v>
      </c>
      <c r="J33" s="10">
        <v>622.9</v>
      </c>
      <c r="K33" s="10">
        <v>140.36000000000001</v>
      </c>
      <c r="L33" s="10">
        <v>672</v>
      </c>
      <c r="M33" s="10">
        <v>140.88</v>
      </c>
      <c r="N33" s="1"/>
    </row>
    <row r="34" spans="1:14" x14ac:dyDescent="0.15">
      <c r="A34" s="4" t="s">
        <v>164</v>
      </c>
      <c r="B34" s="19">
        <v>2508.89</v>
      </c>
      <c r="C34" s="19">
        <v>408.83</v>
      </c>
      <c r="D34" s="8">
        <v>2818.07</v>
      </c>
      <c r="E34" s="8">
        <v>409.83</v>
      </c>
      <c r="F34" s="8">
        <v>3132.21</v>
      </c>
      <c r="G34" s="8">
        <v>410.45</v>
      </c>
      <c r="H34" s="22">
        <v>3384.8</v>
      </c>
      <c r="I34" s="22">
        <v>411.5</v>
      </c>
      <c r="J34" s="8">
        <v>3709.36</v>
      </c>
      <c r="K34" s="8">
        <v>413</v>
      </c>
      <c r="L34" s="25">
        <v>3857</v>
      </c>
      <c r="N34" s="1"/>
    </row>
    <row r="35" spans="1:14" x14ac:dyDescent="0.15">
      <c r="A35" s="4" t="s">
        <v>165</v>
      </c>
      <c r="B35" s="10">
        <v>4456.6000000000004</v>
      </c>
      <c r="C35" s="10">
        <v>756.9</v>
      </c>
      <c r="D35" s="10">
        <v>5003.2</v>
      </c>
      <c r="E35" s="10">
        <v>752.7</v>
      </c>
      <c r="F35" s="10">
        <v>5342.4</v>
      </c>
      <c r="G35" s="10">
        <v>754.5</v>
      </c>
      <c r="H35" s="10">
        <v>5530</v>
      </c>
      <c r="I35" s="10">
        <v>753.8</v>
      </c>
      <c r="J35" s="10">
        <v>5928.5</v>
      </c>
      <c r="K35" s="10">
        <v>753.4</v>
      </c>
      <c r="L35" s="25">
        <v>6530</v>
      </c>
      <c r="N35" s="1"/>
    </row>
    <row r="36" spans="1:14" x14ac:dyDescent="0.15">
      <c r="A36" s="4" t="s">
        <v>166</v>
      </c>
      <c r="B36" s="9">
        <v>6399.91</v>
      </c>
      <c r="C36" s="9">
        <v>714.66</v>
      </c>
      <c r="D36" s="9">
        <v>7153.13</v>
      </c>
      <c r="E36" s="9">
        <v>722.14</v>
      </c>
      <c r="F36" s="8">
        <v>7824.81</v>
      </c>
      <c r="G36" s="8">
        <v>731.15</v>
      </c>
      <c r="H36" s="9">
        <v>8510.1299999999992</v>
      </c>
      <c r="I36" s="9">
        <v>743.18</v>
      </c>
      <c r="J36" s="9">
        <v>9323.7000000000007</v>
      </c>
      <c r="K36" s="9">
        <v>764.52</v>
      </c>
      <c r="L36" s="10">
        <v>10200</v>
      </c>
      <c r="M36" s="10">
        <v>791.81</v>
      </c>
      <c r="N36" s="1"/>
    </row>
    <row r="37" spans="1:14" x14ac:dyDescent="0.15">
      <c r="A37" s="4" t="s">
        <v>167</v>
      </c>
      <c r="B37" s="9">
        <v>5547</v>
      </c>
      <c r="C37" s="9">
        <v>903.1</v>
      </c>
      <c r="D37" s="17">
        <v>6201.9</v>
      </c>
      <c r="E37" s="17">
        <v>919.1</v>
      </c>
      <c r="F37" s="9">
        <v>6783</v>
      </c>
      <c r="G37" s="9">
        <v>937.8</v>
      </c>
      <c r="H37" s="9">
        <v>7315.2</v>
      </c>
      <c r="I37" s="10">
        <v>956.9</v>
      </c>
      <c r="J37" s="10">
        <v>8114</v>
      </c>
      <c r="K37" s="10">
        <v>972.4</v>
      </c>
      <c r="L37" s="10">
        <v>9130.2000000000007</v>
      </c>
      <c r="M37" s="10">
        <v>988.1</v>
      </c>
      <c r="N37" s="1"/>
    </row>
    <row r="38" spans="1:14" x14ac:dyDescent="0.15">
      <c r="A38" s="4" t="s">
        <v>169</v>
      </c>
      <c r="B38" s="23">
        <v>2441.04</v>
      </c>
      <c r="C38" s="23">
        <v>315.5</v>
      </c>
      <c r="D38" s="23">
        <v>2638.93</v>
      </c>
      <c r="E38" s="23">
        <v>317.39</v>
      </c>
      <c r="F38" s="10">
        <v>2823</v>
      </c>
      <c r="G38" s="10">
        <v>319.27</v>
      </c>
      <c r="H38" s="10">
        <v>3010.03</v>
      </c>
      <c r="I38" s="10">
        <v>320.95999999999998</v>
      </c>
      <c r="J38" s="10">
        <v>3202.78</v>
      </c>
      <c r="K38" s="10">
        <v>323</v>
      </c>
      <c r="L38" s="10">
        <v>3450.31</v>
      </c>
      <c r="M38" s="10">
        <v>326</v>
      </c>
      <c r="N38" s="1"/>
    </row>
    <row r="39" spans="1:14" x14ac:dyDescent="0.15">
      <c r="A39" s="4" t="s">
        <v>67</v>
      </c>
      <c r="B39" s="8">
        <v>11459</v>
      </c>
      <c r="C39" s="8">
        <v>2945</v>
      </c>
      <c r="D39" s="9">
        <v>12656.69</v>
      </c>
      <c r="E39" s="9">
        <v>2970</v>
      </c>
      <c r="F39" s="9" t="s">
        <v>188</v>
      </c>
      <c r="G39" s="9">
        <v>2991.4</v>
      </c>
      <c r="H39" s="10">
        <v>15719.72</v>
      </c>
      <c r="I39" s="10">
        <v>3016.55</v>
      </c>
      <c r="J39" s="8">
        <v>17558.759999999998</v>
      </c>
      <c r="K39" s="8">
        <v>3048.43</v>
      </c>
      <c r="L39" s="10">
        <v>19500.27</v>
      </c>
      <c r="M39" s="10">
        <v>3075.16</v>
      </c>
      <c r="N39" s="1"/>
    </row>
    <row r="40" spans="1:14" x14ac:dyDescent="0.15">
      <c r="N40" s="1"/>
    </row>
    <row r="41" spans="1:14" x14ac:dyDescent="0.15">
      <c r="N41" s="1"/>
    </row>
    <row r="42" spans="1:14" x14ac:dyDescent="0.15">
      <c r="N42" s="1"/>
    </row>
    <row r="43" spans="1:14" x14ac:dyDescent="0.15">
      <c r="N43" s="1"/>
    </row>
  </sheetData>
  <autoFilter ref="A1:M3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商场名单</vt:lpstr>
      <vt:lpstr>城市数据(gdp亿元，population万人）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D36A30.彭黛琳</dc:creator>
  <cp:lastModifiedBy>chen.ye叶宸</cp:lastModifiedBy>
  <dcterms:created xsi:type="dcterms:W3CDTF">2018-01-05T02:27:19Z</dcterms:created>
  <dcterms:modified xsi:type="dcterms:W3CDTF">2018-04-08T02:10:06Z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