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work\light\Mn4+\"/>
    </mc:Choice>
  </mc:AlternateContent>
  <xr:revisionPtr revIDLastSave="0" documentId="13_ncr:1_{AABBF35A-C9C9-4190-8E86-B5DC59F02FF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1" r:id="rId1"/>
    <sheet name="2Eg ZPL exp-cal" sheetId="2" r:id="rId2"/>
  </sheets>
  <calcPr calcId="181029"/>
</workbook>
</file>

<file path=xl/calcChain.xml><?xml version="1.0" encoding="utf-8"?>
<calcChain xmlns="http://schemas.openxmlformats.org/spreadsheetml/2006/main">
  <c r="U320" i="1" l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6" i="1"/>
  <c r="V296" i="1" s="1"/>
  <c r="U295" i="1"/>
  <c r="V295" i="1" s="1"/>
  <c r="U294" i="1"/>
  <c r="V294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4" i="1"/>
  <c r="V124" i="1" s="1"/>
  <c r="U123" i="1"/>
  <c r="V123" i="1" s="1"/>
  <c r="U122" i="1"/>
  <c r="V122" i="1" s="1"/>
  <c r="U121" i="1"/>
  <c r="V121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D114" i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</calcChain>
</file>

<file path=xl/sharedStrings.xml><?xml version="1.0" encoding="utf-8"?>
<sst xmlns="http://schemas.openxmlformats.org/spreadsheetml/2006/main" count="2809" uniqueCount="613">
  <si>
    <t>No.</t>
  </si>
  <si>
    <t>Formula</t>
  </si>
  <si>
    <t>type</t>
  </si>
  <si>
    <t>Crystal structure</t>
  </si>
  <si>
    <t>Energy levels from experimental spectra</t>
  </si>
  <si>
    <t>Racah parameter (crystal field)</t>
  </si>
  <si>
    <t>nephelauxetic parameter</t>
  </si>
  <si>
    <t>calculated ZPL emission</t>
  </si>
  <si>
    <t>2Eg-4Ag ZPL emission line</t>
  </si>
  <si>
    <t>emission maximum (eV)</t>
  </si>
  <si>
    <t>crystal class</t>
  </si>
  <si>
    <t>space group</t>
  </si>
  <si>
    <t>host cation site</t>
  </si>
  <si>
    <t>Wyckoff symbol</t>
  </si>
  <si>
    <t>Point symmety</t>
  </si>
  <si>
    <t>single site or not</t>
  </si>
  <si>
    <t>occupancy = 1 or not</t>
  </si>
  <si>
    <t>cif. Or not</t>
  </si>
  <si>
    <t>M-L (bond length)</t>
  </si>
  <si>
    <t>L-M-L (bond angle-90 o)</t>
  </si>
  <si>
    <t>L-M-L (bond angle-180 o)</t>
  </si>
  <si>
    <t>2Eg (eV)</t>
  </si>
  <si>
    <t>4T2g (eV)</t>
  </si>
  <si>
    <t>4T1g,a (eV)</t>
  </si>
  <si>
    <t>Dq (cm-1)</t>
  </si>
  <si>
    <t>B (cm-1)</t>
  </si>
  <si>
    <t>C (cm-1)</t>
  </si>
  <si>
    <t>β1</t>
  </si>
  <si>
    <t>E(2Eg)ZPL = 1.9β1 + 0.02eV</t>
  </si>
  <si>
    <t>yes or not</t>
  </si>
  <si>
    <t>strong or weak</t>
  </si>
  <si>
    <t>KZnF3</t>
  </si>
  <si>
    <t>F1</t>
  </si>
  <si>
    <t>cubic</t>
  </si>
  <si>
    <t>Pm3m (221)</t>
  </si>
  <si>
    <t>Zn2+</t>
  </si>
  <si>
    <t>+</t>
  </si>
  <si>
    <t>-</t>
  </si>
  <si>
    <t>(NH4)3AlF6</t>
  </si>
  <si>
    <t xml:space="preserve">F43m (216) </t>
  </si>
  <si>
    <t>Al3+</t>
  </si>
  <si>
    <t>Li2ZrF6</t>
  </si>
  <si>
    <t>trigonal</t>
  </si>
  <si>
    <t xml:space="preserve">P31m (162) </t>
  </si>
  <si>
    <t>Zr4+</t>
  </si>
  <si>
    <t>Na2SnF6</t>
  </si>
  <si>
    <t>tetragonal</t>
  </si>
  <si>
    <t xml:space="preserve">P42/mnm (136) </t>
  </si>
  <si>
    <t>Sn4+</t>
  </si>
  <si>
    <t>K2SiF6</t>
  </si>
  <si>
    <t xml:space="preserve">Fm3m (225) </t>
  </si>
  <si>
    <t>Si4+</t>
  </si>
  <si>
    <t>K2GeF6</t>
  </si>
  <si>
    <t xml:space="preserve">P3m1 (164) </t>
  </si>
  <si>
    <t>Ge4+</t>
  </si>
  <si>
    <t>K2TiF6</t>
  </si>
  <si>
    <t>Ti4+</t>
  </si>
  <si>
    <t>K2MnF6</t>
  </si>
  <si>
    <t>Fm3m (225)</t>
  </si>
  <si>
    <t>Mn4+</t>
  </si>
  <si>
    <t>Rb2SiF6</t>
  </si>
  <si>
    <t>Rb2SnF6</t>
  </si>
  <si>
    <t>P3m1 (164)</t>
  </si>
  <si>
    <t>Rb2TiF6</t>
  </si>
  <si>
    <t>Rb2ZrF6</t>
  </si>
  <si>
    <t xml:space="preserve">Rb2HfF6 </t>
  </si>
  <si>
    <t>Hf4+</t>
  </si>
  <si>
    <t>Cs2SiF6</t>
  </si>
  <si>
    <t>Cs2GeF6</t>
  </si>
  <si>
    <t>Cs2SnF6</t>
  </si>
  <si>
    <t>Cs2TiF6</t>
  </si>
  <si>
    <t>Cs2ZrF6</t>
  </si>
  <si>
    <t>Cs2HfF6</t>
  </si>
  <si>
    <t>Cs2MnF6</t>
  </si>
  <si>
    <t>(NH4)2SiF6</t>
  </si>
  <si>
    <t>(NH4)2GeF6</t>
  </si>
  <si>
    <t>(NH4)2SnF6</t>
  </si>
  <si>
    <t>(NH4)2TiF6</t>
  </si>
  <si>
    <t>K3SiF7</t>
  </si>
  <si>
    <t xml:space="preserve">P4/mbm (127) </t>
  </si>
  <si>
    <t xml:space="preserve">Rb3SiF7 </t>
  </si>
  <si>
    <t xml:space="preserve">Cs3SiF7 </t>
  </si>
  <si>
    <t xml:space="preserve">CsRb2SiF7 </t>
  </si>
  <si>
    <t xml:space="preserve">Cs2RbSiF7 </t>
  </si>
  <si>
    <t xml:space="preserve">BaSiF6 </t>
  </si>
  <si>
    <t xml:space="preserve">R3m (166) </t>
  </si>
  <si>
    <t xml:space="preserve">BaGeF6 </t>
  </si>
  <si>
    <t xml:space="preserve">BaSnF6 </t>
  </si>
  <si>
    <t xml:space="preserve">BaTiF6 </t>
  </si>
  <si>
    <t xml:space="preserve">ZnSiF6·6H2O </t>
  </si>
  <si>
    <t xml:space="preserve">R3 (148) </t>
  </si>
  <si>
    <t xml:space="preserve">ZnGeF6·6H2O </t>
  </si>
  <si>
    <t xml:space="preserve">ZnSnF6·6H2O </t>
  </si>
  <si>
    <t xml:space="preserve">ZnTiF6·6H2O </t>
  </si>
  <si>
    <t>F2</t>
  </si>
  <si>
    <t xml:space="preserve">P63mc (186) </t>
  </si>
  <si>
    <t>LiSrAlF6</t>
  </si>
  <si>
    <t xml:space="preserve">P31c (163) </t>
  </si>
  <si>
    <t>LiSrGaF6</t>
  </si>
  <si>
    <t>Ga3+</t>
  </si>
  <si>
    <t>NaYF4</t>
  </si>
  <si>
    <t>hexagonal</t>
  </si>
  <si>
    <t>P6 (174)</t>
  </si>
  <si>
    <t>NaGdF4</t>
  </si>
  <si>
    <t xml:space="preserve">K2AlF5·H2O </t>
  </si>
  <si>
    <t>orthorhombic</t>
  </si>
  <si>
    <t xml:space="preserve">Cmcm (63) </t>
  </si>
  <si>
    <t>- (all Al—O6)</t>
  </si>
  <si>
    <t>Na3AlF6</t>
  </si>
  <si>
    <t>monoclinic</t>
  </si>
  <si>
    <t>P 1 21/n 1   (14)</t>
  </si>
  <si>
    <t>Na3GaF6</t>
  </si>
  <si>
    <t>P 1 21/c 1   (14)</t>
  </si>
  <si>
    <t>K3AlF6</t>
  </si>
  <si>
    <t xml:space="preserve">I41/a (88) </t>
  </si>
  <si>
    <t>K3GaF6</t>
  </si>
  <si>
    <t>isostructure to K3AlF6</t>
  </si>
  <si>
    <t>K3ScF6</t>
  </si>
  <si>
    <t>cubci</t>
  </si>
  <si>
    <t>Rb3AlF6</t>
  </si>
  <si>
    <t>Cs3AlF6</t>
  </si>
  <si>
    <t xml:space="preserve">Li3Na3Al2F12 </t>
  </si>
  <si>
    <t xml:space="preserve">Ia3d (230) </t>
  </si>
  <si>
    <t xml:space="preserve">Li3Na3Ga2F12 </t>
  </si>
  <si>
    <t xml:space="preserve">Na2LiAlF6 </t>
  </si>
  <si>
    <t xml:space="preserve">P21/m (11) </t>
  </si>
  <si>
    <t>K2LiAlF6</t>
  </si>
  <si>
    <t>K2LiGaF6</t>
  </si>
  <si>
    <t>K2NaAlF6</t>
  </si>
  <si>
    <t>K2NaGaF6</t>
  </si>
  <si>
    <t>K2NaInF6</t>
  </si>
  <si>
    <t>In3+</t>
  </si>
  <si>
    <t>Rb2KAlF6</t>
  </si>
  <si>
    <t>Cs2KAlF6</t>
  </si>
  <si>
    <t>Cs2RbAlF6</t>
  </si>
  <si>
    <t xml:space="preserve">(NH4)2NaInF6 </t>
  </si>
  <si>
    <t>KTeF5</t>
  </si>
  <si>
    <t xml:space="preserve">Pbcm (57) </t>
  </si>
  <si>
    <t>Te-F5 (CN=5)</t>
  </si>
  <si>
    <t>Li2SiF6</t>
  </si>
  <si>
    <t xml:space="preserve">P321 (150) </t>
  </si>
  <si>
    <t>Na2SiF6</t>
  </si>
  <si>
    <t>Na2GeF6</t>
  </si>
  <si>
    <t>Na2TiF6</t>
  </si>
  <si>
    <t xml:space="preserve">P3m (164) </t>
  </si>
  <si>
    <t xml:space="preserve">K2SnF6·6H2 O </t>
  </si>
  <si>
    <t xml:space="preserve">Fddd (70) </t>
  </si>
  <si>
    <t>P63mc (186)</t>
  </si>
  <si>
    <t>Rb2GeF6</t>
  </si>
  <si>
    <t xml:space="preserve">(Na1.5Li0.5)SiF6 </t>
  </si>
  <si>
    <t>KNaSiF6</t>
  </si>
  <si>
    <t>Pnma (62)</t>
  </si>
  <si>
    <t>KNaSnF6</t>
  </si>
  <si>
    <t>Pna21 (33)</t>
  </si>
  <si>
    <t>CsNaGeF6</t>
  </si>
  <si>
    <t>Pbcm (57)</t>
  </si>
  <si>
    <t xml:space="preserve">Na2(Ge0.5Si0.5)F6 </t>
  </si>
  <si>
    <t>P321 (150)</t>
  </si>
  <si>
    <t xml:space="preserve">Na2(Ge0.5Ti0.5)F6 </t>
  </si>
  <si>
    <t xml:space="preserve">K2(Ge0.5Si0.5)F6 </t>
  </si>
  <si>
    <t>Na3ZrF7</t>
  </si>
  <si>
    <t xml:space="preserve">I4/mmm (139) </t>
  </si>
  <si>
    <t>K3ZrF7</t>
  </si>
  <si>
    <t>K3HfF7</t>
  </si>
  <si>
    <t>K3HSnF8</t>
  </si>
  <si>
    <t xml:space="preserve">C2/c (15) </t>
  </si>
  <si>
    <t>Na3HTiF8</t>
  </si>
  <si>
    <t>Na5Zr2F13</t>
  </si>
  <si>
    <t xml:space="preserve">C2/m (12) </t>
  </si>
  <si>
    <t>K2NbF7</t>
  </si>
  <si>
    <t xml:space="preserve">P21/c (14) </t>
  </si>
  <si>
    <t>Nb5+</t>
  </si>
  <si>
    <t>K2TaF7</t>
  </si>
  <si>
    <t>Ta5+</t>
  </si>
  <si>
    <t>KNaNbF7</t>
  </si>
  <si>
    <t xml:space="preserve">P212121 (19) </t>
  </si>
  <si>
    <t>KNaTaF7</t>
  </si>
  <si>
    <t>Na3TaF8</t>
  </si>
  <si>
    <t>Ba5AlF13</t>
  </si>
  <si>
    <t>Fd3m (227)</t>
  </si>
  <si>
    <t>Ba2ZrF8</t>
  </si>
  <si>
    <t xml:space="preserve">Pnma (62) </t>
  </si>
  <si>
    <t>Cs2NaAl3F12.</t>
  </si>
  <si>
    <t>K2NaScF6</t>
  </si>
  <si>
    <t>Sc3+</t>
  </si>
  <si>
    <t>1.968</t>
  </si>
  <si>
    <t>K2ZrF6</t>
  </si>
  <si>
    <t>Na2ZrF6</t>
  </si>
  <si>
    <t>Na+-Na+</t>
  </si>
  <si>
    <t>Mn2+ emission</t>
  </si>
  <si>
    <t xml:space="preserve">α-Al2O3 </t>
  </si>
  <si>
    <t>1.832 (R1)</t>
  </si>
  <si>
    <t xml:space="preserve">— </t>
  </si>
  <si>
    <t>1.842 (R2)</t>
  </si>
  <si>
    <t>O-A</t>
  </si>
  <si>
    <t>BaAl2Ge2O8</t>
  </si>
  <si>
    <t>I2/c(15)</t>
  </si>
  <si>
    <t>Al3+/Ge4+</t>
  </si>
  <si>
    <t xml:space="preserve">Ba2GdNbO6 </t>
  </si>
  <si>
    <t xml:space="preserve">cubic </t>
  </si>
  <si>
    <t>Fm-3m (225)</t>
  </si>
  <si>
    <t>Ba2GdSbO6</t>
  </si>
  <si>
    <t>Sb5+</t>
  </si>
  <si>
    <t xml:space="preserve">BaGe4O9 </t>
  </si>
  <si>
    <t>P321(150)</t>
  </si>
  <si>
    <t>Ba2GeO4</t>
  </si>
  <si>
    <t>Pnma(62)</t>
  </si>
  <si>
    <t xml:space="preserve">Ba2LaNbO6 </t>
  </si>
  <si>
    <t>I2/m(12)</t>
  </si>
  <si>
    <t xml:space="preserve">Ba2LaTaO6 </t>
  </si>
  <si>
    <t>P121/n1</t>
  </si>
  <si>
    <t>Ba2LaSbO6</t>
  </si>
  <si>
    <t>R-3</t>
  </si>
  <si>
    <t xml:space="preserve">           BaMgAl10O17 </t>
  </si>
  <si>
    <t>P63/mmc (194)</t>
  </si>
  <si>
    <t>R -3m (166)</t>
  </si>
  <si>
    <t xml:space="preserve">Ba2MgGe2O7 </t>
  </si>
  <si>
    <t xml:space="preserve">BaMgLaNbO6 </t>
  </si>
  <si>
    <t>Fm-3m(225)</t>
  </si>
  <si>
    <t>BaMgLaSbO6</t>
  </si>
  <si>
    <t xml:space="preserve"> BaMg6Ti6O19</t>
  </si>
  <si>
    <t xml:space="preserve">Ba2TiGe2O8 </t>
  </si>
  <si>
    <t>Cmm2（35）</t>
  </si>
  <si>
    <t xml:space="preserve"> Ba2YNbO6 </t>
  </si>
  <si>
    <t>Ba2YSbO6</t>
  </si>
  <si>
    <t xml:space="preserve"> BaZnAl10O17</t>
  </si>
  <si>
    <t>P63-mmc</t>
  </si>
  <si>
    <t xml:space="preserve"> BeAl2O4 </t>
  </si>
  <si>
    <t xml:space="preserve">No peak </t>
  </si>
  <si>
    <t>CaAl2O4</t>
  </si>
  <si>
    <t xml:space="preserve"> CaAl4O7</t>
  </si>
  <si>
    <t>C12/c1</t>
  </si>
  <si>
    <t>CaAl12O19</t>
  </si>
  <si>
    <t>P63/mmc(194)</t>
  </si>
  <si>
    <t>Ca2AlNbO6</t>
  </si>
  <si>
    <t>P21/n(14)</t>
  </si>
  <si>
    <t>Al3+/Nb5+</t>
  </si>
  <si>
    <t>CaGdAlO4</t>
  </si>
  <si>
    <t>I4/mmm(139)</t>
  </si>
  <si>
    <t>Ca2GdNbO6</t>
  </si>
  <si>
    <t>P21/c</t>
  </si>
  <si>
    <t xml:space="preserve"> Ca2GdSbO6</t>
  </si>
  <si>
    <t>P21/n</t>
  </si>
  <si>
    <t>Ca2LaNbO6</t>
  </si>
  <si>
    <t>Ca2LaSbO6</t>
  </si>
  <si>
    <t xml:space="preserve">  Ca2LaTaO6</t>
  </si>
  <si>
    <t xml:space="preserve">   </t>
  </si>
  <si>
    <t>P121/n1(14)</t>
  </si>
  <si>
    <t>Ca3La2W2O12</t>
  </si>
  <si>
    <t>W6+</t>
  </si>
  <si>
    <t>CaMg2Al16O27</t>
  </si>
  <si>
    <t>P6mc</t>
  </si>
  <si>
    <t>P-6m2</t>
  </si>
  <si>
    <t>Ca2Mg2Al28O46</t>
  </si>
  <si>
    <t>magnetoplumbite-related</t>
  </si>
  <si>
    <t>R-3m</t>
  </si>
  <si>
    <t xml:space="preserve">CaMgLaNbO6 </t>
  </si>
  <si>
    <t xml:space="preserve"> CaMgLaSbO6 </t>
  </si>
  <si>
    <t>CaMgLaTaO6</t>
  </si>
  <si>
    <t xml:space="preserve"> CaMgYSbO6</t>
  </si>
  <si>
    <t xml:space="preserve"> CaTiO3</t>
  </si>
  <si>
    <t>Pbnm(62)</t>
  </si>
  <si>
    <t>CaYAlO4</t>
  </si>
  <si>
    <t xml:space="preserve"> Ca3YAl3B4O15 </t>
  </si>
  <si>
    <t xml:space="preserve">CaY2Al4SiO12 </t>
  </si>
  <si>
    <t xml:space="preserve">CaY2Ga2Al2SiO12 </t>
  </si>
  <si>
    <t>Ca2YSbO6</t>
  </si>
  <si>
    <t>CaY2Sc2Al2SiO12</t>
  </si>
  <si>
    <t>GdAlO3</t>
  </si>
  <si>
    <t>Gd3Ga5O12</t>
  </si>
  <si>
    <t>—</t>
  </si>
  <si>
    <t>Gd3Ga2Al3O12</t>
  </si>
  <si>
    <t>Ia-3d(230)</t>
  </si>
  <si>
    <t>Ga3+/Al3+</t>
  </si>
  <si>
    <t>Gd2ZnTiO6</t>
  </si>
  <si>
    <t>K2BaGe8O18</t>
  </si>
  <si>
    <t>P3c1</t>
  </si>
  <si>
    <t xml:space="preserve"> K2Ge4O9</t>
  </si>
  <si>
    <t xml:space="preserve">P-3c1(165)  </t>
  </si>
  <si>
    <t>P-3c1(165)</t>
  </si>
  <si>
    <t xml:space="preserve">Li2MgGeO4 </t>
  </si>
  <si>
    <t>KMgLaTeO6</t>
  </si>
  <si>
    <t>P121/m1(11)</t>
  </si>
  <si>
    <t xml:space="preserve">Mg2+ / Te6+ </t>
  </si>
  <si>
    <t xml:space="preserve"> KMgLaWO6</t>
  </si>
  <si>
    <t>C2/m</t>
  </si>
  <si>
    <t xml:space="preserve"> LaAlO3</t>
  </si>
  <si>
    <t>R3-CH(167)</t>
  </si>
  <si>
    <t>LaGaO3</t>
  </si>
  <si>
    <t>La3GaGe5O16</t>
  </si>
  <si>
    <t>LaMgAl11O19</t>
  </si>
  <si>
    <t xml:space="preserve"> La2MgGeO6</t>
  </si>
  <si>
    <t xml:space="preserve">R3H </t>
  </si>
  <si>
    <t>LiAlO2</t>
  </si>
  <si>
    <t xml:space="preserve"> LiAlGe2O6 </t>
  </si>
  <si>
    <t>P-3m1(164)</t>
  </si>
  <si>
    <t xml:space="preserve">LiGaGe2O6 </t>
  </si>
  <si>
    <r>
      <rPr>
        <sz val="12"/>
        <color theme="1"/>
        <rFont val="Times New Roman"/>
        <family val="1"/>
      </rPr>
      <t>P21/c(14</t>
    </r>
    <r>
      <rPr>
        <sz val="12"/>
        <color theme="1"/>
        <rFont val="宋体"/>
        <family val="3"/>
        <charset val="134"/>
      </rPr>
      <t>）</t>
    </r>
  </si>
  <si>
    <t>LiGaTiO4</t>
  </si>
  <si>
    <t>Imma(74)</t>
  </si>
  <si>
    <t>Li2Ge4O9</t>
  </si>
  <si>
    <t>Li2MgGeO4</t>
  </si>
  <si>
    <t>LiMgLaWO6</t>
  </si>
  <si>
    <t>Li3Mg2NbO6</t>
  </si>
  <si>
    <t>Fddd(70)</t>
  </si>
  <si>
    <t xml:space="preserve">    Li3Mg2SbO6</t>
  </si>
  <si>
    <t>LiNaGe4O9</t>
  </si>
  <si>
    <t>Pcca(54)</t>
  </si>
  <si>
    <t>Li3RbGe8O18</t>
  </si>
  <si>
    <t>P-31m(162)</t>
  </si>
  <si>
    <t xml:space="preserve"> Li2SnO3</t>
  </si>
  <si>
    <t>C2/c(15)</t>
  </si>
  <si>
    <t xml:space="preserve"> LiSr3SbO6</t>
  </si>
  <si>
    <t xml:space="preserve"> Li2TiO3</t>
  </si>
  <si>
    <t xml:space="preserve">Li2ZnSn2O6 </t>
  </si>
  <si>
    <t>Lu3Al5O12</t>
  </si>
  <si>
    <t xml:space="preserve">Lu3Ga2Al3O12 </t>
  </si>
  <si>
    <t xml:space="preserve">MgAl2O4 </t>
  </si>
  <si>
    <t>Fd3m(227)</t>
  </si>
  <si>
    <t xml:space="preserve">Mg4Al14O25 </t>
  </si>
  <si>
    <t>Pmma</t>
  </si>
  <si>
    <t xml:space="preserve">Mg2Al4Si5O18 </t>
  </si>
  <si>
    <t>Cccm(66)</t>
  </si>
  <si>
    <t>Mg3Al2TiO8</t>
  </si>
  <si>
    <t>Mg6As2O11</t>
  </si>
  <si>
    <t xml:space="preserve"> Mg3Ga2GeO8</t>
  </si>
  <si>
    <t>Mg2+ /Ga3+</t>
  </si>
  <si>
    <t xml:space="preserve"> Mg7Ga2GeO12 </t>
  </si>
  <si>
    <r>
      <rPr>
        <sz val="12"/>
        <color theme="1"/>
        <rFont val="Times New Roman"/>
        <family val="1"/>
      </rPr>
      <t>Cmmm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65</t>
    </r>
    <r>
      <rPr>
        <sz val="12"/>
        <color theme="1"/>
        <rFont val="宋体"/>
        <family val="3"/>
        <charset val="134"/>
      </rPr>
      <t>）</t>
    </r>
  </si>
  <si>
    <t>Mg2GeO4</t>
  </si>
  <si>
    <t>Pmnb</t>
  </si>
  <si>
    <t>Mg4GeO6</t>
  </si>
  <si>
    <t xml:space="preserve"> Mg14Ge5O24</t>
  </si>
  <si>
    <t>Pbam</t>
  </si>
  <si>
    <t>Ge4+/Mg2+</t>
  </si>
  <si>
    <t>MgTiO3</t>
  </si>
  <si>
    <t xml:space="preserve">hexagonal </t>
  </si>
  <si>
    <t>R-3 (148)</t>
  </si>
  <si>
    <t xml:space="preserve">MgTi2O5 </t>
  </si>
  <si>
    <t>Bbmm(63)</t>
  </si>
  <si>
    <t>Mg2TiO4</t>
  </si>
  <si>
    <t>Fd-3m(227)</t>
  </si>
  <si>
    <t>Mg4TiSnO8</t>
  </si>
  <si>
    <t xml:space="preserve"> Mg3Y2Ge3O12 </t>
  </si>
  <si>
    <t>Ia-3d (230)</t>
  </si>
  <si>
    <t xml:space="preserve">Mg2+ </t>
  </si>
  <si>
    <t>MgY2TiO6</t>
  </si>
  <si>
    <t xml:space="preserve">Na2MgAl10O17  </t>
  </si>
  <si>
    <t>R-3m(166)</t>
  </si>
  <si>
    <t>NaMgGdTeO6</t>
  </si>
  <si>
    <t>Mg2+/Te6+</t>
  </si>
  <si>
    <t>NaMgLaTeO6</t>
  </si>
  <si>
    <t>NaMgLaWO6</t>
  </si>
  <si>
    <t>C2/m(12)</t>
  </si>
  <si>
    <t>Na1.57Zn0.57Al10.43O17</t>
  </si>
  <si>
    <t>Rb2Ge4O9</t>
  </si>
  <si>
    <t>P-3c1(158)</t>
  </si>
  <si>
    <t>SrAl2O4</t>
  </si>
  <si>
    <t xml:space="preserve"> SrAl4O7</t>
  </si>
  <si>
    <t xml:space="preserve"> SrAl12O19</t>
  </si>
  <si>
    <t>P63/mmc</t>
  </si>
  <si>
    <t xml:space="preserve">Sr2Al6O11 </t>
  </si>
  <si>
    <t>Sr4Al14O25</t>
  </si>
  <si>
    <t>Pmma(51)</t>
  </si>
  <si>
    <t>SrGe4O9</t>
  </si>
  <si>
    <t xml:space="preserve">Sr2Ge7SiO18 </t>
  </si>
  <si>
    <t xml:space="preserve">SrLaAlO4 </t>
  </si>
  <si>
    <t xml:space="preserve">SrLaGaO4 </t>
  </si>
  <si>
    <t xml:space="preserve">Sr2LaNbO6 </t>
  </si>
  <si>
    <t xml:space="preserve">SrLaScO4 </t>
  </si>
  <si>
    <r>
      <t>Abma(64</t>
    </r>
    <r>
      <rPr>
        <sz val="12"/>
        <color theme="1"/>
        <rFont val="宋体"/>
        <family val="3"/>
        <charset val="134"/>
      </rPr>
      <t>）</t>
    </r>
  </si>
  <si>
    <t xml:space="preserve">SrLa2Sc2O7 </t>
  </si>
  <si>
    <t>Fmmm(69)</t>
  </si>
  <si>
    <t xml:space="preserve">Sr2LaTaO6 </t>
  </si>
  <si>
    <t>SrMgAl10O17</t>
  </si>
  <si>
    <t xml:space="preserve">SrMgAl30O17 </t>
  </si>
  <si>
    <t>Sr2MgAl22O36</t>
  </si>
  <si>
    <t>P-6m2(187)</t>
  </si>
  <si>
    <t xml:space="preserve">Sr2MgGe2O7 </t>
  </si>
  <si>
    <t>P-421m(113)</t>
  </si>
  <si>
    <t xml:space="preserve">SrMgLaNbO6 </t>
  </si>
  <si>
    <t xml:space="preserve">SrMgLaTaO6 </t>
  </si>
  <si>
    <t xml:space="preserve">SrMg2La2W2O12 </t>
  </si>
  <si>
    <t>P222</t>
  </si>
  <si>
    <t>Sr3NaSbO6</t>
  </si>
  <si>
    <t>R-3c(167)</t>
  </si>
  <si>
    <t>R3c(167)</t>
  </si>
  <si>
    <t>Sr3SiAl10O20</t>
  </si>
  <si>
    <t>C12/m1</t>
  </si>
  <si>
    <t xml:space="preserve">Sr2TiO4 </t>
  </si>
  <si>
    <t xml:space="preserve">Sr2YNbO6 </t>
  </si>
  <si>
    <t>Nb3+</t>
  </si>
  <si>
    <t xml:space="preserve">Sr2YSbO6 </t>
  </si>
  <si>
    <t xml:space="preserve">Sr9Y2W4O24 </t>
  </si>
  <si>
    <t xml:space="preserve"> Sr2ZnMoO6 </t>
  </si>
  <si>
    <t>Mo6+/Zn2+</t>
  </si>
  <si>
    <t>Sr2ZnWO6</t>
  </si>
  <si>
    <t>YAlO3</t>
  </si>
  <si>
    <t xml:space="preserve"> Y3Al5O12</t>
  </si>
  <si>
    <t>Y3Ga5O12</t>
  </si>
  <si>
    <t xml:space="preserve">Y3Ga2Al3O12 </t>
  </si>
  <si>
    <t xml:space="preserve"> YbAlO3 </t>
  </si>
  <si>
    <t xml:space="preserve">ZnGa2O4 </t>
  </si>
  <si>
    <t xml:space="preserve">Li2Mg3SnO6 </t>
  </si>
  <si>
    <t>O-B</t>
  </si>
  <si>
    <t>(1.905)</t>
  </si>
  <si>
    <t>光滑的超大宽带发射</t>
  </si>
  <si>
    <t>Li2MgTiO4</t>
  </si>
  <si>
    <t>(1.890)</t>
  </si>
  <si>
    <t>仅此几例</t>
  </si>
  <si>
    <t>(1.892)</t>
  </si>
  <si>
    <t>Li2MgTi3O8</t>
  </si>
  <si>
    <t>(1.809)</t>
  </si>
  <si>
    <t xml:space="preserve"> Li2MgZrO4</t>
  </si>
  <si>
    <t xml:space="preserve">I41/amd (141) </t>
  </si>
  <si>
    <t>(1.912)</t>
  </si>
  <si>
    <t>Ca3ZnAl4O10</t>
  </si>
  <si>
    <t>O-C</t>
  </si>
  <si>
    <t>Pbc 21 (29)</t>
  </si>
  <si>
    <t>Ca14Zn6Al10O35</t>
  </si>
  <si>
    <t>F23(196)</t>
  </si>
  <si>
    <t xml:space="preserve">  </t>
  </si>
  <si>
    <t xml:space="preserve">Ca14Zn6Ga10O35 </t>
  </si>
  <si>
    <t xml:space="preserve">La2LiNbO6  </t>
  </si>
  <si>
    <t>La2LiSbO6</t>
  </si>
  <si>
    <t xml:space="preserve">La2LiTaO6 </t>
  </si>
  <si>
    <t xml:space="preserve">La2Mg2SnO7 </t>
  </si>
  <si>
    <t>La2MgTiO6</t>
  </si>
  <si>
    <t>Pm-3m</t>
  </si>
  <si>
    <t xml:space="preserve"> La2ZnTiO6 </t>
  </si>
  <si>
    <t xml:space="preserve">Ca2MgYAlSnSi2O12 </t>
  </si>
  <si>
    <t>Ca3ScGaSnSi2O12</t>
  </si>
  <si>
    <t xml:space="preserve">Ca2YGa3Sn2O12 </t>
  </si>
  <si>
    <t xml:space="preserve">Ca2YGa3SnSiO12 </t>
  </si>
  <si>
    <t>CaZrO3</t>
  </si>
  <si>
    <t>Gd2MgTiO6</t>
  </si>
  <si>
    <t>Pnn2</t>
  </si>
  <si>
    <t xml:space="preserve"> Gd2Sn2O7</t>
  </si>
  <si>
    <t>LaInO3</t>
  </si>
  <si>
    <t xml:space="preserve">LiGa5O8 </t>
  </si>
  <si>
    <t>C2</t>
  </si>
  <si>
    <t>Lu2Sn2O7</t>
  </si>
  <si>
    <t>Mg6ZnGa2GeO12</t>
  </si>
  <si>
    <t>Mg2+(Zn2+)/Ga3+</t>
  </si>
  <si>
    <t>SrTiO3</t>
  </si>
  <si>
    <t>Y2Ti2O7</t>
  </si>
  <si>
    <t>Fd-3m</t>
  </si>
  <si>
    <t>Y2Sn2O7</t>
  </si>
  <si>
    <t>Zn2TiO4</t>
  </si>
  <si>
    <t>BaNbOF5</t>
  </si>
  <si>
    <t>OF-B</t>
  </si>
  <si>
    <t>Pa-3</t>
  </si>
  <si>
    <t xml:space="preserve"> BaTiOF4 </t>
  </si>
  <si>
    <t>OF-A1</t>
  </si>
  <si>
    <t>Pbcm(57)</t>
  </si>
  <si>
    <t>Cs2NbOF5</t>
  </si>
  <si>
    <t>P3(143)</t>
  </si>
  <si>
    <t>Cs2WO2F4</t>
  </si>
  <si>
    <t>P-3m1</t>
  </si>
  <si>
    <t xml:space="preserve">1. 989 </t>
  </si>
  <si>
    <t>K3HF2WO2F4</t>
  </si>
  <si>
    <t>OF-A2</t>
  </si>
  <si>
    <t>C2/c</t>
  </si>
  <si>
    <t>K3TaO2F4</t>
  </si>
  <si>
    <t>I4/mmm(169)</t>
  </si>
  <si>
    <t xml:space="preserve">LiAl4O6F </t>
  </si>
  <si>
    <t>F</t>
  </si>
  <si>
    <t>Mg28Ge7.55O32F15.04 (MFG)</t>
  </si>
  <si>
    <t>Pbam(55)</t>
  </si>
  <si>
    <t>Mg2+/Ge4+</t>
  </si>
  <si>
    <t>Na2WO2F4</t>
  </si>
  <si>
    <t>Pbcn(60)</t>
  </si>
  <si>
    <t>Rb2NbOF5</t>
  </si>
  <si>
    <t>Rb5Nb3OF18</t>
  </si>
  <si>
    <t>I4cm(108)</t>
  </si>
  <si>
    <t xml:space="preserve">Sr2ScO3F </t>
  </si>
  <si>
    <t xml:space="preserve">BaNb(OH)1.5F5.5 </t>
  </si>
  <si>
    <t>HF (F2)</t>
  </si>
  <si>
    <t>NaHF2</t>
  </si>
  <si>
    <t>AB (F2)</t>
  </si>
  <si>
    <t>Na+</t>
  </si>
  <si>
    <t>Ba2YTaO6</t>
  </si>
  <si>
    <t>Ba3Y2WO9</t>
  </si>
  <si>
    <t>Y3+/W6+</t>
  </si>
  <si>
    <t>Ba2GdTaO6</t>
  </si>
  <si>
    <t>I 4/m</t>
  </si>
  <si>
    <t>Ba2MgWO6</t>
  </si>
  <si>
    <t>Sr2MgWO6</t>
  </si>
  <si>
    <t>Ca2MgWO6</t>
  </si>
  <si>
    <t>Ba2CaWO6</t>
  </si>
  <si>
    <t>Sr2CaWO6</t>
  </si>
  <si>
    <t>Ca3WO6</t>
  </si>
  <si>
    <t>Mg2La3NbO9</t>
  </si>
  <si>
    <t>LaMg0.667Nb0.333O3</t>
  </si>
  <si>
    <t>Fm3m</t>
  </si>
  <si>
    <t>La4Ti3O12</t>
  </si>
  <si>
    <t>LaTiSbO6</t>
  </si>
  <si>
    <r>
      <t xml:space="preserve">P-31m </t>
    </r>
    <r>
      <rPr>
        <sz val="12"/>
        <color rgb="FF000000"/>
        <rFont val="Times New Roman"/>
        <family val="1"/>
      </rPr>
      <t>(162)</t>
    </r>
  </si>
  <si>
    <t>Li2ZnTi3O8</t>
  </si>
  <si>
    <t>P4332 (212)</t>
  </si>
  <si>
    <t>LiLaMgTeO6</t>
  </si>
  <si>
    <t>P121/m1</t>
  </si>
  <si>
    <t>Li3Mg2TaO6</t>
  </si>
  <si>
    <t>Fddd (70)</t>
  </si>
  <si>
    <t>Li3CsGe8O18</t>
  </si>
  <si>
    <t>Trigonal</t>
  </si>
  <si>
    <t xml:space="preserve">P-31m </t>
  </si>
  <si>
    <t>Li5La3Nb2O12</t>
  </si>
  <si>
    <t>I213</t>
  </si>
  <si>
    <t>Li6CaLa2Sb2O12</t>
  </si>
  <si>
    <t>Li6CaLa2Nb2O12</t>
  </si>
  <si>
    <t>Pmm2</t>
  </si>
  <si>
    <t>Sr2GdSbO6</t>
  </si>
  <si>
    <t>Sr2GdNbO6</t>
  </si>
  <si>
    <t>Sr6Al18Si2O37</t>
  </si>
  <si>
    <t>Sr9Gd2W4O24</t>
  </si>
  <si>
    <t>(Ba,Sr)LaZnTaO6</t>
  </si>
  <si>
    <t>NaLa2SbO6</t>
  </si>
  <si>
    <t>CaY0.5Ta0.5O3</t>
  </si>
  <si>
    <t>CaGdMgSbO6</t>
  </si>
  <si>
    <t>Ca2ScTaO6</t>
  </si>
  <si>
    <t>Ca2YTaO6</t>
  </si>
  <si>
    <t>Ca2LuTaO6</t>
  </si>
  <si>
    <t>Ca2LuSbO6</t>
  </si>
  <si>
    <t>Ca3Gd2W2O12</t>
  </si>
  <si>
    <t>K3WOF7</t>
  </si>
  <si>
    <t>Cs2MoO2F4</t>
  </si>
  <si>
    <t>Amam (63)</t>
  </si>
  <si>
    <t>Mo6+</t>
  </si>
  <si>
    <t>Rb2WO2F4</t>
  </si>
  <si>
    <r>
      <t>P-31m</t>
    </r>
    <r>
      <rPr>
        <i/>
        <sz val="12"/>
        <color rgb="FF000000"/>
        <rFont val="Times New Roman"/>
        <family val="1"/>
      </rPr>
      <t xml:space="preserve"> </t>
    </r>
  </si>
  <si>
    <t>Cs2NaAlF6</t>
  </si>
  <si>
    <t>P-31m (166)</t>
  </si>
  <si>
    <t>K2LiInF6</t>
  </si>
  <si>
    <t>KRbGeF6</t>
  </si>
  <si>
    <t>P4/mbm</t>
  </si>
  <si>
    <t>Pa-3(205)</t>
  </si>
  <si>
    <t>Ba2HfF8</t>
  </si>
  <si>
    <t>O-B,C</t>
  </si>
  <si>
    <t>O-其他</t>
  </si>
  <si>
    <t>OF+其他</t>
  </si>
  <si>
    <t>SrAl3BO7</t>
  </si>
  <si>
    <t>LiMgBO3</t>
  </si>
  <si>
    <t>Li4Ti5O12</t>
  </si>
  <si>
    <t>La2CaHfO6</t>
  </si>
  <si>
    <t xml:space="preserve">CaLi6La2Nb2O12 </t>
  </si>
  <si>
    <t>NaLaCaTeO6</t>
  </si>
  <si>
    <t>Rb2NaAlF6</t>
  </si>
  <si>
    <t>Rb2KGaF6</t>
  </si>
  <si>
    <t>Sc3+</t>
    <phoneticPr fontId="14" type="noConversion"/>
  </si>
  <si>
    <t>Mg2+</t>
    <phoneticPr fontId="14" type="noConversion"/>
  </si>
  <si>
    <t xml:space="preserve">Hf4+ </t>
  </si>
  <si>
    <t>Te6+</t>
    <phoneticPr fontId="14" type="noConversion"/>
  </si>
  <si>
    <t xml:space="preserve">monoclinic </t>
  </si>
  <si>
    <t>C2/c</t>
    <phoneticPr fontId="13" type="noConversion"/>
  </si>
  <si>
    <t>Fd-3m(227)</t>
    <phoneticPr fontId="13" type="noConversion"/>
  </si>
  <si>
    <t>P21/n</t>
    <phoneticPr fontId="13" type="noConversion"/>
  </si>
  <si>
    <t xml:space="preserve">Ia-3d </t>
  </si>
  <si>
    <t>P121/c1</t>
    <phoneticPr fontId="13" type="noConversion"/>
  </si>
  <si>
    <t>Pbcn(60)</t>
    <phoneticPr fontId="13" type="noConversion"/>
  </si>
  <si>
    <t>Ia3d</t>
  </si>
  <si>
    <t>Fm-3m</t>
  </si>
  <si>
    <t>Na3Li3Sc2F12</t>
    <phoneticPr fontId="13" type="noConversion"/>
  </si>
  <si>
    <t>Na3Al2Li3F12</t>
    <phoneticPr fontId="13" type="noConversion"/>
  </si>
  <si>
    <t>NaRbSnF6</t>
    <phoneticPr fontId="13" type="noConversion"/>
  </si>
  <si>
    <t>BaNbF7</t>
    <phoneticPr fontId="13" type="noConversion"/>
  </si>
  <si>
    <t>Ba3Sc2F12</t>
    <phoneticPr fontId="13" type="noConversion"/>
  </si>
  <si>
    <t>CaAl12O19+MgAl2O4</t>
    <phoneticPr fontId="13" type="noConversion"/>
  </si>
  <si>
    <t>hexagonal+cubic</t>
    <phoneticPr fontId="13" type="noConversion"/>
  </si>
  <si>
    <t>P63/mmc+Fd-3m(227)</t>
    <phoneticPr fontId="13" type="noConversion"/>
  </si>
  <si>
    <t>Li6SrLa2Sb2O12</t>
    <phoneticPr fontId="13" type="noConversion"/>
  </si>
  <si>
    <t>Sr2LaSbO6</t>
    <phoneticPr fontId="13" type="noConversion"/>
  </si>
  <si>
    <t>Ca2GdTaO6</t>
  </si>
  <si>
    <t>Sr2LuTaO6</t>
  </si>
  <si>
    <t>Ba2La2ZnW2O12</t>
  </si>
  <si>
    <t> SrLaZnSbO6</t>
  </si>
  <si>
    <t>P21/n</t>
    <phoneticPr fontId="13" type="noConversion"/>
  </si>
  <si>
    <t>Ta5+</t>
    <phoneticPr fontId="13" type="noConversion"/>
  </si>
  <si>
    <t>Sb5+</t>
    <phoneticPr fontId="13" type="noConversion"/>
  </si>
  <si>
    <t>R-3m(166)</t>
    <phoneticPr fontId="13" type="noConversion"/>
  </si>
  <si>
    <t>Zn2+ and W6+</t>
    <phoneticPr fontId="13" type="noConversion"/>
  </si>
  <si>
    <t>SrZrO3</t>
    <phoneticPr fontId="13" type="noConversion"/>
  </si>
  <si>
    <t>Pbnm</t>
  </si>
  <si>
    <t>Zr4+</t>
    <phoneticPr fontId="13" type="noConversion"/>
  </si>
  <si>
    <t>Sr3WO6</t>
  </si>
  <si>
    <t>Sr2YTaO6</t>
    <phoneticPr fontId="13" type="noConversion"/>
  </si>
  <si>
    <t>SrLaGa3O7</t>
    <phoneticPr fontId="13" type="noConversion"/>
  </si>
  <si>
    <t>Ba2LuTaO6</t>
    <phoneticPr fontId="13" type="noConversion"/>
  </si>
  <si>
    <t>Li2Mg3TiO6</t>
    <phoneticPr fontId="13" type="noConversion"/>
  </si>
  <si>
    <t>Na4MgW3O12</t>
    <phoneticPr fontId="13" type="noConversion"/>
  </si>
  <si>
    <t>W6+</t>
    <phoneticPr fontId="13" type="noConversion"/>
  </si>
  <si>
    <t xml:space="preserve"> Mg2+</t>
    <phoneticPr fontId="13" type="noConversion"/>
  </si>
  <si>
    <t>P-421m.</t>
    <phoneticPr fontId="13" type="noConversion"/>
  </si>
  <si>
    <t>Ta5+</t>
    <phoneticPr fontId="13" type="noConversion"/>
  </si>
  <si>
    <t>Ama2</t>
  </si>
  <si>
    <t>Mo6+</t>
    <phoneticPr fontId="13" type="noConversion"/>
  </si>
  <si>
    <t>Rb2MoO2F4</t>
    <phoneticPr fontId="13" type="noConversion"/>
  </si>
  <si>
    <t>LaSrZnNbO6</t>
  </si>
  <si>
    <t>Nb5+</t>
    <phoneticPr fontId="13" type="noConversion"/>
  </si>
  <si>
    <t>Mg2InSbO6</t>
  </si>
  <si>
    <t>R-3(148)</t>
    <phoneticPr fontId="13" type="noConversion"/>
  </si>
  <si>
    <t>BaSn(PO4)2</t>
  </si>
  <si>
    <t>C12/m1(12)</t>
    <phoneticPr fontId="13" type="noConversion"/>
  </si>
  <si>
    <t>Sn4+</t>
    <phoneticPr fontId="13" type="noConversion"/>
  </si>
  <si>
    <t>KGaP2O7</t>
  </si>
  <si>
    <t>Ga3+</t>
    <phoneticPr fontId="13" type="noConversion"/>
  </si>
  <si>
    <t>P21/c</t>
    <phoneticPr fontId="13" type="noConversion"/>
  </si>
  <si>
    <t>数据搜集截止至2021年4月14日</t>
  </si>
  <si>
    <t>K3MoOF7</t>
  </si>
  <si>
    <t>triclinic</t>
  </si>
  <si>
    <t>P-1(2)</t>
    <phoneticPr fontId="13" type="noConversion"/>
  </si>
  <si>
    <t>P212121 (19)</t>
    <phoneticPr fontId="13" type="noConversion"/>
  </si>
  <si>
    <r>
      <t>2021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Times New Roman"/>
        <family val="1"/>
      </rPr>
      <t>----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</si>
</sst>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6" x14ac:knownFonts="1">
    <font>
      <sz val="12"/>
      <color theme="1"/>
      <name val="宋体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sz val="12"/>
      <color rgb="FF008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FF"/>
      <name val="宋体"/>
      <family val="3"/>
      <charset val="134"/>
    </font>
    <font>
      <sz val="12"/>
      <color theme="1"/>
      <name val="宋体"/>
      <family val="3"/>
      <charset val="134"/>
    </font>
    <font>
      <i/>
      <sz val="12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xVal>
            <c:numRef>
              <c:f>'2Eg ZPL exp-cal'!$F$3:$F$54</c:f>
              <c:numCache>
                <c:formatCode>General</c:formatCode>
                <c:ptCount val="52"/>
                <c:pt idx="0">
                  <c:v>2.0030000000000001</c:v>
                </c:pt>
                <c:pt idx="1">
                  <c:v>2.0070000000000001</c:v>
                </c:pt>
                <c:pt idx="2">
                  <c:v>2.0070000000000001</c:v>
                </c:pt>
                <c:pt idx="3">
                  <c:v>2.0070000000000001</c:v>
                </c:pt>
                <c:pt idx="4">
                  <c:v>2.0070000000000001</c:v>
                </c:pt>
                <c:pt idx="5">
                  <c:v>1.9990000000000001</c:v>
                </c:pt>
                <c:pt idx="6">
                  <c:v>2</c:v>
                </c:pt>
                <c:pt idx="7">
                  <c:v>2.008</c:v>
                </c:pt>
                <c:pt idx="8">
                  <c:v>2.0049999999999999</c:v>
                </c:pt>
                <c:pt idx="9">
                  <c:v>1.9910000000000001</c:v>
                </c:pt>
                <c:pt idx="10">
                  <c:v>2.004</c:v>
                </c:pt>
                <c:pt idx="11">
                  <c:v>1.984</c:v>
                </c:pt>
                <c:pt idx="12">
                  <c:v>2.0009999999999999</c:v>
                </c:pt>
                <c:pt idx="13">
                  <c:v>1.9970000000000001</c:v>
                </c:pt>
                <c:pt idx="14">
                  <c:v>1.99</c:v>
                </c:pt>
                <c:pt idx="15">
                  <c:v>1.98</c:v>
                </c:pt>
                <c:pt idx="16">
                  <c:v>1.9890000000000001</c:v>
                </c:pt>
                <c:pt idx="17">
                  <c:v>1.994</c:v>
                </c:pt>
                <c:pt idx="18">
                  <c:v>1.996</c:v>
                </c:pt>
                <c:pt idx="19">
                  <c:v>1.9910000000000001</c:v>
                </c:pt>
                <c:pt idx="20">
                  <c:v>2.0019999999999998</c:v>
                </c:pt>
                <c:pt idx="21">
                  <c:v>1.988</c:v>
                </c:pt>
                <c:pt idx="22">
                  <c:v>1.994</c:v>
                </c:pt>
                <c:pt idx="23">
                  <c:v>1.9890000000000001</c:v>
                </c:pt>
                <c:pt idx="24">
                  <c:v>1.998</c:v>
                </c:pt>
                <c:pt idx="25">
                  <c:v>2</c:v>
                </c:pt>
                <c:pt idx="26">
                  <c:v>2.0070000000000001</c:v>
                </c:pt>
                <c:pt idx="27">
                  <c:v>2.008</c:v>
                </c:pt>
                <c:pt idx="28">
                  <c:v>2.0059999999999998</c:v>
                </c:pt>
                <c:pt idx="29">
                  <c:v>1.998</c:v>
                </c:pt>
                <c:pt idx="30">
                  <c:v>1.9930000000000001</c:v>
                </c:pt>
                <c:pt idx="31">
                  <c:v>1.992</c:v>
                </c:pt>
                <c:pt idx="32">
                  <c:v>2</c:v>
                </c:pt>
                <c:pt idx="33">
                  <c:v>2</c:v>
                </c:pt>
                <c:pt idx="34">
                  <c:v>2.0089999999999999</c:v>
                </c:pt>
                <c:pt idx="35">
                  <c:v>2.0030000000000001</c:v>
                </c:pt>
                <c:pt idx="36">
                  <c:v>2.0059999999999998</c:v>
                </c:pt>
                <c:pt idx="37">
                  <c:v>2.0059999999999998</c:v>
                </c:pt>
                <c:pt idx="38">
                  <c:v>1.996</c:v>
                </c:pt>
                <c:pt idx="39">
                  <c:v>1.994</c:v>
                </c:pt>
                <c:pt idx="40">
                  <c:v>1.9990000000000001</c:v>
                </c:pt>
                <c:pt idx="41">
                  <c:v>1.996</c:v>
                </c:pt>
                <c:pt idx="42">
                  <c:v>2.008</c:v>
                </c:pt>
                <c:pt idx="43">
                  <c:v>1.9990000000000001</c:v>
                </c:pt>
                <c:pt idx="44">
                  <c:v>2.0110000000000001</c:v>
                </c:pt>
                <c:pt idx="45">
                  <c:v>2.0019999999999998</c:v>
                </c:pt>
                <c:pt idx="46">
                  <c:v>2.0009999999999999</c:v>
                </c:pt>
                <c:pt idx="47">
                  <c:v>2.0009999999999999</c:v>
                </c:pt>
                <c:pt idx="48">
                  <c:v>2.0009999999999999</c:v>
                </c:pt>
                <c:pt idx="49">
                  <c:v>2.0019999999999998</c:v>
                </c:pt>
                <c:pt idx="50">
                  <c:v>1.9990000000000001</c:v>
                </c:pt>
                <c:pt idx="51">
                  <c:v>1.9910000000000001</c:v>
                </c:pt>
              </c:numCache>
            </c:numRef>
          </c:xVal>
          <c:yVal>
            <c:numRef>
              <c:f>'2Eg ZPL exp-cal'!$G$3:$G$54</c:f>
              <c:numCache>
                <c:formatCode>0.000_ </c:formatCode>
                <c:ptCount val="52"/>
                <c:pt idx="0">
                  <c:v>1.9916455130552999</c:v>
                </c:pt>
                <c:pt idx="1">
                  <c:v>2.0007587599455401</c:v>
                </c:pt>
                <c:pt idx="2">
                  <c:v>1.9912530616209201</c:v>
                </c:pt>
                <c:pt idx="3">
                  <c:v>2.0012454742102999</c:v>
                </c:pt>
                <c:pt idx="4">
                  <c:v>1.9915302545829501</c:v>
                </c:pt>
                <c:pt idx="5">
                  <c:v>1.9847103253004299</c:v>
                </c:pt>
                <c:pt idx="6">
                  <c:v>1.9868275615878599</c:v>
                </c:pt>
                <c:pt idx="7">
                  <c:v>2.0148328657421799</c:v>
                </c:pt>
                <c:pt idx="8">
                  <c:v>1.9956019356474</c:v>
                </c:pt>
                <c:pt idx="9">
                  <c:v>1.97373067830941</c:v>
                </c:pt>
                <c:pt idx="10">
                  <c:v>1.9916455130552999</c:v>
                </c:pt>
                <c:pt idx="11">
                  <c:v>1.9672935722381699</c:v>
                </c:pt>
                <c:pt idx="12">
                  <c:v>2.0094706087694498</c:v>
                </c:pt>
                <c:pt idx="13">
                  <c:v>2.0053699741689499</c:v>
                </c:pt>
                <c:pt idx="14">
                  <c:v>1.9953754759105</c:v>
                </c:pt>
                <c:pt idx="15">
                  <c:v>1.9619309740428701</c:v>
                </c:pt>
                <c:pt idx="16">
                  <c:v>1.97116141106631</c:v>
                </c:pt>
                <c:pt idx="17">
                  <c:v>1.9767056506284</c:v>
                </c:pt>
                <c:pt idx="18">
                  <c:v>1.9785643220117599</c:v>
                </c:pt>
                <c:pt idx="19">
                  <c:v>1.97515995780394</c:v>
                </c:pt>
                <c:pt idx="20">
                  <c:v>2.00587007278309</c:v>
                </c:pt>
                <c:pt idx="21">
                  <c:v>2.0302645875288898</c:v>
                </c:pt>
                <c:pt idx="22">
                  <c:v>2.0214553123399202</c:v>
                </c:pt>
                <c:pt idx="23">
                  <c:v>1.97788680549343</c:v>
                </c:pt>
                <c:pt idx="24">
                  <c:v>1.97894565228936</c:v>
                </c:pt>
                <c:pt idx="25">
                  <c:v>1.9943274512417699</c:v>
                </c:pt>
                <c:pt idx="26">
                  <c:v>1.9952990093394301</c:v>
                </c:pt>
                <c:pt idx="27">
                  <c:v>1.99452530878736</c:v>
                </c:pt>
                <c:pt idx="28">
                  <c:v>1.99073425004002</c:v>
                </c:pt>
                <c:pt idx="29">
                  <c:v>1.98966803352729</c:v>
                </c:pt>
                <c:pt idx="30">
                  <c:v>2.0159126621450301</c:v>
                </c:pt>
                <c:pt idx="31">
                  <c:v>1.97515995780394</c:v>
                </c:pt>
                <c:pt idx="32">
                  <c:v>2.0135725885175701</c:v>
                </c:pt>
                <c:pt idx="33">
                  <c:v>1.9955712035065101</c:v>
                </c:pt>
                <c:pt idx="34">
                  <c:v>2.0096742014142301</c:v>
                </c:pt>
                <c:pt idx="35">
                  <c:v>2.0291387506607999</c:v>
                </c:pt>
                <c:pt idx="36">
                  <c:v>2.0228916856970098</c:v>
                </c:pt>
                <c:pt idx="37">
                  <c:v>2.0228916856970098</c:v>
                </c:pt>
                <c:pt idx="38">
                  <c:v>2.0268160011862202</c:v>
                </c:pt>
                <c:pt idx="39">
                  <c:v>1.9824358055023901</c:v>
                </c:pt>
                <c:pt idx="40">
                  <c:v>1.9874067193765499</c:v>
                </c:pt>
                <c:pt idx="41">
                  <c:v>1.9800898718282101</c:v>
                </c:pt>
                <c:pt idx="42">
                  <c:v>2.02083546514887</c:v>
                </c:pt>
                <c:pt idx="43">
                  <c:v>1.9890641753182601</c:v>
                </c:pt>
                <c:pt idx="44">
                  <c:v>1.9985738516186</c:v>
                </c:pt>
                <c:pt idx="45">
                  <c:v>2.00670415181159</c:v>
                </c:pt>
                <c:pt idx="46">
                  <c:v>2.0064626489963802</c:v>
                </c:pt>
                <c:pt idx="47">
                  <c:v>2.0312228349535402</c:v>
                </c:pt>
                <c:pt idx="48">
                  <c:v>2.0256154108702198</c:v>
                </c:pt>
                <c:pt idx="49">
                  <c:v>1.9911020997142499</c:v>
                </c:pt>
                <c:pt idx="50">
                  <c:v>2.0006115630625501</c:v>
                </c:pt>
                <c:pt idx="51">
                  <c:v>1.97520379095668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0-4467-B329-57DD664F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96248"/>
        <c:axId val="2082339432"/>
      </c:scatterChart>
      <c:valAx>
        <c:axId val="2081896248"/>
        <c:scaling>
          <c:orientation val="minMax"/>
          <c:max val="2.0299999999999998"/>
          <c:min val="1.96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339432"/>
        <c:crosses val="autoZero"/>
        <c:crossBetween val="midCat"/>
      </c:valAx>
      <c:valAx>
        <c:axId val="2082339432"/>
        <c:scaling>
          <c:orientation val="minMax"/>
          <c:max val="2.0299999999999998"/>
          <c:min val="1.96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89624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xVal>
            <c:numRef>
              <c:f>'2Eg ZPL exp-cal'!$A$3:$A$39</c:f>
              <c:numCache>
                <c:formatCode>General</c:formatCode>
                <c:ptCount val="37"/>
                <c:pt idx="0">
                  <c:v>1.9870000000000001</c:v>
                </c:pt>
                <c:pt idx="1">
                  <c:v>1.998</c:v>
                </c:pt>
                <c:pt idx="2">
                  <c:v>2.0049999999999999</c:v>
                </c:pt>
                <c:pt idx="3">
                  <c:v>2.0049999999999999</c:v>
                </c:pt>
                <c:pt idx="4">
                  <c:v>1.9930000000000001</c:v>
                </c:pt>
                <c:pt idx="5">
                  <c:v>1.99</c:v>
                </c:pt>
                <c:pt idx="6">
                  <c:v>1.9910000000000001</c:v>
                </c:pt>
                <c:pt idx="7">
                  <c:v>1.9930000000000001</c:v>
                </c:pt>
                <c:pt idx="8">
                  <c:v>1.992</c:v>
                </c:pt>
                <c:pt idx="9">
                  <c:v>1.9990000000000001</c:v>
                </c:pt>
                <c:pt idx="10">
                  <c:v>1.9910000000000001</c:v>
                </c:pt>
                <c:pt idx="11">
                  <c:v>1.9990000000000001</c:v>
                </c:pt>
                <c:pt idx="12">
                  <c:v>1.994</c:v>
                </c:pt>
                <c:pt idx="13">
                  <c:v>1.986</c:v>
                </c:pt>
                <c:pt idx="14">
                  <c:v>1.9870000000000001</c:v>
                </c:pt>
                <c:pt idx="15">
                  <c:v>1.9890000000000001</c:v>
                </c:pt>
                <c:pt idx="16">
                  <c:v>1.994</c:v>
                </c:pt>
                <c:pt idx="17">
                  <c:v>1.992</c:v>
                </c:pt>
                <c:pt idx="18">
                  <c:v>1.9910000000000001</c:v>
                </c:pt>
                <c:pt idx="19">
                  <c:v>1.9870000000000001</c:v>
                </c:pt>
                <c:pt idx="20">
                  <c:v>1.9870000000000001</c:v>
                </c:pt>
                <c:pt idx="21">
                  <c:v>1.986</c:v>
                </c:pt>
                <c:pt idx="22">
                  <c:v>1.9850000000000001</c:v>
                </c:pt>
                <c:pt idx="23">
                  <c:v>1.986</c:v>
                </c:pt>
                <c:pt idx="24">
                  <c:v>2.0019999999999998</c:v>
                </c:pt>
                <c:pt idx="25">
                  <c:v>1.994</c:v>
                </c:pt>
                <c:pt idx="26">
                  <c:v>1.9970000000000001</c:v>
                </c:pt>
                <c:pt idx="27">
                  <c:v>1.9950000000000001</c:v>
                </c:pt>
                <c:pt idx="28">
                  <c:v>1.9970000000000001</c:v>
                </c:pt>
                <c:pt idx="29">
                  <c:v>1.9870000000000001</c:v>
                </c:pt>
                <c:pt idx="30">
                  <c:v>1.9850000000000001</c:v>
                </c:pt>
                <c:pt idx="31">
                  <c:v>1.99</c:v>
                </c:pt>
                <c:pt idx="32">
                  <c:v>1.98</c:v>
                </c:pt>
                <c:pt idx="33">
                  <c:v>1.9910000000000001</c:v>
                </c:pt>
                <c:pt idx="34">
                  <c:v>1.994</c:v>
                </c:pt>
                <c:pt idx="35">
                  <c:v>1.998</c:v>
                </c:pt>
                <c:pt idx="36">
                  <c:v>1.996</c:v>
                </c:pt>
              </c:numCache>
            </c:numRef>
          </c:xVal>
          <c:yVal>
            <c:numRef>
              <c:f>'2Eg ZPL exp-cal'!$B$3:$B$39</c:f>
              <c:numCache>
                <c:formatCode>0.000_ </c:formatCode>
                <c:ptCount val="37"/>
                <c:pt idx="0">
                  <c:v>1.9745015496473199</c:v>
                </c:pt>
                <c:pt idx="1">
                  <c:v>1.9955712035065101</c:v>
                </c:pt>
                <c:pt idx="2">
                  <c:v>2.00234955566907</c:v>
                </c:pt>
                <c:pt idx="3">
                  <c:v>1.9963390588746699</c:v>
                </c:pt>
                <c:pt idx="4">
                  <c:v>1.9749664676280601</c:v>
                </c:pt>
                <c:pt idx="5">
                  <c:v>1.97811852882114</c:v>
                </c:pt>
                <c:pt idx="6">
                  <c:v>1.9855100752786301</c:v>
                </c:pt>
                <c:pt idx="7">
                  <c:v>2.0099517013660102</c:v>
                </c:pt>
                <c:pt idx="8">
                  <c:v>1.98009771339573</c:v>
                </c:pt>
                <c:pt idx="9">
                  <c:v>1.97515995780394</c:v>
                </c:pt>
                <c:pt idx="10">
                  <c:v>1.9903776918862901</c:v>
                </c:pt>
                <c:pt idx="11">
                  <c:v>1.9937710705503999</c:v>
                </c:pt>
                <c:pt idx="12">
                  <c:v>1.9809466008380301</c:v>
                </c:pt>
                <c:pt idx="13">
                  <c:v>1.97730601838418</c:v>
                </c:pt>
                <c:pt idx="14">
                  <c:v>1.97846771796043</c:v>
                </c:pt>
                <c:pt idx="15">
                  <c:v>1.99249343326019</c:v>
                </c:pt>
                <c:pt idx="16">
                  <c:v>1.9922243029409901</c:v>
                </c:pt>
                <c:pt idx="17">
                  <c:v>2.0172963105089199</c:v>
                </c:pt>
                <c:pt idx="18">
                  <c:v>1.9848275782157301</c:v>
                </c:pt>
                <c:pt idx="19">
                  <c:v>2.09746623356593</c:v>
                </c:pt>
                <c:pt idx="20">
                  <c:v>1.97578654823405</c:v>
                </c:pt>
                <c:pt idx="21">
                  <c:v>1.97730601838418</c:v>
                </c:pt>
                <c:pt idx="22">
                  <c:v>1.97531403686239</c:v>
                </c:pt>
                <c:pt idx="23">
                  <c:v>1.9817773468581401</c:v>
                </c:pt>
                <c:pt idx="24">
                  <c:v>2.10227446806728</c:v>
                </c:pt>
                <c:pt idx="25">
                  <c:v>1.9868173591485101</c:v>
                </c:pt>
                <c:pt idx="26">
                  <c:v>1.9810845268317601</c:v>
                </c:pt>
                <c:pt idx="27">
                  <c:v>1.9889024546529901</c:v>
                </c:pt>
                <c:pt idx="28">
                  <c:v>1.98079767667908</c:v>
                </c:pt>
                <c:pt idx="29">
                  <c:v>1.96915927382956</c:v>
                </c:pt>
                <c:pt idx="30">
                  <c:v>1.97117230634659</c:v>
                </c:pt>
                <c:pt idx="31">
                  <c:v>1.97568723847936</c:v>
                </c:pt>
                <c:pt idx="32">
                  <c:v>1.96524982513491</c:v>
                </c:pt>
                <c:pt idx="33">
                  <c:v>1.9770352692645801</c:v>
                </c:pt>
                <c:pt idx="34">
                  <c:v>1.97885704722922</c:v>
                </c:pt>
                <c:pt idx="35">
                  <c:v>1.9869699831018</c:v>
                </c:pt>
                <c:pt idx="36">
                  <c:v>1.98083633107543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7-4B7A-B210-E6CEB9C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00024"/>
        <c:axId val="-2094648328"/>
      </c:scatterChart>
      <c:valAx>
        <c:axId val="-2094600024"/>
        <c:scaling>
          <c:orientation val="minMax"/>
          <c:max val="2.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648328"/>
        <c:crosses val="autoZero"/>
        <c:crossBetween val="midCat"/>
      </c:valAx>
      <c:valAx>
        <c:axId val="-2094648328"/>
        <c:scaling>
          <c:orientation val="minMax"/>
          <c:max val="2.1"/>
          <c:min val="1.96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600024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6224846894099"/>
          <c:y val="8.3333333333333301E-2"/>
          <c:w val="0.68143832020997397"/>
          <c:h val="0.82246937882764704"/>
        </c:manualLayout>
      </c:layout>
      <c:scatterChart>
        <c:scatterStyle val="line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xVal>
            <c:numRef>
              <c:f>'2Eg ZPL exp-cal'!$K$3:$K$168</c:f>
              <c:numCache>
                <c:formatCode>General</c:formatCode>
                <c:ptCount val="166"/>
                <c:pt idx="0">
                  <c:v>1.8360000000000001</c:v>
                </c:pt>
                <c:pt idx="1">
                  <c:v>1.9019999999999999</c:v>
                </c:pt>
                <c:pt idx="2">
                  <c:v>1.831</c:v>
                </c:pt>
                <c:pt idx="3">
                  <c:v>1.84</c:v>
                </c:pt>
                <c:pt idx="4">
                  <c:v>1.897</c:v>
                </c:pt>
                <c:pt idx="5">
                  <c:v>1.861</c:v>
                </c:pt>
                <c:pt idx="6">
                  <c:v>1.8580000000000001</c:v>
                </c:pt>
                <c:pt idx="7">
                  <c:v>1.867</c:v>
                </c:pt>
                <c:pt idx="8">
                  <c:v>1.86</c:v>
                </c:pt>
                <c:pt idx="9">
                  <c:v>1.87</c:v>
                </c:pt>
                <c:pt idx="10">
                  <c:v>1.8779999999999999</c:v>
                </c:pt>
                <c:pt idx="11">
                  <c:v>1.877</c:v>
                </c:pt>
                <c:pt idx="12">
                  <c:v>1.929</c:v>
                </c:pt>
                <c:pt idx="13">
                  <c:v>1.7849999999999999</c:v>
                </c:pt>
                <c:pt idx="14">
                  <c:v>1.778</c:v>
                </c:pt>
                <c:pt idx="15">
                  <c:v>1.885</c:v>
                </c:pt>
                <c:pt idx="16">
                  <c:v>1.8580000000000001</c:v>
                </c:pt>
                <c:pt idx="17">
                  <c:v>1.835</c:v>
                </c:pt>
                <c:pt idx="18">
                  <c:v>1.8320000000000001</c:v>
                </c:pt>
                <c:pt idx="19">
                  <c:v>1.867</c:v>
                </c:pt>
                <c:pt idx="20">
                  <c:v>1.883</c:v>
                </c:pt>
                <c:pt idx="21">
                  <c:v>1.8919999999999999</c:v>
                </c:pt>
                <c:pt idx="22">
                  <c:v>1.891</c:v>
                </c:pt>
                <c:pt idx="23">
                  <c:v>1.8979999999999999</c:v>
                </c:pt>
                <c:pt idx="24">
                  <c:v>1.9039999999999999</c:v>
                </c:pt>
                <c:pt idx="25">
                  <c:v>1.77</c:v>
                </c:pt>
                <c:pt idx="26">
                  <c:v>1.7370000000000001</c:v>
                </c:pt>
                <c:pt idx="27">
                  <c:v>1.8340000000000001</c:v>
                </c:pt>
                <c:pt idx="28">
                  <c:v>1.827</c:v>
                </c:pt>
                <c:pt idx="29">
                  <c:v>1.8129999999999999</c:v>
                </c:pt>
                <c:pt idx="30">
                  <c:v>1.81</c:v>
                </c:pt>
                <c:pt idx="31">
                  <c:v>1.8149999999999999</c:v>
                </c:pt>
                <c:pt idx="32">
                  <c:v>1.8109999999999999</c:v>
                </c:pt>
                <c:pt idx="33">
                  <c:v>1.75</c:v>
                </c:pt>
                <c:pt idx="34">
                  <c:v>1.762</c:v>
                </c:pt>
                <c:pt idx="35">
                  <c:v>1.8919999999999999</c:v>
                </c:pt>
                <c:pt idx="36">
                  <c:v>1.8859999999999999</c:v>
                </c:pt>
                <c:pt idx="37">
                  <c:v>1.89</c:v>
                </c:pt>
                <c:pt idx="38">
                  <c:v>1.782</c:v>
                </c:pt>
                <c:pt idx="39">
                  <c:v>1.7829999999999999</c:v>
                </c:pt>
                <c:pt idx="40">
                  <c:v>1.782</c:v>
                </c:pt>
                <c:pt idx="41">
                  <c:v>1.8049999999999999</c:v>
                </c:pt>
                <c:pt idx="42">
                  <c:v>1.7529999999999999</c:v>
                </c:pt>
                <c:pt idx="43">
                  <c:v>1.75</c:v>
                </c:pt>
                <c:pt idx="44">
                  <c:v>1.8280000000000001</c:v>
                </c:pt>
                <c:pt idx="45">
                  <c:v>1.885</c:v>
                </c:pt>
                <c:pt idx="46">
                  <c:v>1.889</c:v>
                </c:pt>
                <c:pt idx="47">
                  <c:v>1.85</c:v>
                </c:pt>
                <c:pt idx="48">
                  <c:v>1.883</c:v>
                </c:pt>
                <c:pt idx="49">
                  <c:v>1.7769999999999999</c:v>
                </c:pt>
                <c:pt idx="50">
                  <c:v>1.774</c:v>
                </c:pt>
                <c:pt idx="51">
                  <c:v>1.8520000000000001</c:v>
                </c:pt>
                <c:pt idx="52">
                  <c:v>1.82</c:v>
                </c:pt>
                <c:pt idx="53">
                  <c:v>1.8080000000000001</c:v>
                </c:pt>
                <c:pt idx="54">
                  <c:v>1.9019999999999999</c:v>
                </c:pt>
                <c:pt idx="55">
                  <c:v>1.897</c:v>
                </c:pt>
                <c:pt idx="56">
                  <c:v>1.897</c:v>
                </c:pt>
                <c:pt idx="57">
                  <c:v>1.8879999999999999</c:v>
                </c:pt>
                <c:pt idx="58">
                  <c:v>1.78</c:v>
                </c:pt>
                <c:pt idx="59">
                  <c:v>1.782</c:v>
                </c:pt>
                <c:pt idx="60">
                  <c:v>1.7350000000000001</c:v>
                </c:pt>
                <c:pt idx="61">
                  <c:v>1.7410000000000001</c:v>
                </c:pt>
                <c:pt idx="62">
                  <c:v>1.7769999999999999</c:v>
                </c:pt>
                <c:pt idx="63">
                  <c:v>1.88</c:v>
                </c:pt>
                <c:pt idx="64">
                  <c:v>1.875</c:v>
                </c:pt>
                <c:pt idx="65">
                  <c:v>1.7969999999999999</c:v>
                </c:pt>
                <c:pt idx="66">
                  <c:v>1.7989999999999999</c:v>
                </c:pt>
                <c:pt idx="67">
                  <c:v>1.893</c:v>
                </c:pt>
                <c:pt idx="68">
                  <c:v>1.845</c:v>
                </c:pt>
                <c:pt idx="69">
                  <c:v>1.8520000000000001</c:v>
                </c:pt>
                <c:pt idx="70">
                  <c:v>1.8560000000000001</c:v>
                </c:pt>
                <c:pt idx="71">
                  <c:v>1.853</c:v>
                </c:pt>
                <c:pt idx="72">
                  <c:v>1.88</c:v>
                </c:pt>
                <c:pt idx="73">
                  <c:v>1.776</c:v>
                </c:pt>
                <c:pt idx="74">
                  <c:v>1.863</c:v>
                </c:pt>
                <c:pt idx="75">
                  <c:v>1.8939999999999999</c:v>
                </c:pt>
                <c:pt idx="76">
                  <c:v>1.99</c:v>
                </c:pt>
                <c:pt idx="77">
                  <c:v>1.873</c:v>
                </c:pt>
                <c:pt idx="78">
                  <c:v>1.8740000000000001</c:v>
                </c:pt>
                <c:pt idx="79">
                  <c:v>1.859</c:v>
                </c:pt>
                <c:pt idx="80">
                  <c:v>1.883</c:v>
                </c:pt>
                <c:pt idx="81">
                  <c:v>1.88</c:v>
                </c:pt>
                <c:pt idx="82">
                  <c:v>1.823</c:v>
                </c:pt>
                <c:pt idx="83">
                  <c:v>1.8839999999999999</c:v>
                </c:pt>
                <c:pt idx="84">
                  <c:v>1.9019999999999999</c:v>
                </c:pt>
                <c:pt idx="85">
                  <c:v>1.8939999999999999</c:v>
                </c:pt>
                <c:pt idx="86">
                  <c:v>1.895</c:v>
                </c:pt>
                <c:pt idx="87">
                  <c:v>1.905</c:v>
                </c:pt>
                <c:pt idx="88">
                  <c:v>1.89</c:v>
                </c:pt>
                <c:pt idx="89">
                  <c:v>1.8280000000000001</c:v>
                </c:pt>
                <c:pt idx="90">
                  <c:v>1.9</c:v>
                </c:pt>
                <c:pt idx="91">
                  <c:v>1.9359999999999999</c:v>
                </c:pt>
                <c:pt idx="92">
                  <c:v>1.909</c:v>
                </c:pt>
                <c:pt idx="93">
                  <c:v>1.9119999999999999</c:v>
                </c:pt>
                <c:pt idx="94">
                  <c:v>1.9279999999999999</c:v>
                </c:pt>
                <c:pt idx="95">
                  <c:v>1.9379999999999999</c:v>
                </c:pt>
                <c:pt idx="96">
                  <c:v>1.9279999999999999</c:v>
                </c:pt>
                <c:pt idx="97">
                  <c:v>1.9379999999999999</c:v>
                </c:pt>
                <c:pt idx="98">
                  <c:v>1.9379999999999999</c:v>
                </c:pt>
                <c:pt idx="99">
                  <c:v>1.9239999999999999</c:v>
                </c:pt>
                <c:pt idx="100">
                  <c:v>1.9339999999999999</c:v>
                </c:pt>
                <c:pt idx="101">
                  <c:v>1.7649999999999999</c:v>
                </c:pt>
                <c:pt idx="102">
                  <c:v>1.768</c:v>
                </c:pt>
                <c:pt idx="103">
                  <c:v>1.7689999999999999</c:v>
                </c:pt>
                <c:pt idx="104">
                  <c:v>1.881</c:v>
                </c:pt>
                <c:pt idx="105">
                  <c:v>1.8819999999999999</c:v>
                </c:pt>
                <c:pt idx="106">
                  <c:v>1.8859999999999999</c:v>
                </c:pt>
                <c:pt idx="107">
                  <c:v>1.885</c:v>
                </c:pt>
                <c:pt idx="108">
                  <c:v>1.87</c:v>
                </c:pt>
                <c:pt idx="109">
                  <c:v>1.9330000000000001</c:v>
                </c:pt>
                <c:pt idx="110">
                  <c:v>1.829</c:v>
                </c:pt>
                <c:pt idx="111">
                  <c:v>1.839</c:v>
                </c:pt>
                <c:pt idx="112">
                  <c:v>1.7849999999999999</c:v>
                </c:pt>
                <c:pt idx="113">
                  <c:v>1.7709999999999999</c:v>
                </c:pt>
                <c:pt idx="114">
                  <c:v>1.7769999999999999</c:v>
                </c:pt>
                <c:pt idx="115">
                  <c:v>1.7709999999999999</c:v>
                </c:pt>
                <c:pt idx="116">
                  <c:v>1.839</c:v>
                </c:pt>
                <c:pt idx="117">
                  <c:v>1.889</c:v>
                </c:pt>
                <c:pt idx="118">
                  <c:v>1.89</c:v>
                </c:pt>
                <c:pt idx="119">
                  <c:v>1.8759999999999999</c:v>
                </c:pt>
                <c:pt idx="120">
                  <c:v>1.8759999999999999</c:v>
                </c:pt>
                <c:pt idx="121">
                  <c:v>1.8919999999999999</c:v>
                </c:pt>
                <c:pt idx="122">
                  <c:v>1.887</c:v>
                </c:pt>
                <c:pt idx="123">
                  <c:v>1.9019999999999999</c:v>
                </c:pt>
                <c:pt idx="124">
                  <c:v>1.9039999999999999</c:v>
                </c:pt>
                <c:pt idx="125">
                  <c:v>1.901</c:v>
                </c:pt>
                <c:pt idx="126">
                  <c:v>1.9019999999999999</c:v>
                </c:pt>
                <c:pt idx="127">
                  <c:v>1.893</c:v>
                </c:pt>
                <c:pt idx="128">
                  <c:v>1.889</c:v>
                </c:pt>
                <c:pt idx="129">
                  <c:v>1.889</c:v>
                </c:pt>
                <c:pt idx="130">
                  <c:v>1.8839999999999999</c:v>
                </c:pt>
                <c:pt idx="131">
                  <c:v>1.89</c:v>
                </c:pt>
                <c:pt idx="132">
                  <c:v>1.887</c:v>
                </c:pt>
                <c:pt idx="133">
                  <c:v>1.8839999999999999</c:v>
                </c:pt>
                <c:pt idx="134">
                  <c:v>1.7390000000000001</c:v>
                </c:pt>
                <c:pt idx="135">
                  <c:v>1.7549999999999999</c:v>
                </c:pt>
                <c:pt idx="136">
                  <c:v>1.79</c:v>
                </c:pt>
                <c:pt idx="137">
                  <c:v>1.776</c:v>
                </c:pt>
                <c:pt idx="138">
                  <c:v>1.7849999999999999</c:v>
                </c:pt>
                <c:pt idx="139">
                  <c:v>1.786</c:v>
                </c:pt>
                <c:pt idx="140">
                  <c:v>1.871</c:v>
                </c:pt>
                <c:pt idx="141">
                  <c:v>1.88</c:v>
                </c:pt>
                <c:pt idx="142">
                  <c:v>1.887</c:v>
                </c:pt>
                <c:pt idx="143">
                  <c:v>1.885</c:v>
                </c:pt>
                <c:pt idx="144">
                  <c:v>1.881</c:v>
                </c:pt>
                <c:pt idx="145">
                  <c:v>1.9359999999999999</c:v>
                </c:pt>
                <c:pt idx="146">
                  <c:v>1.879</c:v>
                </c:pt>
                <c:pt idx="147">
                  <c:v>1.79</c:v>
                </c:pt>
                <c:pt idx="148">
                  <c:v>1.7829999999999999</c:v>
                </c:pt>
                <c:pt idx="149">
                  <c:v>1.82</c:v>
                </c:pt>
                <c:pt idx="150">
                  <c:v>1.8129999999999999</c:v>
                </c:pt>
                <c:pt idx="151">
                  <c:v>1.8740000000000001</c:v>
                </c:pt>
                <c:pt idx="152">
                  <c:v>1.867</c:v>
                </c:pt>
                <c:pt idx="153">
                  <c:v>1.742</c:v>
                </c:pt>
                <c:pt idx="154">
                  <c:v>1.823</c:v>
                </c:pt>
                <c:pt idx="155">
                  <c:v>1.8580000000000001</c:v>
                </c:pt>
                <c:pt idx="156">
                  <c:v>1.8169999999999999</c:v>
                </c:pt>
                <c:pt idx="157">
                  <c:v>1.798</c:v>
                </c:pt>
                <c:pt idx="158">
                  <c:v>1.804</c:v>
                </c:pt>
                <c:pt idx="159">
                  <c:v>1.7849999999999999</c:v>
                </c:pt>
                <c:pt idx="160">
                  <c:v>1.893</c:v>
                </c:pt>
                <c:pt idx="161">
                  <c:v>1.9039999999999999</c:v>
                </c:pt>
                <c:pt idx="162">
                  <c:v>1.879</c:v>
                </c:pt>
                <c:pt idx="163">
                  <c:v>1.883</c:v>
                </c:pt>
                <c:pt idx="164">
                  <c:v>1.833</c:v>
                </c:pt>
                <c:pt idx="165">
                  <c:v>1.915</c:v>
                </c:pt>
              </c:numCache>
            </c:numRef>
          </c:xVal>
          <c:yVal>
            <c:numRef>
              <c:f>'2Eg ZPL exp-cal'!$L$3:$L$168</c:f>
              <c:numCache>
                <c:formatCode>0.000_ </c:formatCode>
                <c:ptCount val="166"/>
                <c:pt idx="0">
                  <c:v>1.8357004300526301</c:v>
                </c:pt>
                <c:pt idx="1">
                  <c:v>1.8956032335561099</c:v>
                </c:pt>
                <c:pt idx="2">
                  <c:v>1.8260325694686299</c:v>
                </c:pt>
                <c:pt idx="3">
                  <c:v>1.85958092508015</c:v>
                </c:pt>
                <c:pt idx="4">
                  <c:v>1.91779113696169</c:v>
                </c:pt>
                <c:pt idx="5">
                  <c:v>1.8449039190812699</c:v>
                </c:pt>
                <c:pt idx="6">
                  <c:v>1.8460907190862901</c:v>
                </c:pt>
                <c:pt idx="7">
                  <c:v>1.9140841327376601</c:v>
                </c:pt>
                <c:pt idx="8">
                  <c:v>1.9342970638397901</c:v>
                </c:pt>
                <c:pt idx="9">
                  <c:v>1.89332946064638</c:v>
                </c:pt>
                <c:pt idx="10">
                  <c:v>1.8809929570900299</c:v>
                </c:pt>
                <c:pt idx="11">
                  <c:v>1.90725339574356</c:v>
                </c:pt>
                <c:pt idx="12">
                  <c:v>1.9493917191727199</c:v>
                </c:pt>
                <c:pt idx="13">
                  <c:v>1.7986762920566299</c:v>
                </c:pt>
                <c:pt idx="14">
                  <c:v>1.76403452619789</c:v>
                </c:pt>
                <c:pt idx="15">
                  <c:v>1.89198957950268</c:v>
                </c:pt>
                <c:pt idx="16">
                  <c:v>1.85747755822254</c:v>
                </c:pt>
                <c:pt idx="17">
                  <c:v>1.8254941916707299</c:v>
                </c:pt>
                <c:pt idx="18">
                  <c:v>1.8468774953262701</c:v>
                </c:pt>
                <c:pt idx="19">
                  <c:v>1.86495710070988</c:v>
                </c:pt>
                <c:pt idx="20">
                  <c:v>1.8850482157714099</c:v>
                </c:pt>
                <c:pt idx="21">
                  <c:v>1.89360298480473</c:v>
                </c:pt>
                <c:pt idx="22">
                  <c:v>1.94129317673097</c:v>
                </c:pt>
                <c:pt idx="23">
                  <c:v>1.9750484098519501</c:v>
                </c:pt>
                <c:pt idx="24">
                  <c:v>1.9359068714891601</c:v>
                </c:pt>
                <c:pt idx="25">
                  <c:v>1.7843177687465199</c:v>
                </c:pt>
                <c:pt idx="26">
                  <c:v>1.73983446828746</c:v>
                </c:pt>
                <c:pt idx="27">
                  <c:v>1.86225166961749</c:v>
                </c:pt>
                <c:pt idx="28">
                  <c:v>1.8416552108412501</c:v>
                </c:pt>
                <c:pt idx="29">
                  <c:v>1.83190080722283</c:v>
                </c:pt>
                <c:pt idx="30">
                  <c:v>1.8163292353298599</c:v>
                </c:pt>
                <c:pt idx="31">
                  <c:v>1.8047243315783099</c:v>
                </c:pt>
                <c:pt idx="32">
                  <c:v>1.8407940107306699</c:v>
                </c:pt>
                <c:pt idx="33">
                  <c:v>1.73778740574585</c:v>
                </c:pt>
                <c:pt idx="34">
                  <c:v>1.7478070635988701</c:v>
                </c:pt>
                <c:pt idx="35">
                  <c:v>1.94129317673097</c:v>
                </c:pt>
                <c:pt idx="36">
                  <c:v>1.8775576650166199</c:v>
                </c:pt>
                <c:pt idx="37">
                  <c:v>1.8798585855543599</c:v>
                </c:pt>
                <c:pt idx="38">
                  <c:v>1.79154909103342</c:v>
                </c:pt>
                <c:pt idx="39">
                  <c:v>1.79567596990028</c:v>
                </c:pt>
                <c:pt idx="40">
                  <c:v>1.79154909103342</c:v>
                </c:pt>
                <c:pt idx="41">
                  <c:v>1.80644493985335</c:v>
                </c:pt>
                <c:pt idx="42">
                  <c:v>1.7385977464423401</c:v>
                </c:pt>
                <c:pt idx="43">
                  <c:v>1.9183566179098701</c:v>
                </c:pt>
                <c:pt idx="44">
                  <c:v>1.8345317878815099</c:v>
                </c:pt>
                <c:pt idx="45">
                  <c:v>1.89179609400449</c:v>
                </c:pt>
                <c:pt idx="46">
                  <c:v>1.8855279256934501</c:v>
                </c:pt>
                <c:pt idx="47">
                  <c:v>1.8394359268568801</c:v>
                </c:pt>
                <c:pt idx="48">
                  <c:v>1.87565717891424</c:v>
                </c:pt>
                <c:pt idx="49">
                  <c:v>1.7618477177196501</c:v>
                </c:pt>
                <c:pt idx="50">
                  <c:v>1.83404770471732</c:v>
                </c:pt>
                <c:pt idx="51">
                  <c:v>1.8642518699827499</c:v>
                </c:pt>
                <c:pt idx="52">
                  <c:v>1.81855589108852</c:v>
                </c:pt>
                <c:pt idx="53">
                  <c:v>1.79874189578346</c:v>
                </c:pt>
                <c:pt idx="54">
                  <c:v>1.9023071779474301</c:v>
                </c:pt>
                <c:pt idx="55">
                  <c:v>1.8890809830289399</c:v>
                </c:pt>
                <c:pt idx="56">
                  <c:v>1.8890809830289399</c:v>
                </c:pt>
                <c:pt idx="57">
                  <c:v>1.87203559516199</c:v>
                </c:pt>
                <c:pt idx="58">
                  <c:v>1.78649698015104</c:v>
                </c:pt>
                <c:pt idx="59">
                  <c:v>1.7719738647987</c:v>
                </c:pt>
                <c:pt idx="60">
                  <c:v>1.7364578090185501</c:v>
                </c:pt>
                <c:pt idx="61">
                  <c:v>1.7583017511021499</c:v>
                </c:pt>
                <c:pt idx="62">
                  <c:v>1.8826415117072299</c:v>
                </c:pt>
                <c:pt idx="63">
                  <c:v>1.89967266632204</c:v>
                </c:pt>
                <c:pt idx="64">
                  <c:v>1.8880877394340201</c:v>
                </c:pt>
                <c:pt idx="65">
                  <c:v>1.7845345472604299</c:v>
                </c:pt>
                <c:pt idx="66">
                  <c:v>1.80886634990386</c:v>
                </c:pt>
                <c:pt idx="67">
                  <c:v>1.8778021637929001</c:v>
                </c:pt>
                <c:pt idx="68">
                  <c:v>1.8528971386217099</c:v>
                </c:pt>
                <c:pt idx="69">
                  <c:v>1.8392089974032499</c:v>
                </c:pt>
                <c:pt idx="70">
                  <c:v>1.8449415171857999</c:v>
                </c:pt>
                <c:pt idx="71">
                  <c:v>1.87158734874759</c:v>
                </c:pt>
                <c:pt idx="72">
                  <c:v>1.91814185968332</c:v>
                </c:pt>
                <c:pt idx="73">
                  <c:v>1.76968867831739</c:v>
                </c:pt>
                <c:pt idx="74">
                  <c:v>1.8660407358759801</c:v>
                </c:pt>
                <c:pt idx="75">
                  <c:v>1.907113440369</c:v>
                </c:pt>
                <c:pt idx="76">
                  <c:v>1.88817992464017</c:v>
                </c:pt>
                <c:pt idx="77">
                  <c:v>1.85841723943693</c:v>
                </c:pt>
                <c:pt idx="78">
                  <c:v>1.86500419879961</c:v>
                </c:pt>
                <c:pt idx="79">
                  <c:v>1.8774318468465301</c:v>
                </c:pt>
                <c:pt idx="80">
                  <c:v>1.89791918123029</c:v>
                </c:pt>
                <c:pt idx="81">
                  <c:v>1.8702159186942899</c:v>
                </c:pt>
                <c:pt idx="82">
                  <c:v>1.8142252156268499</c:v>
                </c:pt>
                <c:pt idx="83">
                  <c:v>1.89925684625515</c:v>
                </c:pt>
                <c:pt idx="84">
                  <c:v>1.9057387888834101</c:v>
                </c:pt>
                <c:pt idx="85">
                  <c:v>1.89156164105563</c:v>
                </c:pt>
                <c:pt idx="86">
                  <c:v>1.95353957360263</c:v>
                </c:pt>
                <c:pt idx="87">
                  <c:v>1.88885168261152</c:v>
                </c:pt>
                <c:pt idx="88">
                  <c:v>1.9973555200669499</c:v>
                </c:pt>
                <c:pt idx="89">
                  <c:v>1.81811974433622</c:v>
                </c:pt>
                <c:pt idx="90">
                  <c:v>1.8956731843263599</c:v>
                </c:pt>
                <c:pt idx="91">
                  <c:v>1.93826816881764</c:v>
                </c:pt>
                <c:pt idx="92">
                  <c:v>1.92162709943829</c:v>
                </c:pt>
                <c:pt idx="93">
                  <c:v>1.94750198123652</c:v>
                </c:pt>
                <c:pt idx="94">
                  <c:v>1.9184756531651701</c:v>
                </c:pt>
                <c:pt idx="95">
                  <c:v>1.95790510380384</c:v>
                </c:pt>
                <c:pt idx="96">
                  <c:v>1.9401646579604701</c:v>
                </c:pt>
                <c:pt idx="97">
                  <c:v>1.95790510380384</c:v>
                </c:pt>
                <c:pt idx="98">
                  <c:v>1.95790510380384</c:v>
                </c:pt>
                <c:pt idx="99">
                  <c:v>1.9306524454001499</c:v>
                </c:pt>
                <c:pt idx="100">
                  <c:v>1.9636273157359601</c:v>
                </c:pt>
                <c:pt idx="101">
                  <c:v>1.94474832122539</c:v>
                </c:pt>
                <c:pt idx="102">
                  <c:v>1.92492122338653</c:v>
                </c:pt>
                <c:pt idx="103">
                  <c:v>1.7633696806190999</c:v>
                </c:pt>
                <c:pt idx="104">
                  <c:v>1.8681021502333399</c:v>
                </c:pt>
                <c:pt idx="105">
                  <c:v>1.88589074996126</c:v>
                </c:pt>
                <c:pt idx="106">
                  <c:v>1.9534241315526499</c:v>
                </c:pt>
                <c:pt idx="107">
                  <c:v>1.96623267764396</c:v>
                </c:pt>
                <c:pt idx="108">
                  <c:v>1.89898824848033</c:v>
                </c:pt>
                <c:pt idx="109">
                  <c:v>1.9250959768620699</c:v>
                </c:pt>
                <c:pt idx="110">
                  <c:v>1.8396031266191399</c:v>
                </c:pt>
                <c:pt idx="111">
                  <c:v>2.0741965019253801</c:v>
                </c:pt>
                <c:pt idx="112">
                  <c:v>2.0026225348754001</c:v>
                </c:pt>
                <c:pt idx="113">
                  <c:v>1.75714634154269</c:v>
                </c:pt>
                <c:pt idx="114">
                  <c:v>1.8283543878830599</c:v>
                </c:pt>
                <c:pt idx="115">
                  <c:v>1.75640482470073</c:v>
                </c:pt>
                <c:pt idx="116">
                  <c:v>2.44199278558734</c:v>
                </c:pt>
                <c:pt idx="117">
                  <c:v>1.8835189891650499</c:v>
                </c:pt>
                <c:pt idx="118">
                  <c:v>1.8835189891650499</c:v>
                </c:pt>
                <c:pt idx="119">
                  <c:v>1.8787684751448099</c:v>
                </c:pt>
                <c:pt idx="120">
                  <c:v>1.8724889929142401</c:v>
                </c:pt>
                <c:pt idx="121">
                  <c:v>1.9063171561193799</c:v>
                </c:pt>
                <c:pt idx="122">
                  <c:v>1.8761489222235599</c:v>
                </c:pt>
                <c:pt idx="123">
                  <c:v>1.90094782746136</c:v>
                </c:pt>
                <c:pt idx="124">
                  <c:v>1.9359068714891601</c:v>
                </c:pt>
                <c:pt idx="125">
                  <c:v>1.931724934237</c:v>
                </c:pt>
                <c:pt idx="126">
                  <c:v>1.94077478671922</c:v>
                </c:pt>
                <c:pt idx="127">
                  <c:v>1.87784148778251</c:v>
                </c:pt>
                <c:pt idx="128">
                  <c:v>1.88223884420437</c:v>
                </c:pt>
                <c:pt idx="129">
                  <c:v>1.86956276018866</c:v>
                </c:pt>
                <c:pt idx="130">
                  <c:v>1.8657477720260101</c:v>
                </c:pt>
                <c:pt idx="131">
                  <c:v>1.86887778451107</c:v>
                </c:pt>
                <c:pt idx="132">
                  <c:v>1.8661525863544</c:v>
                </c:pt>
                <c:pt idx="133">
                  <c:v>1.8657477720260101</c:v>
                </c:pt>
                <c:pt idx="134">
                  <c:v>1.7372294233718599</c:v>
                </c:pt>
                <c:pt idx="135">
                  <c:v>1.7610138199427801</c:v>
                </c:pt>
                <c:pt idx="136">
                  <c:v>1.77694194811941</c:v>
                </c:pt>
                <c:pt idx="137">
                  <c:v>1.76662537658545</c:v>
                </c:pt>
                <c:pt idx="138">
                  <c:v>1.77718206519767</c:v>
                </c:pt>
                <c:pt idx="139">
                  <c:v>1.7748306924280299</c:v>
                </c:pt>
                <c:pt idx="140">
                  <c:v>1.8529186716250201</c:v>
                </c:pt>
                <c:pt idx="141">
                  <c:v>1.8663699777654901</c:v>
                </c:pt>
                <c:pt idx="142">
                  <c:v>1.88910510717586</c:v>
                </c:pt>
                <c:pt idx="143">
                  <c:v>1.8727238352756499</c:v>
                </c:pt>
                <c:pt idx="144">
                  <c:v>1.86952366505109</c:v>
                </c:pt>
                <c:pt idx="145">
                  <c:v>1.9167653492018499</c:v>
                </c:pt>
                <c:pt idx="146">
                  <c:v>1.8976035157932201</c:v>
                </c:pt>
                <c:pt idx="147">
                  <c:v>1.7997074211785</c:v>
                </c:pt>
                <c:pt idx="148">
                  <c:v>1.77042210989105</c:v>
                </c:pt>
                <c:pt idx="149">
                  <c:v>1.81218097137815</c:v>
                </c:pt>
                <c:pt idx="150">
                  <c:v>1.80409089002988</c:v>
                </c:pt>
                <c:pt idx="151">
                  <c:v>1.88428319945385</c:v>
                </c:pt>
                <c:pt idx="152">
                  <c:v>1.8667250133380999</c:v>
                </c:pt>
                <c:pt idx="153">
                  <c:v>1.7480112777989201</c:v>
                </c:pt>
                <c:pt idx="154">
                  <c:v>1.82510576201747</c:v>
                </c:pt>
                <c:pt idx="155">
                  <c:v>1.7539120146756899</c:v>
                </c:pt>
                <c:pt idx="156">
                  <c:v>1.80595089702145</c:v>
                </c:pt>
                <c:pt idx="157">
                  <c:v>1.8915551591703299</c:v>
                </c:pt>
                <c:pt idx="158">
                  <c:v>1.8043749855886799</c:v>
                </c:pt>
                <c:pt idx="159">
                  <c:v>1.8026437403226001</c:v>
                </c:pt>
                <c:pt idx="160">
                  <c:v>1.9020208451791001</c:v>
                </c:pt>
                <c:pt idx="161">
                  <c:v>1.94287606270183</c:v>
                </c:pt>
                <c:pt idx="162">
                  <c:v>1.8807826068156701</c:v>
                </c:pt>
                <c:pt idx="163">
                  <c:v>1.96707688027064</c:v>
                </c:pt>
                <c:pt idx="164">
                  <c:v>1.83396299607822</c:v>
                </c:pt>
                <c:pt idx="165">
                  <c:v>1.93105422466193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2-48B4-A4ED-D59C5A0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18872"/>
        <c:axId val="-2127841832"/>
      </c:scatterChart>
      <c:valAx>
        <c:axId val="-2094518872"/>
        <c:scaling>
          <c:orientation val="minMax"/>
          <c:max val="2.5"/>
          <c:min val="1.7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841832"/>
        <c:crosses val="autoZero"/>
        <c:crossBetween val="midCat"/>
      </c:valAx>
      <c:valAx>
        <c:axId val="-2127841832"/>
        <c:scaling>
          <c:orientation val="minMax"/>
          <c:min val="1.7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5188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5113735783"/>
          <c:y val="8.3333333333333301E-2"/>
          <c:w val="0.68181321084864399"/>
          <c:h val="0.82246937882764704"/>
        </c:manualLayout>
      </c:layout>
      <c:scatterChart>
        <c:scatterStyle val="line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xVal>
            <c:numRef>
              <c:f>'2Eg ZPL exp-cal'!$P$3:$P$18</c:f>
              <c:numCache>
                <c:formatCode>General</c:formatCode>
                <c:ptCount val="16"/>
                <c:pt idx="0">
                  <c:v>1.905</c:v>
                </c:pt>
                <c:pt idx="1">
                  <c:v>1.89</c:v>
                </c:pt>
                <c:pt idx="2">
                  <c:v>1.8919999999999999</c:v>
                </c:pt>
                <c:pt idx="3">
                  <c:v>1.8089999999999999</c:v>
                </c:pt>
                <c:pt idx="4">
                  <c:v>1.9119999999999999</c:v>
                </c:pt>
                <c:pt idx="5" formatCode="0.000_);[Red]\(0.000\)">
                  <c:v>1.776</c:v>
                </c:pt>
                <c:pt idx="6" formatCode="0.000_);[Red]\(0.000\)">
                  <c:v>1.784</c:v>
                </c:pt>
                <c:pt idx="7" formatCode="0.000_);[Red]\(0.000\)">
                  <c:v>1.78</c:v>
                </c:pt>
                <c:pt idx="8" formatCode="0.000_);[Red]\(0.000\)">
                  <c:v>1.7889999999999999</c:v>
                </c:pt>
                <c:pt idx="9" formatCode="0.000_);[Red]\(0.000\)">
                  <c:v>1.79</c:v>
                </c:pt>
                <c:pt idx="10" formatCode="0.000_);[Red]\(0.000\)">
                  <c:v>1.7829999999999999</c:v>
                </c:pt>
                <c:pt idx="11" formatCode="0.000_);[Red]\(0.000\)">
                  <c:v>1.79</c:v>
                </c:pt>
                <c:pt idx="12" formatCode="0.000_);[Red]\(0.000\)">
                  <c:v>1.788</c:v>
                </c:pt>
                <c:pt idx="13" formatCode="0.000_);[Red]\(0.000\)">
                  <c:v>1.798</c:v>
                </c:pt>
                <c:pt idx="14" formatCode="0.000_);[Red]\(0.000\)">
                  <c:v>1.7929999999999999</c:v>
                </c:pt>
                <c:pt idx="15" formatCode="0.000_);[Red]\(0.000\)">
                  <c:v>1.792</c:v>
                </c:pt>
              </c:numCache>
            </c:numRef>
          </c:xVal>
          <c:yVal>
            <c:numRef>
              <c:f>'2Eg ZPL exp-cal'!$Q$3:$Q$18</c:f>
              <c:numCache>
                <c:formatCode>0.000_);[Red]\(0.000\)</c:formatCode>
                <c:ptCount val="16"/>
                <c:pt idx="0">
                  <c:v>2.0190824229027</c:v>
                </c:pt>
                <c:pt idx="1">
                  <c:v>1.8819395550811</c:v>
                </c:pt>
                <c:pt idx="2">
                  <c:v>1.8784044456945499</c:v>
                </c:pt>
                <c:pt idx="3">
                  <c:v>1.83418101096735</c:v>
                </c:pt>
                <c:pt idx="4">
                  <c:v>1.9030912041441801</c:v>
                </c:pt>
                <c:pt idx="5">
                  <c:v>1.7651996876203</c:v>
                </c:pt>
                <c:pt idx="6">
                  <c:v>1.7730246806043899</c:v>
                </c:pt>
                <c:pt idx="7">
                  <c:v>1.7774055757159599</c:v>
                </c:pt>
                <c:pt idx="8">
                  <c:v>1.7761343110993399</c:v>
                </c:pt>
                <c:pt idx="9">
                  <c:v>1.78917165611127</c:v>
                </c:pt>
                <c:pt idx="10">
                  <c:v>1.7841557956701599</c:v>
                </c:pt>
                <c:pt idx="11">
                  <c:v>1.7967429204934899</c:v>
                </c:pt>
                <c:pt idx="12">
                  <c:v>1.77955112371911</c:v>
                </c:pt>
                <c:pt idx="13">
                  <c:v>1.79687271274795</c:v>
                </c:pt>
                <c:pt idx="14">
                  <c:v>1.7942598527178799</c:v>
                </c:pt>
                <c:pt idx="15">
                  <c:v>1.78151146418392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3-499C-9905-9C6624C3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02216"/>
        <c:axId val="-2122514312"/>
      </c:scatterChart>
      <c:valAx>
        <c:axId val="-2122602216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514312"/>
        <c:crosses val="autoZero"/>
        <c:crossBetween val="midCat"/>
      </c:valAx>
      <c:valAx>
        <c:axId val="-2122514312"/>
        <c:scaling>
          <c:orientation val="minMax"/>
          <c:max val="2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60221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xVal>
            <c:numRef>
              <c:f>'2Eg ZPL exp-cal'!$U$3:$U$16</c:f>
              <c:numCache>
                <c:formatCode>General</c:formatCode>
                <c:ptCount val="14"/>
                <c:pt idx="0">
                  <c:v>1.857</c:v>
                </c:pt>
                <c:pt idx="1">
                  <c:v>1.879</c:v>
                </c:pt>
                <c:pt idx="2">
                  <c:v>1.8480000000000001</c:v>
                </c:pt>
                <c:pt idx="3">
                  <c:v>1.8620000000000001</c:v>
                </c:pt>
                <c:pt idx="4">
                  <c:v>1.855</c:v>
                </c:pt>
                <c:pt idx="5">
                  <c:v>1.821</c:v>
                </c:pt>
                <c:pt idx="6">
                  <c:v>1.8959999999999999</c:v>
                </c:pt>
                <c:pt idx="7">
                  <c:v>1.8169999999999999</c:v>
                </c:pt>
                <c:pt idx="8">
                  <c:v>1.905</c:v>
                </c:pt>
                <c:pt idx="9">
                  <c:v>1.907</c:v>
                </c:pt>
                <c:pt idx="10">
                  <c:v>1.7150000000000001</c:v>
                </c:pt>
                <c:pt idx="11">
                  <c:v>1.9079999999999999</c:v>
                </c:pt>
                <c:pt idx="12">
                  <c:v>1.913</c:v>
                </c:pt>
                <c:pt idx="13">
                  <c:v>1.833</c:v>
                </c:pt>
              </c:numCache>
            </c:numRef>
          </c:xVal>
          <c:yVal>
            <c:numRef>
              <c:f>'2Eg ZPL exp-cal'!$V$3:$V$16</c:f>
              <c:numCache>
                <c:formatCode>0.000_ </c:formatCode>
                <c:ptCount val="14"/>
                <c:pt idx="0">
                  <c:v>1.8562487297929999</c:v>
                </c:pt>
                <c:pt idx="1">
                  <c:v>1.86818548061718</c:v>
                </c:pt>
                <c:pt idx="2">
                  <c:v>1.8402777367146099</c:v>
                </c:pt>
                <c:pt idx="3">
                  <c:v>1.8593014513299899</c:v>
                </c:pt>
                <c:pt idx="4">
                  <c:v>1.87950509455999</c:v>
                </c:pt>
                <c:pt idx="5">
                  <c:v>1.8334490681051501</c:v>
                </c:pt>
                <c:pt idx="6">
                  <c:v>1.8976465844350601</c:v>
                </c:pt>
                <c:pt idx="7">
                  <c:v>1.8939740836627099</c:v>
                </c:pt>
                <c:pt idx="8">
                  <c:v>1.9622844652145499</c:v>
                </c:pt>
                <c:pt idx="9">
                  <c:v>1.9219584806868599</c:v>
                </c:pt>
                <c:pt idx="10">
                  <c:v>1.7184269608645399</c:v>
                </c:pt>
                <c:pt idx="11">
                  <c:v>1.95822623062368</c:v>
                </c:pt>
                <c:pt idx="12">
                  <c:v>1.96081446388397</c:v>
                </c:pt>
                <c:pt idx="13">
                  <c:v>1.85939209995474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2-4EE7-A143-97E8D0D6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35048"/>
        <c:axId val="-2134000440"/>
      </c:scatterChart>
      <c:valAx>
        <c:axId val="-213393504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4000440"/>
        <c:crosses val="autoZero"/>
        <c:crossBetween val="midCat"/>
      </c:valAx>
      <c:valAx>
        <c:axId val="-2134000440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93504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404812</xdr:colOff>
      <xdr:row>243</xdr:row>
      <xdr:rowOff>285750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05170" y="8654224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404812</xdr:colOff>
      <xdr:row>256</xdr:row>
      <xdr:rowOff>285750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805170" y="9115679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56</xdr:row>
      <xdr:rowOff>44450</xdr:rowOff>
    </xdr:from>
    <xdr:to>
      <xdr:col>10</xdr:col>
      <xdr:colOff>152400</xdr:colOff>
      <xdr:row>70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184150</xdr:rowOff>
    </xdr:from>
    <xdr:to>
      <xdr:col>4</xdr:col>
      <xdr:colOff>800100</xdr:colOff>
      <xdr:row>56</xdr:row>
      <xdr:rowOff>101600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44</xdr:row>
      <xdr:rowOff>120650</xdr:rowOff>
    </xdr:from>
    <xdr:to>
      <xdr:col>17</xdr:col>
      <xdr:colOff>711200</xdr:colOff>
      <xdr:row>59</xdr:row>
      <xdr:rowOff>6350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18</xdr:row>
      <xdr:rowOff>158750</xdr:rowOff>
    </xdr:from>
    <xdr:to>
      <xdr:col>18</xdr:col>
      <xdr:colOff>38100</xdr:colOff>
      <xdr:row>33</xdr:row>
      <xdr:rowOff>44450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355600</xdr:colOff>
      <xdr:row>17</xdr:row>
      <xdr:rowOff>6350</xdr:rowOff>
    </xdr:from>
    <xdr:to>
      <xdr:col>23</xdr:col>
      <xdr:colOff>800100</xdr:colOff>
      <xdr:row>31</xdr:row>
      <xdr:rowOff>82550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3"/>
  <sheetViews>
    <sheetView tabSelected="1" zoomScaleNormal="100" workbookViewId="0">
      <selection activeCell="Y3" sqref="Y3"/>
    </sheetView>
  </sheetViews>
  <sheetFormatPr defaultColWidth="10.8984375" defaultRowHeight="27.9" customHeight="1" x14ac:dyDescent="0.25"/>
  <cols>
    <col min="1" max="1" width="7.59765625" style="1" customWidth="1"/>
    <col min="2" max="2" width="22.3984375" style="14" customWidth="1"/>
    <col min="3" max="3" width="10.8984375" style="1"/>
    <col min="4" max="10" width="15" style="1" customWidth="1"/>
    <col min="11" max="14" width="15.59765625" style="1" customWidth="1"/>
    <col min="15" max="15" width="12.8984375" style="1" customWidth="1"/>
    <col min="16" max="16" width="13.8984375" style="1" customWidth="1"/>
    <col min="17" max="17" width="14.8984375" style="1" customWidth="1"/>
    <col min="18" max="18" width="14.59765625" style="1" customWidth="1"/>
    <col min="19" max="19" width="15.5" style="1" customWidth="1"/>
    <col min="20" max="20" width="14.59765625" style="1" customWidth="1"/>
    <col min="21" max="22" width="27.8984375" style="1" customWidth="1"/>
    <col min="23" max="24" width="13.5" style="14" customWidth="1"/>
    <col min="25" max="25" width="19.3984375" style="1" customWidth="1"/>
    <col min="26" max="16384" width="10.8984375" style="1"/>
  </cols>
  <sheetData>
    <row r="1" spans="1:25" s="4" customFormat="1" ht="27.9" customHeight="1" x14ac:dyDescent="0.25">
      <c r="A1" s="35" t="s">
        <v>0</v>
      </c>
      <c r="B1" s="36" t="s">
        <v>1</v>
      </c>
      <c r="C1" s="35" t="s">
        <v>2</v>
      </c>
      <c r="D1" s="35" t="s">
        <v>3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 t="s">
        <v>4</v>
      </c>
      <c r="P1" s="35"/>
      <c r="Q1" s="35"/>
      <c r="R1" s="35" t="s">
        <v>5</v>
      </c>
      <c r="S1" s="35"/>
      <c r="T1" s="35"/>
      <c r="U1" s="4" t="s">
        <v>6</v>
      </c>
      <c r="V1" s="4" t="s">
        <v>7</v>
      </c>
      <c r="W1" s="36" t="s">
        <v>8</v>
      </c>
      <c r="X1" s="36"/>
      <c r="Y1" s="35" t="s">
        <v>9</v>
      </c>
    </row>
    <row r="2" spans="1:25" ht="27.9" customHeight="1" x14ac:dyDescent="0.25">
      <c r="A2" s="35"/>
      <c r="B2" s="36"/>
      <c r="C2" s="35"/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18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21" t="s">
        <v>29</v>
      </c>
      <c r="X2" s="21" t="s">
        <v>30</v>
      </c>
      <c r="Y2" s="35"/>
    </row>
    <row r="3" spans="1:25" s="10" customFormat="1" ht="27.9" customHeight="1" x14ac:dyDescent="0.25">
      <c r="A3" s="10">
        <v>1</v>
      </c>
      <c r="B3" s="15" t="s">
        <v>31</v>
      </c>
      <c r="C3" s="10" t="s">
        <v>32</v>
      </c>
      <c r="D3" s="10" t="s">
        <v>33</v>
      </c>
      <c r="E3" s="10" t="s">
        <v>34</v>
      </c>
      <c r="F3" s="13" t="s">
        <v>35</v>
      </c>
      <c r="G3" s="13"/>
      <c r="H3" s="13"/>
      <c r="I3" s="10" t="s">
        <v>36</v>
      </c>
      <c r="J3" s="10" t="s">
        <v>36</v>
      </c>
      <c r="K3" s="10" t="s">
        <v>36</v>
      </c>
      <c r="O3" s="10">
        <v>1.9870000000000001</v>
      </c>
      <c r="P3" s="10">
        <v>2.4500000000000002</v>
      </c>
      <c r="Q3" s="10">
        <v>2.83</v>
      </c>
      <c r="R3" s="10">
        <v>1975</v>
      </c>
      <c r="S3" s="10">
        <v>525</v>
      </c>
      <c r="T3" s="10">
        <v>3975</v>
      </c>
      <c r="U3" s="10">
        <f>(S3*S3/1160/1160+T3*T3/4303/4303)^(1/2)</f>
        <v>1.0286850261301683</v>
      </c>
      <c r="V3" s="10">
        <f>1.9*U3+0.02</f>
        <v>1.9745015496473197</v>
      </c>
      <c r="W3" s="15" t="s">
        <v>37</v>
      </c>
      <c r="X3" s="15"/>
      <c r="Y3" s="10">
        <v>1.9590000000000001</v>
      </c>
    </row>
    <row r="4" spans="1:25" s="10" customFormat="1" ht="27.9" customHeight="1" x14ac:dyDescent="0.25">
      <c r="A4" s="10">
        <v>2</v>
      </c>
      <c r="B4" s="15" t="s">
        <v>38</v>
      </c>
      <c r="C4" s="10" t="s">
        <v>32</v>
      </c>
      <c r="D4" s="10" t="s">
        <v>33</v>
      </c>
      <c r="E4" s="10" t="s">
        <v>39</v>
      </c>
      <c r="F4" s="10" t="s">
        <v>40</v>
      </c>
      <c r="I4" s="10" t="s">
        <v>36</v>
      </c>
      <c r="J4" s="10" t="s">
        <v>36</v>
      </c>
      <c r="K4" s="10" t="s">
        <v>36</v>
      </c>
      <c r="O4" s="10">
        <v>1.998</v>
      </c>
      <c r="P4" s="10">
        <v>2.41</v>
      </c>
      <c r="Q4" s="10">
        <v>2.75</v>
      </c>
      <c r="R4" s="10">
        <v>1945</v>
      </c>
      <c r="S4" s="10">
        <v>495</v>
      </c>
      <c r="T4" s="10">
        <v>4080</v>
      </c>
      <c r="U4" s="10">
        <f t="shared" ref="U4:U68" si="0">(S4*S4/1160/1160+T4*T4/4303/4303)^(1/2)</f>
        <v>1.0397743176350041</v>
      </c>
      <c r="V4" s="10">
        <f t="shared" ref="V4:V68" si="1">1.9*U4+0.02</f>
        <v>1.9955712035065076</v>
      </c>
      <c r="W4" s="15" t="s">
        <v>37</v>
      </c>
      <c r="X4" s="15"/>
      <c r="Y4" s="10">
        <v>1.968</v>
      </c>
    </row>
    <row r="5" spans="1:25" s="10" customFormat="1" ht="27.9" customHeight="1" x14ac:dyDescent="0.25">
      <c r="A5" s="10">
        <v>3</v>
      </c>
      <c r="B5" s="15" t="s">
        <v>41</v>
      </c>
      <c r="C5" s="10" t="s">
        <v>32</v>
      </c>
      <c r="D5" s="10" t="s">
        <v>42</v>
      </c>
      <c r="E5" s="10" t="s">
        <v>43</v>
      </c>
      <c r="F5" s="10" t="s">
        <v>44</v>
      </c>
      <c r="I5" s="10" t="s">
        <v>36</v>
      </c>
      <c r="J5" s="10" t="s">
        <v>36</v>
      </c>
      <c r="K5" s="10" t="s">
        <v>36</v>
      </c>
      <c r="O5" s="10">
        <v>2.0049999999999999</v>
      </c>
      <c r="P5" s="10">
        <v>2.2200000000000002</v>
      </c>
      <c r="Q5" s="10">
        <v>2.63</v>
      </c>
      <c r="R5" s="10">
        <v>1790</v>
      </c>
      <c r="S5" s="10">
        <v>505</v>
      </c>
      <c r="T5" s="10">
        <v>4080</v>
      </c>
      <c r="U5" s="10">
        <f t="shared" si="0"/>
        <v>1.0433418714047749</v>
      </c>
      <c r="V5" s="10">
        <f t="shared" si="1"/>
        <v>2.0023495556690722</v>
      </c>
      <c r="W5" s="15" t="s">
        <v>37</v>
      </c>
      <c r="X5" s="15"/>
      <c r="Y5" s="10">
        <v>1.9650000000000001</v>
      </c>
    </row>
    <row r="6" spans="1:25" s="10" customFormat="1" ht="27.9" customHeight="1" x14ac:dyDescent="0.25">
      <c r="A6" s="10">
        <v>4</v>
      </c>
      <c r="B6" s="15" t="s">
        <v>45</v>
      </c>
      <c r="C6" s="10" t="s">
        <v>32</v>
      </c>
      <c r="D6" s="10" t="s">
        <v>46</v>
      </c>
      <c r="E6" s="10" t="s">
        <v>47</v>
      </c>
      <c r="F6" s="10" t="s">
        <v>48</v>
      </c>
      <c r="I6" s="10" t="s">
        <v>36</v>
      </c>
      <c r="J6" s="10" t="s">
        <v>36</v>
      </c>
      <c r="K6" s="10" t="s">
        <v>36</v>
      </c>
      <c r="O6" s="10">
        <v>2.0049999999999999</v>
      </c>
      <c r="P6" s="10">
        <v>2.39</v>
      </c>
      <c r="Q6" s="10">
        <v>2.83</v>
      </c>
      <c r="R6" s="10">
        <v>1930</v>
      </c>
      <c r="S6" s="10">
        <v>525</v>
      </c>
      <c r="T6" s="10">
        <v>4030</v>
      </c>
      <c r="U6" s="10">
        <f t="shared" si="0"/>
        <v>1.0401784520392976</v>
      </c>
      <c r="V6" s="10">
        <f t="shared" si="1"/>
        <v>1.9963390588746655</v>
      </c>
      <c r="W6" s="15" t="s">
        <v>37</v>
      </c>
      <c r="X6" s="15"/>
      <c r="Y6" s="10">
        <v>1.98</v>
      </c>
    </row>
    <row r="7" spans="1:25" s="10" customFormat="1" ht="27.9" customHeight="1" x14ac:dyDescent="0.25">
      <c r="A7" s="10">
        <v>5</v>
      </c>
      <c r="B7" s="15" t="s">
        <v>49</v>
      </c>
      <c r="C7" s="10" t="s">
        <v>32</v>
      </c>
      <c r="D7" s="10" t="s">
        <v>33</v>
      </c>
      <c r="E7" s="10" t="s">
        <v>50</v>
      </c>
      <c r="F7" s="10" t="s">
        <v>51</v>
      </c>
      <c r="I7" s="10" t="s">
        <v>36</v>
      </c>
      <c r="J7" s="10" t="s">
        <v>36</v>
      </c>
      <c r="K7" s="10" t="s">
        <v>36</v>
      </c>
      <c r="O7" s="10">
        <v>1.9930000000000001</v>
      </c>
      <c r="P7" s="10">
        <v>2.4500000000000002</v>
      </c>
      <c r="Q7" s="10">
        <v>2.94</v>
      </c>
      <c r="R7" s="10">
        <v>1975</v>
      </c>
      <c r="S7" s="10">
        <v>565</v>
      </c>
      <c r="T7" s="10">
        <v>3900</v>
      </c>
      <c r="U7" s="10">
        <f t="shared" si="0"/>
        <v>1.028929719804244</v>
      </c>
      <c r="V7" s="10">
        <f t="shared" si="1"/>
        <v>1.9749664676280634</v>
      </c>
      <c r="W7" s="15" t="s">
        <v>37</v>
      </c>
      <c r="X7" s="15"/>
      <c r="Y7" s="10">
        <v>1.964</v>
      </c>
    </row>
    <row r="8" spans="1:25" s="10" customFormat="1" ht="27.9" customHeight="1" x14ac:dyDescent="0.25">
      <c r="A8" s="10">
        <v>6</v>
      </c>
      <c r="B8" s="15" t="s">
        <v>52</v>
      </c>
      <c r="C8" s="10" t="s">
        <v>32</v>
      </c>
      <c r="D8" s="10" t="s">
        <v>42</v>
      </c>
      <c r="E8" s="10" t="s">
        <v>53</v>
      </c>
      <c r="F8" s="10" t="s">
        <v>54</v>
      </c>
      <c r="I8" s="10" t="s">
        <v>36</v>
      </c>
      <c r="J8" s="10" t="s">
        <v>36</v>
      </c>
      <c r="K8" s="10" t="s">
        <v>36</v>
      </c>
      <c r="O8" s="10">
        <v>1.99</v>
      </c>
      <c r="P8" s="10">
        <v>2.4300000000000002</v>
      </c>
      <c r="Q8" s="10">
        <v>2.88</v>
      </c>
      <c r="R8" s="10">
        <v>1960</v>
      </c>
      <c r="S8" s="10">
        <v>530</v>
      </c>
      <c r="T8" s="10">
        <v>3975</v>
      </c>
      <c r="U8" s="10">
        <f t="shared" si="0"/>
        <v>1.0305886993795461</v>
      </c>
      <c r="V8" s="10">
        <f t="shared" si="1"/>
        <v>1.9781185288211376</v>
      </c>
      <c r="W8" s="15" t="s">
        <v>37</v>
      </c>
      <c r="X8" s="15"/>
      <c r="Y8" s="10">
        <v>1.96</v>
      </c>
    </row>
    <row r="9" spans="1:25" s="10" customFormat="1" ht="27.9" customHeight="1" x14ac:dyDescent="0.25">
      <c r="A9" s="10">
        <v>7</v>
      </c>
      <c r="B9" s="15" t="s">
        <v>55</v>
      </c>
      <c r="C9" s="10" t="s">
        <v>32</v>
      </c>
      <c r="D9" s="10" t="s">
        <v>42</v>
      </c>
      <c r="E9" s="10" t="s">
        <v>53</v>
      </c>
      <c r="F9" s="10" t="s">
        <v>56</v>
      </c>
      <c r="I9" s="10" t="s">
        <v>36</v>
      </c>
      <c r="J9" s="10" t="s">
        <v>36</v>
      </c>
      <c r="K9" s="10" t="s">
        <v>36</v>
      </c>
      <c r="O9" s="10">
        <v>1.9910000000000001</v>
      </c>
      <c r="P9" s="10">
        <v>2.48</v>
      </c>
      <c r="Q9" s="10">
        <v>2.89</v>
      </c>
      <c r="R9" s="10">
        <v>2000</v>
      </c>
      <c r="S9" s="10">
        <v>495</v>
      </c>
      <c r="T9" s="10">
        <v>4055</v>
      </c>
      <c r="U9" s="10">
        <f t="shared" si="0"/>
        <v>1.0344789869887505</v>
      </c>
      <c r="V9" s="10">
        <f t="shared" si="1"/>
        <v>1.9855100752786259</v>
      </c>
      <c r="W9" s="15" t="s">
        <v>37</v>
      </c>
      <c r="X9" s="15"/>
      <c r="Y9" s="10">
        <v>1.968</v>
      </c>
    </row>
    <row r="10" spans="1:25" s="10" customFormat="1" ht="27.9" customHeight="1" x14ac:dyDescent="0.25">
      <c r="A10" s="10">
        <v>8</v>
      </c>
      <c r="B10" s="15" t="s">
        <v>57</v>
      </c>
      <c r="C10" s="10" t="s">
        <v>32</v>
      </c>
      <c r="D10" s="10" t="s">
        <v>33</v>
      </c>
      <c r="E10" s="10" t="s">
        <v>58</v>
      </c>
      <c r="F10" s="10" t="s">
        <v>59</v>
      </c>
      <c r="I10" s="10" t="s">
        <v>36</v>
      </c>
      <c r="J10" s="10" t="s">
        <v>36</v>
      </c>
      <c r="K10" s="10" t="s">
        <v>36</v>
      </c>
      <c r="O10" s="10">
        <v>1.9930000000000001</v>
      </c>
      <c r="P10" s="10">
        <v>2.57</v>
      </c>
      <c r="Q10" s="10">
        <v>2.9</v>
      </c>
      <c r="R10" s="10">
        <v>2075</v>
      </c>
      <c r="S10" s="10">
        <v>430</v>
      </c>
      <c r="T10" s="10">
        <v>4215</v>
      </c>
      <c r="U10" s="10">
        <f t="shared" si="0"/>
        <v>1.0473430007189524</v>
      </c>
      <c r="V10" s="10">
        <f t="shared" si="1"/>
        <v>2.0099517013660093</v>
      </c>
      <c r="W10" s="15" t="s">
        <v>37</v>
      </c>
      <c r="X10" s="15"/>
      <c r="Y10" s="10">
        <v>1.9650000000000001</v>
      </c>
    </row>
    <row r="11" spans="1:25" s="10" customFormat="1" ht="27.9" customHeight="1" x14ac:dyDescent="0.25">
      <c r="A11" s="10">
        <v>9</v>
      </c>
      <c r="B11" s="15" t="s">
        <v>60</v>
      </c>
      <c r="C11" s="10" t="s">
        <v>32</v>
      </c>
      <c r="D11" s="10" t="s">
        <v>33</v>
      </c>
      <c r="E11" s="10" t="s">
        <v>58</v>
      </c>
      <c r="F11" s="10" t="s">
        <v>51</v>
      </c>
      <c r="I11" s="10" t="s">
        <v>36</v>
      </c>
      <c r="J11" s="10" t="s">
        <v>36</v>
      </c>
      <c r="K11" s="10" t="s">
        <v>36</v>
      </c>
      <c r="O11" s="10">
        <v>1.992</v>
      </c>
      <c r="P11" s="10">
        <v>2.48</v>
      </c>
      <c r="Q11" s="10">
        <v>2.93</v>
      </c>
      <c r="R11" s="10">
        <v>2000</v>
      </c>
      <c r="S11" s="10">
        <v>530</v>
      </c>
      <c r="T11" s="10">
        <v>3980</v>
      </c>
      <c r="U11" s="10">
        <f t="shared" si="0"/>
        <v>1.0316303754714364</v>
      </c>
      <c r="V11" s="10">
        <f t="shared" si="1"/>
        <v>1.9800977133957292</v>
      </c>
      <c r="W11" s="15" t="s">
        <v>37</v>
      </c>
      <c r="X11" s="15"/>
      <c r="Y11" s="10">
        <v>1.962</v>
      </c>
    </row>
    <row r="12" spans="1:25" s="10" customFormat="1" ht="27.9" customHeight="1" x14ac:dyDescent="0.25">
      <c r="A12" s="10">
        <v>10</v>
      </c>
      <c r="B12" s="15" t="s">
        <v>61</v>
      </c>
      <c r="C12" s="10" t="s">
        <v>32</v>
      </c>
      <c r="D12" s="10" t="s">
        <v>42</v>
      </c>
      <c r="E12" s="10" t="s">
        <v>62</v>
      </c>
      <c r="F12" s="10" t="s">
        <v>48</v>
      </c>
      <c r="K12" s="19" t="s">
        <v>37</v>
      </c>
      <c r="L12" s="19"/>
      <c r="M12" s="19"/>
      <c r="N12" s="19"/>
      <c r="O12" s="10">
        <v>1.9990000000000001</v>
      </c>
      <c r="P12" s="10">
        <v>2.36</v>
      </c>
      <c r="Q12" s="10">
        <v>2.8</v>
      </c>
      <c r="R12" s="10">
        <v>1905</v>
      </c>
      <c r="S12" s="10">
        <v>615</v>
      </c>
      <c r="T12" s="10">
        <v>3795</v>
      </c>
      <c r="U12" s="10">
        <f t="shared" si="0"/>
        <v>1.0290315567389146</v>
      </c>
      <c r="V12" s="10">
        <f t="shared" si="1"/>
        <v>1.9751599578039376</v>
      </c>
      <c r="W12" s="15" t="s">
        <v>37</v>
      </c>
      <c r="X12" s="15"/>
    </row>
    <row r="13" spans="1:25" s="10" customFormat="1" ht="27.9" customHeight="1" x14ac:dyDescent="0.25">
      <c r="A13" s="10">
        <v>11</v>
      </c>
      <c r="B13" s="15" t="s">
        <v>63</v>
      </c>
      <c r="C13" s="10" t="s">
        <v>32</v>
      </c>
      <c r="D13" s="10" t="s">
        <v>42</v>
      </c>
      <c r="E13" s="10" t="s">
        <v>62</v>
      </c>
      <c r="F13" s="10" t="s">
        <v>56</v>
      </c>
      <c r="I13" s="10" t="s">
        <v>36</v>
      </c>
      <c r="J13" s="10" t="s">
        <v>36</v>
      </c>
      <c r="K13" s="10" t="s">
        <v>36</v>
      </c>
      <c r="O13" s="10">
        <v>1.9910000000000001</v>
      </c>
      <c r="P13" s="10">
        <v>2.34</v>
      </c>
      <c r="Q13" s="10">
        <v>2.83</v>
      </c>
      <c r="R13" s="10">
        <v>1905</v>
      </c>
      <c r="S13" s="10">
        <v>525</v>
      </c>
      <c r="T13" s="10">
        <v>4015</v>
      </c>
      <c r="U13" s="10">
        <f t="shared" si="0"/>
        <v>1.0370408904664661</v>
      </c>
      <c r="V13" s="10">
        <f t="shared" si="1"/>
        <v>1.9903776918862854</v>
      </c>
      <c r="W13" s="15" t="s">
        <v>37</v>
      </c>
      <c r="X13" s="15"/>
      <c r="Y13" s="10">
        <v>1.968</v>
      </c>
    </row>
    <row r="14" spans="1:25" s="10" customFormat="1" ht="27.9" customHeight="1" x14ac:dyDescent="0.25">
      <c r="A14" s="10">
        <v>12</v>
      </c>
      <c r="B14" s="15" t="s">
        <v>64</v>
      </c>
      <c r="C14" s="10" t="s">
        <v>32</v>
      </c>
      <c r="D14" s="10" t="s">
        <v>42</v>
      </c>
      <c r="E14" s="10" t="s">
        <v>62</v>
      </c>
      <c r="F14" s="10" t="s">
        <v>44</v>
      </c>
      <c r="I14" s="10" t="s">
        <v>36</v>
      </c>
      <c r="J14" s="10" t="s">
        <v>36</v>
      </c>
      <c r="K14" s="10" t="s">
        <v>36</v>
      </c>
      <c r="O14" s="10">
        <v>1.9990000000000001</v>
      </c>
      <c r="P14" s="10">
        <v>2.2999999999999998</v>
      </c>
      <c r="Q14" s="10">
        <v>2.72</v>
      </c>
      <c r="R14" s="10">
        <v>1855</v>
      </c>
      <c r="S14" s="10">
        <v>510</v>
      </c>
      <c r="T14" s="10">
        <v>4050</v>
      </c>
      <c r="U14" s="10">
        <f t="shared" si="0"/>
        <v>1.0388268792370521</v>
      </c>
      <c r="V14" s="10">
        <f t="shared" si="1"/>
        <v>1.9937710705503988</v>
      </c>
      <c r="W14" s="15" t="s">
        <v>37</v>
      </c>
      <c r="X14" s="15"/>
      <c r="Y14" s="10">
        <v>1.9710000000000001</v>
      </c>
    </row>
    <row r="15" spans="1:25" s="10" customFormat="1" ht="27.9" customHeight="1" x14ac:dyDescent="0.25">
      <c r="A15" s="10">
        <v>13</v>
      </c>
      <c r="B15" s="15" t="s">
        <v>65</v>
      </c>
      <c r="C15" s="10" t="s">
        <v>32</v>
      </c>
      <c r="D15" s="10" t="s">
        <v>42</v>
      </c>
      <c r="E15" s="10" t="s">
        <v>62</v>
      </c>
      <c r="F15" s="10" t="s">
        <v>66</v>
      </c>
      <c r="I15" s="10" t="s">
        <v>36</v>
      </c>
      <c r="J15" s="10" t="s">
        <v>36</v>
      </c>
      <c r="K15" s="10" t="s">
        <v>36</v>
      </c>
      <c r="O15" s="10">
        <v>1.994</v>
      </c>
      <c r="P15" s="10">
        <v>2.27</v>
      </c>
      <c r="Q15" s="10">
        <v>2.74</v>
      </c>
      <c r="R15" s="10">
        <v>1830</v>
      </c>
      <c r="S15" s="10">
        <v>555</v>
      </c>
      <c r="T15" s="10">
        <v>3935</v>
      </c>
      <c r="U15" s="10">
        <f t="shared" si="0"/>
        <v>1.032077158335803</v>
      </c>
      <c r="V15" s="10">
        <f t="shared" si="1"/>
        <v>1.9809466008380257</v>
      </c>
      <c r="W15" s="15" t="s">
        <v>37</v>
      </c>
      <c r="X15" s="15"/>
      <c r="Y15" s="10">
        <v>1.968</v>
      </c>
    </row>
    <row r="16" spans="1:25" s="10" customFormat="1" ht="27.9" customHeight="1" x14ac:dyDescent="0.25">
      <c r="A16" s="10">
        <v>14</v>
      </c>
      <c r="B16" s="15" t="s">
        <v>67</v>
      </c>
      <c r="C16" s="10" t="s">
        <v>32</v>
      </c>
      <c r="D16" s="10" t="s">
        <v>33</v>
      </c>
      <c r="E16" s="10" t="s">
        <v>58</v>
      </c>
      <c r="F16" s="10" t="s">
        <v>51</v>
      </c>
      <c r="I16" s="10" t="s">
        <v>36</v>
      </c>
      <c r="J16" s="10" t="s">
        <v>36</v>
      </c>
      <c r="K16" s="10" t="s">
        <v>36</v>
      </c>
      <c r="O16" s="10">
        <v>1.986</v>
      </c>
      <c r="P16" s="10">
        <v>2.39</v>
      </c>
      <c r="Q16" s="10">
        <v>2.82</v>
      </c>
      <c r="R16" s="10">
        <v>1930</v>
      </c>
      <c r="S16" s="10">
        <v>515</v>
      </c>
      <c r="T16" s="10">
        <v>4000</v>
      </c>
      <c r="U16" s="10">
        <f t="shared" si="0"/>
        <v>1.0301610623074626</v>
      </c>
      <c r="V16" s="10">
        <f t="shared" si="1"/>
        <v>1.9773060183841789</v>
      </c>
      <c r="W16" s="15" t="s">
        <v>37</v>
      </c>
      <c r="X16" s="15"/>
      <c r="Y16" s="10">
        <v>1.962</v>
      </c>
    </row>
    <row r="17" spans="1:25" s="10" customFormat="1" ht="27.9" customHeight="1" x14ac:dyDescent="0.25">
      <c r="A17" s="10">
        <v>15</v>
      </c>
      <c r="B17" s="15" t="s">
        <v>68</v>
      </c>
      <c r="C17" s="10" t="s">
        <v>32</v>
      </c>
      <c r="D17" s="10" t="s">
        <v>33</v>
      </c>
      <c r="E17" s="10" t="s">
        <v>58</v>
      </c>
      <c r="F17" s="10" t="s">
        <v>54</v>
      </c>
      <c r="I17" s="10" t="s">
        <v>36</v>
      </c>
      <c r="J17" s="10" t="s">
        <v>36</v>
      </c>
      <c r="K17" s="10" t="s">
        <v>36</v>
      </c>
      <c r="O17" s="10">
        <v>1.9870000000000001</v>
      </c>
      <c r="P17" s="10">
        <v>2.4300000000000002</v>
      </c>
      <c r="Q17" s="10">
        <v>2.87</v>
      </c>
      <c r="R17" s="10">
        <v>1955</v>
      </c>
      <c r="S17" s="10">
        <v>525</v>
      </c>
      <c r="T17" s="10">
        <v>3985</v>
      </c>
      <c r="U17" s="10">
        <f t="shared" si="0"/>
        <v>1.030772483137067</v>
      </c>
      <c r="V17" s="10">
        <f t="shared" si="1"/>
        <v>1.9784677179604273</v>
      </c>
      <c r="W17" s="15" t="s">
        <v>37</v>
      </c>
      <c r="X17" s="15"/>
      <c r="Y17" s="10">
        <v>1.9590000000000001</v>
      </c>
    </row>
    <row r="18" spans="1:25" s="10" customFormat="1" ht="27.9" customHeight="1" x14ac:dyDescent="0.25">
      <c r="A18" s="10">
        <v>16</v>
      </c>
      <c r="B18" s="15" t="s">
        <v>69</v>
      </c>
      <c r="C18" s="10" t="s">
        <v>32</v>
      </c>
      <c r="D18" s="10" t="s">
        <v>42</v>
      </c>
      <c r="E18" s="10" t="s">
        <v>62</v>
      </c>
      <c r="F18" s="10" t="s">
        <v>48</v>
      </c>
      <c r="I18" s="10" t="s">
        <v>36</v>
      </c>
      <c r="J18" s="10" t="s">
        <v>36</v>
      </c>
      <c r="K18" s="10" t="s">
        <v>36</v>
      </c>
      <c r="O18" s="10">
        <v>1.9890000000000001</v>
      </c>
      <c r="P18" s="10">
        <v>2.38</v>
      </c>
      <c r="Q18" s="10">
        <v>2.76</v>
      </c>
      <c r="R18" s="10">
        <v>1920</v>
      </c>
      <c r="S18" s="10">
        <v>475</v>
      </c>
      <c r="T18" s="10">
        <v>4105</v>
      </c>
      <c r="U18" s="10">
        <f t="shared" si="0"/>
        <v>1.0381544385579973</v>
      </c>
      <c r="V18" s="10">
        <f t="shared" si="1"/>
        <v>1.9924934332601947</v>
      </c>
      <c r="W18" s="15" t="s">
        <v>37</v>
      </c>
      <c r="X18" s="15"/>
      <c r="Y18" s="10">
        <v>1.96</v>
      </c>
    </row>
    <row r="19" spans="1:25" s="10" customFormat="1" ht="27.9" customHeight="1" x14ac:dyDescent="0.25">
      <c r="A19" s="10">
        <v>17</v>
      </c>
      <c r="B19" s="15" t="s">
        <v>70</v>
      </c>
      <c r="C19" s="10" t="s">
        <v>32</v>
      </c>
      <c r="D19" s="10" t="s">
        <v>42</v>
      </c>
      <c r="E19" s="10" t="s">
        <v>62</v>
      </c>
      <c r="F19" s="10" t="s">
        <v>56</v>
      </c>
      <c r="K19" s="19" t="s">
        <v>37</v>
      </c>
      <c r="L19" s="19"/>
      <c r="M19" s="19"/>
      <c r="N19" s="19"/>
      <c r="O19" s="10">
        <v>1.994</v>
      </c>
      <c r="P19" s="10">
        <v>2.42</v>
      </c>
      <c r="Q19" s="10">
        <v>2.82</v>
      </c>
      <c r="R19" s="10">
        <v>1950</v>
      </c>
      <c r="S19" s="10">
        <v>490</v>
      </c>
      <c r="T19" s="10">
        <v>4080</v>
      </c>
      <c r="U19" s="10">
        <f t="shared" si="0"/>
        <v>1.0380127910215733</v>
      </c>
      <c r="V19" s="10">
        <f t="shared" si="1"/>
        <v>1.9922243029409892</v>
      </c>
      <c r="W19" s="15" t="s">
        <v>37</v>
      </c>
      <c r="X19" s="15"/>
    </row>
    <row r="20" spans="1:25" s="10" customFormat="1" ht="27.9" customHeight="1" x14ac:dyDescent="0.25">
      <c r="A20" s="10">
        <v>18</v>
      </c>
      <c r="B20" s="15" t="s">
        <v>71</v>
      </c>
      <c r="C20" s="10" t="s">
        <v>32</v>
      </c>
      <c r="D20" s="10" t="s">
        <v>42</v>
      </c>
      <c r="E20" s="10" t="s">
        <v>62</v>
      </c>
      <c r="F20" s="10" t="s">
        <v>44</v>
      </c>
      <c r="I20" s="10" t="s">
        <v>36</v>
      </c>
      <c r="J20" s="10" t="s">
        <v>36</v>
      </c>
      <c r="K20" s="10" t="s">
        <v>36</v>
      </c>
      <c r="O20" s="10">
        <v>1.992</v>
      </c>
      <c r="P20" s="10">
        <v>2.21</v>
      </c>
      <c r="Q20" s="10">
        <v>2.5099999999999998</v>
      </c>
      <c r="R20" s="10">
        <v>1785</v>
      </c>
      <c r="S20" s="10">
        <v>410</v>
      </c>
      <c r="T20" s="10">
        <v>4260</v>
      </c>
      <c r="U20" s="10">
        <f t="shared" si="0"/>
        <v>1.0512085844783812</v>
      </c>
      <c r="V20" s="10">
        <f t="shared" si="1"/>
        <v>2.0172963105089239</v>
      </c>
      <c r="W20" s="15" t="s">
        <v>37</v>
      </c>
      <c r="X20" s="15"/>
      <c r="Y20" s="10">
        <v>1.9650000000000001</v>
      </c>
    </row>
    <row r="21" spans="1:25" s="10" customFormat="1" ht="27.9" customHeight="1" x14ac:dyDescent="0.25">
      <c r="A21" s="10">
        <v>19</v>
      </c>
      <c r="B21" s="15" t="s">
        <v>72</v>
      </c>
      <c r="C21" s="10" t="s">
        <v>32</v>
      </c>
      <c r="D21" s="10" t="s">
        <v>42</v>
      </c>
      <c r="E21" s="10" t="s">
        <v>62</v>
      </c>
      <c r="F21" s="10" t="s">
        <v>66</v>
      </c>
      <c r="I21" s="10" t="s">
        <v>36</v>
      </c>
      <c r="J21" s="10" t="s">
        <v>36</v>
      </c>
      <c r="K21" s="10" t="s">
        <v>36</v>
      </c>
      <c r="O21" s="10">
        <v>1.9910000000000001</v>
      </c>
      <c r="P21" s="10">
        <v>2.3199999999999998</v>
      </c>
      <c r="Q21" s="10">
        <v>2.75</v>
      </c>
      <c r="R21" s="10">
        <v>1870</v>
      </c>
      <c r="S21" s="10">
        <v>520</v>
      </c>
      <c r="T21" s="10">
        <v>4010</v>
      </c>
      <c r="U21" s="10">
        <f t="shared" si="0"/>
        <v>1.0341197780082803</v>
      </c>
      <c r="V21" s="10">
        <f t="shared" si="1"/>
        <v>1.9848275782157323</v>
      </c>
      <c r="W21" s="15" t="s">
        <v>37</v>
      </c>
      <c r="X21" s="15"/>
      <c r="Y21" s="10">
        <v>1.968</v>
      </c>
    </row>
    <row r="22" spans="1:25" s="10" customFormat="1" ht="27.9" customHeight="1" x14ac:dyDescent="0.25">
      <c r="A22" s="10">
        <v>20</v>
      </c>
      <c r="B22" s="15" t="s">
        <v>73</v>
      </c>
      <c r="C22" s="10" t="s">
        <v>32</v>
      </c>
      <c r="D22" s="10" t="s">
        <v>33</v>
      </c>
      <c r="E22" s="10" t="s">
        <v>58</v>
      </c>
      <c r="F22" s="10" t="s">
        <v>59</v>
      </c>
      <c r="I22" s="10" t="s">
        <v>36</v>
      </c>
      <c r="J22" s="10" t="s">
        <v>36</v>
      </c>
      <c r="K22" s="10" t="s">
        <v>36</v>
      </c>
      <c r="O22" s="10">
        <v>1.9870000000000001</v>
      </c>
      <c r="P22" s="10">
        <v>2.58</v>
      </c>
      <c r="Q22" s="10">
        <v>2.69</v>
      </c>
      <c r="R22" s="10">
        <v>2080</v>
      </c>
      <c r="S22" s="10">
        <v>260</v>
      </c>
      <c r="T22" s="10">
        <v>4605</v>
      </c>
      <c r="U22" s="10">
        <f t="shared" si="0"/>
        <v>1.0934032808241729</v>
      </c>
      <c r="V22" s="10">
        <f t="shared" si="1"/>
        <v>2.0974662335659287</v>
      </c>
      <c r="W22" s="15" t="s">
        <v>37</v>
      </c>
      <c r="X22" s="15"/>
      <c r="Y22" s="10">
        <v>2.016</v>
      </c>
    </row>
    <row r="23" spans="1:25" s="10" customFormat="1" ht="27.9" customHeight="1" x14ac:dyDescent="0.25">
      <c r="A23" s="10">
        <v>21</v>
      </c>
      <c r="B23" s="15" t="s">
        <v>74</v>
      </c>
      <c r="C23" s="10" t="s">
        <v>32</v>
      </c>
      <c r="D23" s="10" t="s">
        <v>33</v>
      </c>
      <c r="E23" s="10" t="s">
        <v>58</v>
      </c>
      <c r="F23" s="10" t="s">
        <v>51</v>
      </c>
      <c r="I23" s="10" t="s">
        <v>36</v>
      </c>
      <c r="J23" s="10" t="s">
        <v>36</v>
      </c>
      <c r="K23" s="10" t="s">
        <v>36</v>
      </c>
      <c r="O23" s="10">
        <v>1.9870000000000001</v>
      </c>
      <c r="P23" s="10">
        <v>2.5099999999999998</v>
      </c>
      <c r="Q23" s="10">
        <v>2.94</v>
      </c>
      <c r="R23" s="10">
        <v>2050</v>
      </c>
      <c r="S23" s="10">
        <v>510</v>
      </c>
      <c r="T23" s="10">
        <v>4005</v>
      </c>
      <c r="U23" s="10">
        <f t="shared" si="0"/>
        <v>1.0293613411758169</v>
      </c>
      <c r="V23" s="10">
        <f t="shared" si="1"/>
        <v>1.975786548234052</v>
      </c>
      <c r="W23" s="15" t="s">
        <v>37</v>
      </c>
      <c r="X23" s="15"/>
      <c r="Y23" s="10">
        <v>1.96</v>
      </c>
    </row>
    <row r="24" spans="1:25" s="10" customFormat="1" ht="27.9" customHeight="1" x14ac:dyDescent="0.25">
      <c r="A24" s="10">
        <v>22</v>
      </c>
      <c r="B24" s="15" t="s">
        <v>75</v>
      </c>
      <c r="C24" s="10" t="s">
        <v>32</v>
      </c>
      <c r="D24" s="10" t="s">
        <v>42</v>
      </c>
      <c r="E24" s="10" t="s">
        <v>62</v>
      </c>
      <c r="F24" s="10" t="s">
        <v>54</v>
      </c>
      <c r="I24" s="10" t="s">
        <v>36</v>
      </c>
      <c r="J24" s="10" t="s">
        <v>36</v>
      </c>
      <c r="K24" s="10" t="s">
        <v>36</v>
      </c>
      <c r="O24" s="10">
        <v>1.986</v>
      </c>
      <c r="P24" s="10">
        <v>2.4500000000000002</v>
      </c>
      <c r="Q24" s="10">
        <v>2.88</v>
      </c>
      <c r="R24" s="10">
        <v>1975</v>
      </c>
      <c r="S24" s="10">
        <v>515</v>
      </c>
      <c r="T24" s="10">
        <v>4000</v>
      </c>
      <c r="U24" s="10">
        <f t="shared" si="0"/>
        <v>1.0301610623074626</v>
      </c>
      <c r="V24" s="10">
        <f t="shared" si="1"/>
        <v>1.9773060183841789</v>
      </c>
      <c r="W24" s="15" t="s">
        <v>37</v>
      </c>
      <c r="X24" s="15"/>
      <c r="Y24" s="10">
        <v>1.96</v>
      </c>
    </row>
    <row r="25" spans="1:25" s="10" customFormat="1" ht="27.9" customHeight="1" x14ac:dyDescent="0.25">
      <c r="A25" s="10">
        <v>23</v>
      </c>
      <c r="B25" s="15" t="s">
        <v>76</v>
      </c>
      <c r="C25" s="10" t="s">
        <v>32</v>
      </c>
      <c r="D25" s="10" t="s">
        <v>42</v>
      </c>
      <c r="E25" s="10" t="s">
        <v>62</v>
      </c>
      <c r="F25" s="10" t="s">
        <v>48</v>
      </c>
      <c r="I25" s="10" t="s">
        <v>36</v>
      </c>
      <c r="J25" s="10" t="s">
        <v>36</v>
      </c>
      <c r="K25" s="10" t="s">
        <v>36</v>
      </c>
      <c r="O25" s="10">
        <v>1.9850000000000001</v>
      </c>
      <c r="P25" s="10">
        <v>2.38</v>
      </c>
      <c r="Q25" s="10">
        <v>2.81</v>
      </c>
      <c r="R25" s="10">
        <v>1920</v>
      </c>
      <c r="S25" s="10">
        <v>515</v>
      </c>
      <c r="T25" s="10">
        <v>3995</v>
      </c>
      <c r="U25" s="10">
        <f t="shared" si="0"/>
        <v>1.0291126509802049</v>
      </c>
      <c r="V25" s="10">
        <f t="shared" si="1"/>
        <v>1.9753140368623892</v>
      </c>
      <c r="W25" s="15" t="s">
        <v>37</v>
      </c>
      <c r="X25" s="15"/>
      <c r="Y25" s="10">
        <v>1.96</v>
      </c>
    </row>
    <row r="26" spans="1:25" s="10" customFormat="1" ht="27.9" customHeight="1" x14ac:dyDescent="0.25">
      <c r="A26" s="10">
        <v>24</v>
      </c>
      <c r="B26" s="15" t="s">
        <v>77</v>
      </c>
      <c r="C26" s="10" t="s">
        <v>32</v>
      </c>
      <c r="D26" s="10" t="s">
        <v>42</v>
      </c>
      <c r="E26" s="10" t="s">
        <v>62</v>
      </c>
      <c r="F26" s="10" t="s">
        <v>56</v>
      </c>
      <c r="I26" s="10" t="s">
        <v>36</v>
      </c>
      <c r="J26" s="10" t="s">
        <v>36</v>
      </c>
      <c r="K26" s="10" t="s">
        <v>36</v>
      </c>
      <c r="O26" s="10">
        <v>1.986</v>
      </c>
      <c r="P26" s="10">
        <v>2.38</v>
      </c>
      <c r="Q26" s="10">
        <v>2.8</v>
      </c>
      <c r="R26" s="10">
        <v>1920</v>
      </c>
      <c r="S26" s="10">
        <v>510</v>
      </c>
      <c r="T26" s="10">
        <v>4020</v>
      </c>
      <c r="U26" s="10">
        <f t="shared" si="0"/>
        <v>1.0325143930832303</v>
      </c>
      <c r="V26" s="10">
        <f t="shared" si="1"/>
        <v>1.9817773468581377</v>
      </c>
      <c r="W26" s="15" t="s">
        <v>37</v>
      </c>
      <c r="X26" s="15"/>
      <c r="Y26" s="10">
        <v>1.96</v>
      </c>
    </row>
    <row r="27" spans="1:25" s="10" customFormat="1" ht="27.9" customHeight="1" x14ac:dyDescent="0.25">
      <c r="A27" s="10">
        <v>25</v>
      </c>
      <c r="B27" s="15" t="s">
        <v>78</v>
      </c>
      <c r="C27" s="10" t="s">
        <v>32</v>
      </c>
      <c r="D27" s="10" t="s">
        <v>46</v>
      </c>
      <c r="E27" s="10" t="s">
        <v>79</v>
      </c>
      <c r="F27" s="10" t="s">
        <v>51</v>
      </c>
      <c r="I27" s="10" t="s">
        <v>36</v>
      </c>
      <c r="J27" s="10" t="s">
        <v>36</v>
      </c>
      <c r="K27" s="10" t="s">
        <v>36</v>
      </c>
      <c r="O27" s="10">
        <v>2.0019999999999998</v>
      </c>
      <c r="P27" s="10">
        <v>2.46</v>
      </c>
      <c r="Q27" s="10">
        <v>2.5299999999999998</v>
      </c>
      <c r="R27" s="10">
        <v>1985</v>
      </c>
      <c r="S27" s="10">
        <v>280</v>
      </c>
      <c r="T27" s="10">
        <v>4600</v>
      </c>
      <c r="U27" s="10">
        <f t="shared" si="0"/>
        <v>1.0959339305617275</v>
      </c>
      <c r="V27" s="10">
        <f t="shared" si="1"/>
        <v>2.1022744680672822</v>
      </c>
      <c r="W27" s="15" t="s">
        <v>37</v>
      </c>
      <c r="X27" s="15"/>
    </row>
    <row r="28" spans="1:25" s="10" customFormat="1" ht="27.9" customHeight="1" x14ac:dyDescent="0.25">
      <c r="A28" s="10">
        <v>26</v>
      </c>
      <c r="B28" s="15" t="s">
        <v>80</v>
      </c>
      <c r="C28" s="10" t="s">
        <v>32</v>
      </c>
      <c r="D28" s="10" t="s">
        <v>46</v>
      </c>
      <c r="E28" s="10" t="s">
        <v>79</v>
      </c>
      <c r="F28" s="10" t="s">
        <v>51</v>
      </c>
      <c r="I28" s="10" t="s">
        <v>36</v>
      </c>
      <c r="J28" s="10" t="s">
        <v>36</v>
      </c>
      <c r="K28" s="10" t="s">
        <v>36</v>
      </c>
      <c r="O28" s="10">
        <v>1.994</v>
      </c>
      <c r="P28" s="10">
        <v>2.46</v>
      </c>
      <c r="Q28" s="10">
        <v>2.83</v>
      </c>
      <c r="R28" s="10">
        <v>1985</v>
      </c>
      <c r="S28" s="10">
        <v>520</v>
      </c>
      <c r="T28" s="10">
        <v>4015</v>
      </c>
      <c r="U28" s="10">
        <f t="shared" si="0"/>
        <v>1.0351670311307959</v>
      </c>
      <c r="V28" s="10">
        <f t="shared" si="1"/>
        <v>1.9868173591485121</v>
      </c>
      <c r="W28" s="15" t="s">
        <v>37</v>
      </c>
      <c r="X28" s="15"/>
    </row>
    <row r="29" spans="1:25" s="10" customFormat="1" ht="27.9" customHeight="1" x14ac:dyDescent="0.25">
      <c r="A29" s="10">
        <v>27</v>
      </c>
      <c r="B29" s="15" t="s">
        <v>81</v>
      </c>
      <c r="C29" s="10" t="s">
        <v>32</v>
      </c>
      <c r="D29" s="10" t="s">
        <v>46</v>
      </c>
      <c r="E29" s="10" t="s">
        <v>79</v>
      </c>
      <c r="F29" s="10" t="s">
        <v>51</v>
      </c>
      <c r="I29" s="10" t="s">
        <v>36</v>
      </c>
      <c r="J29" s="10" t="s">
        <v>36</v>
      </c>
      <c r="K29" s="10" t="s">
        <v>36</v>
      </c>
      <c r="O29" s="10">
        <v>1.9970000000000001</v>
      </c>
      <c r="P29" s="10">
        <v>2.52</v>
      </c>
      <c r="Q29" s="10">
        <v>2.93</v>
      </c>
      <c r="R29" s="10">
        <v>2035</v>
      </c>
      <c r="S29" s="10">
        <v>550</v>
      </c>
      <c r="T29" s="10">
        <v>3945</v>
      </c>
      <c r="U29" s="10">
        <f t="shared" si="0"/>
        <v>1.0321497509640838</v>
      </c>
      <c r="V29" s="10">
        <f t="shared" si="1"/>
        <v>1.9810845268317592</v>
      </c>
      <c r="W29" s="15" t="s">
        <v>37</v>
      </c>
      <c r="X29" s="15"/>
    </row>
    <row r="30" spans="1:25" s="10" customFormat="1" ht="27.9" customHeight="1" x14ac:dyDescent="0.25">
      <c r="A30" s="10">
        <v>28</v>
      </c>
      <c r="B30" s="15" t="s">
        <v>82</v>
      </c>
      <c r="C30" s="10" t="s">
        <v>32</v>
      </c>
      <c r="D30" s="10" t="s">
        <v>46</v>
      </c>
      <c r="E30" s="10" t="s">
        <v>79</v>
      </c>
      <c r="F30" s="10" t="s">
        <v>51</v>
      </c>
      <c r="I30" s="10" t="s">
        <v>36</v>
      </c>
      <c r="J30" s="10" t="s">
        <v>36</v>
      </c>
      <c r="K30" s="10" t="s">
        <v>36</v>
      </c>
      <c r="O30" s="10">
        <v>1.9950000000000001</v>
      </c>
      <c r="P30" s="10">
        <v>2.4500000000000002</v>
      </c>
      <c r="Q30" s="10">
        <v>2.8</v>
      </c>
      <c r="R30" s="10">
        <v>1975</v>
      </c>
      <c r="S30" s="10">
        <v>500</v>
      </c>
      <c r="T30" s="10">
        <v>4055</v>
      </c>
      <c r="U30" s="10">
        <f t="shared" si="0"/>
        <v>1.0362644498173614</v>
      </c>
      <c r="V30" s="10">
        <f t="shared" si="1"/>
        <v>1.9889024546529865</v>
      </c>
      <c r="W30" s="15" t="s">
        <v>37</v>
      </c>
      <c r="X30" s="15"/>
    </row>
    <row r="31" spans="1:25" s="10" customFormat="1" ht="27.9" customHeight="1" x14ac:dyDescent="0.25">
      <c r="A31" s="10">
        <v>29</v>
      </c>
      <c r="B31" s="15" t="s">
        <v>83</v>
      </c>
      <c r="C31" s="10" t="s">
        <v>32</v>
      </c>
      <c r="D31" s="10" t="s">
        <v>46</v>
      </c>
      <c r="E31" s="10" t="s">
        <v>79</v>
      </c>
      <c r="F31" s="10" t="s">
        <v>51</v>
      </c>
      <c r="I31" s="10" t="s">
        <v>36</v>
      </c>
      <c r="J31" s="10" t="s">
        <v>36</v>
      </c>
      <c r="K31" s="10" t="s">
        <v>36</v>
      </c>
      <c r="O31" s="10">
        <v>1.9970000000000001</v>
      </c>
      <c r="P31" s="10">
        <v>2.48</v>
      </c>
      <c r="Q31" s="10">
        <v>2.91</v>
      </c>
      <c r="R31" s="10">
        <v>2000</v>
      </c>
      <c r="S31" s="10">
        <v>570</v>
      </c>
      <c r="T31" s="10">
        <v>3905</v>
      </c>
      <c r="U31" s="10">
        <f t="shared" si="0"/>
        <v>1.0319987771995134</v>
      </c>
      <c r="V31" s="10">
        <f t="shared" si="1"/>
        <v>1.9807976766790754</v>
      </c>
      <c r="W31" s="15" t="s">
        <v>37</v>
      </c>
      <c r="X31" s="15"/>
    </row>
    <row r="32" spans="1:25" s="10" customFormat="1" ht="27.9" customHeight="1" x14ac:dyDescent="0.25">
      <c r="A32" s="10">
        <v>30</v>
      </c>
      <c r="B32" s="15" t="s">
        <v>84</v>
      </c>
      <c r="C32" s="10" t="s">
        <v>32</v>
      </c>
      <c r="D32" s="10" t="s">
        <v>42</v>
      </c>
      <c r="E32" s="10" t="s">
        <v>85</v>
      </c>
      <c r="F32" s="10" t="s">
        <v>51</v>
      </c>
      <c r="I32" s="10" t="s">
        <v>36</v>
      </c>
      <c r="J32" s="10" t="s">
        <v>36</v>
      </c>
      <c r="K32" s="10" t="s">
        <v>36</v>
      </c>
      <c r="O32" s="10">
        <v>1.9870000000000001</v>
      </c>
      <c r="P32" s="10">
        <v>2.4300000000000002</v>
      </c>
      <c r="Q32" s="10">
        <v>2.86</v>
      </c>
      <c r="R32" s="10">
        <v>1960</v>
      </c>
      <c r="S32" s="10">
        <v>570</v>
      </c>
      <c r="T32" s="10">
        <v>3875</v>
      </c>
      <c r="U32" s="10">
        <f t="shared" si="0"/>
        <v>1.0258733020155588</v>
      </c>
      <c r="V32" s="10">
        <f t="shared" si="1"/>
        <v>1.9691592738295616</v>
      </c>
      <c r="W32" s="15" t="s">
        <v>37</v>
      </c>
      <c r="X32" s="15"/>
    </row>
    <row r="33" spans="1:25" s="10" customFormat="1" ht="27.9" customHeight="1" x14ac:dyDescent="0.25">
      <c r="A33" s="10">
        <v>31</v>
      </c>
      <c r="B33" s="15" t="s">
        <v>86</v>
      </c>
      <c r="C33" s="10" t="s">
        <v>32</v>
      </c>
      <c r="D33" s="10" t="s">
        <v>42</v>
      </c>
      <c r="E33" s="10" t="s">
        <v>85</v>
      </c>
      <c r="F33" s="10" t="s">
        <v>54</v>
      </c>
      <c r="I33" s="10" t="s">
        <v>36</v>
      </c>
      <c r="J33" s="10" t="s">
        <v>36</v>
      </c>
      <c r="K33" s="10" t="s">
        <v>36</v>
      </c>
      <c r="O33" s="10">
        <v>1.9850000000000001</v>
      </c>
      <c r="P33" s="10">
        <v>2.4300000000000002</v>
      </c>
      <c r="Q33" s="10">
        <v>2.84</v>
      </c>
      <c r="R33" s="10">
        <v>1960</v>
      </c>
      <c r="S33" s="10">
        <v>555</v>
      </c>
      <c r="T33" s="10">
        <v>3910</v>
      </c>
      <c r="U33" s="10">
        <f t="shared" si="0"/>
        <v>1.0269327928139957</v>
      </c>
      <c r="V33" s="10">
        <f t="shared" si="1"/>
        <v>1.9711723063465918</v>
      </c>
      <c r="W33" s="15" t="s">
        <v>37</v>
      </c>
      <c r="X33" s="15"/>
    </row>
    <row r="34" spans="1:25" s="10" customFormat="1" ht="27.9" customHeight="1" x14ac:dyDescent="0.25">
      <c r="A34" s="10">
        <v>32</v>
      </c>
      <c r="B34" s="15" t="s">
        <v>87</v>
      </c>
      <c r="C34" s="10" t="s">
        <v>32</v>
      </c>
      <c r="D34" s="10" t="s">
        <v>42</v>
      </c>
      <c r="E34" s="10" t="s">
        <v>85</v>
      </c>
      <c r="F34" s="10" t="s">
        <v>48</v>
      </c>
      <c r="I34" s="10" t="s">
        <v>36</v>
      </c>
      <c r="J34" s="10" t="s">
        <v>36</v>
      </c>
      <c r="K34" s="10" t="s">
        <v>36</v>
      </c>
      <c r="O34" s="10">
        <v>1.99</v>
      </c>
      <c r="P34" s="10">
        <v>2.38</v>
      </c>
      <c r="Q34" s="10">
        <v>2.83</v>
      </c>
      <c r="R34" s="10">
        <v>1920</v>
      </c>
      <c r="S34" s="10">
        <v>595</v>
      </c>
      <c r="T34" s="10">
        <v>3840</v>
      </c>
      <c r="U34" s="10">
        <f t="shared" si="0"/>
        <v>1.0293090728838723</v>
      </c>
      <c r="V34" s="10">
        <f t="shared" si="1"/>
        <v>1.9756872384793573</v>
      </c>
      <c r="W34" s="15" t="s">
        <v>37</v>
      </c>
      <c r="X34" s="15"/>
    </row>
    <row r="35" spans="1:25" s="10" customFormat="1" ht="27.9" customHeight="1" x14ac:dyDescent="0.25">
      <c r="A35" s="10">
        <v>33</v>
      </c>
      <c r="B35" s="15" t="s">
        <v>88</v>
      </c>
      <c r="C35" s="10" t="s">
        <v>32</v>
      </c>
      <c r="D35" s="10" t="s">
        <v>42</v>
      </c>
      <c r="E35" s="10" t="s">
        <v>85</v>
      </c>
      <c r="F35" s="10" t="s">
        <v>56</v>
      </c>
      <c r="I35" s="10" t="s">
        <v>36</v>
      </c>
      <c r="J35" s="10" t="s">
        <v>36</v>
      </c>
      <c r="K35" s="10" t="s">
        <v>36</v>
      </c>
      <c r="O35" s="10">
        <v>1.98</v>
      </c>
      <c r="P35" s="10">
        <v>2.42</v>
      </c>
      <c r="Q35" s="10">
        <v>2.84</v>
      </c>
      <c r="R35" s="10">
        <v>1950</v>
      </c>
      <c r="S35" s="10">
        <v>565</v>
      </c>
      <c r="T35" s="10">
        <v>3875</v>
      </c>
      <c r="U35" s="10">
        <f t="shared" si="0"/>
        <v>1.0238156974394284</v>
      </c>
      <c r="V35" s="10">
        <f t="shared" si="1"/>
        <v>1.9652498251349138</v>
      </c>
      <c r="W35" s="15" t="s">
        <v>37</v>
      </c>
      <c r="X35" s="15"/>
    </row>
    <row r="36" spans="1:25" s="10" customFormat="1" ht="27.9" customHeight="1" x14ac:dyDescent="0.25">
      <c r="A36" s="10">
        <v>34</v>
      </c>
      <c r="B36" s="15" t="s">
        <v>89</v>
      </c>
      <c r="C36" s="10" t="s">
        <v>32</v>
      </c>
      <c r="D36" s="10" t="s">
        <v>42</v>
      </c>
      <c r="E36" s="10" t="s">
        <v>90</v>
      </c>
      <c r="F36" s="10" t="s">
        <v>51</v>
      </c>
      <c r="I36" s="10" t="s">
        <v>36</v>
      </c>
      <c r="J36" s="10" t="s">
        <v>36</v>
      </c>
      <c r="K36" s="10" t="s">
        <v>36</v>
      </c>
      <c r="O36" s="10">
        <v>1.9910000000000001</v>
      </c>
      <c r="P36" s="10">
        <v>2.4</v>
      </c>
      <c r="Q36" s="10">
        <v>2.81</v>
      </c>
      <c r="R36" s="10">
        <v>1935</v>
      </c>
      <c r="S36" s="10">
        <v>555</v>
      </c>
      <c r="T36" s="10">
        <v>3925</v>
      </c>
      <c r="U36" s="10">
        <f t="shared" si="0"/>
        <v>1.0300185627708309</v>
      </c>
      <c r="V36" s="10">
        <f t="shared" si="1"/>
        <v>1.9770352692645787</v>
      </c>
      <c r="W36" s="15" t="s">
        <v>37</v>
      </c>
      <c r="X36" s="15"/>
    </row>
    <row r="37" spans="1:25" s="10" customFormat="1" ht="27.9" customHeight="1" x14ac:dyDescent="0.25">
      <c r="A37" s="10">
        <v>35</v>
      </c>
      <c r="B37" s="15" t="s">
        <v>91</v>
      </c>
      <c r="C37" s="10" t="s">
        <v>32</v>
      </c>
      <c r="D37" s="10" t="s">
        <v>42</v>
      </c>
      <c r="E37" s="10" t="s">
        <v>90</v>
      </c>
      <c r="F37" s="10" t="s">
        <v>54</v>
      </c>
      <c r="I37" s="10" t="s">
        <v>36</v>
      </c>
      <c r="J37" s="10" t="s">
        <v>36</v>
      </c>
      <c r="K37" s="10" t="s">
        <v>36</v>
      </c>
      <c r="O37" s="10">
        <v>1.994</v>
      </c>
      <c r="P37" s="10">
        <v>2.34</v>
      </c>
      <c r="Q37" s="10">
        <v>2.76</v>
      </c>
      <c r="R37" s="10">
        <v>1890</v>
      </c>
      <c r="S37" s="10">
        <v>565</v>
      </c>
      <c r="T37" s="10">
        <v>3910</v>
      </c>
      <c r="U37" s="10">
        <f t="shared" si="0"/>
        <v>1.0309773932785347</v>
      </c>
      <c r="V37" s="10">
        <f t="shared" si="1"/>
        <v>1.9788570472292157</v>
      </c>
      <c r="W37" s="15" t="s">
        <v>37</v>
      </c>
      <c r="X37" s="15"/>
    </row>
    <row r="38" spans="1:25" s="10" customFormat="1" ht="27.9" customHeight="1" x14ac:dyDescent="0.25">
      <c r="A38" s="10">
        <v>36</v>
      </c>
      <c r="B38" s="15" t="s">
        <v>92</v>
      </c>
      <c r="C38" s="10" t="s">
        <v>32</v>
      </c>
      <c r="D38" s="10" t="s">
        <v>42</v>
      </c>
      <c r="E38" s="10" t="s">
        <v>90</v>
      </c>
      <c r="F38" s="10" t="s">
        <v>48</v>
      </c>
      <c r="I38" s="10" t="s">
        <v>36</v>
      </c>
      <c r="J38" s="10" t="s">
        <v>36</v>
      </c>
      <c r="K38" s="10" t="s">
        <v>36</v>
      </c>
      <c r="O38" s="10">
        <v>1.998</v>
      </c>
      <c r="P38" s="10">
        <v>2.37</v>
      </c>
      <c r="Q38" s="10">
        <v>2.77</v>
      </c>
      <c r="R38" s="10">
        <v>1910</v>
      </c>
      <c r="S38" s="10">
        <v>550</v>
      </c>
      <c r="T38" s="10">
        <v>3960</v>
      </c>
      <c r="U38" s="10">
        <f t="shared" si="0"/>
        <v>1.0352473595272644</v>
      </c>
      <c r="V38" s="10">
        <f t="shared" si="1"/>
        <v>1.9869699831018024</v>
      </c>
      <c r="W38" s="15" t="s">
        <v>37</v>
      </c>
      <c r="X38" s="15"/>
    </row>
    <row r="39" spans="1:25" s="10" customFormat="1" ht="27.9" customHeight="1" x14ac:dyDescent="0.25">
      <c r="A39" s="10">
        <v>37</v>
      </c>
      <c r="B39" s="15" t="s">
        <v>93</v>
      </c>
      <c r="C39" s="10" t="s">
        <v>32</v>
      </c>
      <c r="D39" s="10" t="s">
        <v>42</v>
      </c>
      <c r="E39" s="10" t="s">
        <v>90</v>
      </c>
      <c r="F39" s="10" t="s">
        <v>56</v>
      </c>
      <c r="I39" s="10" t="s">
        <v>36</v>
      </c>
      <c r="J39" s="10" t="s">
        <v>36</v>
      </c>
      <c r="K39" s="10" t="s">
        <v>36</v>
      </c>
      <c r="O39" s="10">
        <v>1.996</v>
      </c>
      <c r="P39" s="10">
        <v>2.37</v>
      </c>
      <c r="Q39" s="10">
        <v>2.8</v>
      </c>
      <c r="R39" s="10">
        <v>1910</v>
      </c>
      <c r="S39" s="10">
        <v>575</v>
      </c>
      <c r="T39" s="10">
        <v>3895</v>
      </c>
      <c r="U39" s="10">
        <f t="shared" si="0"/>
        <v>1.0320191216186494</v>
      </c>
      <c r="V39" s="10">
        <f t="shared" si="1"/>
        <v>1.9808363310754338</v>
      </c>
      <c r="W39" s="15" t="s">
        <v>37</v>
      </c>
      <c r="X39" s="15"/>
    </row>
    <row r="40" spans="1:25" ht="27.9" customHeight="1" x14ac:dyDescent="0.25">
      <c r="A40" s="1">
        <v>38</v>
      </c>
      <c r="B40" s="14" t="s">
        <v>52</v>
      </c>
      <c r="C40" s="1" t="s">
        <v>94</v>
      </c>
      <c r="D40" s="1" t="s">
        <v>42</v>
      </c>
      <c r="E40" s="1" t="s">
        <v>95</v>
      </c>
      <c r="F40" s="1" t="s">
        <v>54</v>
      </c>
      <c r="I40" s="1" t="s">
        <v>36</v>
      </c>
      <c r="J40" s="1" t="s">
        <v>36</v>
      </c>
      <c r="K40" s="1" t="s">
        <v>36</v>
      </c>
      <c r="O40" s="1">
        <v>1.9970000000000001</v>
      </c>
      <c r="W40" s="14" t="s">
        <v>36</v>
      </c>
      <c r="Y40" s="1">
        <v>1.9650000000000001</v>
      </c>
    </row>
    <row r="41" spans="1:25" ht="27.9" customHeight="1" x14ac:dyDescent="0.25">
      <c r="A41" s="1">
        <v>39</v>
      </c>
      <c r="B41" s="14" t="s">
        <v>96</v>
      </c>
      <c r="C41" s="1" t="s">
        <v>94</v>
      </c>
      <c r="D41" s="1" t="s">
        <v>42</v>
      </c>
      <c r="E41" s="1" t="s">
        <v>97</v>
      </c>
      <c r="F41" s="1" t="s">
        <v>40</v>
      </c>
      <c r="I41" s="1" t="s">
        <v>36</v>
      </c>
      <c r="J41" s="1" t="s">
        <v>36</v>
      </c>
      <c r="K41" s="1" t="s">
        <v>36</v>
      </c>
      <c r="O41" s="1">
        <v>2.0030000000000001</v>
      </c>
      <c r="P41" s="1">
        <v>2.5</v>
      </c>
      <c r="Q41" s="1">
        <v>2.89</v>
      </c>
      <c r="R41" s="1">
        <v>2015</v>
      </c>
      <c r="S41" s="1">
        <v>535</v>
      </c>
      <c r="T41" s="1">
        <v>4000</v>
      </c>
      <c r="U41" s="1">
        <f t="shared" si="0"/>
        <v>1.0377081647659456</v>
      </c>
      <c r="V41" s="1">
        <f t="shared" si="1"/>
        <v>1.9916455130552966</v>
      </c>
      <c r="W41" s="14" t="s">
        <v>36</v>
      </c>
    </row>
    <row r="42" spans="1:25" ht="27.9" customHeight="1" x14ac:dyDescent="0.25">
      <c r="A42" s="1">
        <v>40</v>
      </c>
      <c r="B42" s="14" t="s">
        <v>98</v>
      </c>
      <c r="C42" s="1" t="s">
        <v>94</v>
      </c>
      <c r="D42" s="1" t="s">
        <v>42</v>
      </c>
      <c r="E42" s="1" t="s">
        <v>97</v>
      </c>
      <c r="F42" s="1" t="s">
        <v>99</v>
      </c>
      <c r="K42" s="20" t="s">
        <v>37</v>
      </c>
      <c r="L42" s="20"/>
      <c r="M42" s="20"/>
      <c r="N42" s="20"/>
      <c r="O42" s="1">
        <v>2.0070000000000001</v>
      </c>
      <c r="P42" s="1">
        <v>2.4300000000000002</v>
      </c>
      <c r="Q42" s="1">
        <v>2.8</v>
      </c>
      <c r="R42" s="1">
        <v>1960</v>
      </c>
      <c r="S42" s="1">
        <v>520</v>
      </c>
      <c r="T42" s="1">
        <v>4050</v>
      </c>
      <c r="U42" s="1">
        <f t="shared" si="0"/>
        <v>1.0425046104976539</v>
      </c>
      <c r="V42" s="1">
        <f t="shared" si="1"/>
        <v>2.0007587599455423</v>
      </c>
      <c r="W42" s="14" t="s">
        <v>36</v>
      </c>
    </row>
    <row r="43" spans="1:25" ht="27.9" customHeight="1" x14ac:dyDescent="0.25">
      <c r="A43" s="1">
        <v>41</v>
      </c>
      <c r="B43" s="14" t="s">
        <v>100</v>
      </c>
      <c r="C43" s="1" t="s">
        <v>94</v>
      </c>
      <c r="D43" s="1" t="s">
        <v>101</v>
      </c>
      <c r="E43" s="1" t="s">
        <v>102</v>
      </c>
      <c r="K43" s="1" t="s">
        <v>37</v>
      </c>
      <c r="O43" s="1">
        <v>2.0070000000000001</v>
      </c>
      <c r="P43" s="1">
        <v>2.4500000000000002</v>
      </c>
      <c r="Q43" s="1">
        <v>2.91</v>
      </c>
      <c r="R43" s="1">
        <v>1975</v>
      </c>
      <c r="S43" s="1">
        <v>600</v>
      </c>
      <c r="T43" s="1">
        <v>3870</v>
      </c>
      <c r="U43" s="1">
        <f t="shared" si="0"/>
        <v>1.0375016113794335</v>
      </c>
      <c r="V43" s="1">
        <f t="shared" si="1"/>
        <v>1.9912530616209236</v>
      </c>
      <c r="W43" s="14" t="s">
        <v>36</v>
      </c>
    </row>
    <row r="44" spans="1:25" ht="27.9" customHeight="1" x14ac:dyDescent="0.25">
      <c r="A44" s="1">
        <v>42</v>
      </c>
      <c r="B44" s="14" t="s">
        <v>103</v>
      </c>
      <c r="C44" s="1" t="s">
        <v>94</v>
      </c>
      <c r="D44" s="1" t="s">
        <v>101</v>
      </c>
      <c r="E44" s="1" t="s">
        <v>102</v>
      </c>
      <c r="I44" s="1" t="s">
        <v>37</v>
      </c>
      <c r="J44" s="1" t="s">
        <v>37</v>
      </c>
      <c r="K44" s="1" t="s">
        <v>36</v>
      </c>
      <c r="O44" s="1">
        <v>2.0070000000000001</v>
      </c>
      <c r="P44" s="1">
        <v>2.5</v>
      </c>
      <c r="Q44" s="1">
        <v>2.86</v>
      </c>
      <c r="R44" s="1">
        <v>2015</v>
      </c>
      <c r="S44" s="1">
        <v>515</v>
      </c>
      <c r="T44" s="1">
        <v>4060</v>
      </c>
      <c r="U44" s="1">
        <f t="shared" si="0"/>
        <v>1.0427607759001556</v>
      </c>
      <c r="V44" s="1">
        <f t="shared" si="1"/>
        <v>2.0012454742102954</v>
      </c>
      <c r="W44" s="14" t="s">
        <v>36</v>
      </c>
    </row>
    <row r="45" spans="1:25" ht="27.9" customHeight="1" x14ac:dyDescent="0.25">
      <c r="A45" s="1">
        <v>43</v>
      </c>
      <c r="B45" s="14" t="s">
        <v>104</v>
      </c>
      <c r="C45" s="1" t="s">
        <v>94</v>
      </c>
      <c r="D45" s="1" t="s">
        <v>105</v>
      </c>
      <c r="E45" s="1" t="s">
        <v>106</v>
      </c>
      <c r="F45" s="1" t="s">
        <v>40</v>
      </c>
      <c r="I45" s="14" t="s">
        <v>107</v>
      </c>
      <c r="J45" s="1" t="s">
        <v>36</v>
      </c>
      <c r="K45" s="1" t="s">
        <v>36</v>
      </c>
      <c r="O45" s="1">
        <v>2.0070000000000001</v>
      </c>
      <c r="P45" s="1">
        <v>2.46</v>
      </c>
      <c r="Q45" s="1">
        <v>2.92</v>
      </c>
      <c r="R45" s="1">
        <v>1980</v>
      </c>
      <c r="S45" s="1">
        <v>605</v>
      </c>
      <c r="T45" s="1">
        <v>3860</v>
      </c>
      <c r="U45" s="1">
        <f t="shared" si="0"/>
        <v>1.0376475024120808</v>
      </c>
      <c r="V45" s="1">
        <f t="shared" si="1"/>
        <v>1.9915302545829534</v>
      </c>
      <c r="W45" s="14" t="s">
        <v>36</v>
      </c>
    </row>
    <row r="46" spans="1:25" ht="27.9" customHeight="1" x14ac:dyDescent="0.25">
      <c r="A46" s="1">
        <v>44</v>
      </c>
      <c r="B46" s="14" t="s">
        <v>108</v>
      </c>
      <c r="C46" s="1" t="s">
        <v>94</v>
      </c>
      <c r="D46" s="1" t="s">
        <v>109</v>
      </c>
      <c r="E46" s="1" t="s">
        <v>110</v>
      </c>
      <c r="F46" s="1" t="s">
        <v>40</v>
      </c>
      <c r="I46" s="1" t="s">
        <v>36</v>
      </c>
      <c r="J46" s="1" t="s">
        <v>36</v>
      </c>
      <c r="K46" s="1" t="s">
        <v>36</v>
      </c>
      <c r="O46" s="1">
        <v>1.9990000000000001</v>
      </c>
      <c r="P46" s="1">
        <v>2.34</v>
      </c>
      <c r="Q46" s="1">
        <v>2.76</v>
      </c>
      <c r="R46" s="1">
        <v>1880</v>
      </c>
      <c r="S46" s="1">
        <v>575</v>
      </c>
      <c r="T46" s="1">
        <v>3905</v>
      </c>
      <c r="U46" s="1">
        <f t="shared" si="0"/>
        <v>1.0340580659475942</v>
      </c>
      <c r="V46" s="1">
        <f t="shared" si="1"/>
        <v>1.9847103253004288</v>
      </c>
      <c r="W46" s="14" t="s">
        <v>36</v>
      </c>
    </row>
    <row r="47" spans="1:25" ht="27.9" customHeight="1" x14ac:dyDescent="0.25">
      <c r="A47" s="1">
        <v>45</v>
      </c>
      <c r="B47" s="14" t="s">
        <v>111</v>
      </c>
      <c r="C47" s="1" t="s">
        <v>94</v>
      </c>
      <c r="D47" s="1" t="s">
        <v>109</v>
      </c>
      <c r="E47" s="1" t="s">
        <v>112</v>
      </c>
      <c r="F47" s="1" t="s">
        <v>99</v>
      </c>
      <c r="I47" s="1" t="s">
        <v>36</v>
      </c>
      <c r="J47" s="1" t="s">
        <v>36</v>
      </c>
      <c r="K47" s="1" t="s">
        <v>36</v>
      </c>
      <c r="O47" s="1">
        <v>2</v>
      </c>
      <c r="P47" s="1">
        <v>2.34</v>
      </c>
      <c r="Q47" s="1">
        <v>2.78</v>
      </c>
      <c r="R47" s="1">
        <v>1890</v>
      </c>
      <c r="S47" s="1">
        <v>585</v>
      </c>
      <c r="T47" s="1">
        <v>3890</v>
      </c>
      <c r="U47" s="1">
        <f t="shared" si="0"/>
        <v>1.0351724008357177</v>
      </c>
      <c r="V47" s="1">
        <f t="shared" si="1"/>
        <v>1.9868275615878637</v>
      </c>
      <c r="W47" s="14" t="s">
        <v>36</v>
      </c>
    </row>
    <row r="48" spans="1:25" ht="27.9" customHeight="1" x14ac:dyDescent="0.25">
      <c r="A48" s="1">
        <v>46</v>
      </c>
      <c r="B48" s="14" t="s">
        <v>113</v>
      </c>
      <c r="C48" s="1" t="s">
        <v>94</v>
      </c>
      <c r="D48" s="1" t="s">
        <v>46</v>
      </c>
      <c r="E48" s="1" t="s">
        <v>114</v>
      </c>
      <c r="F48" s="1" t="s">
        <v>40</v>
      </c>
      <c r="I48" s="1" t="s">
        <v>36</v>
      </c>
      <c r="J48" s="1" t="s">
        <v>36</v>
      </c>
      <c r="K48" s="1" t="s">
        <v>36</v>
      </c>
      <c r="O48" s="1">
        <v>2.008</v>
      </c>
      <c r="P48" s="1">
        <v>2.33</v>
      </c>
      <c r="Q48" s="1">
        <v>2.64</v>
      </c>
      <c r="R48" s="1">
        <v>1875</v>
      </c>
      <c r="S48" s="1">
        <v>475</v>
      </c>
      <c r="T48" s="1">
        <v>4160</v>
      </c>
      <c r="U48" s="1">
        <f t="shared" si="0"/>
        <v>1.0499120346011466</v>
      </c>
      <c r="V48" s="1">
        <f t="shared" si="1"/>
        <v>2.0148328657421781</v>
      </c>
      <c r="W48" s="14" t="s">
        <v>36</v>
      </c>
    </row>
    <row r="49" spans="1:23" ht="27.9" customHeight="1" x14ac:dyDescent="0.25">
      <c r="A49" s="1">
        <v>47</v>
      </c>
      <c r="B49" s="14" t="s">
        <v>115</v>
      </c>
      <c r="C49" s="1" t="s">
        <v>94</v>
      </c>
      <c r="D49" s="1" t="s">
        <v>46</v>
      </c>
      <c r="E49" s="1" t="s">
        <v>114</v>
      </c>
      <c r="F49" s="5" t="s">
        <v>99</v>
      </c>
      <c r="G49" s="5"/>
      <c r="H49" s="5"/>
      <c r="I49" s="1" t="s">
        <v>116</v>
      </c>
      <c r="K49" s="1" t="s">
        <v>37</v>
      </c>
      <c r="O49" s="1">
        <v>2.0049999999999999</v>
      </c>
      <c r="P49" s="1">
        <v>2.33</v>
      </c>
      <c r="Q49" s="1">
        <v>2.72</v>
      </c>
      <c r="R49" s="1">
        <v>1880</v>
      </c>
      <c r="S49" s="1">
        <v>535</v>
      </c>
      <c r="T49" s="1">
        <v>4010</v>
      </c>
      <c r="U49" s="1">
        <f t="shared" si="0"/>
        <v>1.0397904924459993</v>
      </c>
      <c r="V49" s="1">
        <f t="shared" si="1"/>
        <v>1.9956019356473986</v>
      </c>
      <c r="W49" s="14" t="s">
        <v>36</v>
      </c>
    </row>
    <row r="50" spans="1:23" ht="27.9" customHeight="1" x14ac:dyDescent="0.25">
      <c r="A50" s="1">
        <v>48</v>
      </c>
      <c r="B50" s="14" t="s">
        <v>117</v>
      </c>
      <c r="C50" s="1" t="s">
        <v>94</v>
      </c>
      <c r="D50" s="1" t="s">
        <v>118</v>
      </c>
      <c r="E50" s="1" t="s">
        <v>58</v>
      </c>
      <c r="K50" s="1" t="s">
        <v>37</v>
      </c>
      <c r="O50" s="1">
        <v>1.9910000000000001</v>
      </c>
      <c r="P50" s="1">
        <v>2.41</v>
      </c>
      <c r="Q50" s="1">
        <v>2.89</v>
      </c>
      <c r="R50" s="1">
        <v>1945</v>
      </c>
      <c r="S50" s="1">
        <v>620</v>
      </c>
      <c r="T50" s="1">
        <v>3780</v>
      </c>
      <c r="U50" s="1">
        <f t="shared" si="0"/>
        <v>1.0282793043733753</v>
      </c>
      <c r="V50" s="1">
        <f t="shared" si="1"/>
        <v>1.9737306783094131</v>
      </c>
      <c r="W50" s="14" t="s">
        <v>36</v>
      </c>
    </row>
    <row r="51" spans="1:23" ht="27.9" customHeight="1" x14ac:dyDescent="0.25">
      <c r="A51" s="1">
        <v>49</v>
      </c>
      <c r="B51" s="14" t="s">
        <v>119</v>
      </c>
      <c r="C51" s="1" t="s">
        <v>94</v>
      </c>
      <c r="D51" s="1" t="s">
        <v>33</v>
      </c>
      <c r="E51" s="1" t="s">
        <v>58</v>
      </c>
      <c r="K51" s="1" t="s">
        <v>37</v>
      </c>
      <c r="O51" s="1">
        <v>2.004</v>
      </c>
      <c r="P51" s="1">
        <v>2.44</v>
      </c>
      <c r="Q51" s="1">
        <v>2.83</v>
      </c>
      <c r="R51" s="1">
        <v>1970</v>
      </c>
      <c r="S51" s="1">
        <v>535</v>
      </c>
      <c r="T51" s="1">
        <v>4000</v>
      </c>
      <c r="U51" s="1">
        <f t="shared" si="0"/>
        <v>1.0377081647659456</v>
      </c>
      <c r="V51" s="1">
        <f t="shared" si="1"/>
        <v>1.9916455130552966</v>
      </c>
      <c r="W51" s="14" t="s">
        <v>36</v>
      </c>
    </row>
    <row r="52" spans="1:23" ht="27.9" customHeight="1" x14ac:dyDescent="0.25">
      <c r="A52" s="1">
        <v>50</v>
      </c>
      <c r="B52" s="14" t="s">
        <v>120</v>
      </c>
      <c r="C52" s="1" t="s">
        <v>94</v>
      </c>
      <c r="D52" s="1" t="s">
        <v>33</v>
      </c>
      <c r="E52" s="1" t="s">
        <v>58</v>
      </c>
      <c r="K52" s="1" t="s">
        <v>37</v>
      </c>
      <c r="O52" s="1">
        <v>1.984</v>
      </c>
      <c r="P52" s="1">
        <v>2.4</v>
      </c>
      <c r="Q52" s="1">
        <v>2.89</v>
      </c>
      <c r="R52" s="1">
        <v>1935</v>
      </c>
      <c r="S52" s="1">
        <v>630</v>
      </c>
      <c r="T52" s="1">
        <v>3740</v>
      </c>
      <c r="U52" s="1">
        <f t="shared" si="0"/>
        <v>1.0248913538095616</v>
      </c>
      <c r="V52" s="1">
        <f t="shared" si="1"/>
        <v>1.967293572238167</v>
      </c>
      <c r="W52" s="14" t="s">
        <v>36</v>
      </c>
    </row>
    <row r="53" spans="1:23" ht="27.9" customHeight="1" x14ac:dyDescent="0.25">
      <c r="A53" s="1">
        <v>51</v>
      </c>
      <c r="B53" s="14" t="s">
        <v>121</v>
      </c>
      <c r="C53" s="1" t="s">
        <v>94</v>
      </c>
      <c r="D53" s="1" t="s">
        <v>33</v>
      </c>
      <c r="E53" s="1" t="s">
        <v>122</v>
      </c>
      <c r="F53" s="1" t="s">
        <v>40</v>
      </c>
      <c r="I53" s="1" t="s">
        <v>36</v>
      </c>
      <c r="J53" s="1" t="s">
        <v>36</v>
      </c>
      <c r="K53" s="1" t="s">
        <v>36</v>
      </c>
      <c r="O53" s="1">
        <v>2.0009999999999999</v>
      </c>
      <c r="P53" s="1">
        <v>2.44</v>
      </c>
      <c r="Q53" s="1">
        <v>2.73</v>
      </c>
      <c r="R53" s="1">
        <v>1970</v>
      </c>
      <c r="S53" s="1">
        <v>450</v>
      </c>
      <c r="T53" s="1">
        <v>4185</v>
      </c>
      <c r="U53" s="1">
        <f t="shared" si="0"/>
        <v>1.047089794089183</v>
      </c>
      <c r="V53" s="1">
        <f t="shared" si="1"/>
        <v>2.0094706087694476</v>
      </c>
      <c r="W53" s="14" t="s">
        <v>36</v>
      </c>
    </row>
    <row r="54" spans="1:23" ht="27.9" customHeight="1" x14ac:dyDescent="0.25">
      <c r="A54" s="1">
        <v>52</v>
      </c>
      <c r="B54" s="16" t="s">
        <v>123</v>
      </c>
      <c r="C54" s="5" t="s">
        <v>94</v>
      </c>
      <c r="D54" s="5" t="s">
        <v>33</v>
      </c>
      <c r="E54" s="5" t="s">
        <v>122</v>
      </c>
      <c r="K54" s="1" t="s">
        <v>37</v>
      </c>
      <c r="O54" s="1">
        <v>1.9970000000000001</v>
      </c>
      <c r="P54" s="1">
        <v>2.4300000000000002</v>
      </c>
      <c r="Q54" s="1">
        <v>2.72</v>
      </c>
      <c r="R54" s="1">
        <v>1960</v>
      </c>
      <c r="S54" s="1">
        <v>450</v>
      </c>
      <c r="T54" s="1">
        <v>4175</v>
      </c>
      <c r="U54" s="1">
        <f t="shared" si="0"/>
        <v>1.0449315653520803</v>
      </c>
      <c r="V54" s="1">
        <f t="shared" si="1"/>
        <v>2.0053699741689526</v>
      </c>
      <c r="W54" s="14" t="s">
        <v>36</v>
      </c>
    </row>
    <row r="55" spans="1:23" ht="27.9" customHeight="1" x14ac:dyDescent="0.25">
      <c r="A55" s="1">
        <v>53</v>
      </c>
      <c r="B55" s="14" t="s">
        <v>124</v>
      </c>
      <c r="C55" s="1" t="s">
        <v>94</v>
      </c>
      <c r="D55" s="1" t="s">
        <v>109</v>
      </c>
      <c r="E55" s="1" t="s">
        <v>125</v>
      </c>
      <c r="K55" s="1" t="s">
        <v>37</v>
      </c>
      <c r="O55" s="1">
        <v>1.99</v>
      </c>
      <c r="P55" s="1">
        <v>2.4500000000000002</v>
      </c>
      <c r="Q55" s="1">
        <v>2.76</v>
      </c>
      <c r="R55" s="1">
        <v>1975</v>
      </c>
      <c r="S55" s="1">
        <v>470</v>
      </c>
      <c r="T55" s="1">
        <v>4120</v>
      </c>
      <c r="U55" s="1">
        <f t="shared" si="0"/>
        <v>1.0396713031107869</v>
      </c>
      <c r="V55" s="1">
        <f t="shared" si="1"/>
        <v>1.9953754759104951</v>
      </c>
      <c r="W55" s="14" t="s">
        <v>36</v>
      </c>
    </row>
    <row r="56" spans="1:23" ht="27.9" customHeight="1" x14ac:dyDescent="0.25">
      <c r="A56" s="1">
        <v>54</v>
      </c>
      <c r="B56" s="14" t="s">
        <v>126</v>
      </c>
      <c r="C56" s="1" t="s">
        <v>94</v>
      </c>
      <c r="D56" s="1" t="s">
        <v>33</v>
      </c>
      <c r="E56" s="1" t="s">
        <v>58</v>
      </c>
      <c r="F56" s="1" t="s">
        <v>40</v>
      </c>
      <c r="I56" s="1" t="s">
        <v>36</v>
      </c>
      <c r="J56" s="1" t="s">
        <v>36</v>
      </c>
      <c r="K56" s="1" t="s">
        <v>36</v>
      </c>
      <c r="O56" s="1">
        <v>1.98</v>
      </c>
      <c r="P56" s="1">
        <v>2.48</v>
      </c>
      <c r="Q56" s="1">
        <v>2.96</v>
      </c>
      <c r="R56" s="1">
        <v>2000</v>
      </c>
      <c r="S56" s="1">
        <v>615</v>
      </c>
      <c r="T56" s="1">
        <v>3760</v>
      </c>
      <c r="U56" s="1">
        <f t="shared" si="0"/>
        <v>1.0220689337067721</v>
      </c>
      <c r="V56" s="1">
        <f t="shared" si="1"/>
        <v>1.961930974042867</v>
      </c>
      <c r="W56" s="14" t="s">
        <v>36</v>
      </c>
    </row>
    <row r="57" spans="1:23" ht="27.9" customHeight="1" x14ac:dyDescent="0.25">
      <c r="A57" s="1">
        <v>55</v>
      </c>
      <c r="B57" s="14" t="s">
        <v>127</v>
      </c>
      <c r="C57" s="1" t="s">
        <v>94</v>
      </c>
      <c r="D57" s="1" t="s">
        <v>33</v>
      </c>
      <c r="E57" s="1" t="s">
        <v>58</v>
      </c>
      <c r="K57" s="1" t="s">
        <v>37</v>
      </c>
      <c r="O57" s="1">
        <v>1.9890000000000001</v>
      </c>
      <c r="P57" s="1">
        <v>2.46</v>
      </c>
      <c r="Q57" s="1">
        <v>2.89</v>
      </c>
      <c r="R57" s="1">
        <v>1980</v>
      </c>
      <c r="S57" s="1">
        <v>575</v>
      </c>
      <c r="T57" s="1">
        <v>3870</v>
      </c>
      <c r="U57" s="1">
        <f t="shared" si="0"/>
        <v>1.0269270584559544</v>
      </c>
      <c r="V57" s="1">
        <f t="shared" si="1"/>
        <v>1.9711614110663134</v>
      </c>
      <c r="W57" s="14" t="s">
        <v>36</v>
      </c>
    </row>
    <row r="58" spans="1:23" ht="27.9" customHeight="1" x14ac:dyDescent="0.25">
      <c r="A58" s="1">
        <v>56</v>
      </c>
      <c r="B58" s="14" t="s">
        <v>128</v>
      </c>
      <c r="C58" s="1" t="s">
        <v>94</v>
      </c>
      <c r="D58" s="1" t="s">
        <v>33</v>
      </c>
      <c r="E58" s="1" t="s">
        <v>58</v>
      </c>
      <c r="F58" s="5" t="s">
        <v>40</v>
      </c>
      <c r="G58" s="5"/>
      <c r="H58" s="5"/>
      <c r="I58" s="5" t="s">
        <v>36</v>
      </c>
      <c r="J58" s="5" t="s">
        <v>36</v>
      </c>
      <c r="K58" s="5" t="s">
        <v>36</v>
      </c>
      <c r="L58" s="5"/>
      <c r="M58" s="5"/>
      <c r="N58" s="5"/>
      <c r="O58" s="1">
        <v>1.994</v>
      </c>
      <c r="P58" s="1">
        <v>2.4500000000000002</v>
      </c>
      <c r="Q58" s="1">
        <v>2.96</v>
      </c>
      <c r="R58" s="1">
        <v>1975</v>
      </c>
      <c r="S58" s="1">
        <v>645</v>
      </c>
      <c r="T58" s="1">
        <v>3730</v>
      </c>
      <c r="U58" s="1">
        <f t="shared" si="0"/>
        <v>1.0298450792781069</v>
      </c>
      <c r="V58" s="1">
        <f t="shared" si="1"/>
        <v>1.9767056506284029</v>
      </c>
      <c r="W58" s="14" t="s">
        <v>36</v>
      </c>
    </row>
    <row r="59" spans="1:23" ht="27.9" customHeight="1" x14ac:dyDescent="0.25">
      <c r="A59" s="1">
        <v>57</v>
      </c>
      <c r="B59" s="16" t="s">
        <v>129</v>
      </c>
      <c r="C59" s="5" t="s">
        <v>94</v>
      </c>
      <c r="D59" s="5" t="s">
        <v>33</v>
      </c>
      <c r="E59" s="5" t="s">
        <v>58</v>
      </c>
      <c r="F59" s="5"/>
      <c r="G59" s="5"/>
      <c r="H59" s="5"/>
      <c r="K59" s="1" t="s">
        <v>37</v>
      </c>
      <c r="O59" s="1">
        <v>1.996</v>
      </c>
      <c r="P59" s="1">
        <v>2.4300000000000002</v>
      </c>
      <c r="Q59" s="1">
        <v>2.94</v>
      </c>
      <c r="R59" s="1">
        <v>1960</v>
      </c>
      <c r="S59" s="1">
        <v>645</v>
      </c>
      <c r="T59" s="1">
        <v>3735</v>
      </c>
      <c r="U59" s="1">
        <f t="shared" si="0"/>
        <v>1.0308233273746126</v>
      </c>
      <c r="V59" s="1">
        <f t="shared" si="1"/>
        <v>1.9785643220117639</v>
      </c>
      <c r="W59" s="14" t="s">
        <v>36</v>
      </c>
    </row>
    <row r="60" spans="1:23" ht="27.9" customHeight="1" x14ac:dyDescent="0.25">
      <c r="A60" s="1">
        <v>58</v>
      </c>
      <c r="B60" s="16" t="s">
        <v>130</v>
      </c>
      <c r="C60" s="5" t="s">
        <v>94</v>
      </c>
      <c r="D60" s="5" t="s">
        <v>33</v>
      </c>
      <c r="E60" s="5" t="s">
        <v>58</v>
      </c>
      <c r="F60" s="1" t="s">
        <v>131</v>
      </c>
      <c r="I60" s="5" t="s">
        <v>36</v>
      </c>
      <c r="J60" s="5" t="s">
        <v>36</v>
      </c>
      <c r="K60" s="5" t="s">
        <v>36</v>
      </c>
      <c r="L60" s="5"/>
      <c r="M60" s="5"/>
      <c r="N60" s="5"/>
      <c r="O60" s="1">
        <v>1.9910000000000001</v>
      </c>
      <c r="P60" s="1">
        <v>2.2799999999999998</v>
      </c>
      <c r="Q60" s="1">
        <v>2.75</v>
      </c>
      <c r="R60" s="1">
        <v>1840</v>
      </c>
      <c r="S60" s="1">
        <v>615</v>
      </c>
      <c r="T60" s="1">
        <v>3795</v>
      </c>
      <c r="U60" s="1">
        <f t="shared" si="0"/>
        <v>1.0290315567389146</v>
      </c>
      <c r="V60" s="1">
        <f t="shared" si="1"/>
        <v>1.9751599578039376</v>
      </c>
      <c r="W60" s="14" t="s">
        <v>36</v>
      </c>
    </row>
    <row r="61" spans="1:23" ht="27.9" customHeight="1" x14ac:dyDescent="0.25">
      <c r="A61" s="1">
        <v>59</v>
      </c>
      <c r="B61" s="17" t="s">
        <v>132</v>
      </c>
      <c r="C61" s="5" t="s">
        <v>94</v>
      </c>
      <c r="D61" s="5" t="s">
        <v>33</v>
      </c>
      <c r="E61" s="5" t="s">
        <v>58</v>
      </c>
      <c r="K61" s="1" t="s">
        <v>37</v>
      </c>
      <c r="O61" s="1">
        <v>2.0019999999999998</v>
      </c>
      <c r="P61" s="1">
        <v>2.39</v>
      </c>
      <c r="Q61" s="1">
        <v>2.71</v>
      </c>
      <c r="R61" s="1">
        <v>1930</v>
      </c>
      <c r="S61" s="1">
        <v>480</v>
      </c>
      <c r="T61" s="1">
        <v>4130</v>
      </c>
      <c r="U61" s="1">
        <f t="shared" si="0"/>
        <v>1.0451947751489974</v>
      </c>
      <c r="V61" s="1">
        <f t="shared" si="1"/>
        <v>2.0058700727830949</v>
      </c>
      <c r="W61" s="14" t="s">
        <v>36</v>
      </c>
    </row>
    <row r="62" spans="1:23" ht="27.9" customHeight="1" x14ac:dyDescent="0.25">
      <c r="A62" s="1">
        <v>60</v>
      </c>
      <c r="B62" s="17" t="s">
        <v>133</v>
      </c>
      <c r="C62" s="5" t="s">
        <v>94</v>
      </c>
      <c r="D62" s="5" t="s">
        <v>33</v>
      </c>
      <c r="E62" s="5" t="s">
        <v>58</v>
      </c>
      <c r="K62" s="1" t="s">
        <v>37</v>
      </c>
      <c r="O62" s="1">
        <v>1.988</v>
      </c>
      <c r="P62" s="1">
        <v>2.23</v>
      </c>
      <c r="Q62" s="1">
        <v>2.42</v>
      </c>
      <c r="R62" s="1">
        <v>1800</v>
      </c>
      <c r="S62" s="1">
        <v>375</v>
      </c>
      <c r="T62" s="1">
        <v>4335</v>
      </c>
      <c r="U62" s="1">
        <f t="shared" si="0"/>
        <v>1.0580339934362581</v>
      </c>
      <c r="V62" s="1">
        <f t="shared" si="1"/>
        <v>2.0302645875288903</v>
      </c>
      <c r="W62" s="14" t="s">
        <v>36</v>
      </c>
    </row>
    <row r="63" spans="1:23" ht="27.9" customHeight="1" x14ac:dyDescent="0.25">
      <c r="A63" s="1">
        <v>61</v>
      </c>
      <c r="B63" s="17" t="s">
        <v>134</v>
      </c>
      <c r="C63" s="5" t="s">
        <v>94</v>
      </c>
      <c r="D63" s="5" t="s">
        <v>33</v>
      </c>
      <c r="E63" s="5" t="s">
        <v>58</v>
      </c>
      <c r="K63" s="1" t="s">
        <v>37</v>
      </c>
      <c r="O63" s="1">
        <v>1.994</v>
      </c>
      <c r="P63" s="1">
        <v>2.31</v>
      </c>
      <c r="Q63" s="1">
        <v>2.54</v>
      </c>
      <c r="R63" s="1">
        <v>1860</v>
      </c>
      <c r="S63" s="1">
        <v>410</v>
      </c>
      <c r="T63" s="1">
        <v>4270</v>
      </c>
      <c r="U63" s="1">
        <f t="shared" si="0"/>
        <v>1.0533975328104825</v>
      </c>
      <c r="V63" s="1">
        <f t="shared" si="1"/>
        <v>2.0214553123399166</v>
      </c>
      <c r="W63" s="14" t="s">
        <v>36</v>
      </c>
    </row>
    <row r="64" spans="1:23" ht="27.9" customHeight="1" x14ac:dyDescent="0.25">
      <c r="A64" s="1">
        <v>62</v>
      </c>
      <c r="B64" s="14" t="s">
        <v>135</v>
      </c>
      <c r="C64" s="5" t="s">
        <v>94</v>
      </c>
      <c r="D64" s="5" t="s">
        <v>33</v>
      </c>
      <c r="E64" s="5" t="s">
        <v>58</v>
      </c>
      <c r="F64" s="1" t="s">
        <v>131</v>
      </c>
      <c r="I64" s="5" t="s">
        <v>36</v>
      </c>
      <c r="J64" s="5" t="s">
        <v>36</v>
      </c>
      <c r="K64" s="5" t="s">
        <v>36</v>
      </c>
      <c r="L64" s="5"/>
      <c r="M64" s="5"/>
      <c r="N64" s="5"/>
      <c r="O64" s="1">
        <v>1.9890000000000001</v>
      </c>
      <c r="P64" s="1">
        <v>2.2599999999999998</v>
      </c>
      <c r="Q64" s="1">
        <v>2.75</v>
      </c>
      <c r="R64" s="1">
        <v>1825</v>
      </c>
      <c r="S64" s="1">
        <v>640</v>
      </c>
      <c r="T64" s="1">
        <v>3745</v>
      </c>
      <c r="U64" s="1">
        <f t="shared" si="0"/>
        <v>1.0304667397333869</v>
      </c>
      <c r="V64" s="1">
        <f t="shared" si="1"/>
        <v>1.9778868054934349</v>
      </c>
      <c r="W64" s="14" t="s">
        <v>36</v>
      </c>
    </row>
    <row r="65" spans="1:24" s="11" customFormat="1" ht="27.9" customHeight="1" x14ac:dyDescent="0.25">
      <c r="A65" s="11">
        <v>63</v>
      </c>
      <c r="B65" s="22" t="s">
        <v>136</v>
      </c>
      <c r="C65" s="11" t="s">
        <v>94</v>
      </c>
      <c r="D65" s="11" t="s">
        <v>105</v>
      </c>
      <c r="E65" s="11" t="s">
        <v>137</v>
      </c>
      <c r="F65" s="11" t="s">
        <v>138</v>
      </c>
      <c r="I65" s="25" t="s">
        <v>36</v>
      </c>
      <c r="J65" s="25" t="s">
        <v>36</v>
      </c>
      <c r="K65" s="25" t="s">
        <v>36</v>
      </c>
      <c r="L65" s="25"/>
      <c r="M65" s="25"/>
      <c r="N65" s="25"/>
      <c r="O65" s="11">
        <v>1.998</v>
      </c>
      <c r="P65" s="11">
        <v>2.4500000000000002</v>
      </c>
      <c r="Q65" s="11">
        <v>2.93</v>
      </c>
      <c r="R65" s="11">
        <v>1975</v>
      </c>
      <c r="S65" s="11">
        <v>615</v>
      </c>
      <c r="T65" s="11">
        <v>3805</v>
      </c>
      <c r="U65" s="11">
        <f t="shared" si="0"/>
        <v>1.031024027520717</v>
      </c>
      <c r="V65" s="11">
        <f t="shared" si="1"/>
        <v>1.9789456522893623</v>
      </c>
      <c r="W65" s="22" t="s">
        <v>36</v>
      </c>
      <c r="X65" s="22"/>
    </row>
    <row r="66" spans="1:24" ht="27.9" customHeight="1" x14ac:dyDescent="0.25">
      <c r="A66" s="1">
        <v>64</v>
      </c>
      <c r="B66" s="14" t="s">
        <v>139</v>
      </c>
      <c r="C66" s="1" t="s">
        <v>94</v>
      </c>
      <c r="D66" s="1" t="s">
        <v>42</v>
      </c>
      <c r="E66" s="1" t="s">
        <v>140</v>
      </c>
      <c r="F66" s="1" t="s">
        <v>51</v>
      </c>
      <c r="I66" s="1" t="s">
        <v>37</v>
      </c>
      <c r="J66" s="1" t="s">
        <v>37</v>
      </c>
      <c r="K66" s="1" t="s">
        <v>36</v>
      </c>
      <c r="O66" s="1">
        <v>2</v>
      </c>
      <c r="P66" s="1">
        <v>2.4900000000000002</v>
      </c>
      <c r="Q66" s="1">
        <v>2.91</v>
      </c>
      <c r="R66" s="1">
        <v>2010</v>
      </c>
      <c r="S66" s="1">
        <v>505</v>
      </c>
      <c r="T66" s="1">
        <v>4060</v>
      </c>
      <c r="U66" s="1">
        <f t="shared" si="0"/>
        <v>1.0391197111798782</v>
      </c>
      <c r="V66" s="1">
        <f t="shared" si="1"/>
        <v>1.9943274512417686</v>
      </c>
      <c r="W66" s="14" t="s">
        <v>36</v>
      </c>
    </row>
    <row r="67" spans="1:24" ht="27.9" customHeight="1" x14ac:dyDescent="0.25">
      <c r="A67" s="1">
        <v>65</v>
      </c>
      <c r="B67" s="14" t="s">
        <v>141</v>
      </c>
      <c r="C67" s="1" t="s">
        <v>94</v>
      </c>
      <c r="D67" s="1" t="s">
        <v>42</v>
      </c>
      <c r="E67" s="1" t="s">
        <v>140</v>
      </c>
      <c r="F67" s="1" t="s">
        <v>51</v>
      </c>
      <c r="I67" s="1" t="s">
        <v>37</v>
      </c>
      <c r="J67" s="1" t="s">
        <v>37</v>
      </c>
      <c r="K67" s="1" t="s">
        <v>36</v>
      </c>
      <c r="O67" s="1">
        <v>2.0070000000000001</v>
      </c>
      <c r="P67" s="1">
        <v>2.44</v>
      </c>
      <c r="Q67" s="1">
        <v>2.9</v>
      </c>
      <c r="R67" s="1">
        <v>1970</v>
      </c>
      <c r="S67" s="1">
        <v>540</v>
      </c>
      <c r="T67" s="1">
        <v>4000</v>
      </c>
      <c r="U67" s="1">
        <f t="shared" si="0"/>
        <v>1.0396310575470691</v>
      </c>
      <c r="V67" s="1">
        <f t="shared" si="1"/>
        <v>1.9952990093394312</v>
      </c>
      <c r="W67" s="14" t="s">
        <v>36</v>
      </c>
    </row>
    <row r="68" spans="1:24" ht="27.9" customHeight="1" x14ac:dyDescent="0.25">
      <c r="A68" s="1">
        <v>66</v>
      </c>
      <c r="B68" s="14" t="s">
        <v>142</v>
      </c>
      <c r="C68" s="1" t="s">
        <v>94</v>
      </c>
      <c r="D68" s="1" t="s">
        <v>42</v>
      </c>
      <c r="E68" s="1" t="s">
        <v>140</v>
      </c>
      <c r="F68" s="1" t="s">
        <v>54</v>
      </c>
      <c r="I68" s="1" t="s">
        <v>37</v>
      </c>
      <c r="J68" s="1" t="s">
        <v>37</v>
      </c>
      <c r="K68" s="1" t="s">
        <v>36</v>
      </c>
      <c r="O68" s="1">
        <v>2.008</v>
      </c>
      <c r="P68" s="1">
        <v>2.38</v>
      </c>
      <c r="Q68" s="1">
        <v>2.86</v>
      </c>
      <c r="R68" s="1">
        <v>1920</v>
      </c>
      <c r="S68" s="1">
        <v>560</v>
      </c>
      <c r="T68" s="1">
        <v>3960</v>
      </c>
      <c r="U68" s="1">
        <f t="shared" si="0"/>
        <v>1.0392238467301891</v>
      </c>
      <c r="V68" s="1">
        <f t="shared" si="1"/>
        <v>1.9945253087873591</v>
      </c>
      <c r="W68" s="14" t="s">
        <v>36</v>
      </c>
    </row>
    <row r="69" spans="1:24" ht="27.9" customHeight="1" x14ac:dyDescent="0.25">
      <c r="A69" s="1">
        <v>67</v>
      </c>
      <c r="B69" s="16" t="s">
        <v>143</v>
      </c>
      <c r="C69" s="5" t="s">
        <v>94</v>
      </c>
      <c r="D69" s="5" t="s">
        <v>42</v>
      </c>
      <c r="E69" s="10" t="s">
        <v>144</v>
      </c>
      <c r="K69" s="1" t="s">
        <v>37</v>
      </c>
      <c r="O69" s="1">
        <v>2.0059999999999998</v>
      </c>
      <c r="P69" s="1">
        <v>2.4900000000000002</v>
      </c>
      <c r="Q69" s="1">
        <v>2.97</v>
      </c>
      <c r="R69" s="1">
        <v>2010</v>
      </c>
      <c r="S69" s="1">
        <v>555</v>
      </c>
      <c r="T69" s="1">
        <v>3960</v>
      </c>
      <c r="U69" s="1">
        <f t="shared" ref="U69:U137" si="2">(S69*S69/1160/1160+T69*T69/4303/4303)^(1/2)</f>
        <v>1.0372285526526444</v>
      </c>
      <c r="V69" s="1">
        <f t="shared" ref="V69:V137" si="3">1.9*U69+0.02</f>
        <v>1.9907342500400242</v>
      </c>
      <c r="W69" s="14" t="s">
        <v>36</v>
      </c>
    </row>
    <row r="70" spans="1:24" ht="27.9" customHeight="1" x14ac:dyDescent="0.25">
      <c r="A70" s="1">
        <v>68</v>
      </c>
      <c r="B70" s="14" t="s">
        <v>145</v>
      </c>
      <c r="C70" s="1" t="s">
        <v>94</v>
      </c>
      <c r="D70" s="1" t="s">
        <v>105</v>
      </c>
      <c r="E70" s="1" t="s">
        <v>146</v>
      </c>
      <c r="F70" s="1" t="s">
        <v>48</v>
      </c>
      <c r="I70" s="5" t="s">
        <v>36</v>
      </c>
      <c r="J70" s="5" t="s">
        <v>36</v>
      </c>
      <c r="K70" s="5" t="s">
        <v>36</v>
      </c>
      <c r="L70" s="5"/>
      <c r="M70" s="5"/>
      <c r="N70" s="5"/>
      <c r="O70" s="1">
        <v>1.998</v>
      </c>
      <c r="P70" s="1">
        <v>2.42</v>
      </c>
      <c r="Q70" s="1">
        <v>2.87</v>
      </c>
      <c r="R70" s="1">
        <v>1950</v>
      </c>
      <c r="S70" s="1">
        <v>535</v>
      </c>
      <c r="T70" s="1">
        <v>3995</v>
      </c>
      <c r="U70" s="1">
        <f t="shared" si="2"/>
        <v>1.0366673860669933</v>
      </c>
      <c r="V70" s="1">
        <f t="shared" si="3"/>
        <v>1.9896680335272872</v>
      </c>
      <c r="W70" s="14" t="s">
        <v>36</v>
      </c>
    </row>
    <row r="71" spans="1:24" ht="27.9" customHeight="1" x14ac:dyDescent="0.25">
      <c r="A71" s="1">
        <v>69</v>
      </c>
      <c r="B71" s="14" t="s">
        <v>57</v>
      </c>
      <c r="C71" s="1" t="s">
        <v>94</v>
      </c>
      <c r="D71" s="1" t="s">
        <v>101</v>
      </c>
      <c r="E71" s="1" t="s">
        <v>147</v>
      </c>
      <c r="F71" s="1" t="s">
        <v>59</v>
      </c>
      <c r="I71" s="5" t="s">
        <v>36</v>
      </c>
      <c r="J71" s="5" t="s">
        <v>36</v>
      </c>
      <c r="K71" s="5" t="s">
        <v>36</v>
      </c>
      <c r="L71" s="5"/>
      <c r="M71" s="5"/>
      <c r="N71" s="5"/>
      <c r="O71" s="1">
        <v>1.9930000000000001</v>
      </c>
      <c r="P71" s="1">
        <v>2.4300000000000002</v>
      </c>
      <c r="Q71" s="1">
        <v>2.74</v>
      </c>
      <c r="R71" s="1">
        <v>1960</v>
      </c>
      <c r="S71" s="1">
        <v>415</v>
      </c>
      <c r="T71" s="1">
        <v>4250</v>
      </c>
      <c r="U71" s="1">
        <f t="shared" si="2"/>
        <v>1.0504803484973861</v>
      </c>
      <c r="V71" s="1">
        <f t="shared" si="3"/>
        <v>2.0159126621450336</v>
      </c>
      <c r="W71" s="14" t="s">
        <v>36</v>
      </c>
    </row>
    <row r="72" spans="1:24" ht="27.9" customHeight="1" x14ac:dyDescent="0.25">
      <c r="A72" s="1">
        <v>70</v>
      </c>
      <c r="B72" s="14" t="s">
        <v>148</v>
      </c>
      <c r="C72" s="1" t="s">
        <v>94</v>
      </c>
      <c r="D72" s="1" t="s">
        <v>101</v>
      </c>
      <c r="E72" s="1" t="s">
        <v>95</v>
      </c>
      <c r="F72" s="1" t="s">
        <v>54</v>
      </c>
      <c r="I72" s="5" t="s">
        <v>36</v>
      </c>
      <c r="J72" s="5" t="s">
        <v>36</v>
      </c>
      <c r="K72" s="5" t="s">
        <v>36</v>
      </c>
      <c r="L72" s="5"/>
      <c r="M72" s="5"/>
      <c r="N72" s="5"/>
      <c r="O72" s="1">
        <v>1.992</v>
      </c>
      <c r="P72" s="1">
        <v>2.41</v>
      </c>
      <c r="Q72" s="1">
        <v>2.95</v>
      </c>
      <c r="R72" s="1">
        <v>1945</v>
      </c>
      <c r="S72" s="1">
        <v>615</v>
      </c>
      <c r="T72" s="1">
        <v>3795</v>
      </c>
      <c r="U72" s="1">
        <f t="shared" si="2"/>
        <v>1.0290315567389146</v>
      </c>
      <c r="V72" s="1">
        <f t="shared" si="3"/>
        <v>1.9751599578039376</v>
      </c>
      <c r="W72" s="14" t="s">
        <v>36</v>
      </c>
    </row>
    <row r="73" spans="1:24" ht="27.9" customHeight="1" x14ac:dyDescent="0.25">
      <c r="A73" s="1">
        <v>71</v>
      </c>
      <c r="B73" s="14" t="s">
        <v>149</v>
      </c>
      <c r="C73" s="1" t="s">
        <v>94</v>
      </c>
      <c r="D73" s="1" t="s">
        <v>105</v>
      </c>
      <c r="K73" s="1" t="s">
        <v>37</v>
      </c>
      <c r="O73" s="1">
        <v>2</v>
      </c>
      <c r="P73" s="1">
        <v>2.4300000000000002</v>
      </c>
      <c r="Q73" s="1">
        <v>2.78</v>
      </c>
      <c r="R73" s="1">
        <v>1960</v>
      </c>
      <c r="S73" s="1">
        <v>450</v>
      </c>
      <c r="T73" s="1">
        <v>4195</v>
      </c>
      <c r="U73" s="1">
        <f t="shared" si="2"/>
        <v>1.0492487307987222</v>
      </c>
      <c r="V73" s="1">
        <f t="shared" si="3"/>
        <v>2.0135725885175719</v>
      </c>
      <c r="W73" s="14" t="s">
        <v>36</v>
      </c>
    </row>
    <row r="74" spans="1:24" ht="27.9" customHeight="1" x14ac:dyDescent="0.25">
      <c r="A74" s="1">
        <v>72</v>
      </c>
      <c r="B74" s="14" t="s">
        <v>150</v>
      </c>
      <c r="C74" s="1" t="s">
        <v>94</v>
      </c>
      <c r="D74" s="1" t="s">
        <v>105</v>
      </c>
      <c r="E74" s="1" t="s">
        <v>151</v>
      </c>
      <c r="F74" s="1" t="s">
        <v>51</v>
      </c>
      <c r="I74" s="5" t="s">
        <v>36</v>
      </c>
      <c r="J74" s="5" t="s">
        <v>36</v>
      </c>
      <c r="K74" s="5" t="s">
        <v>36</v>
      </c>
      <c r="L74" s="5"/>
      <c r="M74" s="5"/>
      <c r="N74" s="5"/>
      <c r="O74" s="1">
        <v>2</v>
      </c>
      <c r="P74" s="1">
        <v>2.52</v>
      </c>
      <c r="Q74" s="1">
        <v>2.93</v>
      </c>
      <c r="R74" s="1">
        <v>2035</v>
      </c>
      <c r="S74" s="1">
        <v>495</v>
      </c>
      <c r="T74" s="1">
        <v>4080</v>
      </c>
      <c r="U74" s="1">
        <f t="shared" si="2"/>
        <v>1.0397743176350041</v>
      </c>
      <c r="V74" s="1">
        <f t="shared" si="3"/>
        <v>1.9955712035065076</v>
      </c>
      <c r="W74" s="14" t="s">
        <v>36</v>
      </c>
    </row>
    <row r="75" spans="1:24" ht="27.9" customHeight="1" x14ac:dyDescent="0.25">
      <c r="A75" s="1">
        <v>73</v>
      </c>
      <c r="B75" s="14" t="s">
        <v>152</v>
      </c>
      <c r="C75" s="1" t="s">
        <v>94</v>
      </c>
      <c r="D75" s="1" t="s">
        <v>105</v>
      </c>
      <c r="E75" s="1" t="s">
        <v>153</v>
      </c>
      <c r="F75" s="1" t="s">
        <v>48</v>
      </c>
      <c r="I75" s="5" t="s">
        <v>36</v>
      </c>
      <c r="J75" s="5" t="s">
        <v>36</v>
      </c>
      <c r="K75" s="5" t="s">
        <v>36</v>
      </c>
      <c r="L75" s="5"/>
      <c r="M75" s="5"/>
      <c r="N75" s="5"/>
      <c r="O75" s="1">
        <v>2.0089999999999999</v>
      </c>
      <c r="P75" s="1">
        <v>2.31</v>
      </c>
      <c r="Q75" s="1">
        <v>2.71</v>
      </c>
      <c r="R75" s="1">
        <v>1865</v>
      </c>
      <c r="S75" s="1">
        <v>495</v>
      </c>
      <c r="T75" s="1">
        <v>4115</v>
      </c>
      <c r="U75" s="1">
        <f t="shared" si="2"/>
        <v>1.0471969481127545</v>
      </c>
      <c r="V75" s="1">
        <f t="shared" si="3"/>
        <v>2.0096742014142333</v>
      </c>
      <c r="W75" s="14" t="s">
        <v>36</v>
      </c>
    </row>
    <row r="76" spans="1:24" ht="27.9" customHeight="1" x14ac:dyDescent="0.25">
      <c r="A76" s="1">
        <v>74</v>
      </c>
      <c r="B76" s="14" t="s">
        <v>154</v>
      </c>
      <c r="C76" s="1" t="s">
        <v>94</v>
      </c>
      <c r="D76" s="1" t="s">
        <v>105</v>
      </c>
      <c r="E76" s="1" t="s">
        <v>155</v>
      </c>
      <c r="K76" s="1" t="s">
        <v>37</v>
      </c>
      <c r="O76" s="1">
        <v>2.0030000000000001</v>
      </c>
      <c r="P76" s="1">
        <v>2.41</v>
      </c>
      <c r="Q76" s="1">
        <v>2.71</v>
      </c>
      <c r="R76" s="1">
        <v>1945</v>
      </c>
      <c r="S76" s="1">
        <v>405</v>
      </c>
      <c r="T76" s="1">
        <v>4295</v>
      </c>
      <c r="U76" s="1">
        <f t="shared" si="2"/>
        <v>1.0574414477162102</v>
      </c>
      <c r="V76" s="1">
        <f t="shared" si="3"/>
        <v>2.0291387506607994</v>
      </c>
      <c r="W76" s="14" t="s">
        <v>36</v>
      </c>
    </row>
    <row r="77" spans="1:24" ht="27.9" customHeight="1" x14ac:dyDescent="0.25">
      <c r="A77" s="1">
        <v>75</v>
      </c>
      <c r="B77" s="14" t="s">
        <v>156</v>
      </c>
      <c r="C77" s="1" t="s">
        <v>94</v>
      </c>
      <c r="D77" s="1" t="s">
        <v>42</v>
      </c>
      <c r="E77" s="1" t="s">
        <v>157</v>
      </c>
      <c r="K77" s="1" t="s">
        <v>37</v>
      </c>
      <c r="O77" s="1">
        <v>2.0059999999999998</v>
      </c>
      <c r="P77" s="1">
        <v>2.2599999999999998</v>
      </c>
      <c r="Q77" s="1">
        <v>2.6</v>
      </c>
      <c r="R77" s="1">
        <v>1825</v>
      </c>
      <c r="S77" s="1">
        <v>445</v>
      </c>
      <c r="T77" s="1">
        <v>4225</v>
      </c>
      <c r="U77" s="1">
        <f t="shared" si="2"/>
        <v>1.0541535187879019</v>
      </c>
      <c r="V77" s="1">
        <f t="shared" si="3"/>
        <v>2.0228916856970134</v>
      </c>
      <c r="W77" s="14" t="s">
        <v>36</v>
      </c>
    </row>
    <row r="78" spans="1:24" ht="27.9" customHeight="1" x14ac:dyDescent="0.25">
      <c r="A78" s="1">
        <v>76</v>
      </c>
      <c r="B78" s="14" t="s">
        <v>158</v>
      </c>
      <c r="C78" s="1" t="s">
        <v>94</v>
      </c>
      <c r="D78" s="1" t="s">
        <v>42</v>
      </c>
      <c r="E78" s="1" t="s">
        <v>157</v>
      </c>
      <c r="K78" s="1" t="s">
        <v>37</v>
      </c>
      <c r="O78" s="1">
        <v>2.0059999999999998</v>
      </c>
      <c r="P78" s="1">
        <v>2.2599999999999998</v>
      </c>
      <c r="Q78" s="1">
        <v>2.6</v>
      </c>
      <c r="R78" s="1">
        <v>1825</v>
      </c>
      <c r="S78" s="1">
        <v>445</v>
      </c>
      <c r="T78" s="1">
        <v>4225</v>
      </c>
      <c r="U78" s="1">
        <f t="shared" si="2"/>
        <v>1.0541535187879019</v>
      </c>
      <c r="V78" s="1">
        <f t="shared" si="3"/>
        <v>2.0228916856970134</v>
      </c>
      <c r="W78" s="14" t="s">
        <v>36</v>
      </c>
    </row>
    <row r="79" spans="1:24" ht="27.9" customHeight="1" x14ac:dyDescent="0.25">
      <c r="A79" s="1">
        <v>77</v>
      </c>
      <c r="B79" s="14" t="s">
        <v>159</v>
      </c>
      <c r="C79" s="1" t="s">
        <v>94</v>
      </c>
      <c r="D79" s="1" t="s">
        <v>101</v>
      </c>
      <c r="E79" s="1" t="s">
        <v>147</v>
      </c>
      <c r="K79" s="1" t="s">
        <v>37</v>
      </c>
      <c r="O79" s="1">
        <v>1.996</v>
      </c>
      <c r="P79" s="1">
        <v>2.13</v>
      </c>
      <c r="Q79" s="1">
        <v>2.83</v>
      </c>
      <c r="R79" s="1">
        <v>1715</v>
      </c>
      <c r="S79" s="1">
        <v>810</v>
      </c>
      <c r="T79" s="1">
        <v>3410</v>
      </c>
      <c r="U79" s="1">
        <f t="shared" si="2"/>
        <v>1.0562189479927491</v>
      </c>
      <c r="V79" s="1">
        <f t="shared" si="3"/>
        <v>2.0268160011862233</v>
      </c>
      <c r="W79" s="14" t="s">
        <v>36</v>
      </c>
    </row>
    <row r="80" spans="1:24" ht="27.9" customHeight="1" x14ac:dyDescent="0.25">
      <c r="A80" s="1">
        <v>78</v>
      </c>
      <c r="B80" s="14" t="s">
        <v>160</v>
      </c>
      <c r="C80" s="1" t="s">
        <v>94</v>
      </c>
      <c r="D80" s="1" t="s">
        <v>46</v>
      </c>
      <c r="E80" s="1" t="s">
        <v>161</v>
      </c>
      <c r="F80" s="1" t="s">
        <v>44</v>
      </c>
      <c r="I80" s="5" t="s">
        <v>36</v>
      </c>
      <c r="J80" s="5" t="s">
        <v>36</v>
      </c>
      <c r="K80" s="5" t="s">
        <v>36</v>
      </c>
      <c r="L80" s="5"/>
      <c r="M80" s="5"/>
      <c r="N80" s="5"/>
      <c r="O80" s="1">
        <v>1.994</v>
      </c>
      <c r="P80" s="1">
        <v>2.4900000000000002</v>
      </c>
      <c r="Q80" s="1">
        <v>2.87</v>
      </c>
      <c r="R80" s="1">
        <v>2010</v>
      </c>
      <c r="S80" s="1">
        <v>525</v>
      </c>
      <c r="T80" s="1">
        <v>3995</v>
      </c>
      <c r="U80" s="1">
        <f t="shared" si="2"/>
        <v>1.0328609502644137</v>
      </c>
      <c r="V80" s="1">
        <f t="shared" si="3"/>
        <v>1.9824358055023861</v>
      </c>
      <c r="W80" s="14" t="s">
        <v>36</v>
      </c>
    </row>
    <row r="81" spans="1:25" ht="27.9" customHeight="1" x14ac:dyDescent="0.25">
      <c r="A81" s="1">
        <v>79</v>
      </c>
      <c r="B81" s="14" t="s">
        <v>162</v>
      </c>
      <c r="C81" s="1" t="s">
        <v>94</v>
      </c>
      <c r="D81" s="1" t="s">
        <v>33</v>
      </c>
      <c r="E81" s="1" t="s">
        <v>58</v>
      </c>
      <c r="F81" s="1" t="s">
        <v>44</v>
      </c>
      <c r="I81" s="1" t="s">
        <v>36</v>
      </c>
      <c r="J81" s="1" t="s">
        <v>37</v>
      </c>
      <c r="K81" s="1" t="s">
        <v>36</v>
      </c>
      <c r="O81" s="1">
        <v>1.9990000000000001</v>
      </c>
      <c r="P81" s="1">
        <v>2.29</v>
      </c>
      <c r="Q81" s="1">
        <v>2.68</v>
      </c>
      <c r="R81" s="1">
        <v>1850</v>
      </c>
      <c r="S81" s="1">
        <v>540</v>
      </c>
      <c r="T81" s="1">
        <v>3980</v>
      </c>
      <c r="U81" s="1">
        <f t="shared" si="2"/>
        <v>1.0354772207244987</v>
      </c>
      <c r="V81" s="1">
        <f t="shared" si="3"/>
        <v>1.9874067193765474</v>
      </c>
      <c r="W81" s="14" t="s">
        <v>36</v>
      </c>
    </row>
    <row r="82" spans="1:25" ht="27.9" customHeight="1" x14ac:dyDescent="0.25">
      <c r="A82" s="1">
        <v>80</v>
      </c>
      <c r="B82" s="14" t="s">
        <v>163</v>
      </c>
      <c r="C82" s="1" t="s">
        <v>94</v>
      </c>
      <c r="D82" s="1" t="s">
        <v>33</v>
      </c>
      <c r="E82" s="1" t="s">
        <v>58</v>
      </c>
      <c r="F82" s="1" t="s">
        <v>66</v>
      </c>
      <c r="I82" s="5" t="s">
        <v>36</v>
      </c>
      <c r="J82" s="5" t="s">
        <v>36</v>
      </c>
      <c r="K82" s="5" t="s">
        <v>36</v>
      </c>
      <c r="L82" s="5"/>
      <c r="M82" s="5"/>
      <c r="N82" s="5"/>
      <c r="O82" s="1">
        <v>1.996</v>
      </c>
      <c r="P82" s="1">
        <v>2.31</v>
      </c>
      <c r="Q82" s="1">
        <v>2.77</v>
      </c>
      <c r="R82" s="1">
        <v>1865</v>
      </c>
      <c r="S82" s="1">
        <v>605</v>
      </c>
      <c r="T82" s="1">
        <v>3830</v>
      </c>
      <c r="U82" s="1">
        <f t="shared" si="2"/>
        <v>1.031626248330638</v>
      </c>
      <c r="V82" s="1">
        <f t="shared" si="3"/>
        <v>1.9800898718282121</v>
      </c>
      <c r="W82" s="14" t="s">
        <v>36</v>
      </c>
    </row>
    <row r="83" spans="1:25" ht="27.9" customHeight="1" x14ac:dyDescent="0.25">
      <c r="A83" s="1">
        <v>81</v>
      </c>
      <c r="B83" s="14" t="s">
        <v>164</v>
      </c>
      <c r="C83" s="1" t="s">
        <v>94</v>
      </c>
      <c r="D83" s="1" t="s">
        <v>109</v>
      </c>
      <c r="E83" s="1" t="s">
        <v>165</v>
      </c>
      <c r="F83" s="1" t="s">
        <v>48</v>
      </c>
      <c r="I83" s="5" t="s">
        <v>36</v>
      </c>
      <c r="J83" s="5" t="s">
        <v>36</v>
      </c>
      <c r="K83" s="5" t="s">
        <v>36</v>
      </c>
      <c r="L83" s="5"/>
      <c r="M83" s="5"/>
      <c r="N83" s="5"/>
      <c r="O83" s="1">
        <v>2.008</v>
      </c>
      <c r="P83" s="1">
        <v>2.33</v>
      </c>
      <c r="Q83" s="1">
        <v>2.61</v>
      </c>
      <c r="R83" s="1">
        <v>1880</v>
      </c>
      <c r="S83" s="1">
        <v>445</v>
      </c>
      <c r="T83" s="1">
        <v>4220</v>
      </c>
      <c r="U83" s="1">
        <f t="shared" si="2"/>
        <v>1.0530712974467722</v>
      </c>
      <c r="V83" s="1">
        <f t="shared" si="3"/>
        <v>2.0208354651488669</v>
      </c>
      <c r="W83" s="14" t="s">
        <v>36</v>
      </c>
    </row>
    <row r="84" spans="1:25" ht="27.9" customHeight="1" x14ac:dyDescent="0.25">
      <c r="A84" s="1">
        <v>82</v>
      </c>
      <c r="B84" s="14" t="s">
        <v>166</v>
      </c>
      <c r="C84" s="1" t="s">
        <v>94</v>
      </c>
      <c r="D84" s="1" t="s">
        <v>105</v>
      </c>
      <c r="E84" s="1" t="s">
        <v>106</v>
      </c>
      <c r="F84" s="1" t="s">
        <v>56</v>
      </c>
      <c r="I84" s="5" t="s">
        <v>36</v>
      </c>
      <c r="J84" s="5" t="s">
        <v>36</v>
      </c>
      <c r="K84" s="5" t="s">
        <v>36</v>
      </c>
      <c r="L84" s="5"/>
      <c r="M84" s="5"/>
      <c r="N84" s="5"/>
      <c r="O84" s="1">
        <v>1.9990000000000001</v>
      </c>
      <c r="P84" s="1">
        <v>2.1800000000000002</v>
      </c>
      <c r="Q84" s="1">
        <v>2.69</v>
      </c>
      <c r="R84" s="1">
        <v>1760</v>
      </c>
      <c r="S84" s="1">
        <v>665</v>
      </c>
      <c r="T84" s="1">
        <v>3715</v>
      </c>
      <c r="U84" s="1">
        <f t="shared" si="2"/>
        <v>1.0363495659569797</v>
      </c>
      <c r="V84" s="1">
        <f t="shared" si="3"/>
        <v>1.9890641753182614</v>
      </c>
      <c r="W84" s="14" t="s">
        <v>36</v>
      </c>
    </row>
    <row r="85" spans="1:25" ht="27.9" customHeight="1" x14ac:dyDescent="0.25">
      <c r="A85" s="1">
        <v>83</v>
      </c>
      <c r="B85" s="14" t="s">
        <v>167</v>
      </c>
      <c r="C85" s="1" t="s">
        <v>94</v>
      </c>
      <c r="D85" s="1" t="s">
        <v>109</v>
      </c>
      <c r="E85" s="1" t="s">
        <v>168</v>
      </c>
      <c r="F85" s="1" t="s">
        <v>44</v>
      </c>
      <c r="I85" s="5" t="s">
        <v>36</v>
      </c>
      <c r="J85" s="5" t="s">
        <v>36</v>
      </c>
      <c r="K85" s="5" t="s">
        <v>36</v>
      </c>
      <c r="L85" s="5"/>
      <c r="M85" s="5"/>
      <c r="N85" s="5"/>
      <c r="O85" s="1">
        <v>2.0110000000000001</v>
      </c>
      <c r="P85" s="1">
        <v>2.4500000000000002</v>
      </c>
      <c r="Q85" s="1">
        <v>2.86</v>
      </c>
      <c r="R85" s="1">
        <v>1975</v>
      </c>
      <c r="S85" s="1">
        <v>555</v>
      </c>
      <c r="T85" s="1">
        <v>3980</v>
      </c>
      <c r="U85" s="1">
        <f t="shared" si="2"/>
        <v>1.0413546587466325</v>
      </c>
      <c r="V85" s="1">
        <f t="shared" si="3"/>
        <v>1.9985738516186016</v>
      </c>
      <c r="W85" s="14" t="s">
        <v>36</v>
      </c>
    </row>
    <row r="86" spans="1:25" ht="27.9" customHeight="1" x14ac:dyDescent="0.25">
      <c r="A86" s="1">
        <v>84</v>
      </c>
      <c r="B86" s="14" t="s">
        <v>169</v>
      </c>
      <c r="C86" s="1" t="s">
        <v>94</v>
      </c>
      <c r="D86" s="1" t="s">
        <v>109</v>
      </c>
      <c r="E86" s="1" t="s">
        <v>170</v>
      </c>
      <c r="F86" s="1" t="s">
        <v>171</v>
      </c>
      <c r="I86" s="5" t="s">
        <v>36</v>
      </c>
      <c r="J86" s="5" t="s">
        <v>36</v>
      </c>
      <c r="K86" s="5" t="s">
        <v>36</v>
      </c>
      <c r="L86" s="5"/>
      <c r="M86" s="5"/>
      <c r="N86" s="5"/>
      <c r="O86" s="1">
        <v>2.0019999999999998</v>
      </c>
      <c r="P86" s="1">
        <v>2.33</v>
      </c>
      <c r="Q86" s="1">
        <v>2.65</v>
      </c>
      <c r="R86" s="1">
        <v>1880</v>
      </c>
      <c r="S86" s="1">
        <v>475</v>
      </c>
      <c r="T86" s="1">
        <v>4140</v>
      </c>
      <c r="U86" s="1">
        <f t="shared" si="2"/>
        <v>1.045633764111362</v>
      </c>
      <c r="V86" s="1">
        <f t="shared" si="3"/>
        <v>2.0067041518115878</v>
      </c>
      <c r="W86" s="14" t="s">
        <v>36</v>
      </c>
    </row>
    <row r="87" spans="1:25" ht="27.9" customHeight="1" x14ac:dyDescent="0.25">
      <c r="A87" s="1">
        <v>85</v>
      </c>
      <c r="B87" s="14" t="s">
        <v>172</v>
      </c>
      <c r="C87" s="1" t="s">
        <v>94</v>
      </c>
      <c r="D87" s="1" t="s">
        <v>109</v>
      </c>
      <c r="E87" s="1" t="s">
        <v>170</v>
      </c>
      <c r="F87" s="1" t="s">
        <v>173</v>
      </c>
      <c r="I87" s="5" t="s">
        <v>36</v>
      </c>
      <c r="J87" s="5" t="s">
        <v>36</v>
      </c>
      <c r="K87" s="5" t="s">
        <v>36</v>
      </c>
      <c r="L87" s="5"/>
      <c r="M87" s="5"/>
      <c r="N87" s="5"/>
      <c r="O87" s="1">
        <v>2.0009999999999999</v>
      </c>
      <c r="P87" s="1">
        <v>2.34</v>
      </c>
      <c r="Q87" s="1">
        <v>2.65</v>
      </c>
      <c r="R87" s="1">
        <v>1890</v>
      </c>
      <c r="S87" s="1">
        <v>465</v>
      </c>
      <c r="T87" s="1">
        <v>4155</v>
      </c>
      <c r="U87" s="1">
        <f t="shared" si="2"/>
        <v>1.0455066573665182</v>
      </c>
      <c r="V87" s="1">
        <f t="shared" si="3"/>
        <v>2.0064626489963842</v>
      </c>
      <c r="W87" s="14" t="s">
        <v>36</v>
      </c>
    </row>
    <row r="88" spans="1:25" ht="27.9" customHeight="1" x14ac:dyDescent="0.25">
      <c r="A88" s="1">
        <v>86</v>
      </c>
      <c r="B88" s="14" t="s">
        <v>174</v>
      </c>
      <c r="C88" s="1" t="s">
        <v>94</v>
      </c>
      <c r="D88" s="1" t="s">
        <v>105</v>
      </c>
      <c r="E88" s="1" t="s">
        <v>175</v>
      </c>
      <c r="K88" s="1" t="s">
        <v>37</v>
      </c>
      <c r="O88" s="1">
        <v>2.0009999999999999</v>
      </c>
      <c r="P88" s="1">
        <v>2.35</v>
      </c>
      <c r="Q88" s="1">
        <v>2.58</v>
      </c>
      <c r="R88" s="1">
        <v>1895</v>
      </c>
      <c r="S88" s="1">
        <v>405</v>
      </c>
      <c r="T88" s="1">
        <v>4300</v>
      </c>
      <c r="U88" s="1">
        <f t="shared" si="2"/>
        <v>1.0585383341860728</v>
      </c>
      <c r="V88" s="1">
        <f t="shared" si="3"/>
        <v>2.0312228349535384</v>
      </c>
      <c r="W88" s="14" t="s">
        <v>36</v>
      </c>
    </row>
    <row r="89" spans="1:25" ht="27.9" customHeight="1" x14ac:dyDescent="0.25">
      <c r="A89" s="1">
        <v>87</v>
      </c>
      <c r="B89" s="14" t="s">
        <v>176</v>
      </c>
      <c r="C89" s="1" t="s">
        <v>94</v>
      </c>
      <c r="D89" s="1" t="s">
        <v>105</v>
      </c>
      <c r="E89" s="1" t="s">
        <v>175</v>
      </c>
      <c r="K89" s="1" t="s">
        <v>37</v>
      </c>
      <c r="O89" s="1">
        <v>2.0009999999999999</v>
      </c>
      <c r="P89" s="1">
        <v>2.37</v>
      </c>
      <c r="Q89" s="1">
        <v>2.61</v>
      </c>
      <c r="R89" s="1">
        <v>1910</v>
      </c>
      <c r="S89" s="1">
        <v>410</v>
      </c>
      <c r="T89" s="1">
        <v>4280</v>
      </c>
      <c r="U89" s="1">
        <f t="shared" si="2"/>
        <v>1.0555870583527462</v>
      </c>
      <c r="V89" s="1">
        <f t="shared" si="3"/>
        <v>2.0256154108702176</v>
      </c>
      <c r="W89" s="14" t="s">
        <v>36</v>
      </c>
    </row>
    <row r="90" spans="1:25" ht="27.9" customHeight="1" x14ac:dyDescent="0.25">
      <c r="A90" s="1">
        <v>88</v>
      </c>
      <c r="B90" s="14" t="s">
        <v>177</v>
      </c>
      <c r="C90" s="1" t="s">
        <v>94</v>
      </c>
      <c r="D90" s="1" t="s">
        <v>109</v>
      </c>
      <c r="E90" s="1" t="s">
        <v>165</v>
      </c>
      <c r="F90" s="1" t="s">
        <v>173</v>
      </c>
      <c r="I90" s="5" t="s">
        <v>36</v>
      </c>
      <c r="J90" s="5" t="s">
        <v>36</v>
      </c>
      <c r="K90" s="5" t="s">
        <v>36</v>
      </c>
      <c r="L90" s="5"/>
      <c r="M90" s="5"/>
      <c r="N90" s="5"/>
      <c r="O90" s="1">
        <v>2.0019999999999998</v>
      </c>
      <c r="P90" s="1">
        <v>2.4300000000000002</v>
      </c>
      <c r="Q90" s="1">
        <v>2.83</v>
      </c>
      <c r="R90" s="1">
        <v>1960</v>
      </c>
      <c r="S90" s="1">
        <v>545</v>
      </c>
      <c r="T90" s="1">
        <v>3980</v>
      </c>
      <c r="U90" s="1">
        <f t="shared" si="2"/>
        <v>1.0374221577443425</v>
      </c>
      <c r="V90" s="1">
        <f t="shared" si="3"/>
        <v>1.9911020997142508</v>
      </c>
      <c r="W90" s="14" t="s">
        <v>36</v>
      </c>
    </row>
    <row r="91" spans="1:25" ht="27.9" customHeight="1" x14ac:dyDescent="0.25">
      <c r="A91" s="1">
        <v>89</v>
      </c>
      <c r="B91" s="14" t="s">
        <v>178</v>
      </c>
      <c r="C91" s="1" t="s">
        <v>94</v>
      </c>
      <c r="D91" s="1" t="s">
        <v>33</v>
      </c>
      <c r="E91" s="1" t="s">
        <v>179</v>
      </c>
      <c r="F91" s="1" t="s">
        <v>40</v>
      </c>
      <c r="I91" s="5" t="s">
        <v>36</v>
      </c>
      <c r="J91" s="5" t="s">
        <v>36</v>
      </c>
      <c r="K91" s="5" t="s">
        <v>36</v>
      </c>
      <c r="L91" s="5"/>
      <c r="M91" s="5"/>
      <c r="N91" s="5"/>
      <c r="O91" s="1">
        <v>1.9990000000000001</v>
      </c>
      <c r="P91" s="1">
        <v>2.5</v>
      </c>
      <c r="Q91" s="1">
        <v>2.82</v>
      </c>
      <c r="R91" s="1">
        <v>2015</v>
      </c>
      <c r="S91" s="1">
        <v>475</v>
      </c>
      <c r="T91" s="1">
        <v>4125</v>
      </c>
      <c r="U91" s="1">
        <f t="shared" si="2"/>
        <v>1.0424271384539723</v>
      </c>
      <c r="V91" s="1">
        <f t="shared" si="3"/>
        <v>2.0006115630625469</v>
      </c>
      <c r="W91" s="14" t="s">
        <v>36</v>
      </c>
    </row>
    <row r="92" spans="1:25" ht="27.9" customHeight="1" x14ac:dyDescent="0.25">
      <c r="A92" s="1">
        <v>90</v>
      </c>
      <c r="B92" s="14" t="s">
        <v>180</v>
      </c>
      <c r="C92" s="1" t="s">
        <v>94</v>
      </c>
      <c r="D92" s="1" t="s">
        <v>105</v>
      </c>
      <c r="E92" s="1" t="s">
        <v>181</v>
      </c>
      <c r="F92" s="1" t="s">
        <v>44</v>
      </c>
      <c r="I92" s="5" t="s">
        <v>36</v>
      </c>
      <c r="J92" s="5" t="s">
        <v>36</v>
      </c>
      <c r="K92" s="5" t="s">
        <v>36</v>
      </c>
      <c r="L92" s="5"/>
      <c r="M92" s="5"/>
      <c r="N92" s="5"/>
      <c r="O92" s="1">
        <v>1.9910000000000001</v>
      </c>
      <c r="P92" s="1">
        <v>2.4900000000000002</v>
      </c>
      <c r="Q92" s="1">
        <v>2.9</v>
      </c>
      <c r="R92" s="1">
        <v>2010</v>
      </c>
      <c r="S92" s="1">
        <v>550</v>
      </c>
      <c r="T92" s="1">
        <v>3930</v>
      </c>
      <c r="U92" s="1">
        <f t="shared" si="2"/>
        <v>1.0290546268193044</v>
      </c>
      <c r="V92" s="1">
        <f t="shared" si="3"/>
        <v>1.9752037909566782</v>
      </c>
      <c r="W92" s="14" t="s">
        <v>36</v>
      </c>
    </row>
    <row r="93" spans="1:25" ht="27.9" customHeight="1" x14ac:dyDescent="0.25">
      <c r="A93" s="1">
        <v>91</v>
      </c>
      <c r="B93" s="14" t="s">
        <v>182</v>
      </c>
      <c r="C93" s="1" t="s">
        <v>94</v>
      </c>
      <c r="D93" s="1" t="s">
        <v>42</v>
      </c>
      <c r="E93" s="1" t="s">
        <v>85</v>
      </c>
      <c r="F93" s="1" t="s">
        <v>40</v>
      </c>
      <c r="I93" s="5" t="s">
        <v>36</v>
      </c>
      <c r="J93" s="5" t="s">
        <v>36</v>
      </c>
      <c r="K93" s="5" t="s">
        <v>36</v>
      </c>
      <c r="L93" s="5"/>
      <c r="M93" s="5"/>
      <c r="N93" s="5"/>
      <c r="O93" s="1">
        <v>1.99</v>
      </c>
      <c r="W93" s="14" t="s">
        <v>36</v>
      </c>
    </row>
    <row r="94" spans="1:25" ht="27.9" customHeight="1" x14ac:dyDescent="0.25">
      <c r="A94" s="1">
        <v>92</v>
      </c>
      <c r="B94" s="14" t="s">
        <v>183</v>
      </c>
      <c r="C94" s="1" t="s">
        <v>94</v>
      </c>
      <c r="D94" s="1" t="s">
        <v>33</v>
      </c>
      <c r="E94" s="1" t="s">
        <v>58</v>
      </c>
      <c r="F94" s="1" t="s">
        <v>184</v>
      </c>
      <c r="I94" s="5" t="s">
        <v>36</v>
      </c>
      <c r="J94" s="5" t="s">
        <v>36</v>
      </c>
      <c r="K94" s="5" t="s">
        <v>36</v>
      </c>
      <c r="L94" s="5"/>
      <c r="M94" s="5"/>
      <c r="N94" s="5"/>
      <c r="W94" s="14" t="s">
        <v>36</v>
      </c>
      <c r="Y94" s="14" t="s">
        <v>185</v>
      </c>
    </row>
    <row r="95" spans="1:25" s="10" customFormat="1" ht="27.9" customHeight="1" x14ac:dyDescent="0.25">
      <c r="A95" s="10">
        <v>93</v>
      </c>
      <c r="B95" s="15" t="s">
        <v>186</v>
      </c>
      <c r="C95" s="10" t="s">
        <v>32</v>
      </c>
      <c r="D95" s="10" t="s">
        <v>109</v>
      </c>
      <c r="E95" s="10" t="s">
        <v>165</v>
      </c>
      <c r="F95" s="10" t="s">
        <v>44</v>
      </c>
      <c r="I95" s="10" t="s">
        <v>36</v>
      </c>
      <c r="J95" s="10" t="s">
        <v>36</v>
      </c>
      <c r="K95" s="10" t="s">
        <v>36</v>
      </c>
      <c r="O95" s="10">
        <v>2</v>
      </c>
      <c r="W95" s="15" t="s">
        <v>37</v>
      </c>
      <c r="Y95" s="15" t="s">
        <v>185</v>
      </c>
    </row>
    <row r="96" spans="1:25" ht="27.9" customHeight="1" x14ac:dyDescent="0.25">
      <c r="A96" s="1">
        <v>94</v>
      </c>
      <c r="B96" s="14" t="s">
        <v>187</v>
      </c>
      <c r="D96" s="1" t="s">
        <v>109</v>
      </c>
      <c r="E96" s="1" t="s">
        <v>170</v>
      </c>
      <c r="F96" s="1" t="s">
        <v>188</v>
      </c>
      <c r="I96" s="5"/>
      <c r="J96" s="5"/>
      <c r="K96" s="5"/>
      <c r="L96" s="5"/>
      <c r="M96" s="5"/>
      <c r="N96" s="5"/>
      <c r="W96" s="14" t="s">
        <v>189</v>
      </c>
    </row>
    <row r="97" spans="1:25" ht="27.9" customHeight="1" x14ac:dyDescent="0.25">
      <c r="I97" s="5"/>
      <c r="J97" s="5"/>
      <c r="K97" s="5"/>
      <c r="L97" s="5"/>
      <c r="M97" s="5"/>
      <c r="N97" s="5"/>
    </row>
    <row r="98" spans="1:25" ht="27.9" customHeight="1" x14ac:dyDescent="0.25">
      <c r="A98" s="1">
        <v>95</v>
      </c>
      <c r="B98" s="23" t="s">
        <v>190</v>
      </c>
      <c r="O98" s="1" t="s">
        <v>191</v>
      </c>
      <c r="P98" s="1">
        <v>2.2599999999999998</v>
      </c>
      <c r="Q98" s="1" t="s">
        <v>192</v>
      </c>
      <c r="R98" s="1">
        <v>1825</v>
      </c>
      <c r="S98" s="1" t="s">
        <v>192</v>
      </c>
      <c r="T98" s="1" t="s">
        <v>192</v>
      </c>
    </row>
    <row r="99" spans="1:25" ht="27.9" customHeight="1" x14ac:dyDescent="0.25">
      <c r="B99" s="24"/>
      <c r="O99" s="1" t="s">
        <v>193</v>
      </c>
    </row>
    <row r="100" spans="1:25" ht="27.9" customHeight="1" x14ac:dyDescent="0.25">
      <c r="B100" s="24"/>
      <c r="C100" s="1" t="s">
        <v>194</v>
      </c>
      <c r="O100" s="1">
        <v>1.8360000000000001</v>
      </c>
      <c r="P100" s="1">
        <v>2.13</v>
      </c>
      <c r="Q100" s="1">
        <v>2.96</v>
      </c>
      <c r="R100" s="1">
        <v>1720</v>
      </c>
      <c r="S100" s="1">
        <v>665</v>
      </c>
      <c r="T100" s="1">
        <v>3290</v>
      </c>
      <c r="U100" s="1">
        <f t="shared" si="2"/>
        <v>0.95563180529085967</v>
      </c>
      <c r="V100" s="1">
        <f t="shared" si="3"/>
        <v>1.8357004300526334</v>
      </c>
    </row>
    <row r="101" spans="1:25" ht="27.9" customHeight="1" x14ac:dyDescent="0.25">
      <c r="A101" s="1">
        <v>96</v>
      </c>
      <c r="B101" s="14" t="s">
        <v>195</v>
      </c>
      <c r="C101" s="1" t="s">
        <v>194</v>
      </c>
      <c r="D101" s="1" t="s">
        <v>109</v>
      </c>
      <c r="E101" s="1" t="s">
        <v>196</v>
      </c>
      <c r="F101" s="1" t="s">
        <v>197</v>
      </c>
      <c r="I101" s="1" t="s">
        <v>36</v>
      </c>
      <c r="J101" s="1" t="s">
        <v>36</v>
      </c>
      <c r="K101" s="1" t="s">
        <v>36</v>
      </c>
      <c r="O101" s="1">
        <v>1.9019999999999999</v>
      </c>
      <c r="P101" s="1">
        <v>2.41</v>
      </c>
      <c r="Q101" s="1">
        <v>3.29</v>
      </c>
      <c r="R101" s="1">
        <v>1945</v>
      </c>
      <c r="S101" s="1">
        <v>690</v>
      </c>
      <c r="T101" s="1">
        <v>3390</v>
      </c>
      <c r="U101" s="1">
        <f t="shared" si="2"/>
        <v>0.98715959660848029</v>
      </c>
      <c r="V101" s="1">
        <f t="shared" si="3"/>
        <v>1.8956032335561126</v>
      </c>
      <c r="Y101" s="1">
        <v>1.8560000000000001</v>
      </c>
    </row>
    <row r="102" spans="1:25" ht="27.9" customHeight="1" x14ac:dyDescent="0.25">
      <c r="A102" s="1">
        <v>97</v>
      </c>
      <c r="B102" s="14" t="s">
        <v>198</v>
      </c>
      <c r="C102" s="1" t="s">
        <v>194</v>
      </c>
      <c r="D102" s="1" t="s">
        <v>199</v>
      </c>
      <c r="E102" s="1" t="s">
        <v>200</v>
      </c>
      <c r="F102" s="1" t="s">
        <v>171</v>
      </c>
      <c r="I102" s="1" t="s">
        <v>36</v>
      </c>
      <c r="J102" s="1" t="s">
        <v>36</v>
      </c>
      <c r="K102" s="1" t="s">
        <v>36</v>
      </c>
      <c r="O102" s="1">
        <v>1.831</v>
      </c>
      <c r="P102" s="1">
        <v>2.21</v>
      </c>
      <c r="Q102" s="1">
        <v>2.84</v>
      </c>
      <c r="R102" s="1">
        <v>1785</v>
      </c>
      <c r="S102" s="1">
        <v>470</v>
      </c>
      <c r="T102" s="1">
        <v>3700</v>
      </c>
      <c r="U102" s="1">
        <f t="shared" si="2"/>
        <v>0.95054345761506664</v>
      </c>
      <c r="V102" s="1">
        <f t="shared" si="3"/>
        <v>1.8260325694686266</v>
      </c>
      <c r="Y102" s="1">
        <v>1.8340000000000001</v>
      </c>
    </row>
    <row r="103" spans="1:25" ht="27.9" customHeight="1" x14ac:dyDescent="0.25">
      <c r="A103" s="1">
        <v>98</v>
      </c>
      <c r="B103" s="14" t="s">
        <v>201</v>
      </c>
      <c r="C103" s="1" t="s">
        <v>194</v>
      </c>
      <c r="D103" s="1" t="s">
        <v>199</v>
      </c>
      <c r="E103" s="1" t="s">
        <v>200</v>
      </c>
      <c r="F103" s="1" t="s">
        <v>202</v>
      </c>
      <c r="I103" s="1" t="s">
        <v>36</v>
      </c>
      <c r="J103" s="1" t="s">
        <v>36</v>
      </c>
      <c r="K103" s="1" t="s">
        <v>36</v>
      </c>
      <c r="O103" s="1">
        <v>1.84</v>
      </c>
      <c r="P103" s="1">
        <v>2.2599999999999998</v>
      </c>
      <c r="Q103" s="1">
        <v>2.8</v>
      </c>
      <c r="R103" s="1">
        <v>1825</v>
      </c>
      <c r="S103" s="1">
        <v>395</v>
      </c>
      <c r="T103" s="1">
        <v>3900</v>
      </c>
      <c r="U103" s="1">
        <f t="shared" si="2"/>
        <v>0.96820048688429194</v>
      </c>
      <c r="V103" s="1">
        <f t="shared" si="3"/>
        <v>1.8595809250801547</v>
      </c>
      <c r="Y103" s="1">
        <v>1.8049999999999999</v>
      </c>
    </row>
    <row r="104" spans="1:25" ht="27.9" customHeight="1" x14ac:dyDescent="0.25">
      <c r="A104" s="1">
        <v>99</v>
      </c>
      <c r="B104" s="14" t="s">
        <v>203</v>
      </c>
      <c r="C104" s="1" t="s">
        <v>194</v>
      </c>
      <c r="D104" s="1" t="s">
        <v>42</v>
      </c>
      <c r="E104" s="1" t="s">
        <v>204</v>
      </c>
      <c r="F104" s="1" t="s">
        <v>54</v>
      </c>
      <c r="I104" s="1" t="s">
        <v>37</v>
      </c>
      <c r="J104" s="1" t="s">
        <v>36</v>
      </c>
      <c r="K104" s="1" t="s">
        <v>36</v>
      </c>
      <c r="O104" s="1">
        <v>1.897</v>
      </c>
      <c r="P104" s="1">
        <v>2.4</v>
      </c>
      <c r="Q104" s="1">
        <v>3.36</v>
      </c>
      <c r="R104" s="1">
        <v>1935</v>
      </c>
      <c r="S104" s="1">
        <v>775</v>
      </c>
      <c r="T104" s="1">
        <v>3195</v>
      </c>
      <c r="U104" s="1">
        <f t="shared" si="2"/>
        <v>0.99883744050615275</v>
      </c>
      <c r="V104" s="1">
        <f t="shared" si="3"/>
        <v>1.9177911369616902</v>
      </c>
      <c r="Y104" s="1">
        <v>1.845</v>
      </c>
    </row>
    <row r="105" spans="1:25" ht="27.9" customHeight="1" x14ac:dyDescent="0.25">
      <c r="C105" s="1" t="s">
        <v>194</v>
      </c>
      <c r="D105" s="1" t="s">
        <v>42</v>
      </c>
      <c r="E105" s="1" t="s">
        <v>204</v>
      </c>
      <c r="F105" s="1" t="s">
        <v>54</v>
      </c>
      <c r="I105" s="1" t="s">
        <v>37</v>
      </c>
      <c r="J105" s="1" t="s">
        <v>36</v>
      </c>
      <c r="K105" s="1" t="s">
        <v>36</v>
      </c>
      <c r="O105" s="1">
        <v>1.861</v>
      </c>
      <c r="P105" s="1">
        <v>2.25</v>
      </c>
      <c r="Q105" s="1">
        <v>3</v>
      </c>
      <c r="R105" s="1">
        <v>1815</v>
      </c>
      <c r="S105" s="1">
        <v>575</v>
      </c>
      <c r="T105" s="1">
        <v>3540</v>
      </c>
      <c r="U105" s="1">
        <f t="shared" si="2"/>
        <v>0.96047574688487691</v>
      </c>
      <c r="V105" s="1">
        <f t="shared" si="3"/>
        <v>1.8449039190812662</v>
      </c>
      <c r="Y105" s="1">
        <v>1.8620000000000001</v>
      </c>
    </row>
    <row r="106" spans="1:25" ht="27.9" customHeight="1" x14ac:dyDescent="0.25">
      <c r="A106" s="1">
        <v>100</v>
      </c>
      <c r="B106" s="14" t="s">
        <v>205</v>
      </c>
      <c r="C106" s="1" t="s">
        <v>194</v>
      </c>
      <c r="D106" s="1" t="s">
        <v>105</v>
      </c>
      <c r="E106" s="1" t="s">
        <v>206</v>
      </c>
      <c r="F106" s="1" t="s">
        <v>54</v>
      </c>
      <c r="I106" s="1" t="s">
        <v>36</v>
      </c>
      <c r="J106" s="1" t="s">
        <v>36</v>
      </c>
      <c r="K106" s="1" t="s">
        <v>36</v>
      </c>
      <c r="O106" s="1">
        <v>1.8580000000000001</v>
      </c>
      <c r="P106" s="1">
        <v>2.46</v>
      </c>
      <c r="Q106" s="1">
        <v>3.3</v>
      </c>
      <c r="R106" s="1">
        <v>1985</v>
      </c>
      <c r="S106" s="1">
        <v>650</v>
      </c>
      <c r="T106" s="1">
        <v>3360</v>
      </c>
      <c r="U106" s="1">
        <f t="shared" si="2"/>
        <v>0.96110037846647012</v>
      </c>
      <c r="V106" s="1">
        <f t="shared" si="3"/>
        <v>1.8460907190862932</v>
      </c>
      <c r="Y106" s="1">
        <v>1.859</v>
      </c>
    </row>
    <row r="107" spans="1:25" ht="27.9" customHeight="1" x14ac:dyDescent="0.25">
      <c r="A107" s="1">
        <v>101</v>
      </c>
      <c r="B107" s="14" t="s">
        <v>207</v>
      </c>
      <c r="C107" s="1" t="s">
        <v>194</v>
      </c>
      <c r="D107" s="1" t="s">
        <v>46</v>
      </c>
      <c r="E107" s="1" t="s">
        <v>208</v>
      </c>
      <c r="F107" s="1" t="s">
        <v>171</v>
      </c>
      <c r="I107" s="1" t="s">
        <v>36</v>
      </c>
      <c r="J107" s="1" t="s">
        <v>36</v>
      </c>
      <c r="K107" s="1" t="s">
        <v>36</v>
      </c>
      <c r="O107" s="1">
        <v>1.867</v>
      </c>
      <c r="P107" s="1">
        <v>2.2200000000000002</v>
      </c>
      <c r="Q107" s="1">
        <v>2.69</v>
      </c>
      <c r="R107" s="1">
        <v>1790</v>
      </c>
      <c r="S107" s="1">
        <v>340</v>
      </c>
      <c r="T107" s="1">
        <v>4100</v>
      </c>
      <c r="U107" s="1">
        <f t="shared" si="2"/>
        <v>0.99688638565139853</v>
      </c>
      <c r="V107" s="1">
        <f t="shared" si="3"/>
        <v>1.9140841327376572</v>
      </c>
      <c r="Y107" s="1">
        <v>1.84</v>
      </c>
    </row>
    <row r="108" spans="1:25" ht="27.9" customHeight="1" x14ac:dyDescent="0.25">
      <c r="A108" s="1">
        <v>102</v>
      </c>
      <c r="B108" s="14" t="s">
        <v>209</v>
      </c>
      <c r="C108" s="1" t="s">
        <v>194</v>
      </c>
      <c r="D108" s="1" t="s">
        <v>109</v>
      </c>
      <c r="E108" s="1" t="s">
        <v>210</v>
      </c>
      <c r="F108" s="1" t="s">
        <v>173</v>
      </c>
      <c r="I108" s="1" t="s">
        <v>36</v>
      </c>
      <c r="J108" s="1" t="s">
        <v>36</v>
      </c>
      <c r="K108" s="1" t="s">
        <v>36</v>
      </c>
      <c r="O108" s="1">
        <v>1.86</v>
      </c>
      <c r="P108" s="1">
        <v>2.19</v>
      </c>
      <c r="Q108" s="1">
        <v>2.6</v>
      </c>
      <c r="R108" s="1">
        <v>1765</v>
      </c>
      <c r="S108" s="1">
        <v>295</v>
      </c>
      <c r="T108" s="1">
        <v>4195</v>
      </c>
      <c r="U108" s="1">
        <f t="shared" si="2"/>
        <v>1.0075247704419936</v>
      </c>
      <c r="V108" s="1">
        <f t="shared" si="3"/>
        <v>1.9342970638397878</v>
      </c>
      <c r="Y108" s="1">
        <v>1.821</v>
      </c>
    </row>
    <row r="109" spans="1:25" ht="27.9" customHeight="1" x14ac:dyDescent="0.25">
      <c r="A109" s="1">
        <v>103</v>
      </c>
      <c r="B109" s="14" t="s">
        <v>211</v>
      </c>
      <c r="C109" s="1" t="s">
        <v>194</v>
      </c>
      <c r="D109" s="1" t="s">
        <v>42</v>
      </c>
      <c r="E109" s="1" t="s">
        <v>212</v>
      </c>
      <c r="F109" s="1" t="s">
        <v>202</v>
      </c>
      <c r="I109" s="1" t="s">
        <v>36</v>
      </c>
      <c r="J109" s="1" t="s">
        <v>36</v>
      </c>
      <c r="K109" s="1" t="s">
        <v>36</v>
      </c>
      <c r="O109" s="1">
        <v>1.87</v>
      </c>
      <c r="P109" s="1">
        <v>2.21</v>
      </c>
      <c r="Q109" s="1">
        <v>2.74</v>
      </c>
      <c r="R109" s="1">
        <v>1785</v>
      </c>
      <c r="S109" s="1">
        <v>385</v>
      </c>
      <c r="T109" s="1">
        <v>3995</v>
      </c>
      <c r="U109" s="1">
        <f t="shared" si="2"/>
        <v>0.98596287402440919</v>
      </c>
      <c r="V109" s="1">
        <f t="shared" si="3"/>
        <v>1.8933294606463773</v>
      </c>
      <c r="Y109" s="1">
        <v>1.829</v>
      </c>
    </row>
    <row r="110" spans="1:25" ht="27.9" customHeight="1" x14ac:dyDescent="0.25">
      <c r="A110" s="1">
        <v>104</v>
      </c>
      <c r="B110" s="24" t="s">
        <v>213</v>
      </c>
      <c r="C110" s="1" t="s">
        <v>194</v>
      </c>
      <c r="D110" s="1" t="s">
        <v>101</v>
      </c>
      <c r="E110" s="1" t="s">
        <v>214</v>
      </c>
      <c r="F110" s="1" t="s">
        <v>40</v>
      </c>
      <c r="I110" s="1" t="s">
        <v>37</v>
      </c>
      <c r="J110" s="1" t="s">
        <v>36</v>
      </c>
      <c r="K110" s="1" t="s">
        <v>36</v>
      </c>
      <c r="O110" s="1">
        <v>1.8779999999999999</v>
      </c>
      <c r="P110" s="1">
        <v>2.34</v>
      </c>
      <c r="Q110" s="1">
        <v>2.95</v>
      </c>
      <c r="R110" s="1">
        <v>1890</v>
      </c>
      <c r="S110" s="1">
        <v>450</v>
      </c>
      <c r="T110" s="1">
        <v>3870</v>
      </c>
      <c r="U110" s="1">
        <f t="shared" si="2"/>
        <v>0.97946997741580433</v>
      </c>
      <c r="V110" s="1">
        <f t="shared" si="3"/>
        <v>1.8809929570900281</v>
      </c>
      <c r="Y110" s="1">
        <v>1.879</v>
      </c>
    </row>
    <row r="111" spans="1:25" ht="27.9" customHeight="1" x14ac:dyDescent="0.25">
      <c r="B111" s="24"/>
      <c r="C111" s="1" t="s">
        <v>194</v>
      </c>
      <c r="D111" s="1" t="s">
        <v>42</v>
      </c>
      <c r="E111" s="1" t="s">
        <v>215</v>
      </c>
      <c r="F111" s="1" t="s">
        <v>40</v>
      </c>
      <c r="I111" s="1" t="s">
        <v>37</v>
      </c>
      <c r="J111" s="1" t="s">
        <v>36</v>
      </c>
      <c r="K111" s="1" t="s">
        <v>36</v>
      </c>
      <c r="O111" s="1">
        <v>1.877</v>
      </c>
      <c r="P111" s="1">
        <v>2.23</v>
      </c>
      <c r="Q111" s="1">
        <v>2.75</v>
      </c>
      <c r="R111" s="1">
        <v>1800</v>
      </c>
      <c r="S111" s="1">
        <v>380</v>
      </c>
      <c r="T111" s="1">
        <v>4035</v>
      </c>
      <c r="U111" s="1">
        <f t="shared" si="2"/>
        <v>0.99329126091766518</v>
      </c>
      <c r="V111" s="1">
        <f t="shared" si="3"/>
        <v>1.9072533957435638</v>
      </c>
      <c r="Y111" s="1">
        <v>1.784</v>
      </c>
    </row>
    <row r="112" spans="1:25" ht="27.9" customHeight="1" x14ac:dyDescent="0.25">
      <c r="A112" s="1">
        <v>105</v>
      </c>
      <c r="B112" s="14" t="s">
        <v>216</v>
      </c>
      <c r="C112" s="1" t="s">
        <v>194</v>
      </c>
      <c r="F112" s="1" t="s">
        <v>54</v>
      </c>
      <c r="I112" s="1" t="s">
        <v>36</v>
      </c>
      <c r="J112" s="1" t="s">
        <v>36</v>
      </c>
      <c r="K112" s="1" t="s">
        <v>36</v>
      </c>
      <c r="O112" s="1">
        <v>1.929</v>
      </c>
      <c r="P112" s="1">
        <v>2.73</v>
      </c>
      <c r="Q112" s="1">
        <v>3.75</v>
      </c>
      <c r="R112" s="1">
        <v>2205</v>
      </c>
      <c r="S112" s="1">
        <v>805</v>
      </c>
      <c r="T112" s="1">
        <v>3190</v>
      </c>
      <c r="U112" s="1">
        <f t="shared" si="2"/>
        <v>1.0154693258803773</v>
      </c>
      <c r="V112" s="1">
        <f t="shared" si="3"/>
        <v>1.9493917191727168</v>
      </c>
      <c r="Y112" s="1">
        <v>1.879</v>
      </c>
    </row>
    <row r="113" spans="1:25" ht="27.9" customHeight="1" x14ac:dyDescent="0.25">
      <c r="A113" s="1">
        <v>106</v>
      </c>
      <c r="B113" s="14" t="s">
        <v>217</v>
      </c>
      <c r="C113" s="1" t="s">
        <v>194</v>
      </c>
      <c r="D113" s="1" t="s">
        <v>33</v>
      </c>
      <c r="E113" s="1" t="s">
        <v>218</v>
      </c>
      <c r="F113" s="1" t="s">
        <v>171</v>
      </c>
      <c r="I113" s="1" t="s">
        <v>36</v>
      </c>
      <c r="J113" s="1" t="s">
        <v>37</v>
      </c>
      <c r="K113" s="1" t="s">
        <v>36</v>
      </c>
      <c r="O113" s="1">
        <v>1.7849999999999999</v>
      </c>
      <c r="P113" s="1">
        <v>2.02</v>
      </c>
      <c r="Q113" s="1">
        <v>2.56</v>
      </c>
      <c r="R113" s="1">
        <v>1630</v>
      </c>
      <c r="S113" s="1">
        <v>400</v>
      </c>
      <c r="T113" s="1">
        <v>3745</v>
      </c>
      <c r="U113" s="1">
        <f t="shared" si="2"/>
        <v>0.93614541687191266</v>
      </c>
      <c r="V113" s="1">
        <f t="shared" si="3"/>
        <v>1.7986762920566339</v>
      </c>
      <c r="Y113" s="1">
        <v>1.7709999999999999</v>
      </c>
    </row>
    <row r="114" spans="1:25" ht="27.9" customHeight="1" x14ac:dyDescent="0.25">
      <c r="A114" s="1">
        <v>107</v>
      </c>
      <c r="B114" s="14" t="s">
        <v>219</v>
      </c>
      <c r="C114" s="1" t="s">
        <v>194</v>
      </c>
      <c r="D114" s="1" t="str">
        <f>$D$113</f>
        <v>cubic</v>
      </c>
      <c r="E114" s="1" t="s">
        <v>218</v>
      </c>
      <c r="F114" s="1" t="s">
        <v>202</v>
      </c>
      <c r="K114" s="1" t="s">
        <v>37</v>
      </c>
      <c r="O114" s="1">
        <v>1.778</v>
      </c>
      <c r="P114" s="1">
        <v>2.15</v>
      </c>
      <c r="Q114" s="1">
        <v>2.85</v>
      </c>
      <c r="R114" s="1">
        <v>1735</v>
      </c>
      <c r="S114" s="1">
        <v>535</v>
      </c>
      <c r="T114" s="1">
        <v>3415</v>
      </c>
      <c r="U114" s="1">
        <f t="shared" si="2"/>
        <v>0.91791290852520624</v>
      </c>
      <c r="V114" s="1">
        <f t="shared" si="3"/>
        <v>1.7640345261978918</v>
      </c>
      <c r="Y114" s="1">
        <v>1.7709999999999999</v>
      </c>
    </row>
    <row r="115" spans="1:25" ht="27.9" customHeight="1" x14ac:dyDescent="0.25">
      <c r="A115" s="1">
        <v>108</v>
      </c>
      <c r="B115" s="14" t="s">
        <v>220</v>
      </c>
      <c r="C115" s="1" t="s">
        <v>194</v>
      </c>
      <c r="D115" s="1" t="s">
        <v>101</v>
      </c>
      <c r="E115" s="1" t="s">
        <v>214</v>
      </c>
      <c r="F115" s="1" t="s">
        <v>56</v>
      </c>
      <c r="I115" s="1" t="s">
        <v>37</v>
      </c>
      <c r="J115" s="1" t="s">
        <v>37</v>
      </c>
      <c r="K115" s="1" t="s">
        <v>36</v>
      </c>
      <c r="O115" s="1">
        <v>1.885</v>
      </c>
      <c r="P115" s="1">
        <v>2.25</v>
      </c>
      <c r="Q115" s="1">
        <v>2.85</v>
      </c>
      <c r="R115" s="1">
        <v>1815</v>
      </c>
      <c r="S115" s="1">
        <v>445</v>
      </c>
      <c r="T115" s="1">
        <v>3905</v>
      </c>
      <c r="U115" s="1">
        <f t="shared" si="2"/>
        <v>0.98525767342246195</v>
      </c>
      <c r="V115" s="1">
        <f t="shared" si="3"/>
        <v>1.8919895795026775</v>
      </c>
      <c r="Y115" s="1">
        <v>1.879</v>
      </c>
    </row>
    <row r="116" spans="1:25" ht="27.9" customHeight="1" x14ac:dyDescent="0.25">
      <c r="A116" s="1">
        <v>109</v>
      </c>
      <c r="B116" s="14" t="s">
        <v>221</v>
      </c>
      <c r="C116" s="1" t="s">
        <v>194</v>
      </c>
      <c r="D116" s="1" t="s">
        <v>105</v>
      </c>
      <c r="E116" s="1" t="s">
        <v>222</v>
      </c>
      <c r="F116" s="1" t="s">
        <v>54</v>
      </c>
      <c r="I116" s="1" t="s">
        <v>37</v>
      </c>
      <c r="J116" s="1" t="s">
        <v>36</v>
      </c>
      <c r="K116" s="1" t="s">
        <v>36</v>
      </c>
      <c r="O116" s="1">
        <v>1.8580000000000001</v>
      </c>
      <c r="P116" s="1">
        <v>2.54</v>
      </c>
      <c r="Q116" s="1">
        <v>3.15</v>
      </c>
      <c r="R116" s="1">
        <v>2050</v>
      </c>
      <c r="S116" s="1">
        <v>445</v>
      </c>
      <c r="T116" s="1">
        <v>3820</v>
      </c>
      <c r="U116" s="1">
        <f t="shared" si="2"/>
        <v>0.96709345169607386</v>
      </c>
      <c r="V116" s="1">
        <f t="shared" si="3"/>
        <v>1.8574775582225402</v>
      </c>
      <c r="Y116" s="1">
        <v>1.8620000000000001</v>
      </c>
    </row>
    <row r="117" spans="1:25" ht="27.9" customHeight="1" x14ac:dyDescent="0.25">
      <c r="A117" s="1">
        <v>110</v>
      </c>
      <c r="B117" s="14" t="s">
        <v>223</v>
      </c>
      <c r="C117" s="1" t="s">
        <v>194</v>
      </c>
      <c r="D117" s="1" t="s">
        <v>33</v>
      </c>
      <c r="E117" s="1" t="s">
        <v>218</v>
      </c>
      <c r="F117" s="1" t="s">
        <v>171</v>
      </c>
      <c r="I117" s="1" t="s">
        <v>37</v>
      </c>
      <c r="J117" s="1" t="s">
        <v>37</v>
      </c>
      <c r="K117" s="1" t="s">
        <v>36</v>
      </c>
      <c r="O117" s="1">
        <v>1.835</v>
      </c>
      <c r="P117" s="1">
        <v>2.0699999999999998</v>
      </c>
      <c r="Q117" s="1">
        <v>2.74</v>
      </c>
      <c r="R117" s="1">
        <v>1670</v>
      </c>
      <c r="S117" s="1">
        <v>510</v>
      </c>
      <c r="T117" s="1">
        <v>3625</v>
      </c>
      <c r="U117" s="1">
        <f t="shared" si="2"/>
        <v>0.95026010087932988</v>
      </c>
      <c r="V117" s="1">
        <f t="shared" si="3"/>
        <v>1.8254941916707268</v>
      </c>
      <c r="Y117" s="1">
        <v>1.784</v>
      </c>
    </row>
    <row r="118" spans="1:25" ht="27.9" customHeight="1" x14ac:dyDescent="0.25">
      <c r="A118" s="1">
        <v>111</v>
      </c>
      <c r="B118" s="14" t="s">
        <v>224</v>
      </c>
      <c r="C118" s="1" t="s">
        <v>194</v>
      </c>
      <c r="D118" s="1" t="s">
        <v>33</v>
      </c>
      <c r="E118" s="1" t="s">
        <v>218</v>
      </c>
      <c r="F118" s="1" t="s">
        <v>202</v>
      </c>
      <c r="I118" s="1" t="s">
        <v>36</v>
      </c>
      <c r="J118" s="1" t="s">
        <v>36</v>
      </c>
      <c r="K118" s="1" t="s">
        <v>36</v>
      </c>
      <c r="O118" s="1">
        <v>1.8320000000000001</v>
      </c>
      <c r="P118" s="1">
        <v>2.17</v>
      </c>
      <c r="Q118" s="1">
        <v>2.72</v>
      </c>
      <c r="R118" s="1">
        <v>1750</v>
      </c>
      <c r="S118" s="1">
        <v>405</v>
      </c>
      <c r="T118" s="1">
        <v>3855</v>
      </c>
      <c r="U118" s="1">
        <f t="shared" si="2"/>
        <v>0.96151447122435052</v>
      </c>
      <c r="V118" s="1">
        <f t="shared" si="3"/>
        <v>1.8468774953262659</v>
      </c>
      <c r="Y118" s="1">
        <v>1.7949999999999999</v>
      </c>
    </row>
    <row r="119" spans="1:25" ht="27.9" customHeight="1" x14ac:dyDescent="0.25">
      <c r="A119" s="1">
        <v>112</v>
      </c>
      <c r="B119" s="14" t="s">
        <v>225</v>
      </c>
      <c r="C119" s="1" t="s">
        <v>194</v>
      </c>
      <c r="D119" s="1" t="s">
        <v>42</v>
      </c>
      <c r="E119" s="1" t="s">
        <v>226</v>
      </c>
      <c r="F119" s="1" t="s">
        <v>40</v>
      </c>
      <c r="K119" s="1" t="s">
        <v>37</v>
      </c>
      <c r="O119" s="1">
        <v>1.867</v>
      </c>
      <c r="P119" s="1">
        <v>2.25</v>
      </c>
      <c r="Q119" s="1">
        <v>3.1</v>
      </c>
      <c r="R119" s="1">
        <v>1815</v>
      </c>
      <c r="S119" s="1">
        <v>675</v>
      </c>
      <c r="T119" s="1">
        <v>3345</v>
      </c>
      <c r="U119" s="1">
        <f t="shared" si="2"/>
        <v>0.97103005300520173</v>
      </c>
      <c r="V119" s="1">
        <f t="shared" si="3"/>
        <v>1.8649571007098833</v>
      </c>
      <c r="Y119" s="1">
        <v>1.865</v>
      </c>
    </row>
    <row r="120" spans="1:25" ht="27.9" customHeight="1" x14ac:dyDescent="0.25">
      <c r="A120" s="1">
        <v>113</v>
      </c>
      <c r="B120" s="14" t="s">
        <v>227</v>
      </c>
      <c r="C120" s="1" t="s">
        <v>194</v>
      </c>
      <c r="D120" s="1" t="s">
        <v>105</v>
      </c>
      <c r="E120" s="1" t="s">
        <v>206</v>
      </c>
      <c r="F120" s="1" t="s">
        <v>40</v>
      </c>
      <c r="I120" s="1" t="s">
        <v>37</v>
      </c>
      <c r="J120" s="1" t="s">
        <v>36</v>
      </c>
      <c r="K120" s="1" t="s">
        <v>36</v>
      </c>
      <c r="O120" s="1">
        <v>1.8260000000000001</v>
      </c>
      <c r="P120" s="1">
        <v>2.6</v>
      </c>
      <c r="Q120" s="1" t="s">
        <v>228</v>
      </c>
      <c r="R120" s="1">
        <v>2098</v>
      </c>
      <c r="S120" s="1" t="s">
        <v>192</v>
      </c>
      <c r="T120" s="1" t="s">
        <v>192</v>
      </c>
      <c r="Y120" s="1">
        <v>1.821</v>
      </c>
    </row>
    <row r="121" spans="1:25" ht="27.9" customHeight="1" x14ac:dyDescent="0.25">
      <c r="A121" s="1">
        <v>114</v>
      </c>
      <c r="B121" s="14" t="s">
        <v>229</v>
      </c>
      <c r="C121" s="1" t="s">
        <v>194</v>
      </c>
      <c r="D121" s="1" t="s">
        <v>109</v>
      </c>
      <c r="E121" s="1" t="s">
        <v>210</v>
      </c>
      <c r="F121" s="1" t="s">
        <v>40</v>
      </c>
      <c r="I121" s="1" t="s">
        <v>36</v>
      </c>
      <c r="J121" s="1" t="s">
        <v>36</v>
      </c>
      <c r="K121" s="1" t="s">
        <v>36</v>
      </c>
      <c r="O121" s="1">
        <v>1.883</v>
      </c>
      <c r="P121" s="1">
        <v>2.3199999999999998</v>
      </c>
      <c r="Q121" s="1">
        <v>2.93</v>
      </c>
      <c r="R121" s="1">
        <v>1870</v>
      </c>
      <c r="S121" s="1">
        <v>450</v>
      </c>
      <c r="T121" s="1">
        <v>3880</v>
      </c>
      <c r="U121" s="1">
        <f t="shared" si="2"/>
        <v>0.98160432409021658</v>
      </c>
      <c r="V121" s="1">
        <f t="shared" si="3"/>
        <v>1.8850482157714115</v>
      </c>
      <c r="Y121" s="1">
        <v>1.8839999999999999</v>
      </c>
    </row>
    <row r="122" spans="1:25" ht="27.9" customHeight="1" x14ac:dyDescent="0.25">
      <c r="A122" s="1">
        <v>115</v>
      </c>
      <c r="B122" s="14" t="s">
        <v>230</v>
      </c>
      <c r="C122" s="1" t="s">
        <v>194</v>
      </c>
      <c r="D122" s="1" t="s">
        <v>109</v>
      </c>
      <c r="E122" s="1" t="s">
        <v>231</v>
      </c>
      <c r="F122" s="1" t="s">
        <v>40</v>
      </c>
      <c r="I122" s="1" t="s">
        <v>36</v>
      </c>
      <c r="J122" s="1" t="s">
        <v>36</v>
      </c>
      <c r="K122" s="1" t="s">
        <v>36</v>
      </c>
      <c r="O122" s="1">
        <v>1.8919999999999999</v>
      </c>
      <c r="P122" s="1">
        <v>2.33</v>
      </c>
      <c r="Q122" s="1">
        <v>2.95</v>
      </c>
      <c r="R122" s="1">
        <v>1880</v>
      </c>
      <c r="S122" s="1">
        <v>460</v>
      </c>
      <c r="T122" s="1">
        <v>3885</v>
      </c>
      <c r="U122" s="1">
        <f t="shared" si="2"/>
        <v>0.9861068341077549</v>
      </c>
      <c r="V122" s="1">
        <f t="shared" si="3"/>
        <v>1.8936029848047342</v>
      </c>
      <c r="Y122" s="1">
        <v>1.9019999999999999</v>
      </c>
    </row>
    <row r="123" spans="1:25" ht="27.9" customHeight="1" x14ac:dyDescent="0.25">
      <c r="C123" s="1" t="s">
        <v>194</v>
      </c>
      <c r="D123" s="1" t="s">
        <v>109</v>
      </c>
      <c r="F123" s="1" t="s">
        <v>40</v>
      </c>
      <c r="I123" s="1" t="s">
        <v>36</v>
      </c>
      <c r="J123" s="1" t="s">
        <v>36</v>
      </c>
      <c r="K123" s="1" t="s">
        <v>36</v>
      </c>
      <c r="O123" s="1">
        <v>1.891</v>
      </c>
      <c r="P123" s="1">
        <v>2.46</v>
      </c>
      <c r="Q123" s="1">
        <v>2.93</v>
      </c>
      <c r="R123" s="1">
        <v>1985</v>
      </c>
      <c r="S123" s="1">
        <v>335</v>
      </c>
      <c r="T123" s="1">
        <v>4170</v>
      </c>
      <c r="U123" s="1">
        <f t="shared" si="2"/>
        <v>1.0112069351215611</v>
      </c>
      <c r="V123" s="1">
        <f t="shared" si="3"/>
        <v>1.941293176730966</v>
      </c>
      <c r="Y123" s="1">
        <v>1.89</v>
      </c>
    </row>
    <row r="124" spans="1:25" ht="27.9" customHeight="1" x14ac:dyDescent="0.25">
      <c r="A124" s="1">
        <v>116</v>
      </c>
      <c r="B124" s="14" t="s">
        <v>232</v>
      </c>
      <c r="C124" s="1" t="s">
        <v>194</v>
      </c>
      <c r="D124" s="1" t="s">
        <v>101</v>
      </c>
      <c r="E124" s="1" t="s">
        <v>233</v>
      </c>
      <c r="F124" s="1" t="s">
        <v>40</v>
      </c>
      <c r="I124" s="1" t="s">
        <v>37</v>
      </c>
      <c r="J124" s="1" t="s">
        <v>36</v>
      </c>
      <c r="K124" s="1" t="s">
        <v>36</v>
      </c>
      <c r="O124" s="1">
        <v>1.8979999999999999</v>
      </c>
      <c r="P124" s="1">
        <v>2.44</v>
      </c>
      <c r="Q124" s="1">
        <v>2.85</v>
      </c>
      <c r="R124" s="1">
        <v>1970</v>
      </c>
      <c r="S124" s="1">
        <v>290</v>
      </c>
      <c r="T124" s="1">
        <v>4295</v>
      </c>
      <c r="U124" s="1">
        <f t="shared" si="2"/>
        <v>1.0289728472904984</v>
      </c>
      <c r="V124" s="1">
        <f t="shared" si="3"/>
        <v>1.975048409851947</v>
      </c>
      <c r="Y124" s="1">
        <v>1.89</v>
      </c>
    </row>
    <row r="125" spans="1:25" ht="27.9" customHeight="1" x14ac:dyDescent="0.25">
      <c r="C125" s="1" t="s">
        <v>194</v>
      </c>
      <c r="D125" s="1" t="s">
        <v>101</v>
      </c>
      <c r="E125" s="1" t="s">
        <v>233</v>
      </c>
      <c r="F125" s="1" t="s">
        <v>40</v>
      </c>
      <c r="I125" s="1" t="s">
        <v>37</v>
      </c>
      <c r="J125" s="1" t="s">
        <v>36</v>
      </c>
      <c r="K125" s="1" t="s">
        <v>36</v>
      </c>
      <c r="O125" s="1">
        <v>1.89</v>
      </c>
      <c r="P125" s="1">
        <v>2.2200000000000002</v>
      </c>
      <c r="Q125" s="1" t="s">
        <v>192</v>
      </c>
      <c r="R125" s="1">
        <v>1790</v>
      </c>
      <c r="S125" s="1" t="s">
        <v>192</v>
      </c>
      <c r="T125" s="1" t="s">
        <v>192</v>
      </c>
      <c r="Y125" s="1">
        <v>1.89</v>
      </c>
    </row>
    <row r="126" spans="1:25" ht="27.9" customHeight="1" x14ac:dyDescent="0.25">
      <c r="C126" s="1" t="s">
        <v>194</v>
      </c>
      <c r="D126" s="1" t="s">
        <v>101</v>
      </c>
      <c r="E126" s="1" t="s">
        <v>233</v>
      </c>
      <c r="F126" s="1" t="s">
        <v>40</v>
      </c>
      <c r="I126" s="1" t="s">
        <v>37</v>
      </c>
      <c r="J126" s="1" t="s">
        <v>36</v>
      </c>
      <c r="K126" s="1" t="s">
        <v>36</v>
      </c>
      <c r="O126" s="1">
        <v>1.9039999999999999</v>
      </c>
      <c r="P126" s="1">
        <v>2.36</v>
      </c>
      <c r="Q126" s="1">
        <v>2.88</v>
      </c>
      <c r="R126" s="1">
        <v>1905</v>
      </c>
      <c r="S126" s="1">
        <v>375</v>
      </c>
      <c r="T126" s="1">
        <v>4110</v>
      </c>
      <c r="U126" s="1">
        <f t="shared" si="2"/>
        <v>1.0083720376258714</v>
      </c>
      <c r="V126" s="1">
        <f t="shared" si="3"/>
        <v>1.9359068714891554</v>
      </c>
      <c r="Y126" s="1">
        <v>1.9019999999999999</v>
      </c>
    </row>
    <row r="127" spans="1:25" ht="27.9" customHeight="1" x14ac:dyDescent="0.25">
      <c r="A127" s="1">
        <v>117</v>
      </c>
      <c r="B127" s="14" t="s">
        <v>234</v>
      </c>
      <c r="C127" s="1" t="s">
        <v>194</v>
      </c>
      <c r="D127" s="1" t="s">
        <v>109</v>
      </c>
      <c r="E127" s="1" t="s">
        <v>235</v>
      </c>
      <c r="F127" s="1" t="s">
        <v>236</v>
      </c>
      <c r="I127" s="1" t="s">
        <v>37</v>
      </c>
      <c r="J127" s="1" t="s">
        <v>37</v>
      </c>
      <c r="K127" s="1" t="s">
        <v>36</v>
      </c>
      <c r="O127" s="1">
        <v>1.77</v>
      </c>
      <c r="P127" s="1">
        <v>2.0499999999999998</v>
      </c>
      <c r="Q127" s="1">
        <v>2.59</v>
      </c>
      <c r="R127" s="1">
        <v>1655</v>
      </c>
      <c r="S127" s="1">
        <v>400</v>
      </c>
      <c r="T127" s="1">
        <v>3710</v>
      </c>
      <c r="U127" s="1">
        <f t="shared" si="2"/>
        <v>0.92858829934027498</v>
      </c>
      <c r="V127" s="1">
        <f t="shared" si="3"/>
        <v>1.7843177687465224</v>
      </c>
      <c r="Y127" s="1">
        <v>1.742</v>
      </c>
    </row>
    <row r="128" spans="1:25" ht="27.9" customHeight="1" x14ac:dyDescent="0.25">
      <c r="A128" s="1">
        <v>118</v>
      </c>
      <c r="B128" s="14" t="s">
        <v>237</v>
      </c>
      <c r="C128" s="1" t="s">
        <v>194</v>
      </c>
      <c r="D128" s="1" t="s">
        <v>46</v>
      </c>
      <c r="E128" s="1" t="s">
        <v>238</v>
      </c>
      <c r="F128" s="1" t="s">
        <v>40</v>
      </c>
      <c r="I128" s="1" t="s">
        <v>36</v>
      </c>
      <c r="J128" s="1" t="s">
        <v>36</v>
      </c>
      <c r="K128" s="1" t="s">
        <v>36</v>
      </c>
      <c r="O128" s="1">
        <v>1.7370000000000001</v>
      </c>
      <c r="P128" s="1">
        <v>2.0499999999999998</v>
      </c>
      <c r="Q128" s="1">
        <v>2.63</v>
      </c>
      <c r="R128" s="1">
        <v>1655</v>
      </c>
      <c r="S128" s="1">
        <v>435</v>
      </c>
      <c r="T128" s="1">
        <v>3545</v>
      </c>
      <c r="U128" s="1">
        <f t="shared" si="2"/>
        <v>0.90517603594076657</v>
      </c>
      <c r="V128" s="1">
        <f t="shared" si="3"/>
        <v>1.7398344682874565</v>
      </c>
      <c r="Y128" s="1">
        <v>1.734</v>
      </c>
    </row>
    <row r="129" spans="1:25" ht="27.9" customHeight="1" x14ac:dyDescent="0.25">
      <c r="A129" s="1">
        <v>119</v>
      </c>
      <c r="B129" s="14" t="s">
        <v>239</v>
      </c>
      <c r="C129" s="1" t="s">
        <v>194</v>
      </c>
      <c r="E129" s="1" t="s">
        <v>240</v>
      </c>
      <c r="F129" s="1" t="s">
        <v>171</v>
      </c>
      <c r="K129" s="1" t="s">
        <v>37</v>
      </c>
      <c r="O129" s="1">
        <v>1.8340000000000001</v>
      </c>
      <c r="P129" s="1">
        <v>2.27</v>
      </c>
      <c r="Q129" s="1">
        <v>2.78</v>
      </c>
      <c r="R129" s="1">
        <v>1830</v>
      </c>
      <c r="S129" s="1">
        <v>370</v>
      </c>
      <c r="T129" s="1">
        <v>3940</v>
      </c>
      <c r="U129" s="1">
        <f t="shared" si="2"/>
        <v>0.96960614190394223</v>
      </c>
      <c r="V129" s="1">
        <f t="shared" si="3"/>
        <v>1.8622516696174902</v>
      </c>
      <c r="Y129" s="1">
        <v>1.8240000000000001</v>
      </c>
    </row>
    <row r="130" spans="1:25" ht="27.9" customHeight="1" x14ac:dyDescent="0.25">
      <c r="A130" s="1">
        <v>120</v>
      </c>
      <c r="B130" s="14" t="s">
        <v>241</v>
      </c>
      <c r="C130" s="1" t="s">
        <v>194</v>
      </c>
      <c r="D130" s="1" t="s">
        <v>109</v>
      </c>
      <c r="E130" s="1" t="s">
        <v>242</v>
      </c>
      <c r="F130" s="1" t="s">
        <v>202</v>
      </c>
      <c r="K130" s="1" t="s">
        <v>37</v>
      </c>
      <c r="O130" s="1">
        <v>1.827</v>
      </c>
      <c r="P130" s="1">
        <v>1.98</v>
      </c>
      <c r="Q130" s="1">
        <v>2.5299999999999998</v>
      </c>
      <c r="R130" s="1">
        <v>1595</v>
      </c>
      <c r="S130" s="1">
        <v>410</v>
      </c>
      <c r="T130" s="1">
        <v>3835</v>
      </c>
      <c r="U130" s="1">
        <f t="shared" si="2"/>
        <v>0.95876590044276067</v>
      </c>
      <c r="V130" s="1">
        <f t="shared" si="3"/>
        <v>1.8416552108412452</v>
      </c>
      <c r="Y130" s="1">
        <v>1.8340000000000001</v>
      </c>
    </row>
    <row r="131" spans="1:25" ht="27.9" customHeight="1" x14ac:dyDescent="0.25">
      <c r="A131" s="1">
        <v>121</v>
      </c>
      <c r="B131" s="14" t="s">
        <v>243</v>
      </c>
      <c r="C131" s="1" t="s">
        <v>194</v>
      </c>
      <c r="D131" s="1" t="s">
        <v>42</v>
      </c>
      <c r="E131" s="1" t="s">
        <v>240</v>
      </c>
      <c r="F131" s="1" t="s">
        <v>171</v>
      </c>
      <c r="I131" s="1" t="s">
        <v>36</v>
      </c>
      <c r="J131" s="1" t="s">
        <v>36</v>
      </c>
      <c r="K131" s="1" t="s">
        <v>36</v>
      </c>
      <c r="O131" s="1">
        <v>1.8129999999999999</v>
      </c>
      <c r="P131" s="1">
        <v>2.0499999999999998</v>
      </c>
      <c r="Q131" s="1">
        <v>2.58</v>
      </c>
      <c r="R131" s="1">
        <v>1655</v>
      </c>
      <c r="S131" s="1">
        <v>390</v>
      </c>
      <c r="T131" s="1">
        <v>3840</v>
      </c>
      <c r="U131" s="1">
        <f t="shared" si="2"/>
        <v>0.95363200380149016</v>
      </c>
      <c r="V131" s="1">
        <f t="shared" si="3"/>
        <v>1.8319008072228313</v>
      </c>
      <c r="Y131" s="1">
        <v>1.81</v>
      </c>
    </row>
    <row r="132" spans="1:25" ht="27.9" customHeight="1" x14ac:dyDescent="0.25">
      <c r="A132" s="1">
        <v>122</v>
      </c>
      <c r="B132" s="14" t="s">
        <v>244</v>
      </c>
      <c r="C132" s="1" t="s">
        <v>194</v>
      </c>
      <c r="E132" s="1" t="s">
        <v>242</v>
      </c>
      <c r="F132" s="1" t="s">
        <v>202</v>
      </c>
      <c r="I132" s="1" t="s">
        <v>36</v>
      </c>
      <c r="J132" s="1" t="s">
        <v>36</v>
      </c>
      <c r="K132" s="1" t="s">
        <v>36</v>
      </c>
      <c r="O132" s="1">
        <v>1.81</v>
      </c>
      <c r="P132" s="1">
        <v>1.92</v>
      </c>
      <c r="Q132" s="1">
        <v>2.73</v>
      </c>
      <c r="R132" s="1">
        <v>1550</v>
      </c>
      <c r="S132" s="1">
        <v>665</v>
      </c>
      <c r="T132" s="1">
        <v>3235</v>
      </c>
      <c r="U132" s="1">
        <f t="shared" si="2"/>
        <v>0.94543643964729618</v>
      </c>
      <c r="V132" s="1">
        <f t="shared" si="3"/>
        <v>1.8163292353298626</v>
      </c>
      <c r="Y132" s="1">
        <v>1.81</v>
      </c>
    </row>
    <row r="133" spans="1:25" ht="27.9" customHeight="1" x14ac:dyDescent="0.25">
      <c r="A133" s="1">
        <v>123</v>
      </c>
      <c r="B133" s="14" t="s">
        <v>245</v>
      </c>
      <c r="C133" s="1" t="s">
        <v>194</v>
      </c>
      <c r="F133" s="1" t="s">
        <v>173</v>
      </c>
      <c r="I133" s="1" t="s">
        <v>36</v>
      </c>
      <c r="J133" s="1" t="s">
        <v>36</v>
      </c>
      <c r="K133" s="1" t="s">
        <v>36</v>
      </c>
      <c r="O133" s="1">
        <v>1.8149999999999999</v>
      </c>
      <c r="P133" s="1">
        <v>1.96</v>
      </c>
      <c r="Q133" s="1">
        <v>2.7</v>
      </c>
      <c r="R133" s="1">
        <v>1580</v>
      </c>
      <c r="S133" s="1">
        <v>585</v>
      </c>
      <c r="T133" s="1">
        <v>3410</v>
      </c>
      <c r="U133" s="1">
        <f t="shared" si="2"/>
        <v>0.93932859556753157</v>
      </c>
      <c r="V133" s="1">
        <f t="shared" si="3"/>
        <v>1.8047243315783099</v>
      </c>
      <c r="Y133" s="1">
        <v>1.784</v>
      </c>
    </row>
    <row r="134" spans="1:25" ht="27.9" customHeight="1" x14ac:dyDescent="0.25">
      <c r="B134" s="14" t="s">
        <v>246</v>
      </c>
      <c r="C134" s="1" t="s">
        <v>194</v>
      </c>
      <c r="D134" s="1" t="s">
        <v>109</v>
      </c>
      <c r="E134" s="1" t="s">
        <v>247</v>
      </c>
      <c r="F134" s="1" t="s">
        <v>173</v>
      </c>
      <c r="I134" s="1" t="s">
        <v>36</v>
      </c>
      <c r="J134" s="1" t="s">
        <v>36</v>
      </c>
      <c r="K134" s="1" t="s">
        <v>36</v>
      </c>
      <c r="O134" s="1">
        <v>1.8109999999999999</v>
      </c>
      <c r="P134" s="1">
        <v>2.1</v>
      </c>
      <c r="Q134" s="1">
        <v>2.6</v>
      </c>
      <c r="R134" s="1">
        <v>1695</v>
      </c>
      <c r="S134" s="1">
        <v>365</v>
      </c>
      <c r="T134" s="1">
        <v>3895</v>
      </c>
      <c r="U134" s="1">
        <f t="shared" si="2"/>
        <v>0.95831263722667026</v>
      </c>
      <c r="V134" s="1">
        <f t="shared" si="3"/>
        <v>1.8407940107306735</v>
      </c>
      <c r="Y134" s="1">
        <v>1.782</v>
      </c>
    </row>
    <row r="135" spans="1:25" ht="27.9" customHeight="1" x14ac:dyDescent="0.25">
      <c r="A135" s="1">
        <v>124</v>
      </c>
      <c r="B135" s="14" t="s">
        <v>248</v>
      </c>
      <c r="C135" s="1" t="s">
        <v>194</v>
      </c>
      <c r="D135" s="1" t="s">
        <v>101</v>
      </c>
      <c r="E135" s="1" t="s">
        <v>215</v>
      </c>
      <c r="F135" s="1" t="s">
        <v>249</v>
      </c>
      <c r="K135" s="1" t="s">
        <v>37</v>
      </c>
      <c r="O135" s="1">
        <v>1.75</v>
      </c>
      <c r="P135" s="1">
        <v>2.0299999999999998</v>
      </c>
      <c r="Q135" s="1">
        <v>2.73</v>
      </c>
      <c r="R135" s="1">
        <v>1640</v>
      </c>
      <c r="S135" s="1">
        <v>540</v>
      </c>
      <c r="T135" s="1">
        <v>3335</v>
      </c>
      <c r="U135" s="1">
        <f t="shared" si="2"/>
        <v>0.90409863460307882</v>
      </c>
      <c r="V135" s="1">
        <f t="shared" si="3"/>
        <v>1.7377874057458498</v>
      </c>
      <c r="Y135" s="1">
        <v>1.744</v>
      </c>
    </row>
    <row r="136" spans="1:25" ht="27.9" customHeight="1" x14ac:dyDescent="0.25">
      <c r="C136" s="1" t="s">
        <v>194</v>
      </c>
      <c r="F136" s="1" t="s">
        <v>249</v>
      </c>
      <c r="K136" s="1" t="s">
        <v>37</v>
      </c>
      <c r="O136" s="1">
        <v>1.762</v>
      </c>
      <c r="P136" s="1">
        <v>2.15</v>
      </c>
      <c r="Q136" s="1">
        <v>2.83</v>
      </c>
      <c r="R136" s="1">
        <v>1735</v>
      </c>
      <c r="S136" s="1">
        <v>515</v>
      </c>
      <c r="T136" s="1">
        <v>3415</v>
      </c>
      <c r="U136" s="1">
        <f t="shared" si="2"/>
        <v>0.90937213873624723</v>
      </c>
      <c r="V136" s="1">
        <f t="shared" si="3"/>
        <v>1.7478070635988696</v>
      </c>
      <c r="Y136" s="1">
        <v>1.7490000000000001</v>
      </c>
    </row>
    <row r="137" spans="1:25" ht="27.9" customHeight="1" x14ac:dyDescent="0.25">
      <c r="A137" s="1">
        <v>125</v>
      </c>
      <c r="B137" s="14" t="s">
        <v>250</v>
      </c>
      <c r="C137" s="1" t="s">
        <v>194</v>
      </c>
      <c r="D137" s="1" t="s">
        <v>101</v>
      </c>
      <c r="E137" s="1" t="s">
        <v>251</v>
      </c>
      <c r="F137" s="1" t="s">
        <v>40</v>
      </c>
      <c r="K137" s="1" t="s">
        <v>37</v>
      </c>
      <c r="O137" s="1">
        <v>1.8919999999999999</v>
      </c>
      <c r="P137" s="1">
        <v>2.38</v>
      </c>
      <c r="Q137" s="1">
        <v>2.85</v>
      </c>
      <c r="R137" s="1">
        <v>1920</v>
      </c>
      <c r="S137" s="1">
        <v>335</v>
      </c>
      <c r="T137" s="1">
        <v>4170</v>
      </c>
      <c r="U137" s="1">
        <f t="shared" si="2"/>
        <v>1.0112069351215611</v>
      </c>
      <c r="V137" s="1">
        <f t="shared" si="3"/>
        <v>1.941293176730966</v>
      </c>
      <c r="Y137" s="1">
        <v>1.893</v>
      </c>
    </row>
    <row r="138" spans="1:25" ht="27.9" customHeight="1" x14ac:dyDescent="0.25">
      <c r="C138" s="1" t="s">
        <v>194</v>
      </c>
      <c r="D138" s="1" t="s">
        <v>101</v>
      </c>
      <c r="E138" s="1" t="s">
        <v>252</v>
      </c>
      <c r="F138" s="1" t="s">
        <v>40</v>
      </c>
      <c r="K138" s="1" t="s">
        <v>37</v>
      </c>
      <c r="O138" s="1">
        <v>1.8859999999999999</v>
      </c>
      <c r="P138" s="1">
        <v>2.2200000000000002</v>
      </c>
      <c r="Q138" s="1">
        <v>2.88</v>
      </c>
      <c r="R138" s="1">
        <v>1790</v>
      </c>
      <c r="S138" s="1">
        <v>495</v>
      </c>
      <c r="T138" s="1">
        <v>3785</v>
      </c>
      <c r="U138" s="1">
        <f t="shared" ref="U138:U201" si="4">(S138*S138/1160/1160+T138*T138/4303/4303)^(1/2)</f>
        <v>0.97766192895611348</v>
      </c>
      <c r="V138" s="1">
        <f t="shared" ref="V138:V201" si="5">1.9*U138+0.02</f>
        <v>1.8775576650166155</v>
      </c>
      <c r="Y138" s="1">
        <v>1.89</v>
      </c>
    </row>
    <row r="139" spans="1:25" ht="27.9" customHeight="1" x14ac:dyDescent="0.25">
      <c r="A139" s="1">
        <v>126</v>
      </c>
      <c r="B139" s="14" t="s">
        <v>253</v>
      </c>
      <c r="C139" s="1" t="s">
        <v>194</v>
      </c>
      <c r="D139" s="1" t="s">
        <v>254</v>
      </c>
      <c r="E139" s="1" t="s">
        <v>255</v>
      </c>
      <c r="F139" s="1" t="s">
        <v>40</v>
      </c>
      <c r="K139" s="1" t="s">
        <v>37</v>
      </c>
      <c r="O139" s="1">
        <v>1.89</v>
      </c>
      <c r="P139" s="1">
        <v>2.0499999999999998</v>
      </c>
      <c r="Q139" s="1">
        <v>2.76</v>
      </c>
      <c r="R139" s="1">
        <v>1655</v>
      </c>
      <c r="S139" s="1">
        <v>550</v>
      </c>
      <c r="T139" s="1">
        <v>3685</v>
      </c>
      <c r="U139" s="1">
        <f t="shared" si="4"/>
        <v>0.97887293976545209</v>
      </c>
      <c r="V139" s="1">
        <f t="shared" si="5"/>
        <v>1.8798585855543588</v>
      </c>
      <c r="Y139" s="1">
        <v>1.893</v>
      </c>
    </row>
    <row r="140" spans="1:25" ht="27.9" customHeight="1" x14ac:dyDescent="0.25">
      <c r="A140" s="1">
        <v>127</v>
      </c>
      <c r="B140" s="14" t="s">
        <v>256</v>
      </c>
      <c r="C140" s="1" t="s">
        <v>194</v>
      </c>
      <c r="D140" s="1" t="s">
        <v>109</v>
      </c>
      <c r="E140" s="1" t="s">
        <v>242</v>
      </c>
      <c r="F140" s="1" t="s">
        <v>171</v>
      </c>
      <c r="K140" s="1" t="s">
        <v>37</v>
      </c>
      <c r="O140" s="1">
        <v>1.782</v>
      </c>
      <c r="P140" s="1">
        <v>2.11</v>
      </c>
      <c r="Q140" s="1">
        <v>2.67</v>
      </c>
      <c r="R140" s="1">
        <v>1700</v>
      </c>
      <c r="S140" s="1">
        <v>415</v>
      </c>
      <c r="T140" s="1">
        <v>3705</v>
      </c>
      <c r="U140" s="1">
        <f t="shared" si="4"/>
        <v>0.93239425843864165</v>
      </c>
      <c r="V140" s="1">
        <f t="shared" si="5"/>
        <v>1.7915490910334191</v>
      </c>
      <c r="Y140" s="1">
        <v>1.746</v>
      </c>
    </row>
    <row r="141" spans="1:25" ht="27.9" customHeight="1" x14ac:dyDescent="0.25">
      <c r="A141" s="1">
        <v>128</v>
      </c>
      <c r="B141" s="14" t="s">
        <v>257</v>
      </c>
      <c r="C141" s="1" t="s">
        <v>194</v>
      </c>
      <c r="D141" s="1" t="s">
        <v>109</v>
      </c>
      <c r="E141" s="1" t="s">
        <v>242</v>
      </c>
      <c r="F141" s="1" t="s">
        <v>202</v>
      </c>
      <c r="K141" s="1" t="s">
        <v>37</v>
      </c>
      <c r="O141" s="1">
        <v>1.7829999999999999</v>
      </c>
      <c r="P141" s="1">
        <v>2.11</v>
      </c>
      <c r="Q141" s="1">
        <v>2.65</v>
      </c>
      <c r="R141" s="1">
        <v>1700</v>
      </c>
      <c r="S141" s="1">
        <v>395</v>
      </c>
      <c r="T141" s="1">
        <v>3745</v>
      </c>
      <c r="U141" s="1">
        <f t="shared" si="4"/>
        <v>0.93456629994751472</v>
      </c>
      <c r="V141" s="1">
        <f t="shared" si="5"/>
        <v>1.795675969900278</v>
      </c>
      <c r="Y141" s="1">
        <v>1.7509999999999999</v>
      </c>
    </row>
    <row r="142" spans="1:25" ht="27.9" customHeight="1" x14ac:dyDescent="0.25">
      <c r="A142" s="1">
        <v>129</v>
      </c>
      <c r="B142" s="14" t="s">
        <v>258</v>
      </c>
      <c r="C142" s="1" t="s">
        <v>194</v>
      </c>
      <c r="E142" s="1" t="s">
        <v>242</v>
      </c>
      <c r="F142" s="1" t="s">
        <v>173</v>
      </c>
      <c r="I142" s="1" t="s">
        <v>36</v>
      </c>
      <c r="J142" s="1" t="s">
        <v>36</v>
      </c>
      <c r="K142" s="1" t="s">
        <v>36</v>
      </c>
      <c r="O142" s="1">
        <v>1.782</v>
      </c>
      <c r="P142" s="1">
        <v>2.11</v>
      </c>
      <c r="Q142" s="1">
        <v>2.67</v>
      </c>
      <c r="R142" s="1">
        <v>1700</v>
      </c>
      <c r="S142" s="1">
        <v>415</v>
      </c>
      <c r="T142" s="1">
        <v>3705</v>
      </c>
      <c r="U142" s="1">
        <f t="shared" si="4"/>
        <v>0.93239425843864165</v>
      </c>
      <c r="V142" s="1">
        <f t="shared" si="5"/>
        <v>1.7915490910334191</v>
      </c>
      <c r="Y142" s="1">
        <v>1.746</v>
      </c>
    </row>
    <row r="143" spans="1:25" ht="27.9" customHeight="1" x14ac:dyDescent="0.25">
      <c r="A143" s="1">
        <v>130</v>
      </c>
      <c r="B143" s="14" t="s">
        <v>259</v>
      </c>
      <c r="C143" s="1" t="s">
        <v>194</v>
      </c>
      <c r="F143" s="1" t="s">
        <v>202</v>
      </c>
      <c r="K143" s="1" t="s">
        <v>37</v>
      </c>
      <c r="O143" s="1">
        <v>1.8049999999999999</v>
      </c>
      <c r="P143" s="1">
        <v>2.0099999999999998</v>
      </c>
      <c r="Q143" s="1">
        <v>2.82</v>
      </c>
      <c r="R143" s="1">
        <v>1620</v>
      </c>
      <c r="S143" s="1">
        <v>655</v>
      </c>
      <c r="T143" s="1">
        <v>3235</v>
      </c>
      <c r="U143" s="1">
        <f t="shared" si="4"/>
        <v>0.94023417887018457</v>
      </c>
      <c r="V143" s="1">
        <f t="shared" si="5"/>
        <v>1.8064449398533506</v>
      </c>
      <c r="Y143" s="1">
        <v>1.802</v>
      </c>
    </row>
    <row r="144" spans="1:25" ht="27.9" customHeight="1" x14ac:dyDescent="0.25">
      <c r="A144" s="1">
        <v>131</v>
      </c>
      <c r="B144" s="14" t="s">
        <v>260</v>
      </c>
      <c r="C144" s="1" t="s">
        <v>194</v>
      </c>
      <c r="D144" s="1" t="s">
        <v>105</v>
      </c>
      <c r="E144" s="1" t="s">
        <v>261</v>
      </c>
      <c r="F144" s="1" t="s">
        <v>56</v>
      </c>
      <c r="I144" s="1" t="s">
        <v>36</v>
      </c>
      <c r="J144" s="1" t="s">
        <v>36</v>
      </c>
      <c r="K144" s="1" t="s">
        <v>36</v>
      </c>
      <c r="O144" s="1">
        <v>1.7529999999999999</v>
      </c>
      <c r="P144" s="1">
        <v>2.2400000000000002</v>
      </c>
      <c r="Q144" s="1">
        <v>3.02</v>
      </c>
      <c r="R144" s="1">
        <v>1805</v>
      </c>
      <c r="S144" s="1">
        <v>605</v>
      </c>
      <c r="T144" s="1">
        <v>3180</v>
      </c>
      <c r="U144" s="1">
        <f t="shared" si="4"/>
        <v>0.9045251297064969</v>
      </c>
      <c r="V144" s="1">
        <f t="shared" si="5"/>
        <v>1.7385977464423441</v>
      </c>
      <c r="Y144" s="1">
        <v>1.7290000000000001</v>
      </c>
    </row>
    <row r="145" spans="1:25" ht="27.9" customHeight="1" x14ac:dyDescent="0.25">
      <c r="A145" s="1">
        <v>132</v>
      </c>
      <c r="B145" s="14" t="s">
        <v>262</v>
      </c>
      <c r="C145" s="1" t="s">
        <v>194</v>
      </c>
      <c r="D145" s="1" t="s">
        <v>46</v>
      </c>
      <c r="E145" s="1" t="s">
        <v>238</v>
      </c>
      <c r="F145" s="1" t="s">
        <v>40</v>
      </c>
      <c r="I145" s="1" t="s">
        <v>36</v>
      </c>
      <c r="J145" s="1" t="s">
        <v>36</v>
      </c>
      <c r="K145" s="1" t="s">
        <v>36</v>
      </c>
      <c r="O145" s="1">
        <v>1.75</v>
      </c>
      <c r="P145" s="1">
        <v>2.06</v>
      </c>
      <c r="Q145" s="1">
        <v>3.1</v>
      </c>
      <c r="R145" s="1">
        <v>1660</v>
      </c>
      <c r="S145" s="1">
        <v>940</v>
      </c>
      <c r="T145" s="1">
        <v>2515</v>
      </c>
      <c r="U145" s="1">
        <f t="shared" si="4"/>
        <v>0.99913506205782521</v>
      </c>
      <c r="V145" s="1">
        <f t="shared" si="5"/>
        <v>1.9183566179098679</v>
      </c>
      <c r="Y145" s="1">
        <v>1.746</v>
      </c>
    </row>
    <row r="146" spans="1:25" ht="27.9" customHeight="1" x14ac:dyDescent="0.25">
      <c r="A146" s="1">
        <v>133</v>
      </c>
      <c r="B146" s="14" t="s">
        <v>263</v>
      </c>
      <c r="C146" s="1" t="s">
        <v>194</v>
      </c>
      <c r="F146" s="1" t="s">
        <v>40</v>
      </c>
      <c r="I146" s="1" t="s">
        <v>36</v>
      </c>
      <c r="J146" s="1" t="s">
        <v>36</v>
      </c>
      <c r="K146" s="1" t="s">
        <v>36</v>
      </c>
      <c r="O146" s="1">
        <v>1.8280000000000001</v>
      </c>
      <c r="P146" s="1">
        <v>2.46</v>
      </c>
      <c r="Q146" s="1">
        <v>3.04</v>
      </c>
      <c r="R146" s="1">
        <v>1985</v>
      </c>
      <c r="S146" s="1">
        <v>425</v>
      </c>
      <c r="T146" s="1">
        <v>3795</v>
      </c>
      <c r="U146" s="1">
        <f t="shared" si="4"/>
        <v>0.95501673046395352</v>
      </c>
      <c r="V146" s="1">
        <f t="shared" si="5"/>
        <v>1.8345317878815117</v>
      </c>
      <c r="Y146" s="1">
        <v>1.829</v>
      </c>
    </row>
    <row r="147" spans="1:25" ht="27.9" customHeight="1" x14ac:dyDescent="0.25">
      <c r="A147" s="1">
        <v>134</v>
      </c>
      <c r="B147" s="14" t="s">
        <v>264</v>
      </c>
      <c r="C147" s="1" t="s">
        <v>194</v>
      </c>
      <c r="F147" s="1" t="s">
        <v>40</v>
      </c>
      <c r="K147" s="1" t="s">
        <v>37</v>
      </c>
      <c r="O147" s="1">
        <v>1.885</v>
      </c>
      <c r="P147" s="1">
        <v>2.2200000000000002</v>
      </c>
      <c r="Q147" s="1">
        <v>2.81</v>
      </c>
      <c r="R147" s="1">
        <v>1790</v>
      </c>
      <c r="S147" s="1">
        <v>435</v>
      </c>
      <c r="T147" s="1">
        <v>3920</v>
      </c>
      <c r="U147" s="1">
        <f t="shared" si="4"/>
        <v>0.98515583894973235</v>
      </c>
      <c r="V147" s="1">
        <f t="shared" si="5"/>
        <v>1.8917960940044913</v>
      </c>
      <c r="Y147" s="1">
        <v>1.84</v>
      </c>
    </row>
    <row r="148" spans="1:25" ht="27.9" customHeight="1" x14ac:dyDescent="0.25">
      <c r="A148" s="1">
        <v>135</v>
      </c>
      <c r="B148" s="14" t="s">
        <v>265</v>
      </c>
      <c r="C148" s="1" t="s">
        <v>194</v>
      </c>
      <c r="F148" s="1" t="s">
        <v>40</v>
      </c>
      <c r="K148" s="1" t="s">
        <v>37</v>
      </c>
      <c r="O148" s="1">
        <v>1.889</v>
      </c>
      <c r="P148" s="1">
        <v>2.14</v>
      </c>
      <c r="Q148" s="1">
        <v>2.97</v>
      </c>
      <c r="R148" s="1">
        <v>1725</v>
      </c>
      <c r="S148" s="1">
        <v>665</v>
      </c>
      <c r="T148" s="1">
        <v>3430</v>
      </c>
      <c r="U148" s="1">
        <f t="shared" si="4"/>
        <v>0.98185680299655487</v>
      </c>
      <c r="V148" s="1">
        <f t="shared" si="5"/>
        <v>1.8855279256934543</v>
      </c>
      <c r="Y148" s="1">
        <v>1.8560000000000001</v>
      </c>
    </row>
    <row r="149" spans="1:25" ht="27.9" customHeight="1" x14ac:dyDescent="0.25">
      <c r="A149" s="1">
        <v>136</v>
      </c>
      <c r="B149" s="14" t="s">
        <v>266</v>
      </c>
      <c r="C149" s="1" t="s">
        <v>194</v>
      </c>
      <c r="D149" s="1" t="s">
        <v>109</v>
      </c>
      <c r="E149" s="1" t="s">
        <v>235</v>
      </c>
      <c r="F149" s="1" t="s">
        <v>202</v>
      </c>
      <c r="I149" s="1" t="s">
        <v>36</v>
      </c>
      <c r="J149" s="1" t="s">
        <v>36</v>
      </c>
      <c r="K149" s="1" t="s">
        <v>36</v>
      </c>
      <c r="O149" s="1">
        <v>1.85</v>
      </c>
      <c r="P149" s="1">
        <v>2.0699999999999998</v>
      </c>
      <c r="Q149" s="1">
        <v>2.78</v>
      </c>
      <c r="R149" s="1">
        <v>1670</v>
      </c>
      <c r="S149" s="1">
        <v>550</v>
      </c>
      <c r="T149" s="1">
        <v>3580</v>
      </c>
      <c r="U149" s="1">
        <f t="shared" si="4"/>
        <v>0.95759785624046134</v>
      </c>
      <c r="V149" s="1">
        <f t="shared" si="5"/>
        <v>1.8394359268568765</v>
      </c>
      <c r="Y149" s="1">
        <v>1.8240000000000001</v>
      </c>
    </row>
    <row r="150" spans="1:25" ht="27.9" customHeight="1" x14ac:dyDescent="0.25">
      <c r="A150" s="1">
        <v>137</v>
      </c>
      <c r="B150" s="14" t="s">
        <v>267</v>
      </c>
      <c r="C150" s="1" t="s">
        <v>194</v>
      </c>
      <c r="F150" s="1" t="s">
        <v>40</v>
      </c>
      <c r="K150" s="1" t="s">
        <v>37</v>
      </c>
      <c r="O150" s="1">
        <v>1.883</v>
      </c>
      <c r="P150" s="1">
        <v>2.11</v>
      </c>
      <c r="Q150" s="1">
        <v>2.92</v>
      </c>
      <c r="R150" s="1">
        <v>1700</v>
      </c>
      <c r="S150" s="1">
        <v>645</v>
      </c>
      <c r="T150" s="1">
        <v>3455</v>
      </c>
      <c r="U150" s="1">
        <f t="shared" si="4"/>
        <v>0.97666167311275576</v>
      </c>
      <c r="V150" s="1">
        <f t="shared" si="5"/>
        <v>1.8756571789142358</v>
      </c>
      <c r="Y150" s="1">
        <v>1.8839999999999999</v>
      </c>
    </row>
    <row r="151" spans="1:25" ht="27.9" customHeight="1" x14ac:dyDescent="0.25">
      <c r="A151" s="1">
        <v>138</v>
      </c>
      <c r="B151" s="14" t="s">
        <v>268</v>
      </c>
      <c r="C151" s="1" t="s">
        <v>194</v>
      </c>
      <c r="D151" s="1" t="s">
        <v>105</v>
      </c>
      <c r="F151" s="1" t="s">
        <v>40</v>
      </c>
      <c r="I151" s="1" t="s">
        <v>36</v>
      </c>
      <c r="J151" s="1" t="s">
        <v>36</v>
      </c>
      <c r="K151" s="1" t="s">
        <v>36</v>
      </c>
      <c r="O151" s="1">
        <v>1.7769999999999999</v>
      </c>
      <c r="P151" s="1">
        <v>2.2799999999999998</v>
      </c>
      <c r="Q151" s="1">
        <v>2.98</v>
      </c>
      <c r="R151" s="1">
        <v>1840</v>
      </c>
      <c r="S151" s="1">
        <v>530</v>
      </c>
      <c r="T151" s="1">
        <v>3420</v>
      </c>
      <c r="U151" s="1">
        <f t="shared" si="4"/>
        <v>0.91676195669455152</v>
      </c>
      <c r="V151" s="1">
        <f t="shared" si="5"/>
        <v>1.7618477177196479</v>
      </c>
      <c r="Y151" s="1">
        <v>1.7769999999999999</v>
      </c>
    </row>
    <row r="152" spans="1:25" ht="27.9" customHeight="1" x14ac:dyDescent="0.25">
      <c r="C152" s="1" t="s">
        <v>194</v>
      </c>
      <c r="D152" s="1" t="s">
        <v>105</v>
      </c>
      <c r="E152" s="1" t="s">
        <v>261</v>
      </c>
      <c r="F152" s="1" t="s">
        <v>40</v>
      </c>
      <c r="I152" s="1" t="s">
        <v>36</v>
      </c>
      <c r="J152" s="1" t="s">
        <v>36</v>
      </c>
      <c r="K152" s="1" t="s">
        <v>36</v>
      </c>
      <c r="O152" s="1">
        <v>1.774</v>
      </c>
      <c r="P152" s="1">
        <v>2.27</v>
      </c>
      <c r="Q152" s="1">
        <v>2.68</v>
      </c>
      <c r="R152" s="1">
        <v>1830</v>
      </c>
      <c r="S152" s="1">
        <v>290</v>
      </c>
      <c r="T152" s="1">
        <v>3965</v>
      </c>
      <c r="U152" s="1">
        <f t="shared" si="4"/>
        <v>0.95476194985122265</v>
      </c>
      <c r="V152" s="1">
        <f t="shared" si="5"/>
        <v>1.8340477047173229</v>
      </c>
      <c r="Y152" s="1">
        <v>1.7769999999999999</v>
      </c>
    </row>
    <row r="153" spans="1:25" ht="27.9" customHeight="1" x14ac:dyDescent="0.25">
      <c r="A153" s="1">
        <v>139</v>
      </c>
      <c r="B153" s="14" t="s">
        <v>269</v>
      </c>
      <c r="C153" s="1" t="s">
        <v>194</v>
      </c>
      <c r="F153" s="1" t="s">
        <v>99</v>
      </c>
      <c r="I153" s="1" t="s">
        <v>37</v>
      </c>
      <c r="J153" s="1" t="s">
        <v>36</v>
      </c>
      <c r="K153" s="1" t="s">
        <v>36</v>
      </c>
      <c r="O153" s="1">
        <v>1.8520000000000001</v>
      </c>
      <c r="P153" s="1">
        <v>2.23</v>
      </c>
      <c r="Q153" s="1">
        <v>2.79</v>
      </c>
      <c r="R153" s="1">
        <v>1800</v>
      </c>
      <c r="S153" s="1">
        <v>410</v>
      </c>
      <c r="T153" s="1">
        <v>3890</v>
      </c>
      <c r="U153" s="1">
        <f t="shared" si="4"/>
        <v>0.97065887893828806</v>
      </c>
      <c r="V153" s="1">
        <f t="shared" si="5"/>
        <v>1.8642518699827473</v>
      </c>
      <c r="Y153" s="1">
        <v>1.8180000000000001</v>
      </c>
    </row>
    <row r="154" spans="1:25" ht="27.9" customHeight="1" x14ac:dyDescent="0.25">
      <c r="C154" s="1" t="s">
        <v>194</v>
      </c>
      <c r="F154" s="1" t="s">
        <v>99</v>
      </c>
      <c r="I154" s="1" t="s">
        <v>37</v>
      </c>
      <c r="J154" s="1" t="s">
        <v>36</v>
      </c>
      <c r="K154" s="1" t="s">
        <v>36</v>
      </c>
      <c r="O154" s="1">
        <v>1.8660000000000001</v>
      </c>
      <c r="P154" s="1" t="s">
        <v>270</v>
      </c>
      <c r="Q154" s="1" t="s">
        <v>192</v>
      </c>
      <c r="R154" s="1" t="s">
        <v>270</v>
      </c>
      <c r="S154" s="1" t="s">
        <v>192</v>
      </c>
      <c r="T154" s="1" t="s">
        <v>270</v>
      </c>
      <c r="Y154" s="1">
        <v>1.8180000000000001</v>
      </c>
    </row>
    <row r="155" spans="1:25" ht="27.9" customHeight="1" x14ac:dyDescent="0.25">
      <c r="A155" s="1">
        <v>140</v>
      </c>
      <c r="B155" s="14" t="s">
        <v>271</v>
      </c>
      <c r="C155" s="1" t="s">
        <v>194</v>
      </c>
      <c r="D155" s="1" t="s">
        <v>33</v>
      </c>
      <c r="E155" s="1" t="s">
        <v>272</v>
      </c>
      <c r="F155" s="1" t="s">
        <v>273</v>
      </c>
      <c r="I155" s="1" t="s">
        <v>37</v>
      </c>
      <c r="J155" s="1" t="s">
        <v>37</v>
      </c>
      <c r="K155" s="1" t="s">
        <v>36</v>
      </c>
      <c r="O155" s="1">
        <v>1.82</v>
      </c>
      <c r="P155" s="1">
        <v>2.16</v>
      </c>
      <c r="Q155" s="1">
        <v>2.78</v>
      </c>
      <c r="R155" s="1">
        <v>1745</v>
      </c>
      <c r="S155" s="1">
        <v>465</v>
      </c>
      <c r="T155" s="1">
        <v>3690</v>
      </c>
      <c r="U155" s="1">
        <f t="shared" si="4"/>
        <v>0.94660836373079893</v>
      </c>
      <c r="V155" s="1">
        <f t="shared" si="5"/>
        <v>1.818555891088518</v>
      </c>
      <c r="Y155" s="1">
        <v>1.837</v>
      </c>
    </row>
    <row r="156" spans="1:25" ht="27.9" customHeight="1" x14ac:dyDescent="0.25">
      <c r="A156" s="1">
        <v>141</v>
      </c>
      <c r="B156" s="14" t="s">
        <v>274</v>
      </c>
      <c r="C156" s="1" t="s">
        <v>194</v>
      </c>
      <c r="D156" s="1" t="s">
        <v>109</v>
      </c>
      <c r="E156" s="1" t="s">
        <v>235</v>
      </c>
      <c r="F156" s="1" t="s">
        <v>56</v>
      </c>
      <c r="I156" s="1" t="s">
        <v>36</v>
      </c>
      <c r="J156" s="1" t="s">
        <v>36</v>
      </c>
      <c r="K156" s="1" t="s">
        <v>36</v>
      </c>
      <c r="O156" s="1">
        <v>1.8080000000000001</v>
      </c>
      <c r="P156" s="1">
        <v>2.1</v>
      </c>
      <c r="Q156" s="1">
        <v>2.75</v>
      </c>
      <c r="R156" s="1">
        <v>1695</v>
      </c>
      <c r="S156" s="1">
        <v>490</v>
      </c>
      <c r="T156" s="1">
        <v>3595</v>
      </c>
      <c r="U156" s="1">
        <f t="shared" si="4"/>
        <v>0.9361799451491869</v>
      </c>
      <c r="V156" s="1">
        <f t="shared" si="5"/>
        <v>1.7987418957834551</v>
      </c>
      <c r="Y156" s="1">
        <v>1.7589999999999999</v>
      </c>
    </row>
    <row r="157" spans="1:25" ht="27.9" customHeight="1" x14ac:dyDescent="0.25">
      <c r="A157" s="1">
        <v>142</v>
      </c>
      <c r="B157" s="14" t="s">
        <v>275</v>
      </c>
      <c r="C157" s="1" t="s">
        <v>194</v>
      </c>
      <c r="D157" s="1" t="s">
        <v>101</v>
      </c>
      <c r="E157" s="1" t="s">
        <v>276</v>
      </c>
      <c r="F157" s="1" t="s">
        <v>54</v>
      </c>
      <c r="I157" s="1" t="s">
        <v>37</v>
      </c>
      <c r="J157" s="1" t="s">
        <v>36</v>
      </c>
      <c r="K157" s="1" t="s">
        <v>36</v>
      </c>
      <c r="O157" s="1">
        <v>1.9019999999999999</v>
      </c>
      <c r="P157" s="1">
        <v>2.2599999999999998</v>
      </c>
      <c r="Q157" s="1">
        <v>3.13</v>
      </c>
      <c r="R157" s="1">
        <v>1825</v>
      </c>
      <c r="S157" s="1">
        <v>695</v>
      </c>
      <c r="T157" s="1">
        <v>3395</v>
      </c>
      <c r="U157" s="1">
        <f t="shared" si="4"/>
        <v>0.99068798839338479</v>
      </c>
      <c r="V157" s="1">
        <f t="shared" si="5"/>
        <v>1.902307177947431</v>
      </c>
      <c r="Y157" s="1">
        <v>1.8620000000000001</v>
      </c>
    </row>
    <row r="158" spans="1:25" ht="27.9" customHeight="1" x14ac:dyDescent="0.25">
      <c r="A158" s="1">
        <v>143</v>
      </c>
      <c r="B158" s="14" t="s">
        <v>277</v>
      </c>
      <c r="C158" s="1" t="s">
        <v>194</v>
      </c>
      <c r="D158" s="1" t="s">
        <v>42</v>
      </c>
      <c r="E158" s="1" t="s">
        <v>278</v>
      </c>
      <c r="F158" s="1" t="s">
        <v>54</v>
      </c>
      <c r="I158" s="1" t="s">
        <v>37</v>
      </c>
      <c r="J158" s="1" t="s">
        <v>36</v>
      </c>
      <c r="K158" s="1" t="s">
        <v>36</v>
      </c>
      <c r="O158" s="1">
        <v>1.897</v>
      </c>
      <c r="P158" s="1">
        <v>2.39</v>
      </c>
      <c r="Q158" s="1">
        <v>3.06</v>
      </c>
      <c r="R158" s="1">
        <v>1930</v>
      </c>
      <c r="S158" s="1">
        <v>500</v>
      </c>
      <c r="T158" s="1">
        <v>3805</v>
      </c>
      <c r="U158" s="1">
        <f t="shared" si="4"/>
        <v>0.98372683317312548</v>
      </c>
      <c r="V158" s="1">
        <f t="shared" si="5"/>
        <v>1.8890809830289383</v>
      </c>
      <c r="Y158" s="1">
        <v>1.87</v>
      </c>
    </row>
    <row r="159" spans="1:25" ht="27.9" customHeight="1" x14ac:dyDescent="0.25">
      <c r="C159" s="1" t="s">
        <v>194</v>
      </c>
      <c r="D159" s="1" t="s">
        <v>42</v>
      </c>
      <c r="E159" s="1" t="s">
        <v>279</v>
      </c>
      <c r="F159" s="1" t="s">
        <v>54</v>
      </c>
      <c r="I159" s="1" t="s">
        <v>37</v>
      </c>
      <c r="J159" s="1" t="s">
        <v>36</v>
      </c>
      <c r="K159" s="1" t="s">
        <v>36</v>
      </c>
      <c r="O159" s="1">
        <v>1.897</v>
      </c>
      <c r="P159" s="1">
        <v>2.39</v>
      </c>
      <c r="Q159" s="1">
        <v>3.06</v>
      </c>
      <c r="R159" s="1">
        <v>1930</v>
      </c>
      <c r="S159" s="1">
        <v>500</v>
      </c>
      <c r="T159" s="1">
        <v>3805</v>
      </c>
      <c r="U159" s="1">
        <f t="shared" si="4"/>
        <v>0.98372683317312548</v>
      </c>
      <c r="V159" s="1">
        <f t="shared" si="5"/>
        <v>1.8890809830289383</v>
      </c>
      <c r="Y159" s="1">
        <v>1.9019999999999999</v>
      </c>
    </row>
    <row r="160" spans="1:25" ht="27.9" customHeight="1" x14ac:dyDescent="0.25">
      <c r="A160" s="1">
        <v>144</v>
      </c>
      <c r="B160" s="14" t="s">
        <v>280</v>
      </c>
      <c r="C160" s="1" t="s">
        <v>194</v>
      </c>
      <c r="D160" s="1" t="s">
        <v>105</v>
      </c>
      <c r="E160" s="1" t="s">
        <v>206</v>
      </c>
      <c r="F160" s="1" t="s">
        <v>54</v>
      </c>
      <c r="I160" s="1" t="s">
        <v>36</v>
      </c>
      <c r="J160" s="1" t="s">
        <v>36</v>
      </c>
      <c r="K160" s="1" t="s">
        <v>36</v>
      </c>
      <c r="O160" s="1">
        <v>1.8879999999999999</v>
      </c>
      <c r="P160" s="1">
        <v>2.2999999999999998</v>
      </c>
      <c r="Q160" s="1">
        <v>3.02</v>
      </c>
      <c r="R160" s="1">
        <v>1855</v>
      </c>
      <c r="S160" s="1">
        <v>545</v>
      </c>
      <c r="T160" s="1">
        <v>3675</v>
      </c>
      <c r="U160" s="1">
        <f t="shared" si="4"/>
        <v>0.97475557640104837</v>
      </c>
      <c r="V160" s="1">
        <f t="shared" si="5"/>
        <v>1.8720355951619918</v>
      </c>
      <c r="Y160" s="1">
        <v>1.8480000000000001</v>
      </c>
    </row>
    <row r="161" spans="1:25" ht="27.9" customHeight="1" x14ac:dyDescent="0.25">
      <c r="A161" s="1">
        <v>145</v>
      </c>
      <c r="B161" s="14" t="s">
        <v>281</v>
      </c>
      <c r="C161" s="1" t="s">
        <v>194</v>
      </c>
      <c r="D161" s="1" t="s">
        <v>109</v>
      </c>
      <c r="E161" s="1" t="s">
        <v>282</v>
      </c>
      <c r="F161" s="1" t="s">
        <v>283</v>
      </c>
      <c r="K161" s="1" t="s">
        <v>37</v>
      </c>
      <c r="O161" s="1">
        <v>1.78</v>
      </c>
      <c r="P161" s="1">
        <v>2.0699999999999998</v>
      </c>
      <c r="Q161" s="1">
        <v>2.9</v>
      </c>
      <c r="R161" s="1">
        <v>1670</v>
      </c>
      <c r="S161" s="1">
        <v>670</v>
      </c>
      <c r="T161" s="1">
        <v>3135</v>
      </c>
      <c r="U161" s="1">
        <f t="shared" si="4"/>
        <v>0.92973525271107216</v>
      </c>
      <c r="V161" s="1">
        <f t="shared" si="5"/>
        <v>1.7864969801510371</v>
      </c>
      <c r="Y161" s="1">
        <v>1.782</v>
      </c>
    </row>
    <row r="162" spans="1:25" ht="27.9" customHeight="1" x14ac:dyDescent="0.25">
      <c r="A162" s="1">
        <v>146</v>
      </c>
      <c r="B162" s="14" t="s">
        <v>284</v>
      </c>
      <c r="C162" s="1" t="s">
        <v>194</v>
      </c>
      <c r="D162" s="1" t="s">
        <v>109</v>
      </c>
      <c r="E162" s="1" t="s">
        <v>285</v>
      </c>
      <c r="F162" s="1" t="s">
        <v>249</v>
      </c>
      <c r="I162" s="1" t="s">
        <v>36</v>
      </c>
      <c r="J162" s="1" t="s">
        <v>36</v>
      </c>
      <c r="K162" s="1" t="s">
        <v>36</v>
      </c>
      <c r="O162" s="1">
        <v>1.782</v>
      </c>
      <c r="P162" s="1">
        <v>2.1</v>
      </c>
      <c r="Q162" s="1">
        <v>2.8</v>
      </c>
      <c r="R162" s="1">
        <v>1695</v>
      </c>
      <c r="S162" s="1">
        <v>540</v>
      </c>
      <c r="T162" s="1">
        <v>3425</v>
      </c>
      <c r="U162" s="1">
        <f t="shared" si="4"/>
        <v>0.9220915077887919</v>
      </c>
      <c r="V162" s="1">
        <f t="shared" si="5"/>
        <v>1.7719738647987044</v>
      </c>
      <c r="Y162" s="1">
        <v>1.782</v>
      </c>
    </row>
    <row r="163" spans="1:25" ht="27.9" customHeight="1" x14ac:dyDescent="0.25">
      <c r="A163" s="1">
        <v>147</v>
      </c>
      <c r="B163" s="26" t="s">
        <v>286</v>
      </c>
      <c r="C163" s="1" t="s">
        <v>194</v>
      </c>
      <c r="D163" s="1" t="s">
        <v>105</v>
      </c>
      <c r="F163" s="1" t="s">
        <v>40</v>
      </c>
      <c r="I163" s="1" t="s">
        <v>36</v>
      </c>
      <c r="J163" s="1" t="s">
        <v>36</v>
      </c>
      <c r="K163" s="1" t="s">
        <v>36</v>
      </c>
      <c r="O163" s="1">
        <v>1.7350000000000001</v>
      </c>
      <c r="P163" s="1">
        <v>2.21</v>
      </c>
      <c r="Q163" s="1">
        <v>2.79</v>
      </c>
      <c r="R163" s="1">
        <v>1785</v>
      </c>
      <c r="S163" s="1">
        <v>430</v>
      </c>
      <c r="T163" s="1">
        <v>3545</v>
      </c>
      <c r="U163" s="1">
        <f t="shared" si="4"/>
        <v>0.903398846851867</v>
      </c>
      <c r="V163" s="1">
        <f t="shared" si="5"/>
        <v>1.7364578090185472</v>
      </c>
      <c r="Y163" s="1">
        <v>1.696</v>
      </c>
    </row>
    <row r="164" spans="1:25" ht="27.9" customHeight="1" x14ac:dyDescent="0.25">
      <c r="E164" s="1" t="s">
        <v>287</v>
      </c>
      <c r="F164" s="1" t="s">
        <v>40</v>
      </c>
      <c r="I164" s="1" t="s">
        <v>36</v>
      </c>
      <c r="J164" s="1" t="s">
        <v>36</v>
      </c>
      <c r="K164" s="1" t="s">
        <v>36</v>
      </c>
      <c r="O164" s="1">
        <v>1.7410000000000001</v>
      </c>
      <c r="P164" s="1">
        <v>2.63</v>
      </c>
      <c r="Q164" s="1">
        <v>3.56</v>
      </c>
      <c r="R164" s="1">
        <v>2120</v>
      </c>
      <c r="S164" s="1">
        <v>725</v>
      </c>
      <c r="T164" s="1">
        <v>2875</v>
      </c>
      <c r="U164" s="1">
        <f t="shared" si="4"/>
        <v>0.91489565847481624</v>
      </c>
      <c r="V164" s="1">
        <f t="shared" si="5"/>
        <v>1.7583017511021508</v>
      </c>
      <c r="Y164" s="1">
        <v>1.6990000000000001</v>
      </c>
    </row>
    <row r="165" spans="1:25" ht="27.9" customHeight="1" x14ac:dyDescent="0.25">
      <c r="A165" s="1">
        <v>148</v>
      </c>
      <c r="B165" s="14" t="s">
        <v>288</v>
      </c>
      <c r="C165" s="1" t="s">
        <v>194</v>
      </c>
      <c r="D165" s="1" t="s">
        <v>105</v>
      </c>
      <c r="E165" s="1" t="s">
        <v>261</v>
      </c>
      <c r="F165" s="1" t="s">
        <v>99</v>
      </c>
      <c r="I165" s="1" t="s">
        <v>36</v>
      </c>
      <c r="J165" s="1" t="s">
        <v>36</v>
      </c>
      <c r="K165" s="1" t="s">
        <v>36</v>
      </c>
      <c r="O165" s="1">
        <v>1.7769999999999999</v>
      </c>
      <c r="P165" s="1">
        <v>2.17</v>
      </c>
      <c r="Q165" s="1">
        <v>2.4900000000000002</v>
      </c>
      <c r="R165" s="1">
        <v>1750</v>
      </c>
      <c r="S165" s="1">
        <v>225</v>
      </c>
      <c r="T165" s="1">
        <v>4135</v>
      </c>
      <c r="U165" s="1">
        <f t="shared" si="4"/>
        <v>0.98033763774064575</v>
      </c>
      <c r="V165" s="1">
        <f t="shared" si="5"/>
        <v>1.8826415117072268</v>
      </c>
      <c r="Y165" s="1">
        <v>1.734</v>
      </c>
    </row>
    <row r="166" spans="1:25" ht="27.9" customHeight="1" x14ac:dyDescent="0.25">
      <c r="A166" s="1">
        <v>149</v>
      </c>
      <c r="B166" s="14" t="s">
        <v>289</v>
      </c>
      <c r="C166" s="1" t="s">
        <v>194</v>
      </c>
      <c r="F166" s="1" t="s">
        <v>54</v>
      </c>
      <c r="I166" s="1" t="s">
        <v>37</v>
      </c>
      <c r="J166" s="1" t="s">
        <v>37</v>
      </c>
      <c r="K166" s="1" t="s">
        <v>36</v>
      </c>
      <c r="O166" s="1">
        <v>1.88</v>
      </c>
      <c r="P166" s="1">
        <v>2.38</v>
      </c>
      <c r="Q166" s="1">
        <v>2.93</v>
      </c>
      <c r="R166" s="1">
        <v>1920</v>
      </c>
      <c r="S166" s="1">
        <v>400</v>
      </c>
      <c r="T166" s="1">
        <v>3990</v>
      </c>
      <c r="U166" s="1">
        <f t="shared" si="4"/>
        <v>0.98930140332739092</v>
      </c>
      <c r="V166" s="1">
        <f t="shared" si="5"/>
        <v>1.8996726663220427</v>
      </c>
      <c r="Y166" s="1">
        <v>1.879</v>
      </c>
    </row>
    <row r="167" spans="1:25" ht="27.9" customHeight="1" x14ac:dyDescent="0.25">
      <c r="A167" s="1">
        <v>150</v>
      </c>
      <c r="B167" s="14" t="s">
        <v>290</v>
      </c>
      <c r="C167" s="1" t="s">
        <v>194</v>
      </c>
      <c r="D167" s="1" t="s">
        <v>101</v>
      </c>
      <c r="E167" s="1" t="s">
        <v>233</v>
      </c>
      <c r="F167" s="1" t="s">
        <v>40</v>
      </c>
      <c r="I167" s="1" t="s">
        <v>37</v>
      </c>
      <c r="J167" s="1" t="s">
        <v>37</v>
      </c>
      <c r="K167" s="1" t="s">
        <v>36</v>
      </c>
      <c r="O167" s="1">
        <v>1.875</v>
      </c>
      <c r="P167" s="1">
        <v>2.41</v>
      </c>
      <c r="Q167" s="1">
        <v>2.97</v>
      </c>
      <c r="R167" s="1">
        <v>1945</v>
      </c>
      <c r="S167" s="1">
        <v>405</v>
      </c>
      <c r="T167" s="1">
        <v>3955</v>
      </c>
      <c r="U167" s="1">
        <f t="shared" si="4"/>
        <v>0.98320407338632521</v>
      </c>
      <c r="V167" s="1">
        <f t="shared" si="5"/>
        <v>1.8880877394340179</v>
      </c>
      <c r="Y167" s="1">
        <v>1.87</v>
      </c>
    </row>
    <row r="168" spans="1:25" ht="27.9" customHeight="1" x14ac:dyDescent="0.25">
      <c r="A168" s="1">
        <v>151</v>
      </c>
      <c r="B168" s="14" t="s">
        <v>291</v>
      </c>
      <c r="C168" s="1" t="s">
        <v>194</v>
      </c>
      <c r="I168" s="1" t="s">
        <v>36</v>
      </c>
      <c r="J168" s="1" t="s">
        <v>36</v>
      </c>
      <c r="K168" s="1" t="s">
        <v>36</v>
      </c>
      <c r="O168" s="1">
        <v>1.7969999999999999</v>
      </c>
      <c r="P168" s="1">
        <v>2.2200000000000002</v>
      </c>
      <c r="Q168" s="1">
        <v>2.9</v>
      </c>
      <c r="R168" s="1">
        <v>1790</v>
      </c>
      <c r="S168" s="1">
        <v>515</v>
      </c>
      <c r="T168" s="1">
        <v>3510</v>
      </c>
      <c r="U168" s="1">
        <f t="shared" si="4"/>
        <v>0.92870239329496351</v>
      </c>
      <c r="V168" s="1">
        <f t="shared" si="5"/>
        <v>1.7845345472604306</v>
      </c>
    </row>
    <row r="169" spans="1:25" ht="27.9" customHeight="1" x14ac:dyDescent="0.25">
      <c r="C169" s="1" t="s">
        <v>194</v>
      </c>
      <c r="D169" s="1" t="s">
        <v>101</v>
      </c>
      <c r="E169" s="1" t="s">
        <v>292</v>
      </c>
      <c r="F169" s="1" t="s">
        <v>54</v>
      </c>
      <c r="I169" s="1" t="s">
        <v>36</v>
      </c>
      <c r="J169" s="1" t="s">
        <v>36</v>
      </c>
      <c r="K169" s="1" t="s">
        <v>36</v>
      </c>
      <c r="O169" s="1">
        <v>1.7989999999999999</v>
      </c>
      <c r="P169" s="1">
        <v>2.36</v>
      </c>
      <c r="Q169" s="1">
        <v>2.92</v>
      </c>
      <c r="R169" s="1">
        <v>1905</v>
      </c>
      <c r="S169" s="1">
        <v>410</v>
      </c>
      <c r="T169" s="1">
        <v>3755</v>
      </c>
      <c r="U169" s="1">
        <f t="shared" si="4"/>
        <v>0.94150860521255775</v>
      </c>
      <c r="V169" s="1">
        <f t="shared" si="5"/>
        <v>1.8088663499038597</v>
      </c>
      <c r="Y169" s="1">
        <v>1.7509999999999999</v>
      </c>
    </row>
    <row r="170" spans="1:25" ht="27.9" customHeight="1" x14ac:dyDescent="0.25">
      <c r="A170" s="1">
        <v>152</v>
      </c>
      <c r="B170" s="14" t="s">
        <v>293</v>
      </c>
      <c r="C170" s="1" t="s">
        <v>194</v>
      </c>
      <c r="D170" s="1" t="s">
        <v>101</v>
      </c>
      <c r="F170" s="1" t="s">
        <v>40</v>
      </c>
      <c r="I170" s="1" t="s">
        <v>37</v>
      </c>
      <c r="J170" s="1" t="s">
        <v>37</v>
      </c>
      <c r="K170" s="1" t="s">
        <v>36</v>
      </c>
      <c r="O170" s="1">
        <v>1.893</v>
      </c>
      <c r="P170" s="1">
        <v>2.5</v>
      </c>
      <c r="Q170" s="1">
        <v>3.22</v>
      </c>
      <c r="R170" s="1">
        <v>2015</v>
      </c>
      <c r="S170" s="1">
        <v>540</v>
      </c>
      <c r="T170" s="1">
        <v>3700</v>
      </c>
      <c r="U170" s="1">
        <f t="shared" si="4"/>
        <v>0.97779061252257848</v>
      </c>
      <c r="V170" s="1">
        <f t="shared" si="5"/>
        <v>1.877802163792899</v>
      </c>
      <c r="Y170" s="1">
        <v>1.851</v>
      </c>
    </row>
    <row r="171" spans="1:25" ht="27.9" customHeight="1" x14ac:dyDescent="0.25">
      <c r="A171" s="1">
        <v>153</v>
      </c>
      <c r="B171" s="14" t="s">
        <v>294</v>
      </c>
      <c r="C171" s="1" t="s">
        <v>194</v>
      </c>
      <c r="D171" s="1" t="s">
        <v>42</v>
      </c>
      <c r="E171" s="1" t="s">
        <v>295</v>
      </c>
      <c r="F171" s="1" t="s">
        <v>40</v>
      </c>
      <c r="I171" s="1" t="s">
        <v>36</v>
      </c>
      <c r="J171" s="1" t="s">
        <v>36</v>
      </c>
      <c r="K171" s="1" t="s">
        <v>36</v>
      </c>
      <c r="O171" s="1">
        <v>1.845</v>
      </c>
      <c r="P171" s="1">
        <v>2.34</v>
      </c>
      <c r="Q171" s="1">
        <v>2.92</v>
      </c>
      <c r="R171" s="1">
        <v>1890</v>
      </c>
      <c r="S171" s="1">
        <v>425</v>
      </c>
      <c r="T171" s="1">
        <v>3840</v>
      </c>
      <c r="U171" s="1">
        <f t="shared" si="4"/>
        <v>0.96468270453774341</v>
      </c>
      <c r="V171" s="1">
        <f t="shared" si="5"/>
        <v>1.8528971386217123</v>
      </c>
      <c r="Y171" s="1">
        <v>1.8480000000000001</v>
      </c>
    </row>
    <row r="172" spans="1:25" ht="27.9" customHeight="1" x14ac:dyDescent="0.25">
      <c r="A172" s="1">
        <v>154</v>
      </c>
      <c r="B172" s="14" t="s">
        <v>296</v>
      </c>
      <c r="C172" s="1" t="s">
        <v>194</v>
      </c>
      <c r="D172" s="1" t="s">
        <v>109</v>
      </c>
      <c r="E172" s="1" t="s">
        <v>297</v>
      </c>
      <c r="F172" s="1" t="s">
        <v>99</v>
      </c>
      <c r="K172" s="1" t="s">
        <v>37</v>
      </c>
      <c r="O172" s="1">
        <v>1.8520000000000001</v>
      </c>
      <c r="P172" s="1">
        <v>2.2799999999999998</v>
      </c>
      <c r="Q172" s="1">
        <v>2.96</v>
      </c>
      <c r="R172" s="1">
        <v>1840</v>
      </c>
      <c r="S172" s="1">
        <v>510</v>
      </c>
      <c r="T172" s="1">
        <v>3660</v>
      </c>
      <c r="U172" s="1">
        <f t="shared" si="4"/>
        <v>0.95747841968592151</v>
      </c>
      <c r="V172" s="1">
        <f t="shared" si="5"/>
        <v>1.8392089974032508</v>
      </c>
      <c r="Y172" s="1">
        <v>1.8540000000000001</v>
      </c>
    </row>
    <row r="173" spans="1:25" ht="27.9" customHeight="1" x14ac:dyDescent="0.25">
      <c r="A173" s="1">
        <v>155</v>
      </c>
      <c r="B173" s="14" t="s">
        <v>298</v>
      </c>
      <c r="C173" s="1" t="s">
        <v>194</v>
      </c>
      <c r="D173" s="1" t="s">
        <v>105</v>
      </c>
      <c r="E173" s="1" t="s">
        <v>299</v>
      </c>
      <c r="F173" s="1" t="s">
        <v>99</v>
      </c>
      <c r="I173" s="1" t="s">
        <v>37</v>
      </c>
      <c r="J173" s="1" t="s">
        <v>37</v>
      </c>
      <c r="K173" s="1" t="s">
        <v>36</v>
      </c>
      <c r="O173" s="1">
        <v>1.8560000000000001</v>
      </c>
      <c r="P173" s="1">
        <v>2.16</v>
      </c>
      <c r="Q173" s="1">
        <v>2.84</v>
      </c>
      <c r="R173" s="1">
        <v>1745</v>
      </c>
      <c r="S173" s="1">
        <v>515</v>
      </c>
      <c r="T173" s="1">
        <v>3665</v>
      </c>
      <c r="U173" s="1">
        <f t="shared" si="4"/>
        <v>0.96049553536094701</v>
      </c>
      <c r="V173" s="1">
        <f t="shared" si="5"/>
        <v>1.8449415171857992</v>
      </c>
      <c r="Y173" s="1">
        <v>1.8560000000000001</v>
      </c>
    </row>
    <row r="174" spans="1:25" ht="27.9" customHeight="1" x14ac:dyDescent="0.25">
      <c r="A174" s="1">
        <v>156</v>
      </c>
      <c r="B174" s="14" t="s">
        <v>300</v>
      </c>
      <c r="C174" s="1" t="s">
        <v>194</v>
      </c>
      <c r="F174" s="1" t="s">
        <v>54</v>
      </c>
      <c r="I174" s="1" t="s">
        <v>36</v>
      </c>
      <c r="J174" s="1" t="s">
        <v>36</v>
      </c>
      <c r="K174" s="1" t="s">
        <v>36</v>
      </c>
      <c r="O174" s="1">
        <v>1.853</v>
      </c>
      <c r="P174" s="1">
        <v>2.2400000000000002</v>
      </c>
      <c r="Q174" s="1">
        <v>2.79</v>
      </c>
      <c r="R174" s="1">
        <v>1805</v>
      </c>
      <c r="S174" s="1">
        <v>405</v>
      </c>
      <c r="T174" s="1">
        <v>3915</v>
      </c>
      <c r="U174" s="1">
        <f t="shared" si="4"/>
        <v>0.97451965723557632</v>
      </c>
      <c r="V174" s="1">
        <f t="shared" si="5"/>
        <v>1.8715873487475949</v>
      </c>
      <c r="Y174" s="1">
        <v>1.851</v>
      </c>
    </row>
    <row r="175" spans="1:25" ht="27.9" customHeight="1" x14ac:dyDescent="0.25">
      <c r="A175" s="1">
        <v>157</v>
      </c>
      <c r="B175" s="14" t="s">
        <v>301</v>
      </c>
      <c r="C175" s="1" t="s">
        <v>194</v>
      </c>
      <c r="D175" s="1" t="s">
        <v>105</v>
      </c>
      <c r="E175" s="1" t="s">
        <v>206</v>
      </c>
      <c r="F175" s="1" t="s">
        <v>54</v>
      </c>
      <c r="I175" s="1" t="s">
        <v>36</v>
      </c>
      <c r="J175" s="1" t="s">
        <v>36</v>
      </c>
      <c r="K175" s="1" t="s">
        <v>36</v>
      </c>
      <c r="O175" s="1">
        <v>1.88</v>
      </c>
      <c r="P175" s="1">
        <v>2.2000000000000002</v>
      </c>
      <c r="Q175" s="1">
        <v>2.7</v>
      </c>
      <c r="R175" s="1">
        <v>1775</v>
      </c>
      <c r="S175" s="1">
        <v>365</v>
      </c>
      <c r="T175" s="1">
        <v>4080</v>
      </c>
      <c r="U175" s="1">
        <f t="shared" si="4"/>
        <v>0.99902203141227452</v>
      </c>
      <c r="V175" s="1">
        <f t="shared" si="5"/>
        <v>1.9181418596833215</v>
      </c>
      <c r="Y175" s="1">
        <v>1.8480000000000001</v>
      </c>
    </row>
    <row r="176" spans="1:25" ht="27.9" customHeight="1" x14ac:dyDescent="0.25">
      <c r="A176" s="1">
        <v>158</v>
      </c>
      <c r="B176" s="14" t="s">
        <v>302</v>
      </c>
      <c r="C176" s="1" t="s">
        <v>194</v>
      </c>
      <c r="D176" s="1" t="s">
        <v>109</v>
      </c>
      <c r="E176" s="1" t="s">
        <v>285</v>
      </c>
      <c r="F176" s="1" t="s">
        <v>249</v>
      </c>
      <c r="K176" s="1" t="s">
        <v>37</v>
      </c>
      <c r="O176" s="1">
        <v>1.776</v>
      </c>
      <c r="P176" s="1">
        <v>2.11</v>
      </c>
      <c r="Q176" s="1">
        <v>2.89</v>
      </c>
      <c r="R176" s="1">
        <v>1700</v>
      </c>
      <c r="S176" s="1">
        <v>615</v>
      </c>
      <c r="T176" s="1">
        <v>3240</v>
      </c>
      <c r="U176" s="1">
        <f t="shared" si="4"/>
        <v>0.92088877806178515</v>
      </c>
      <c r="V176" s="1">
        <f t="shared" si="5"/>
        <v>1.7696886783173917</v>
      </c>
      <c r="Y176" s="1">
        <v>1.7390000000000001</v>
      </c>
    </row>
    <row r="177" spans="1:25" ht="27.9" customHeight="1" x14ac:dyDescent="0.25">
      <c r="A177" s="1">
        <v>159</v>
      </c>
      <c r="B177" s="14" t="s">
        <v>303</v>
      </c>
      <c r="C177" s="1" t="s">
        <v>194</v>
      </c>
      <c r="D177" s="1" t="s">
        <v>105</v>
      </c>
      <c r="E177" s="1" t="s">
        <v>304</v>
      </c>
      <c r="F177" s="1" t="s">
        <v>171</v>
      </c>
      <c r="I177" s="1" t="s">
        <v>36</v>
      </c>
      <c r="J177" s="1" t="s">
        <v>36</v>
      </c>
      <c r="K177" s="1" t="s">
        <v>36</v>
      </c>
      <c r="O177" s="1">
        <v>1.863</v>
      </c>
      <c r="P177" s="1">
        <v>2.02</v>
      </c>
      <c r="Q177" s="1">
        <v>2.86</v>
      </c>
      <c r="R177" s="1">
        <v>1630</v>
      </c>
      <c r="S177" s="1">
        <v>685</v>
      </c>
      <c r="T177" s="1">
        <v>3320</v>
      </c>
      <c r="U177" s="1">
        <f t="shared" si="4"/>
        <v>0.97160038730314935</v>
      </c>
      <c r="V177" s="1">
        <f t="shared" si="5"/>
        <v>1.8660407358759836</v>
      </c>
      <c r="Y177" s="1">
        <v>1.851</v>
      </c>
    </row>
    <row r="178" spans="1:25" ht="27.9" customHeight="1" x14ac:dyDescent="0.25">
      <c r="A178" s="1">
        <v>160</v>
      </c>
      <c r="B178" s="14" t="s">
        <v>305</v>
      </c>
      <c r="C178" s="1" t="s">
        <v>194</v>
      </c>
      <c r="D178" s="1" t="s">
        <v>105</v>
      </c>
      <c r="E178" s="1" t="s">
        <v>304</v>
      </c>
      <c r="F178" s="1" t="s">
        <v>202</v>
      </c>
      <c r="K178" s="1" t="s">
        <v>37</v>
      </c>
      <c r="O178" s="1">
        <v>1.8939999999999999</v>
      </c>
      <c r="P178" s="1">
        <v>2.19</v>
      </c>
      <c r="Q178" s="1">
        <v>2.77</v>
      </c>
      <c r="R178" s="1">
        <v>1765</v>
      </c>
      <c r="S178" s="1">
        <v>430</v>
      </c>
      <c r="T178" s="1">
        <v>3965</v>
      </c>
      <c r="U178" s="1">
        <f t="shared" si="4"/>
        <v>0.99321760019421301</v>
      </c>
      <c r="V178" s="1">
        <f t="shared" si="5"/>
        <v>1.9071134403690047</v>
      </c>
      <c r="Y178" s="1">
        <v>1.8620000000000001</v>
      </c>
    </row>
    <row r="179" spans="1:25" ht="27.9" customHeight="1" x14ac:dyDescent="0.25">
      <c r="C179" s="1" t="s">
        <v>194</v>
      </c>
      <c r="E179" s="1" t="s">
        <v>304</v>
      </c>
      <c r="F179" s="1" t="s">
        <v>202</v>
      </c>
      <c r="K179" s="1" t="s">
        <v>37</v>
      </c>
      <c r="O179" s="1">
        <v>1.99</v>
      </c>
      <c r="P179" s="1">
        <v>2.2000000000000002</v>
      </c>
      <c r="Q179" s="1">
        <v>2.98</v>
      </c>
      <c r="R179" s="1">
        <v>1775</v>
      </c>
      <c r="S179" s="1">
        <v>610</v>
      </c>
      <c r="T179" s="1">
        <v>3575</v>
      </c>
      <c r="U179" s="1">
        <f t="shared" si="4"/>
        <v>0.9832525919158811</v>
      </c>
      <c r="V179" s="1">
        <f t="shared" si="5"/>
        <v>1.888179924640174</v>
      </c>
      <c r="Y179" s="1">
        <v>1.905</v>
      </c>
    </row>
    <row r="180" spans="1:25" ht="27.9" customHeight="1" x14ac:dyDescent="0.25">
      <c r="A180" s="1">
        <v>161</v>
      </c>
      <c r="B180" s="14" t="s">
        <v>306</v>
      </c>
      <c r="C180" s="1" t="s">
        <v>194</v>
      </c>
      <c r="D180" s="1" t="s">
        <v>105</v>
      </c>
      <c r="F180" s="1" t="s">
        <v>54</v>
      </c>
      <c r="I180" s="1" t="s">
        <v>36</v>
      </c>
      <c r="J180" s="1" t="s">
        <v>36</v>
      </c>
      <c r="K180" s="1" t="s">
        <v>36</v>
      </c>
      <c r="O180" s="1">
        <v>1.873</v>
      </c>
      <c r="P180" s="1">
        <v>2.19</v>
      </c>
      <c r="Q180" s="1">
        <v>2.9</v>
      </c>
      <c r="R180" s="1">
        <v>1765</v>
      </c>
      <c r="S180" s="1">
        <v>540</v>
      </c>
      <c r="T180" s="1">
        <v>3650</v>
      </c>
      <c r="U180" s="1">
        <f t="shared" si="4"/>
        <v>0.96758802075627703</v>
      </c>
      <c r="V180" s="1">
        <f t="shared" si="5"/>
        <v>1.8584172394369263</v>
      </c>
      <c r="Y180" s="1">
        <v>1.851</v>
      </c>
    </row>
    <row r="181" spans="1:25" ht="27.9" customHeight="1" x14ac:dyDescent="0.25">
      <c r="C181" s="1" t="s">
        <v>194</v>
      </c>
      <c r="D181" s="1" t="s">
        <v>105</v>
      </c>
      <c r="E181" s="1" t="s">
        <v>307</v>
      </c>
      <c r="F181" s="1" t="s">
        <v>54</v>
      </c>
      <c r="I181" s="1" t="s">
        <v>36</v>
      </c>
      <c r="J181" s="1" t="s">
        <v>36</v>
      </c>
      <c r="K181" s="1" t="s">
        <v>36</v>
      </c>
      <c r="O181" s="1">
        <v>1.8740000000000001</v>
      </c>
      <c r="P181" s="1">
        <v>2.23</v>
      </c>
      <c r="Q181" s="1">
        <v>2.9</v>
      </c>
      <c r="R181" s="1">
        <v>1800</v>
      </c>
      <c r="S181" s="1">
        <v>505</v>
      </c>
      <c r="T181" s="1">
        <v>3735</v>
      </c>
      <c r="U181" s="1">
        <f t="shared" si="4"/>
        <v>0.97105484147347976</v>
      </c>
      <c r="V181" s="1">
        <f t="shared" si="5"/>
        <v>1.8650041987996115</v>
      </c>
      <c r="Y181" s="1">
        <v>1.8759999999999999</v>
      </c>
    </row>
    <row r="182" spans="1:25" ht="27.9" customHeight="1" x14ac:dyDescent="0.25">
      <c r="A182" s="1">
        <v>162</v>
      </c>
      <c r="B182" s="14" t="s">
        <v>308</v>
      </c>
      <c r="C182" s="1" t="s">
        <v>194</v>
      </c>
      <c r="D182" s="1" t="s">
        <v>42</v>
      </c>
      <c r="E182" s="1" t="s">
        <v>309</v>
      </c>
      <c r="F182" s="1" t="s">
        <v>54</v>
      </c>
      <c r="I182" s="1" t="s">
        <v>37</v>
      </c>
      <c r="J182" s="1" t="s">
        <v>36</v>
      </c>
      <c r="K182" s="1" t="s">
        <v>36</v>
      </c>
      <c r="O182" s="1">
        <v>1.859</v>
      </c>
      <c r="P182" s="1">
        <v>2.38</v>
      </c>
      <c r="Q182" s="1">
        <v>2.92</v>
      </c>
      <c r="R182" s="1">
        <v>1920</v>
      </c>
      <c r="S182" s="1">
        <v>390</v>
      </c>
      <c r="T182" s="1">
        <v>3950</v>
      </c>
      <c r="U182" s="1">
        <f t="shared" si="4"/>
        <v>0.97759570886659508</v>
      </c>
      <c r="V182" s="1">
        <f t="shared" si="5"/>
        <v>1.8774318468465305</v>
      </c>
      <c r="Y182" s="1">
        <v>1.859</v>
      </c>
    </row>
    <row r="183" spans="1:25" ht="27.9" customHeight="1" x14ac:dyDescent="0.25">
      <c r="A183" s="1">
        <v>163</v>
      </c>
      <c r="B183" s="14" t="s">
        <v>310</v>
      </c>
      <c r="C183" s="1" t="s">
        <v>194</v>
      </c>
      <c r="D183" s="1" t="s">
        <v>109</v>
      </c>
      <c r="E183" s="1" t="s">
        <v>311</v>
      </c>
      <c r="F183" s="1" t="s">
        <v>48</v>
      </c>
      <c r="I183" s="1" t="s">
        <v>36</v>
      </c>
      <c r="J183" s="1" t="s">
        <v>36</v>
      </c>
      <c r="K183" s="1" t="s">
        <v>36</v>
      </c>
      <c r="O183" s="1">
        <v>1.883</v>
      </c>
      <c r="P183" s="1">
        <v>2.08</v>
      </c>
      <c r="Q183" s="1">
        <v>2.65</v>
      </c>
      <c r="R183" s="1">
        <v>1680</v>
      </c>
      <c r="S183" s="1">
        <v>425</v>
      </c>
      <c r="T183" s="1">
        <v>3950</v>
      </c>
      <c r="U183" s="1">
        <f t="shared" si="4"/>
        <v>0.98837851643699259</v>
      </c>
      <c r="V183" s="1">
        <f t="shared" si="5"/>
        <v>1.8979191812302858</v>
      </c>
      <c r="Y183" s="1">
        <v>1.8839999999999999</v>
      </c>
    </row>
    <row r="184" spans="1:25" ht="27.9" customHeight="1" x14ac:dyDescent="0.25">
      <c r="A184" s="1">
        <v>164</v>
      </c>
      <c r="B184" s="14" t="s">
        <v>312</v>
      </c>
      <c r="C184" s="1" t="s">
        <v>194</v>
      </c>
      <c r="F184" s="1" t="s">
        <v>202</v>
      </c>
      <c r="I184" s="1" t="s">
        <v>36</v>
      </c>
      <c r="J184" s="1" t="s">
        <v>36</v>
      </c>
      <c r="K184" s="1" t="s">
        <v>36</v>
      </c>
      <c r="O184" s="1">
        <v>1.88</v>
      </c>
      <c r="P184" s="1">
        <v>2.23</v>
      </c>
      <c r="Q184" s="1">
        <v>3.05</v>
      </c>
      <c r="R184" s="1">
        <v>1880</v>
      </c>
      <c r="S184" s="1">
        <v>645</v>
      </c>
      <c r="T184" s="1">
        <v>3440</v>
      </c>
      <c r="U184" s="1">
        <f t="shared" si="4"/>
        <v>0.9737978519443623</v>
      </c>
      <c r="V184" s="1">
        <f t="shared" si="5"/>
        <v>1.8702159186942884</v>
      </c>
      <c r="Y184" s="1">
        <v>1.7769999999999999</v>
      </c>
    </row>
    <row r="185" spans="1:25" ht="27.9" customHeight="1" x14ac:dyDescent="0.25">
      <c r="A185" s="1">
        <v>165</v>
      </c>
      <c r="B185" s="14" t="s">
        <v>313</v>
      </c>
      <c r="C185" s="1" t="s">
        <v>194</v>
      </c>
      <c r="D185" s="1" t="s">
        <v>109</v>
      </c>
      <c r="E185" s="1" t="s">
        <v>311</v>
      </c>
      <c r="F185" s="1" t="s">
        <v>56</v>
      </c>
      <c r="I185" s="1" t="s">
        <v>36</v>
      </c>
      <c r="J185" s="1" t="s">
        <v>36</v>
      </c>
      <c r="K185" s="1" t="s">
        <v>36</v>
      </c>
      <c r="O185" s="1">
        <v>1.823</v>
      </c>
      <c r="P185" s="1">
        <v>1.89</v>
      </c>
      <c r="Q185" s="1">
        <v>2.61</v>
      </c>
      <c r="R185" s="1">
        <v>1525</v>
      </c>
      <c r="S185" s="1">
        <v>570</v>
      </c>
      <c r="T185" s="1">
        <v>3470</v>
      </c>
      <c r="U185" s="1">
        <f t="shared" si="4"/>
        <v>0.94432906085623713</v>
      </c>
      <c r="V185" s="1">
        <f t="shared" si="5"/>
        <v>1.8142252156268506</v>
      </c>
      <c r="Y185" s="1">
        <v>1.8240000000000001</v>
      </c>
    </row>
    <row r="186" spans="1:25" ht="27.9" customHeight="1" x14ac:dyDescent="0.25">
      <c r="A186" s="1">
        <v>166</v>
      </c>
      <c r="B186" s="14" t="s">
        <v>314</v>
      </c>
      <c r="C186" s="1" t="s">
        <v>194</v>
      </c>
      <c r="D186" s="1" t="s">
        <v>101</v>
      </c>
      <c r="F186" s="1" t="s">
        <v>48</v>
      </c>
      <c r="K186" s="1" t="s">
        <v>37</v>
      </c>
      <c r="O186" s="1">
        <v>1.8839999999999999</v>
      </c>
      <c r="P186" s="1">
        <v>2.17</v>
      </c>
      <c r="Q186" s="1">
        <v>2.73</v>
      </c>
      <c r="R186" s="1">
        <v>1750</v>
      </c>
      <c r="S186" s="1">
        <v>410</v>
      </c>
      <c r="T186" s="1">
        <v>3975</v>
      </c>
      <c r="U186" s="1">
        <f t="shared" si="4"/>
        <v>0.98908255066060369</v>
      </c>
      <c r="V186" s="1">
        <f t="shared" si="5"/>
        <v>1.8992568462551469</v>
      </c>
      <c r="Y186" s="1">
        <v>1.8839999999999999</v>
      </c>
    </row>
    <row r="187" spans="1:25" ht="27.9" customHeight="1" x14ac:dyDescent="0.25">
      <c r="A187" s="1">
        <v>167</v>
      </c>
      <c r="B187" s="14" t="s">
        <v>315</v>
      </c>
      <c r="C187" s="1" t="s">
        <v>194</v>
      </c>
      <c r="D187" s="1" t="s">
        <v>33</v>
      </c>
      <c r="E187" s="1" t="s">
        <v>272</v>
      </c>
      <c r="F187" s="1" t="s">
        <v>40</v>
      </c>
      <c r="I187" s="1" t="s">
        <v>37</v>
      </c>
      <c r="J187" s="1" t="s">
        <v>36</v>
      </c>
      <c r="K187" s="1" t="s">
        <v>36</v>
      </c>
      <c r="O187" s="1">
        <v>1.9019999999999999</v>
      </c>
      <c r="P187" s="1">
        <v>2.36</v>
      </c>
      <c r="Q187" s="1">
        <v>2.98</v>
      </c>
      <c r="R187" s="1">
        <v>1905</v>
      </c>
      <c r="S187" s="1">
        <v>460</v>
      </c>
      <c r="T187" s="1">
        <v>3915</v>
      </c>
      <c r="U187" s="1">
        <f t="shared" si="4"/>
        <v>0.99249409941231981</v>
      </c>
      <c r="V187" s="1">
        <f t="shared" si="5"/>
        <v>1.9057387888834076</v>
      </c>
      <c r="Y187" s="1">
        <v>1.8620000000000001</v>
      </c>
    </row>
    <row r="188" spans="1:25" ht="27.9" customHeight="1" x14ac:dyDescent="0.25">
      <c r="C188" s="1" t="s">
        <v>194</v>
      </c>
      <c r="D188" s="1" t="s">
        <v>33</v>
      </c>
      <c r="E188" s="1" t="s">
        <v>272</v>
      </c>
      <c r="F188" s="1" t="s">
        <v>40</v>
      </c>
      <c r="I188" s="1" t="s">
        <v>37</v>
      </c>
      <c r="J188" s="1" t="s">
        <v>36</v>
      </c>
      <c r="K188" s="1" t="s">
        <v>36</v>
      </c>
      <c r="O188" s="1">
        <v>1.8939999999999999</v>
      </c>
      <c r="P188" s="1">
        <v>2.35</v>
      </c>
      <c r="Q188" s="1">
        <v>2.99</v>
      </c>
      <c r="R188" s="1">
        <v>1895</v>
      </c>
      <c r="S188" s="1">
        <v>475</v>
      </c>
      <c r="T188" s="1">
        <v>3855</v>
      </c>
      <c r="U188" s="1">
        <f t="shared" si="4"/>
        <v>0.98503244266085632</v>
      </c>
      <c r="V188" s="1">
        <f t="shared" si="5"/>
        <v>1.8915616410556269</v>
      </c>
      <c r="Y188" s="1">
        <v>1.8560000000000001</v>
      </c>
    </row>
    <row r="189" spans="1:25" ht="27.9" customHeight="1" x14ac:dyDescent="0.25">
      <c r="A189" s="1">
        <v>168</v>
      </c>
      <c r="B189" s="14" t="s">
        <v>316</v>
      </c>
      <c r="C189" s="1" t="s">
        <v>194</v>
      </c>
      <c r="D189" s="1" t="s">
        <v>33</v>
      </c>
      <c r="E189" s="1" t="s">
        <v>272</v>
      </c>
      <c r="F189" s="1" t="s">
        <v>273</v>
      </c>
      <c r="K189" s="1" t="s">
        <v>37</v>
      </c>
      <c r="O189" s="1">
        <v>1.895</v>
      </c>
      <c r="P189" s="1">
        <v>2.27</v>
      </c>
      <c r="Q189" s="1">
        <v>2.72</v>
      </c>
      <c r="R189" s="1">
        <v>1830</v>
      </c>
      <c r="S189" s="1">
        <v>320</v>
      </c>
      <c r="T189" s="1">
        <v>4215</v>
      </c>
      <c r="U189" s="1">
        <f t="shared" si="4"/>
        <v>1.0176524071592776</v>
      </c>
      <c r="V189" s="1">
        <f t="shared" si="5"/>
        <v>1.9535395736026273</v>
      </c>
      <c r="Y189" s="1">
        <v>1.851</v>
      </c>
    </row>
    <row r="190" spans="1:25" ht="27.9" customHeight="1" x14ac:dyDescent="0.25">
      <c r="A190" s="1">
        <v>169</v>
      </c>
      <c r="B190" s="14" t="s">
        <v>317</v>
      </c>
      <c r="C190" s="1" t="s">
        <v>194</v>
      </c>
      <c r="D190" s="1" t="s">
        <v>33</v>
      </c>
      <c r="E190" s="1" t="s">
        <v>318</v>
      </c>
      <c r="F190" s="1" t="s">
        <v>40</v>
      </c>
      <c r="I190" s="1" t="s">
        <v>36</v>
      </c>
      <c r="J190" s="1" t="s">
        <v>36</v>
      </c>
      <c r="K190" s="1" t="s">
        <v>36</v>
      </c>
      <c r="O190" s="1">
        <v>1.905</v>
      </c>
      <c r="P190" s="1">
        <v>2.3199999999999998</v>
      </c>
      <c r="Q190" s="1">
        <v>3.1</v>
      </c>
      <c r="R190" s="1">
        <v>1870</v>
      </c>
      <c r="S190" s="1">
        <v>600</v>
      </c>
      <c r="T190" s="1">
        <v>3600</v>
      </c>
      <c r="U190" s="1">
        <f t="shared" si="4"/>
        <v>0.98360614874290297</v>
      </c>
      <c r="V190" s="1">
        <f t="shared" si="5"/>
        <v>1.8888516826115156</v>
      </c>
      <c r="Y190" s="1">
        <v>1.9019999999999999</v>
      </c>
    </row>
    <row r="191" spans="1:25" ht="27.9" customHeight="1" x14ac:dyDescent="0.25">
      <c r="A191" s="1">
        <v>170</v>
      </c>
      <c r="B191" s="14" t="s">
        <v>319</v>
      </c>
      <c r="C191" s="1" t="s">
        <v>194</v>
      </c>
      <c r="D191" s="1" t="s">
        <v>105</v>
      </c>
      <c r="E191" s="1" t="s">
        <v>320</v>
      </c>
      <c r="F191" s="1" t="s">
        <v>40</v>
      </c>
      <c r="K191" s="1" t="s">
        <v>37</v>
      </c>
      <c r="O191" s="1">
        <v>1.89</v>
      </c>
      <c r="P191" s="1">
        <v>2.6</v>
      </c>
      <c r="Q191" s="1">
        <v>2.95</v>
      </c>
      <c r="R191" s="1">
        <v>2100</v>
      </c>
      <c r="S191" s="1">
        <v>245</v>
      </c>
      <c r="T191" s="1">
        <v>4385</v>
      </c>
      <c r="U191" s="1">
        <f t="shared" si="4"/>
        <v>1.0407134316141828</v>
      </c>
      <c r="V191" s="1">
        <f t="shared" si="5"/>
        <v>1.9973555200669473</v>
      </c>
      <c r="Y191" s="1">
        <v>1.89</v>
      </c>
    </row>
    <row r="192" spans="1:25" ht="27.9" customHeight="1" x14ac:dyDescent="0.25">
      <c r="A192" s="1">
        <v>171</v>
      </c>
      <c r="B192" s="14" t="s">
        <v>321</v>
      </c>
      <c r="C192" s="1" t="s">
        <v>194</v>
      </c>
      <c r="D192" s="1" t="s">
        <v>105</v>
      </c>
      <c r="E192" s="1" t="s">
        <v>322</v>
      </c>
      <c r="F192" s="1" t="s">
        <v>40</v>
      </c>
      <c r="I192" s="1" t="s">
        <v>37</v>
      </c>
      <c r="J192" s="1" t="s">
        <v>36</v>
      </c>
      <c r="K192" s="1" t="s">
        <v>36</v>
      </c>
      <c r="O192" s="1">
        <v>1.8280000000000001</v>
      </c>
      <c r="P192" s="1">
        <v>1.98</v>
      </c>
      <c r="Q192" s="1">
        <v>2.68</v>
      </c>
      <c r="R192" s="1">
        <v>1595</v>
      </c>
      <c r="S192" s="1">
        <v>545</v>
      </c>
      <c r="T192" s="1">
        <v>3535</v>
      </c>
      <c r="U192" s="1">
        <f t="shared" si="4"/>
        <v>0.94637881280853697</v>
      </c>
      <c r="V192" s="1">
        <f t="shared" si="5"/>
        <v>1.8181197443362203</v>
      </c>
      <c r="Y192" s="1">
        <v>1.8240000000000001</v>
      </c>
    </row>
    <row r="193" spans="1:25" ht="27.9" customHeight="1" x14ac:dyDescent="0.25">
      <c r="A193" s="1">
        <v>172</v>
      </c>
      <c r="B193" s="14" t="s">
        <v>323</v>
      </c>
      <c r="C193" s="1" t="s">
        <v>194</v>
      </c>
      <c r="F193" s="1" t="s">
        <v>40</v>
      </c>
      <c r="K193" s="1" t="s">
        <v>37</v>
      </c>
      <c r="O193" s="1">
        <v>1.9</v>
      </c>
      <c r="P193" s="1">
        <v>2.0099999999999998</v>
      </c>
      <c r="Q193" s="1">
        <v>2.8</v>
      </c>
      <c r="R193" s="1">
        <v>1620</v>
      </c>
      <c r="S193" s="1">
        <v>635</v>
      </c>
      <c r="T193" s="1">
        <v>3535</v>
      </c>
      <c r="U193" s="1">
        <f t="shared" si="4"/>
        <v>0.9871964128033498</v>
      </c>
      <c r="V193" s="1">
        <f t="shared" si="5"/>
        <v>1.8956731843263646</v>
      </c>
      <c r="Y193" s="1">
        <v>1.879</v>
      </c>
    </row>
    <row r="194" spans="1:25" ht="27.9" customHeight="1" x14ac:dyDescent="0.25">
      <c r="A194" s="1">
        <v>173</v>
      </c>
      <c r="B194" s="14" t="s">
        <v>324</v>
      </c>
      <c r="C194" s="1" t="s">
        <v>194</v>
      </c>
      <c r="K194" s="1" t="s">
        <v>37</v>
      </c>
      <c r="O194" s="1">
        <v>1.9359999999999999</v>
      </c>
      <c r="P194" s="1">
        <v>2.2200000000000002</v>
      </c>
      <c r="Q194" s="1">
        <v>3.1</v>
      </c>
      <c r="R194" s="1">
        <v>1790</v>
      </c>
      <c r="S194" s="1">
        <v>710</v>
      </c>
      <c r="T194" s="1">
        <v>3455</v>
      </c>
      <c r="U194" s="1">
        <f t="shared" si="4"/>
        <v>1.0096148256934951</v>
      </c>
      <c r="V194" s="1">
        <f t="shared" si="5"/>
        <v>1.9382681688176406</v>
      </c>
      <c r="Y194" s="1">
        <v>1.89</v>
      </c>
    </row>
    <row r="195" spans="1:25" ht="27.9" customHeight="1" x14ac:dyDescent="0.25">
      <c r="A195" s="1">
        <v>174</v>
      </c>
      <c r="B195" s="14" t="s">
        <v>325</v>
      </c>
      <c r="C195" s="1" t="s">
        <v>194</v>
      </c>
      <c r="D195" s="1" t="s">
        <v>105</v>
      </c>
      <c r="E195" s="1" t="s">
        <v>299</v>
      </c>
      <c r="F195" s="1" t="s">
        <v>326</v>
      </c>
      <c r="I195" s="1" t="s">
        <v>37</v>
      </c>
      <c r="J195" s="1" t="s">
        <v>37</v>
      </c>
      <c r="K195" s="1" t="s">
        <v>36</v>
      </c>
      <c r="O195" s="1">
        <v>1.909</v>
      </c>
      <c r="P195" s="1">
        <v>2.62</v>
      </c>
      <c r="Q195" s="1">
        <v>3.2</v>
      </c>
      <c r="R195" s="1">
        <v>2115</v>
      </c>
      <c r="S195" s="1">
        <v>420</v>
      </c>
      <c r="T195" s="1">
        <v>4015</v>
      </c>
      <c r="U195" s="1">
        <f t="shared" si="4"/>
        <v>1.0008563681254157</v>
      </c>
      <c r="V195" s="1">
        <f t="shared" si="5"/>
        <v>1.9216270994382898</v>
      </c>
      <c r="Y195" s="1">
        <v>1.8819999999999999</v>
      </c>
    </row>
    <row r="196" spans="1:25" ht="27.9" customHeight="1" x14ac:dyDescent="0.25">
      <c r="A196" s="1">
        <v>175</v>
      </c>
      <c r="B196" s="14" t="s">
        <v>327</v>
      </c>
      <c r="C196" s="1" t="s">
        <v>194</v>
      </c>
      <c r="D196" s="1" t="s">
        <v>105</v>
      </c>
      <c r="E196" s="1" t="s">
        <v>328</v>
      </c>
      <c r="F196" s="1" t="s">
        <v>326</v>
      </c>
      <c r="I196" s="1" t="s">
        <v>37</v>
      </c>
      <c r="J196" s="1" t="s">
        <v>37</v>
      </c>
      <c r="K196" s="1" t="s">
        <v>36</v>
      </c>
      <c r="O196" s="1">
        <v>1.9119999999999999</v>
      </c>
      <c r="P196" s="1">
        <v>2.58</v>
      </c>
      <c r="Q196" s="1">
        <v>3.09</v>
      </c>
      <c r="R196" s="1">
        <v>2080</v>
      </c>
      <c r="S196" s="1">
        <v>365</v>
      </c>
      <c r="T196" s="1">
        <v>4150</v>
      </c>
      <c r="U196" s="1">
        <f t="shared" si="4"/>
        <v>1.0144747269665912</v>
      </c>
      <c r="V196" s="1">
        <f t="shared" si="5"/>
        <v>1.9475019812365233</v>
      </c>
      <c r="Y196" s="1">
        <v>1.879</v>
      </c>
    </row>
    <row r="197" spans="1:25" ht="27.9" customHeight="1" x14ac:dyDescent="0.25">
      <c r="A197" s="1">
        <v>176</v>
      </c>
      <c r="B197" s="14" t="s">
        <v>329</v>
      </c>
      <c r="C197" s="1" t="s">
        <v>194</v>
      </c>
      <c r="D197" s="1" t="s">
        <v>105</v>
      </c>
      <c r="E197" s="1" t="s">
        <v>330</v>
      </c>
      <c r="F197" s="1" t="s">
        <v>54</v>
      </c>
      <c r="I197" s="1" t="s">
        <v>36</v>
      </c>
      <c r="J197" s="1" t="s">
        <v>36</v>
      </c>
      <c r="K197" s="1" t="s">
        <v>36</v>
      </c>
      <c r="O197" s="1">
        <v>1.9279999999999999</v>
      </c>
      <c r="P197" s="1">
        <v>2.54</v>
      </c>
      <c r="Q197" s="1">
        <v>3.22</v>
      </c>
      <c r="R197" s="1">
        <v>2050</v>
      </c>
      <c r="S197" s="1">
        <v>505</v>
      </c>
      <c r="T197" s="1">
        <v>3870</v>
      </c>
      <c r="U197" s="1">
        <f t="shared" si="4"/>
        <v>0.99919771219219533</v>
      </c>
      <c r="V197" s="1">
        <f t="shared" si="5"/>
        <v>1.918475653165171</v>
      </c>
      <c r="Y197" s="1">
        <v>1.879</v>
      </c>
    </row>
    <row r="198" spans="1:25" ht="27.9" customHeight="1" x14ac:dyDescent="0.25">
      <c r="C198" s="1" t="s">
        <v>194</v>
      </c>
      <c r="D198" s="1" t="s">
        <v>105</v>
      </c>
      <c r="E198" s="1" t="s">
        <v>330</v>
      </c>
      <c r="F198" s="1" t="s">
        <v>54</v>
      </c>
      <c r="I198" s="1" t="s">
        <v>36</v>
      </c>
      <c r="J198" s="1" t="s">
        <v>36</v>
      </c>
      <c r="K198" s="1" t="s">
        <v>36</v>
      </c>
      <c r="O198" s="1">
        <v>1.9379999999999999</v>
      </c>
      <c r="P198" s="1">
        <v>2.56</v>
      </c>
      <c r="Q198" s="1">
        <v>3.13</v>
      </c>
      <c r="R198" s="1">
        <v>2065</v>
      </c>
      <c r="S198" s="1">
        <v>415</v>
      </c>
      <c r="T198" s="1">
        <v>4110</v>
      </c>
      <c r="U198" s="1">
        <f t="shared" si="4"/>
        <v>1.0199500546335998</v>
      </c>
      <c r="V198" s="1">
        <f t="shared" si="5"/>
        <v>1.9579051038038395</v>
      </c>
      <c r="Y198" s="1">
        <v>1.8819999999999999</v>
      </c>
    </row>
    <row r="199" spans="1:25" ht="27.9" customHeight="1" x14ac:dyDescent="0.25">
      <c r="A199" s="1">
        <v>177</v>
      </c>
      <c r="B199" s="14" t="s">
        <v>331</v>
      </c>
      <c r="C199" s="1" t="s">
        <v>194</v>
      </c>
      <c r="F199" s="1" t="s">
        <v>54</v>
      </c>
      <c r="K199" s="1" t="s">
        <v>37</v>
      </c>
      <c r="O199" s="1">
        <v>1.9279999999999999</v>
      </c>
      <c r="P199" s="1">
        <v>2.54</v>
      </c>
      <c r="Q199" s="1">
        <v>3.12</v>
      </c>
      <c r="R199" s="1">
        <v>2050</v>
      </c>
      <c r="S199" s="1">
        <v>420</v>
      </c>
      <c r="T199" s="1">
        <v>4060</v>
      </c>
      <c r="U199" s="1">
        <f t="shared" si="4"/>
        <v>1.010612977873931</v>
      </c>
      <c r="V199" s="1">
        <f t="shared" si="5"/>
        <v>1.9401646579604688</v>
      </c>
      <c r="Y199" s="1">
        <v>1.88</v>
      </c>
    </row>
    <row r="200" spans="1:25" ht="27.9" customHeight="1" x14ac:dyDescent="0.25">
      <c r="C200" s="1" t="s">
        <v>194</v>
      </c>
      <c r="F200" s="1" t="s">
        <v>54</v>
      </c>
      <c r="K200" s="1" t="s">
        <v>37</v>
      </c>
      <c r="O200" s="1">
        <v>1.9379999999999999</v>
      </c>
      <c r="P200" s="1">
        <v>2.5499999999999998</v>
      </c>
      <c r="Q200" s="1">
        <v>3.12</v>
      </c>
      <c r="R200" s="1">
        <v>2055</v>
      </c>
      <c r="S200" s="1">
        <v>415</v>
      </c>
      <c r="T200" s="1">
        <v>4110</v>
      </c>
      <c r="U200" s="1">
        <f t="shared" si="4"/>
        <v>1.0199500546335998</v>
      </c>
      <c r="V200" s="1">
        <f t="shared" si="5"/>
        <v>1.9579051038038395</v>
      </c>
      <c r="Y200" s="1">
        <v>1.8839999999999999</v>
      </c>
    </row>
    <row r="201" spans="1:25" ht="27.9" customHeight="1" x14ac:dyDescent="0.25">
      <c r="A201" s="1">
        <v>178</v>
      </c>
      <c r="B201" s="14" t="s">
        <v>332</v>
      </c>
      <c r="C201" s="1" t="s">
        <v>194</v>
      </c>
      <c r="D201" s="1" t="s">
        <v>105</v>
      </c>
      <c r="E201" s="1" t="s">
        <v>333</v>
      </c>
      <c r="F201" s="1" t="s">
        <v>334</v>
      </c>
      <c r="I201" s="1" t="s">
        <v>37</v>
      </c>
      <c r="J201" s="1" t="s">
        <v>36</v>
      </c>
      <c r="K201" s="1" t="s">
        <v>36</v>
      </c>
      <c r="O201" s="1">
        <v>1.9379999999999999</v>
      </c>
      <c r="P201" s="1">
        <v>2.5499999999999998</v>
      </c>
      <c r="Q201" s="1">
        <v>3.12</v>
      </c>
      <c r="R201" s="1">
        <v>2055</v>
      </c>
      <c r="S201" s="1">
        <v>415</v>
      </c>
      <c r="T201" s="1">
        <v>4110</v>
      </c>
      <c r="U201" s="1">
        <f t="shared" si="4"/>
        <v>1.0199500546335998</v>
      </c>
      <c r="V201" s="1">
        <f t="shared" si="5"/>
        <v>1.9579051038038395</v>
      </c>
      <c r="Y201" s="1">
        <v>1.8839999999999999</v>
      </c>
    </row>
    <row r="202" spans="1:25" ht="27.9" customHeight="1" x14ac:dyDescent="0.25">
      <c r="C202" s="1" t="s">
        <v>194</v>
      </c>
      <c r="D202" s="1" t="s">
        <v>105</v>
      </c>
      <c r="E202" s="1" t="s">
        <v>333</v>
      </c>
      <c r="F202" s="1" t="s">
        <v>334</v>
      </c>
      <c r="I202" s="1" t="s">
        <v>37</v>
      </c>
      <c r="J202" s="1" t="s">
        <v>36</v>
      </c>
      <c r="K202" s="1" t="s">
        <v>36</v>
      </c>
      <c r="O202" s="1">
        <v>1.9239999999999999</v>
      </c>
      <c r="P202" s="1">
        <v>2.5499999999999998</v>
      </c>
      <c r="Q202" s="1">
        <v>3.15</v>
      </c>
      <c r="R202" s="1">
        <v>2055</v>
      </c>
      <c r="S202" s="1">
        <v>435</v>
      </c>
      <c r="T202" s="1">
        <v>4015</v>
      </c>
      <c r="U202" s="1">
        <f t="shared" ref="U202:U265" si="6">(S202*S202/1160/1160+T202*T202/4303/4303)^(1/2)</f>
        <v>1.0056065502106042</v>
      </c>
      <c r="V202" s="1">
        <f t="shared" ref="V202:V265" si="7">1.9*U202+0.02</f>
        <v>1.9306524454001479</v>
      </c>
      <c r="Y202" s="1">
        <v>1.899</v>
      </c>
    </row>
    <row r="203" spans="1:25" ht="27.9" customHeight="1" x14ac:dyDescent="0.25">
      <c r="C203" s="1" t="s">
        <v>194</v>
      </c>
      <c r="D203" s="1" t="s">
        <v>105</v>
      </c>
      <c r="F203" s="1" t="s">
        <v>334</v>
      </c>
      <c r="I203" s="1" t="s">
        <v>37</v>
      </c>
      <c r="J203" s="1" t="s">
        <v>36</v>
      </c>
      <c r="K203" s="1" t="s">
        <v>36</v>
      </c>
      <c r="O203" s="1">
        <v>1.9339999999999999</v>
      </c>
      <c r="P203" s="1">
        <v>2.52</v>
      </c>
      <c r="Q203" s="1">
        <v>3.05</v>
      </c>
      <c r="R203" s="1">
        <v>2035</v>
      </c>
      <c r="S203" s="1">
        <v>380</v>
      </c>
      <c r="T203" s="1">
        <v>4170</v>
      </c>
      <c r="U203" s="1">
        <f t="shared" si="6"/>
        <v>1.0229617451241884</v>
      </c>
      <c r="V203" s="1">
        <f t="shared" si="7"/>
        <v>1.9636273157359578</v>
      </c>
      <c r="Y203" s="1">
        <v>1.879</v>
      </c>
    </row>
    <row r="204" spans="1:25" ht="27.9" customHeight="1" x14ac:dyDescent="0.25">
      <c r="A204" s="1">
        <v>179</v>
      </c>
      <c r="B204" s="14" t="s">
        <v>335</v>
      </c>
      <c r="C204" s="1" t="s">
        <v>194</v>
      </c>
      <c r="D204" s="1" t="s">
        <v>336</v>
      </c>
      <c r="E204" s="1" t="s">
        <v>337</v>
      </c>
      <c r="F204" s="1" t="s">
        <v>56</v>
      </c>
      <c r="I204" s="1" t="s">
        <v>36</v>
      </c>
      <c r="J204" s="1" t="s">
        <v>36</v>
      </c>
      <c r="K204" s="1" t="s">
        <v>36</v>
      </c>
      <c r="O204" s="1">
        <v>1.7649999999999999</v>
      </c>
      <c r="P204" s="1">
        <v>1.92</v>
      </c>
      <c r="Q204" s="1">
        <v>2.94</v>
      </c>
      <c r="R204" s="1">
        <v>1550</v>
      </c>
      <c r="S204" s="1">
        <v>955</v>
      </c>
      <c r="T204" s="1">
        <v>2540</v>
      </c>
      <c r="U204" s="1">
        <f t="shared" si="6"/>
        <v>1.013025432223891</v>
      </c>
      <c r="V204" s="1">
        <f t="shared" si="7"/>
        <v>1.9447483212253927</v>
      </c>
      <c r="Y204" s="1">
        <v>1.7490000000000001</v>
      </c>
    </row>
    <row r="205" spans="1:25" ht="27.9" customHeight="1" x14ac:dyDescent="0.25">
      <c r="C205" s="1" t="s">
        <v>194</v>
      </c>
      <c r="D205" s="1" t="s">
        <v>336</v>
      </c>
      <c r="E205" s="1" t="s">
        <v>337</v>
      </c>
      <c r="F205" s="1" t="s">
        <v>56</v>
      </c>
      <c r="I205" s="1" t="s">
        <v>36</v>
      </c>
      <c r="J205" s="1" t="s">
        <v>36</v>
      </c>
      <c r="K205" s="1" t="s">
        <v>36</v>
      </c>
      <c r="O205" s="1">
        <v>1.768</v>
      </c>
      <c r="P205" s="1">
        <v>1.87</v>
      </c>
      <c r="Q205" s="1">
        <v>2.86</v>
      </c>
      <c r="R205" s="1">
        <v>1510</v>
      </c>
      <c r="S205" s="1">
        <v>925</v>
      </c>
      <c r="T205" s="1">
        <v>2615</v>
      </c>
      <c r="U205" s="1">
        <f t="shared" si="6"/>
        <v>1.0025901175718606</v>
      </c>
      <c r="V205" s="1">
        <f t="shared" si="7"/>
        <v>1.9249212233865349</v>
      </c>
      <c r="Y205" s="1">
        <v>1.7709999999999999</v>
      </c>
    </row>
    <row r="206" spans="1:25" ht="27.9" customHeight="1" x14ac:dyDescent="0.25">
      <c r="A206" s="1">
        <v>180</v>
      </c>
      <c r="B206" s="14" t="s">
        <v>338</v>
      </c>
      <c r="C206" s="1" t="s">
        <v>194</v>
      </c>
      <c r="D206" s="1" t="s">
        <v>105</v>
      </c>
      <c r="E206" s="1" t="s">
        <v>339</v>
      </c>
      <c r="F206" s="1" t="s">
        <v>56</v>
      </c>
      <c r="I206" s="1" t="s">
        <v>37</v>
      </c>
      <c r="J206" s="1" t="s">
        <v>37</v>
      </c>
      <c r="K206" s="1" t="s">
        <v>36</v>
      </c>
      <c r="O206" s="1">
        <v>1.7689999999999999</v>
      </c>
      <c r="P206" s="1">
        <v>1.98</v>
      </c>
      <c r="Q206" s="1">
        <v>2.62</v>
      </c>
      <c r="R206" s="1">
        <v>1595</v>
      </c>
      <c r="S206" s="1">
        <v>490</v>
      </c>
      <c r="T206" s="1">
        <v>3505</v>
      </c>
      <c r="U206" s="1">
        <f t="shared" si="6"/>
        <v>0.91756298979952622</v>
      </c>
      <c r="V206" s="1">
        <f t="shared" si="7"/>
        <v>1.7633696806190997</v>
      </c>
      <c r="Y206" s="1">
        <v>1.7709999999999999</v>
      </c>
    </row>
    <row r="207" spans="1:25" ht="27.9" customHeight="1" x14ac:dyDescent="0.25">
      <c r="A207" s="1">
        <v>181</v>
      </c>
      <c r="B207" s="14" t="s">
        <v>340</v>
      </c>
      <c r="C207" s="1" t="s">
        <v>194</v>
      </c>
      <c r="D207" s="1" t="s">
        <v>33</v>
      </c>
      <c r="E207" s="1" t="s">
        <v>341</v>
      </c>
      <c r="F207" s="1" t="s">
        <v>56</v>
      </c>
      <c r="I207" s="1" t="s">
        <v>36</v>
      </c>
      <c r="J207" s="1" t="s">
        <v>37</v>
      </c>
      <c r="K207" s="1" t="s">
        <v>36</v>
      </c>
      <c r="O207" s="1">
        <v>1.881</v>
      </c>
      <c r="P207" s="1">
        <v>2.2400000000000002</v>
      </c>
      <c r="Q207" s="1">
        <v>2.95</v>
      </c>
      <c r="R207" s="1">
        <v>1805</v>
      </c>
      <c r="S207" s="1">
        <v>540</v>
      </c>
      <c r="T207" s="1">
        <v>3675</v>
      </c>
      <c r="U207" s="1">
        <f t="shared" si="6"/>
        <v>0.97268534222807346</v>
      </c>
      <c r="V207" s="1">
        <f t="shared" si="7"/>
        <v>1.8681021502333395</v>
      </c>
      <c r="Y207" s="1">
        <v>1.8839999999999999</v>
      </c>
    </row>
    <row r="208" spans="1:25" ht="27.9" customHeight="1" x14ac:dyDescent="0.25">
      <c r="C208" s="1" t="s">
        <v>194</v>
      </c>
      <c r="D208" s="1" t="s">
        <v>33</v>
      </c>
      <c r="E208" s="1" t="s">
        <v>341</v>
      </c>
      <c r="F208" s="1" t="s">
        <v>56</v>
      </c>
      <c r="I208" s="1" t="s">
        <v>36</v>
      </c>
      <c r="J208" s="1" t="s">
        <v>37</v>
      </c>
      <c r="K208" s="1" t="s">
        <v>36</v>
      </c>
      <c r="O208" s="1">
        <v>1.8819999999999999</v>
      </c>
      <c r="P208" s="1">
        <v>2.14</v>
      </c>
      <c r="Q208" s="1">
        <v>2.74</v>
      </c>
      <c r="R208" s="1">
        <v>1725</v>
      </c>
      <c r="S208" s="1">
        <v>445</v>
      </c>
      <c r="T208" s="1">
        <v>3890</v>
      </c>
      <c r="U208" s="1">
        <f t="shared" si="6"/>
        <v>0.98204776313750386</v>
      </c>
      <c r="V208" s="1">
        <f t="shared" si="7"/>
        <v>1.8858907499612572</v>
      </c>
      <c r="Y208" s="1">
        <v>1.879</v>
      </c>
    </row>
    <row r="209" spans="1:25" ht="27.9" customHeight="1" x14ac:dyDescent="0.25">
      <c r="C209" s="1" t="s">
        <v>194</v>
      </c>
      <c r="D209" s="1" t="s">
        <v>33</v>
      </c>
      <c r="E209" s="1" t="s">
        <v>341</v>
      </c>
      <c r="F209" s="1" t="s">
        <v>56</v>
      </c>
      <c r="I209" s="1" t="s">
        <v>36</v>
      </c>
      <c r="J209" s="1" t="s">
        <v>37</v>
      </c>
      <c r="K209" s="1" t="s">
        <v>36</v>
      </c>
      <c r="O209" s="1">
        <v>1.8859999999999999</v>
      </c>
      <c r="P209" s="1">
        <v>2.19</v>
      </c>
      <c r="Q209" s="1">
        <v>2.62</v>
      </c>
      <c r="R209" s="1">
        <v>1765</v>
      </c>
      <c r="S209" s="1">
        <v>310</v>
      </c>
      <c r="T209" s="1">
        <v>4225</v>
      </c>
      <c r="U209" s="1">
        <f t="shared" si="6"/>
        <v>1.0175916481856073</v>
      </c>
      <c r="V209" s="1">
        <f t="shared" si="7"/>
        <v>1.9534241315526539</v>
      </c>
      <c r="Y209" s="1">
        <v>1.887</v>
      </c>
    </row>
    <row r="210" spans="1:25" ht="27.9" customHeight="1" x14ac:dyDescent="0.25">
      <c r="C210" s="1" t="s">
        <v>194</v>
      </c>
      <c r="D210" s="1" t="s">
        <v>33</v>
      </c>
      <c r="E210" s="1" t="s">
        <v>341</v>
      </c>
      <c r="F210" s="1" t="s">
        <v>56</v>
      </c>
      <c r="I210" s="1" t="s">
        <v>36</v>
      </c>
      <c r="J210" s="1" t="s">
        <v>37</v>
      </c>
      <c r="K210" s="1" t="s">
        <v>36</v>
      </c>
      <c r="O210" s="1">
        <v>1.885</v>
      </c>
      <c r="P210" s="1">
        <v>2.23</v>
      </c>
      <c r="Q210" s="1">
        <v>2.67</v>
      </c>
      <c r="R210" s="1">
        <v>1800</v>
      </c>
      <c r="S210" s="1">
        <v>315</v>
      </c>
      <c r="T210" s="1">
        <v>4250</v>
      </c>
      <c r="U210" s="1">
        <f t="shared" si="6"/>
        <v>1.0243329882336645</v>
      </c>
      <c r="V210" s="1">
        <f t="shared" si="7"/>
        <v>1.9662326776439625</v>
      </c>
      <c r="Y210" s="1">
        <v>1.887</v>
      </c>
    </row>
    <row r="211" spans="1:25" ht="27.9" customHeight="1" x14ac:dyDescent="0.25">
      <c r="A211" s="1">
        <v>182</v>
      </c>
      <c r="B211" s="14" t="s">
        <v>342</v>
      </c>
      <c r="C211" s="1" t="s">
        <v>194</v>
      </c>
      <c r="K211" s="1" t="s">
        <v>37</v>
      </c>
      <c r="O211" s="1">
        <v>1.87</v>
      </c>
      <c r="P211" s="1">
        <v>1.92</v>
      </c>
      <c r="Q211" s="1">
        <v>2.8</v>
      </c>
      <c r="R211" s="1">
        <v>1550</v>
      </c>
      <c r="S211" s="1">
        <v>750</v>
      </c>
      <c r="T211" s="1">
        <v>3220</v>
      </c>
      <c r="U211" s="1">
        <f t="shared" si="6"/>
        <v>0.98894118341070125</v>
      </c>
      <c r="V211" s="1">
        <f t="shared" si="7"/>
        <v>1.8989882484803322</v>
      </c>
      <c r="Y211" s="1">
        <v>1.879</v>
      </c>
    </row>
    <row r="212" spans="1:25" ht="27.9" customHeight="1" x14ac:dyDescent="0.25">
      <c r="A212" s="1">
        <v>183</v>
      </c>
      <c r="B212" s="14" t="s">
        <v>343</v>
      </c>
      <c r="C212" s="1" t="s">
        <v>194</v>
      </c>
      <c r="D212" s="1" t="s">
        <v>33</v>
      </c>
      <c r="E212" s="1" t="s">
        <v>344</v>
      </c>
      <c r="F212" s="1" t="s">
        <v>345</v>
      </c>
      <c r="I212" s="1" t="s">
        <v>36</v>
      </c>
      <c r="J212" s="1" t="s">
        <v>36</v>
      </c>
      <c r="K212" s="1" t="s">
        <v>36</v>
      </c>
      <c r="O212" s="1">
        <v>1.9330000000000001</v>
      </c>
      <c r="P212" s="1">
        <v>2.72</v>
      </c>
      <c r="Q212" s="1">
        <v>3.38</v>
      </c>
      <c r="R212" s="1">
        <v>2195</v>
      </c>
      <c r="S212" s="1">
        <v>480</v>
      </c>
      <c r="T212" s="1">
        <v>3930</v>
      </c>
      <c r="U212" s="1">
        <f t="shared" si="6"/>
        <v>1.0026820930852975</v>
      </c>
      <c r="V212" s="1">
        <f t="shared" si="7"/>
        <v>1.9250959768620652</v>
      </c>
      <c r="Y212" s="1">
        <v>1.8839999999999999</v>
      </c>
    </row>
    <row r="213" spans="1:25" ht="27.9" customHeight="1" x14ac:dyDescent="0.25">
      <c r="A213" s="1">
        <v>184</v>
      </c>
      <c r="B213" s="14" t="s">
        <v>346</v>
      </c>
      <c r="C213" s="1" t="s">
        <v>194</v>
      </c>
      <c r="D213" s="1" t="s">
        <v>109</v>
      </c>
      <c r="E213" s="1" t="s">
        <v>235</v>
      </c>
      <c r="F213" s="1" t="s">
        <v>56</v>
      </c>
      <c r="I213" s="1" t="s">
        <v>36</v>
      </c>
      <c r="J213" s="1" t="s">
        <v>36</v>
      </c>
      <c r="K213" s="1" t="s">
        <v>36</v>
      </c>
      <c r="O213" s="1">
        <v>1.829</v>
      </c>
      <c r="P213" s="1">
        <v>2.2599999999999998</v>
      </c>
      <c r="Q213" s="1">
        <v>2.82</v>
      </c>
      <c r="R213" s="1">
        <v>1825</v>
      </c>
      <c r="S213" s="1">
        <v>410</v>
      </c>
      <c r="T213" s="1">
        <v>3830</v>
      </c>
      <c r="U213" s="1">
        <f t="shared" si="6"/>
        <v>0.95768585611533807</v>
      </c>
      <c r="V213" s="1">
        <f t="shared" si="7"/>
        <v>1.8396031266191424</v>
      </c>
      <c r="Y213" s="1">
        <v>1.7769999999999999</v>
      </c>
    </row>
    <row r="214" spans="1:25" ht="27.9" customHeight="1" x14ac:dyDescent="0.25">
      <c r="A214" s="1">
        <v>185</v>
      </c>
      <c r="B214" s="14" t="s">
        <v>347</v>
      </c>
      <c r="C214" s="1" t="s">
        <v>194</v>
      </c>
      <c r="D214" s="1" t="s">
        <v>42</v>
      </c>
      <c r="E214" s="1" t="s">
        <v>348</v>
      </c>
      <c r="F214" s="1" t="s">
        <v>40</v>
      </c>
      <c r="I214" s="1" t="s">
        <v>37</v>
      </c>
      <c r="J214" s="1" t="s">
        <v>37</v>
      </c>
      <c r="K214" s="1" t="s">
        <v>36</v>
      </c>
      <c r="O214" s="1">
        <v>1.839</v>
      </c>
      <c r="P214" s="1">
        <v>1.87</v>
      </c>
      <c r="Q214" s="1">
        <v>2.92</v>
      </c>
      <c r="R214" s="1">
        <v>1510</v>
      </c>
      <c r="S214" s="1">
        <v>1040</v>
      </c>
      <c r="T214" s="1">
        <v>2600</v>
      </c>
      <c r="U214" s="1">
        <f t="shared" si="6"/>
        <v>1.0811560536449392</v>
      </c>
      <c r="V214" s="1">
        <f t="shared" si="7"/>
        <v>2.0741965019253845</v>
      </c>
      <c r="Y214" s="1">
        <v>1.784</v>
      </c>
    </row>
    <row r="215" spans="1:25" ht="27.9" customHeight="1" x14ac:dyDescent="0.25">
      <c r="A215" s="1">
        <v>186</v>
      </c>
      <c r="B215" s="14" t="s">
        <v>349</v>
      </c>
      <c r="C215" s="1" t="s">
        <v>194</v>
      </c>
      <c r="D215" s="1" t="s">
        <v>109</v>
      </c>
      <c r="E215" s="1" t="s">
        <v>282</v>
      </c>
      <c r="F215" s="1" t="s">
        <v>350</v>
      </c>
      <c r="K215" s="1" t="s">
        <v>37</v>
      </c>
      <c r="O215" s="1">
        <v>1.7849999999999999</v>
      </c>
      <c r="P215" s="1">
        <v>1.83</v>
      </c>
      <c r="Q215" s="1">
        <v>2.85</v>
      </c>
      <c r="R215" s="1">
        <v>1475</v>
      </c>
      <c r="S215" s="1">
        <v>1000</v>
      </c>
      <c r="T215" s="1">
        <v>2530</v>
      </c>
      <c r="U215" s="1">
        <f t="shared" si="6"/>
        <v>1.0434855446712625</v>
      </c>
      <c r="V215" s="1">
        <f t="shared" si="7"/>
        <v>2.0026225348753988</v>
      </c>
      <c r="Y215" s="1">
        <v>1.7789999999999999</v>
      </c>
    </row>
    <row r="216" spans="1:25" ht="27.9" customHeight="1" x14ac:dyDescent="0.25">
      <c r="A216" s="1">
        <v>187</v>
      </c>
      <c r="B216" s="26" t="s">
        <v>351</v>
      </c>
      <c r="D216" s="1" t="s">
        <v>109</v>
      </c>
      <c r="E216" s="1" t="s">
        <v>282</v>
      </c>
      <c r="F216" s="1" t="s">
        <v>350</v>
      </c>
      <c r="I216" s="1" t="s">
        <v>36</v>
      </c>
      <c r="J216" s="1" t="s">
        <v>36</v>
      </c>
      <c r="K216" s="1" t="s">
        <v>36</v>
      </c>
      <c r="O216" s="1">
        <v>1.7709999999999999</v>
      </c>
      <c r="P216" s="1">
        <v>2.14</v>
      </c>
      <c r="Q216" s="1">
        <v>2.85</v>
      </c>
      <c r="R216" s="1">
        <v>1725</v>
      </c>
      <c r="S216" s="1">
        <v>545</v>
      </c>
      <c r="T216" s="1">
        <v>3375</v>
      </c>
      <c r="U216" s="1">
        <f t="shared" si="6"/>
        <v>0.91428754818036273</v>
      </c>
      <c r="V216" s="1">
        <f t="shared" si="7"/>
        <v>1.7571463415426891</v>
      </c>
      <c r="Y216" s="1">
        <v>1.7709999999999999</v>
      </c>
    </row>
    <row r="217" spans="1:25" ht="27.9" customHeight="1" x14ac:dyDescent="0.25">
      <c r="C217" s="1" t="s">
        <v>194</v>
      </c>
      <c r="D217" s="1" t="s">
        <v>109</v>
      </c>
      <c r="E217" s="1" t="s">
        <v>282</v>
      </c>
      <c r="F217" s="1" t="s">
        <v>350</v>
      </c>
      <c r="I217" s="1" t="s">
        <v>36</v>
      </c>
      <c r="J217" s="1" t="s">
        <v>36</v>
      </c>
      <c r="K217" s="1" t="s">
        <v>36</v>
      </c>
      <c r="O217" s="1">
        <v>1.7769999999999999</v>
      </c>
      <c r="P217" s="1">
        <v>1.96</v>
      </c>
      <c r="Q217" s="1">
        <v>2.86</v>
      </c>
      <c r="R217" s="1">
        <v>1580</v>
      </c>
      <c r="S217" s="1">
        <v>770</v>
      </c>
      <c r="T217" s="1">
        <v>2935</v>
      </c>
      <c r="U217" s="1">
        <f t="shared" si="6"/>
        <v>0.95176546730687295</v>
      </c>
      <c r="V217" s="1">
        <f t="shared" si="7"/>
        <v>1.8283543878830586</v>
      </c>
      <c r="Y217" s="1">
        <v>1.764</v>
      </c>
    </row>
    <row r="218" spans="1:25" ht="27.9" customHeight="1" x14ac:dyDescent="0.25">
      <c r="A218" s="1">
        <v>188</v>
      </c>
      <c r="B218" s="14" t="s">
        <v>352</v>
      </c>
      <c r="C218" s="1" t="s">
        <v>194</v>
      </c>
      <c r="D218" s="1" t="s">
        <v>109</v>
      </c>
      <c r="E218" s="1" t="s">
        <v>353</v>
      </c>
      <c r="F218" s="1" t="s">
        <v>249</v>
      </c>
      <c r="I218" s="1" t="s">
        <v>36</v>
      </c>
      <c r="J218" s="1" t="s">
        <v>36</v>
      </c>
      <c r="K218" s="1" t="s">
        <v>36</v>
      </c>
      <c r="O218" s="1">
        <v>1.7709999999999999</v>
      </c>
      <c r="P218" s="1">
        <v>2.12</v>
      </c>
      <c r="Q218" s="1">
        <v>2.82</v>
      </c>
      <c r="R218" s="1">
        <v>1710</v>
      </c>
      <c r="S218" s="1">
        <v>535</v>
      </c>
      <c r="T218" s="1">
        <v>3395</v>
      </c>
      <c r="U218" s="1">
        <f t="shared" si="6"/>
        <v>0.91389727615827998</v>
      </c>
      <c r="V218" s="1">
        <f t="shared" si="7"/>
        <v>1.756404824700732</v>
      </c>
      <c r="Y218" s="1">
        <v>1.7709999999999999</v>
      </c>
    </row>
    <row r="219" spans="1:25" ht="27.9" customHeight="1" x14ac:dyDescent="0.25">
      <c r="A219" s="1">
        <v>189</v>
      </c>
      <c r="B219" s="14" t="s">
        <v>354</v>
      </c>
      <c r="C219" s="1" t="s">
        <v>194</v>
      </c>
      <c r="D219" s="1" t="s">
        <v>42</v>
      </c>
      <c r="E219" s="1" t="s">
        <v>348</v>
      </c>
      <c r="F219" s="1" t="s">
        <v>40</v>
      </c>
      <c r="I219" s="1" t="s">
        <v>37</v>
      </c>
      <c r="J219" s="1" t="s">
        <v>36</v>
      </c>
      <c r="K219" s="1" t="s">
        <v>36</v>
      </c>
      <c r="O219" s="1">
        <v>1.839</v>
      </c>
      <c r="P219" s="1">
        <v>1.78</v>
      </c>
      <c r="Q219" s="1">
        <v>2.85</v>
      </c>
      <c r="R219" s="1">
        <v>1435</v>
      </c>
      <c r="S219" s="1">
        <v>1155</v>
      </c>
      <c r="T219" s="1">
        <v>3425</v>
      </c>
      <c r="U219" s="1">
        <f t="shared" si="6"/>
        <v>1.2747330450459677</v>
      </c>
      <c r="V219" s="1">
        <f t="shared" si="7"/>
        <v>2.4419927855873387</v>
      </c>
      <c r="Y219" s="1">
        <v>1.784</v>
      </c>
    </row>
    <row r="220" spans="1:25" ht="27.9" customHeight="1" x14ac:dyDescent="0.25">
      <c r="A220" s="1">
        <v>190</v>
      </c>
      <c r="B220" s="14" t="s">
        <v>355</v>
      </c>
      <c r="C220" s="1" t="s">
        <v>194</v>
      </c>
      <c r="D220" s="1" t="s">
        <v>42</v>
      </c>
      <c r="E220" s="1" t="s">
        <v>279</v>
      </c>
      <c r="F220" s="1" t="s">
        <v>54</v>
      </c>
      <c r="I220" s="1" t="s">
        <v>37</v>
      </c>
      <c r="J220" s="1" t="s">
        <v>36</v>
      </c>
      <c r="K220" s="1" t="s">
        <v>36</v>
      </c>
      <c r="O220" s="1">
        <v>1.889</v>
      </c>
      <c r="P220" s="1">
        <v>2.29</v>
      </c>
      <c r="Q220" s="1">
        <v>2.95</v>
      </c>
      <c r="R220" s="1">
        <v>1850</v>
      </c>
      <c r="S220" s="1">
        <v>495</v>
      </c>
      <c r="T220" s="1">
        <v>3800</v>
      </c>
      <c r="U220" s="1">
        <f t="shared" si="6"/>
        <v>0.98079946798160678</v>
      </c>
      <c r="V220" s="1">
        <f t="shared" si="7"/>
        <v>1.8835189891650528</v>
      </c>
      <c r="Y220" s="1">
        <v>1.8620000000000001</v>
      </c>
    </row>
    <row r="221" spans="1:25" ht="27.9" customHeight="1" x14ac:dyDescent="0.25">
      <c r="C221" s="1" t="s">
        <v>194</v>
      </c>
      <c r="D221" s="1" t="s">
        <v>42</v>
      </c>
      <c r="E221" s="1" t="s">
        <v>356</v>
      </c>
      <c r="F221" s="1" t="s">
        <v>54</v>
      </c>
      <c r="I221" s="1" t="s">
        <v>37</v>
      </c>
      <c r="J221" s="1" t="s">
        <v>36</v>
      </c>
      <c r="K221" s="1" t="s">
        <v>36</v>
      </c>
      <c r="O221" s="1">
        <v>1.89</v>
      </c>
      <c r="P221" s="1">
        <v>2.29</v>
      </c>
      <c r="Q221" s="1">
        <v>2.95</v>
      </c>
      <c r="R221" s="1">
        <v>1850</v>
      </c>
      <c r="S221" s="1">
        <v>495</v>
      </c>
      <c r="T221" s="1">
        <v>3800</v>
      </c>
      <c r="U221" s="1">
        <f t="shared" si="6"/>
        <v>0.98079946798160678</v>
      </c>
      <c r="V221" s="1">
        <f t="shared" si="7"/>
        <v>1.8835189891650528</v>
      </c>
      <c r="Y221" s="1">
        <v>1.9019999999999999</v>
      </c>
    </row>
    <row r="222" spans="1:25" ht="27.9" customHeight="1" x14ac:dyDescent="0.25">
      <c r="A222" s="1">
        <v>191</v>
      </c>
      <c r="B222" s="14" t="s">
        <v>357</v>
      </c>
      <c r="C222" s="1" t="s">
        <v>194</v>
      </c>
      <c r="D222" s="1" t="s">
        <v>109</v>
      </c>
      <c r="E222" s="1" t="s">
        <v>210</v>
      </c>
      <c r="F222" s="1" t="s">
        <v>40</v>
      </c>
      <c r="I222" s="1" t="s">
        <v>36</v>
      </c>
      <c r="J222" s="1" t="s">
        <v>36</v>
      </c>
      <c r="K222" s="1" t="s">
        <v>36</v>
      </c>
      <c r="O222" s="1">
        <v>1.8759999999999999</v>
      </c>
      <c r="P222" s="1">
        <v>2.1800000000000002</v>
      </c>
      <c r="Q222" s="1">
        <v>2.8</v>
      </c>
      <c r="R222" s="1">
        <v>1760</v>
      </c>
      <c r="S222" s="1">
        <v>465</v>
      </c>
      <c r="T222" s="1">
        <v>3840</v>
      </c>
      <c r="U222" s="1">
        <f t="shared" si="6"/>
        <v>0.97829919744463589</v>
      </c>
      <c r="V222" s="1">
        <f t="shared" si="7"/>
        <v>1.8787684751448082</v>
      </c>
      <c r="Y222" s="1">
        <v>1.8839999999999999</v>
      </c>
    </row>
    <row r="223" spans="1:25" ht="27.9" customHeight="1" x14ac:dyDescent="0.25">
      <c r="A223" s="1">
        <v>192</v>
      </c>
      <c r="B223" s="14" t="s">
        <v>358</v>
      </c>
      <c r="C223" s="1" t="s">
        <v>194</v>
      </c>
      <c r="D223" s="1" t="s">
        <v>105</v>
      </c>
      <c r="E223" s="1" t="s">
        <v>231</v>
      </c>
      <c r="F223" s="1" t="s">
        <v>40</v>
      </c>
      <c r="I223" s="1" t="s">
        <v>36</v>
      </c>
      <c r="J223" s="1" t="s">
        <v>36</v>
      </c>
      <c r="K223" s="1" t="s">
        <v>36</v>
      </c>
      <c r="O223" s="1">
        <v>1.8759999999999999</v>
      </c>
      <c r="P223" s="1">
        <v>2.1800000000000002</v>
      </c>
      <c r="Q223" s="1">
        <v>3.02</v>
      </c>
      <c r="R223" s="1">
        <v>1760</v>
      </c>
      <c r="S223" s="1">
        <v>670</v>
      </c>
      <c r="T223" s="1">
        <v>3380</v>
      </c>
      <c r="U223" s="1">
        <f t="shared" si="6"/>
        <v>0.97499420679696636</v>
      </c>
      <c r="V223" s="1">
        <f t="shared" si="7"/>
        <v>1.8724889929142361</v>
      </c>
      <c r="Y223" s="1">
        <v>1.879</v>
      </c>
    </row>
    <row r="224" spans="1:25" ht="27.9" customHeight="1" x14ac:dyDescent="0.25">
      <c r="A224" s="1">
        <v>193</v>
      </c>
      <c r="B224" s="14" t="s">
        <v>359</v>
      </c>
      <c r="C224" s="1" t="s">
        <v>194</v>
      </c>
      <c r="F224" s="1" t="s">
        <v>40</v>
      </c>
      <c r="I224" s="1" t="s">
        <v>37</v>
      </c>
      <c r="J224" s="1" t="s">
        <v>36</v>
      </c>
      <c r="K224" s="1" t="s">
        <v>36</v>
      </c>
      <c r="O224" s="1">
        <v>1.8919999999999999</v>
      </c>
      <c r="P224" s="1">
        <v>2.4300000000000002</v>
      </c>
      <c r="Q224" s="1">
        <v>3</v>
      </c>
      <c r="R224" s="1">
        <v>1960</v>
      </c>
      <c r="S224" s="1">
        <v>415</v>
      </c>
      <c r="T224" s="1">
        <v>3985</v>
      </c>
      <c r="U224" s="1">
        <f t="shared" si="6"/>
        <v>0.9927985032207246</v>
      </c>
      <c r="V224" s="1">
        <f t="shared" si="7"/>
        <v>1.9063171561193766</v>
      </c>
    </row>
    <row r="225" spans="1:25" ht="27.9" customHeight="1" x14ac:dyDescent="0.25">
      <c r="C225" s="1" t="s">
        <v>194</v>
      </c>
      <c r="D225" s="1" t="s">
        <v>336</v>
      </c>
      <c r="E225" s="1" t="s">
        <v>360</v>
      </c>
      <c r="F225" s="1" t="s">
        <v>40</v>
      </c>
      <c r="I225" s="1" t="s">
        <v>37</v>
      </c>
      <c r="J225" s="1" t="s">
        <v>36</v>
      </c>
      <c r="K225" s="1" t="s">
        <v>36</v>
      </c>
      <c r="O225" s="1">
        <v>1.887</v>
      </c>
      <c r="P225" s="1">
        <v>2.31</v>
      </c>
      <c r="Q225" s="1">
        <v>3</v>
      </c>
      <c r="R225" s="1">
        <v>1865</v>
      </c>
      <c r="S225" s="1">
        <v>520</v>
      </c>
      <c r="T225" s="1">
        <v>3735</v>
      </c>
      <c r="U225" s="1">
        <f t="shared" si="6"/>
        <v>0.97692048538081899</v>
      </c>
      <c r="V225" s="1">
        <f t="shared" si="7"/>
        <v>1.8761489222235561</v>
      </c>
      <c r="Y225" s="1">
        <v>1.893</v>
      </c>
    </row>
    <row r="226" spans="1:25" ht="27.9" customHeight="1" x14ac:dyDescent="0.25">
      <c r="A226" s="1">
        <v>194</v>
      </c>
      <c r="B226" s="14" t="s">
        <v>361</v>
      </c>
      <c r="C226" s="1" t="s">
        <v>194</v>
      </c>
      <c r="D226" s="1" t="s">
        <v>105</v>
      </c>
      <c r="F226" s="1" t="s">
        <v>40</v>
      </c>
      <c r="I226" s="1" t="s">
        <v>37</v>
      </c>
      <c r="J226" s="1" t="s">
        <v>36</v>
      </c>
      <c r="K226" s="1" t="s">
        <v>36</v>
      </c>
      <c r="O226" s="1">
        <v>1.9019999999999999</v>
      </c>
      <c r="P226" s="1">
        <v>2.37</v>
      </c>
      <c r="Q226" s="1">
        <v>3</v>
      </c>
      <c r="R226" s="1">
        <v>1910</v>
      </c>
      <c r="S226" s="1">
        <v>465</v>
      </c>
      <c r="T226" s="1">
        <v>3895</v>
      </c>
      <c r="U226" s="1">
        <f t="shared" si="6"/>
        <v>0.9899725407691351</v>
      </c>
      <c r="V226" s="1">
        <f t="shared" si="7"/>
        <v>1.9009478274613567</v>
      </c>
      <c r="Y226" s="1">
        <v>1.9019999999999999</v>
      </c>
    </row>
    <row r="227" spans="1:25" ht="27.9" customHeight="1" x14ac:dyDescent="0.25">
      <c r="A227" s="1">
        <v>195</v>
      </c>
      <c r="B227" s="14" t="s">
        <v>362</v>
      </c>
      <c r="C227" s="1" t="s">
        <v>194</v>
      </c>
      <c r="D227" s="1" t="s">
        <v>105</v>
      </c>
      <c r="E227" s="1" t="s">
        <v>363</v>
      </c>
      <c r="F227" s="1" t="s">
        <v>40</v>
      </c>
      <c r="I227" s="1" t="s">
        <v>37</v>
      </c>
      <c r="J227" s="1" t="s">
        <v>36</v>
      </c>
      <c r="K227" s="1" t="s">
        <v>36</v>
      </c>
      <c r="O227" s="1">
        <v>1.9039999999999999</v>
      </c>
      <c r="P227" s="1">
        <v>2.36</v>
      </c>
      <c r="Q227" s="1">
        <v>2.88</v>
      </c>
      <c r="R227" s="1">
        <v>1905</v>
      </c>
      <c r="S227" s="1">
        <v>375</v>
      </c>
      <c r="T227" s="1">
        <v>4110</v>
      </c>
      <c r="U227" s="1">
        <f t="shared" si="6"/>
        <v>1.0083720376258714</v>
      </c>
      <c r="V227" s="1">
        <f t="shared" si="7"/>
        <v>1.9359068714891554</v>
      </c>
      <c r="Y227" s="1">
        <v>1.905</v>
      </c>
    </row>
    <row r="228" spans="1:25" ht="27.9" customHeight="1" x14ac:dyDescent="0.25">
      <c r="C228" s="1" t="s">
        <v>194</v>
      </c>
      <c r="D228" s="1" t="s">
        <v>105</v>
      </c>
      <c r="E228" s="1" t="s">
        <v>363</v>
      </c>
      <c r="F228" s="1" t="s">
        <v>40</v>
      </c>
      <c r="I228" s="1" t="s">
        <v>37</v>
      </c>
      <c r="J228" s="1" t="s">
        <v>36</v>
      </c>
      <c r="K228" s="1" t="s">
        <v>36</v>
      </c>
      <c r="O228" s="1">
        <v>1.901</v>
      </c>
      <c r="P228" s="1">
        <v>2.36</v>
      </c>
      <c r="Q228" s="1">
        <v>2.88</v>
      </c>
      <c r="R228" s="1">
        <v>1905</v>
      </c>
      <c r="S228" s="1">
        <v>375</v>
      </c>
      <c r="T228" s="1">
        <v>4100</v>
      </c>
      <c r="U228" s="1">
        <f t="shared" si="6"/>
        <v>1.0061710180194721</v>
      </c>
      <c r="V228" s="1">
        <f t="shared" si="7"/>
        <v>1.9317249342369969</v>
      </c>
      <c r="Y228" s="1">
        <v>1.905</v>
      </c>
    </row>
    <row r="229" spans="1:25" ht="27.9" customHeight="1" x14ac:dyDescent="0.25">
      <c r="C229" s="1" t="s">
        <v>194</v>
      </c>
      <c r="D229" s="1" t="s">
        <v>105</v>
      </c>
      <c r="E229" s="1" t="s">
        <v>363</v>
      </c>
      <c r="F229" s="1" t="s">
        <v>40</v>
      </c>
      <c r="I229" s="1" t="s">
        <v>37</v>
      </c>
      <c r="J229" s="1" t="s">
        <v>36</v>
      </c>
      <c r="K229" s="1" t="s">
        <v>36</v>
      </c>
      <c r="O229" s="1">
        <v>1.9019999999999999</v>
      </c>
      <c r="P229" s="1">
        <v>2.35</v>
      </c>
      <c r="Q229" s="1">
        <v>2.85</v>
      </c>
      <c r="R229" s="1">
        <v>1895</v>
      </c>
      <c r="S229" s="1">
        <v>360</v>
      </c>
      <c r="T229" s="1">
        <v>4140</v>
      </c>
      <c r="U229" s="1">
        <f t="shared" si="6"/>
        <v>1.0109340982732742</v>
      </c>
      <c r="V229" s="1">
        <f t="shared" si="7"/>
        <v>1.9407747867192209</v>
      </c>
      <c r="Y229" s="1">
        <v>1.9019999999999999</v>
      </c>
    </row>
    <row r="230" spans="1:25" ht="27.9" customHeight="1" x14ac:dyDescent="0.25">
      <c r="C230" s="1" t="s">
        <v>194</v>
      </c>
      <c r="D230" s="1" t="s">
        <v>105</v>
      </c>
      <c r="E230" s="1" t="s">
        <v>363</v>
      </c>
      <c r="F230" s="1" t="s">
        <v>40</v>
      </c>
      <c r="I230" s="1" t="s">
        <v>37</v>
      </c>
      <c r="J230" s="1" t="s">
        <v>36</v>
      </c>
      <c r="K230" s="1" t="s">
        <v>36</v>
      </c>
      <c r="O230" s="1">
        <v>1.893</v>
      </c>
      <c r="P230" s="1">
        <v>2.3199999999999998</v>
      </c>
      <c r="Q230" s="1">
        <v>3.04</v>
      </c>
      <c r="R230" s="1">
        <v>1870</v>
      </c>
      <c r="S230" s="1">
        <v>545</v>
      </c>
      <c r="T230" s="1">
        <v>3690</v>
      </c>
      <c r="U230" s="1">
        <f t="shared" si="6"/>
        <v>0.9778113093592159</v>
      </c>
      <c r="V230" s="1">
        <f t="shared" si="7"/>
        <v>1.87784148778251</v>
      </c>
      <c r="Y230" s="1">
        <v>1.9019999999999999</v>
      </c>
    </row>
    <row r="231" spans="1:25" ht="27.9" customHeight="1" x14ac:dyDescent="0.25">
      <c r="A231" s="1">
        <v>196</v>
      </c>
      <c r="B231" s="14" t="s">
        <v>364</v>
      </c>
      <c r="C231" s="1" t="s">
        <v>194</v>
      </c>
      <c r="D231" s="1" t="s">
        <v>42</v>
      </c>
      <c r="E231" s="1" t="s">
        <v>204</v>
      </c>
      <c r="F231" s="1" t="s">
        <v>54</v>
      </c>
      <c r="I231" s="1" t="s">
        <v>37</v>
      </c>
      <c r="J231" s="1" t="s">
        <v>36</v>
      </c>
      <c r="K231" s="1" t="s">
        <v>36</v>
      </c>
      <c r="O231" s="1">
        <v>1.889</v>
      </c>
      <c r="P231" s="1">
        <v>2.4500000000000002</v>
      </c>
      <c r="Q231" s="1">
        <v>3.32</v>
      </c>
      <c r="R231" s="1">
        <v>1975</v>
      </c>
      <c r="S231" s="1">
        <v>680</v>
      </c>
      <c r="T231" s="1">
        <v>3380</v>
      </c>
      <c r="U231" s="1">
        <f t="shared" si="6"/>
        <v>0.9801257074759866</v>
      </c>
      <c r="V231" s="1">
        <f t="shared" si="7"/>
        <v>1.8822388442043745</v>
      </c>
      <c r="Y231" s="1">
        <v>1.887</v>
      </c>
    </row>
    <row r="232" spans="1:25" ht="27.9" customHeight="1" x14ac:dyDescent="0.25">
      <c r="C232" s="1" t="s">
        <v>194</v>
      </c>
      <c r="D232" s="1" t="s">
        <v>42</v>
      </c>
      <c r="E232" s="1" t="s">
        <v>204</v>
      </c>
      <c r="F232" s="1" t="s">
        <v>54</v>
      </c>
      <c r="I232" s="1" t="s">
        <v>37</v>
      </c>
      <c r="J232" s="1" t="s">
        <v>36</v>
      </c>
      <c r="K232" s="1" t="s">
        <v>36</v>
      </c>
      <c r="O232" s="1">
        <v>1.889</v>
      </c>
      <c r="P232" s="1">
        <v>2.4700000000000002</v>
      </c>
      <c r="Q232" s="1">
        <v>3.27</v>
      </c>
      <c r="R232" s="1">
        <v>1995</v>
      </c>
      <c r="S232" s="1">
        <v>610</v>
      </c>
      <c r="T232" s="1">
        <v>3525</v>
      </c>
      <c r="U232" s="1">
        <f t="shared" si="6"/>
        <v>0.97345408430982039</v>
      </c>
      <c r="V232" s="1">
        <f t="shared" si="7"/>
        <v>1.8695627601886586</v>
      </c>
      <c r="Y232" s="1">
        <v>1.893</v>
      </c>
    </row>
    <row r="233" spans="1:25" ht="27.9" customHeight="1" x14ac:dyDescent="0.25">
      <c r="C233" s="1" t="s">
        <v>194</v>
      </c>
      <c r="D233" s="1" t="s">
        <v>42</v>
      </c>
      <c r="E233" s="1" t="s">
        <v>204</v>
      </c>
      <c r="F233" s="1" t="s">
        <v>54</v>
      </c>
      <c r="I233" s="1" t="s">
        <v>37</v>
      </c>
      <c r="J233" s="1" t="s">
        <v>36</v>
      </c>
      <c r="K233" s="1" t="s">
        <v>36</v>
      </c>
      <c r="O233" s="1">
        <v>1.8839999999999999</v>
      </c>
      <c r="P233" s="1">
        <v>2.5099999999999998</v>
      </c>
      <c r="Q233" s="1">
        <v>3.27</v>
      </c>
      <c r="R233" s="1">
        <v>2025</v>
      </c>
      <c r="S233" s="1">
        <v>575</v>
      </c>
      <c r="T233" s="1">
        <v>3595</v>
      </c>
      <c r="U233" s="1">
        <f t="shared" si="6"/>
        <v>0.97144619580316349</v>
      </c>
      <c r="V233" s="1">
        <f t="shared" si="7"/>
        <v>1.8657477720260105</v>
      </c>
      <c r="Y233" s="1">
        <v>1.879</v>
      </c>
    </row>
    <row r="234" spans="1:25" ht="27.9" customHeight="1" x14ac:dyDescent="0.25">
      <c r="C234" s="1" t="s">
        <v>194</v>
      </c>
      <c r="D234" s="1" t="s">
        <v>42</v>
      </c>
      <c r="E234" s="1" t="s">
        <v>204</v>
      </c>
      <c r="F234" s="1" t="s">
        <v>54</v>
      </c>
      <c r="I234" s="1" t="s">
        <v>37</v>
      </c>
      <c r="J234" s="1" t="s">
        <v>36</v>
      </c>
      <c r="K234" s="1" t="s">
        <v>36</v>
      </c>
      <c r="O234" s="1">
        <v>1.89</v>
      </c>
      <c r="P234" s="1">
        <v>2.58</v>
      </c>
      <c r="Q234" s="1">
        <v>3.38</v>
      </c>
      <c r="R234" s="1">
        <v>2080</v>
      </c>
      <c r="S234" s="1">
        <v>605</v>
      </c>
      <c r="T234" s="1">
        <v>3535</v>
      </c>
      <c r="U234" s="1">
        <f t="shared" si="6"/>
        <v>0.97309357079529901</v>
      </c>
      <c r="V234" s="1">
        <f t="shared" si="7"/>
        <v>1.868877784511068</v>
      </c>
      <c r="Y234" s="1">
        <v>1.893</v>
      </c>
    </row>
    <row r="235" spans="1:25" ht="27.9" customHeight="1" x14ac:dyDescent="0.25">
      <c r="C235" s="1" t="s">
        <v>194</v>
      </c>
      <c r="D235" s="1" t="s">
        <v>42</v>
      </c>
      <c r="E235" s="1" t="s">
        <v>204</v>
      </c>
      <c r="F235" s="1" t="s">
        <v>54</v>
      </c>
      <c r="I235" s="1" t="s">
        <v>37</v>
      </c>
      <c r="J235" s="1" t="s">
        <v>36</v>
      </c>
      <c r="K235" s="1" t="s">
        <v>36</v>
      </c>
      <c r="O235" s="1">
        <v>1.887</v>
      </c>
      <c r="P235" s="1">
        <v>2.5499999999999998</v>
      </c>
      <c r="Q235" s="1">
        <v>3.32</v>
      </c>
      <c r="R235" s="1">
        <v>2055</v>
      </c>
      <c r="S235" s="1">
        <v>580</v>
      </c>
      <c r="T235" s="1">
        <v>3585</v>
      </c>
      <c r="U235" s="1">
        <f t="shared" si="6"/>
        <v>0.97165925597600133</v>
      </c>
      <c r="V235" s="1">
        <f t="shared" si="7"/>
        <v>1.8661525863544024</v>
      </c>
      <c r="Y235" s="1">
        <v>1.893</v>
      </c>
    </row>
    <row r="236" spans="1:25" ht="27.9" customHeight="1" x14ac:dyDescent="0.25">
      <c r="A236" s="1">
        <v>197</v>
      </c>
      <c r="B236" s="14" t="s">
        <v>365</v>
      </c>
      <c r="C236" s="1" t="s">
        <v>194</v>
      </c>
      <c r="F236" s="1" t="s">
        <v>54</v>
      </c>
      <c r="K236" s="1" t="s">
        <v>37</v>
      </c>
      <c r="O236" s="1">
        <v>1.8839999999999999</v>
      </c>
      <c r="P236" s="1">
        <v>2.5099999999999998</v>
      </c>
      <c r="Q236" s="1">
        <v>3.27</v>
      </c>
      <c r="R236" s="1">
        <v>2025</v>
      </c>
      <c r="S236" s="1">
        <v>575</v>
      </c>
      <c r="T236" s="1">
        <v>3595</v>
      </c>
      <c r="U236" s="1">
        <f t="shared" si="6"/>
        <v>0.97144619580316349</v>
      </c>
      <c r="V236" s="1">
        <f t="shared" si="7"/>
        <v>1.8657477720260105</v>
      </c>
      <c r="Y236" s="1">
        <v>1.887</v>
      </c>
    </row>
    <row r="237" spans="1:25" ht="27.9" customHeight="1" x14ac:dyDescent="0.25">
      <c r="A237" s="1">
        <v>198</v>
      </c>
      <c r="B237" s="14" t="s">
        <v>366</v>
      </c>
      <c r="C237" s="1" t="s">
        <v>194</v>
      </c>
      <c r="D237" s="1" t="s">
        <v>46</v>
      </c>
      <c r="E237" s="1" t="s">
        <v>238</v>
      </c>
      <c r="F237" s="1" t="s">
        <v>40</v>
      </c>
      <c r="I237" s="1" t="s">
        <v>36</v>
      </c>
      <c r="J237" s="1" t="s">
        <v>36</v>
      </c>
      <c r="K237" s="1" t="s">
        <v>36</v>
      </c>
      <c r="O237" s="1">
        <v>1.7390000000000001</v>
      </c>
      <c r="P237" s="1">
        <v>2.13</v>
      </c>
      <c r="Q237" s="1">
        <v>2.72</v>
      </c>
      <c r="R237" s="1">
        <v>1720</v>
      </c>
      <c r="S237" s="1">
        <v>440</v>
      </c>
      <c r="T237" s="1">
        <v>3530</v>
      </c>
      <c r="U237" s="1">
        <f t="shared" si="6"/>
        <v>0.90380495966940033</v>
      </c>
      <c r="V237" s="1">
        <f t="shared" si="7"/>
        <v>1.7372294233718606</v>
      </c>
      <c r="Y237" s="1">
        <v>1.7370000000000001</v>
      </c>
    </row>
    <row r="238" spans="1:25" ht="27.9" customHeight="1" x14ac:dyDescent="0.25">
      <c r="A238" s="1">
        <v>199</v>
      </c>
      <c r="B238" s="14" t="s">
        <v>367</v>
      </c>
      <c r="C238" s="1" t="s">
        <v>194</v>
      </c>
      <c r="D238" s="1" t="s">
        <v>46</v>
      </c>
      <c r="E238" s="1" t="s">
        <v>238</v>
      </c>
      <c r="F238" s="1" t="s">
        <v>99</v>
      </c>
      <c r="I238" s="1" t="s">
        <v>36</v>
      </c>
      <c r="J238" s="1" t="s">
        <v>36</v>
      </c>
      <c r="K238" s="1" t="s">
        <v>36</v>
      </c>
      <c r="O238" s="1">
        <v>1.7549999999999999</v>
      </c>
      <c r="P238" s="1">
        <v>2.08</v>
      </c>
      <c r="Q238" s="1">
        <v>2.64</v>
      </c>
      <c r="R238" s="1">
        <v>1680</v>
      </c>
      <c r="S238" s="1">
        <v>415</v>
      </c>
      <c r="T238" s="1">
        <v>3630</v>
      </c>
      <c r="U238" s="1">
        <f t="shared" si="6"/>
        <v>0.91632306312777934</v>
      </c>
      <c r="V238" s="1">
        <f t="shared" si="7"/>
        <v>1.7610138199427807</v>
      </c>
      <c r="Y238" s="1">
        <v>1.732</v>
      </c>
    </row>
    <row r="239" spans="1:25" ht="27.9" customHeight="1" x14ac:dyDescent="0.25">
      <c r="A239" s="1">
        <v>200</v>
      </c>
      <c r="B239" s="14" t="s">
        <v>368</v>
      </c>
      <c r="C239" s="1" t="s">
        <v>194</v>
      </c>
      <c r="D239" s="1" t="s">
        <v>33</v>
      </c>
      <c r="E239" s="1" t="s">
        <v>218</v>
      </c>
      <c r="F239" s="1" t="s">
        <v>171</v>
      </c>
      <c r="I239" s="1" t="s">
        <v>36</v>
      </c>
      <c r="J239" s="1" t="s">
        <v>36</v>
      </c>
      <c r="K239" s="1" t="s">
        <v>36</v>
      </c>
      <c r="O239" s="1">
        <v>1.79</v>
      </c>
      <c r="P239" s="1">
        <v>2.13</v>
      </c>
      <c r="Q239" s="1">
        <v>2.85</v>
      </c>
      <c r="R239" s="1">
        <v>1720</v>
      </c>
      <c r="S239" s="1">
        <v>555</v>
      </c>
      <c r="T239" s="1">
        <v>3405</v>
      </c>
      <c r="U239" s="1">
        <f t="shared" si="6"/>
        <v>0.92470628848389802</v>
      </c>
      <c r="V239" s="1">
        <f t="shared" si="7"/>
        <v>1.7769419481194062</v>
      </c>
      <c r="Y239" s="1">
        <v>1.7869999999999999</v>
      </c>
    </row>
    <row r="240" spans="1:25" ht="27.9" customHeight="1" x14ac:dyDescent="0.25">
      <c r="A240" s="1">
        <v>201</v>
      </c>
      <c r="B240" s="14" t="s">
        <v>369</v>
      </c>
      <c r="C240" s="1" t="s">
        <v>194</v>
      </c>
      <c r="D240" s="1" t="s">
        <v>105</v>
      </c>
      <c r="E240" s="1" t="s">
        <v>370</v>
      </c>
      <c r="F240" s="1" t="s">
        <v>184</v>
      </c>
      <c r="I240" s="1" t="s">
        <v>36</v>
      </c>
      <c r="J240" s="1" t="s">
        <v>36</v>
      </c>
      <c r="K240" s="1" t="s">
        <v>36</v>
      </c>
      <c r="O240" s="1">
        <v>1.776</v>
      </c>
      <c r="P240" s="1">
        <v>2</v>
      </c>
      <c r="Q240" s="1">
        <v>2.7</v>
      </c>
      <c r="R240" s="1">
        <v>1615</v>
      </c>
      <c r="S240" s="1">
        <v>545</v>
      </c>
      <c r="T240" s="1">
        <v>3400</v>
      </c>
      <c r="U240" s="1">
        <f t="shared" si="6"/>
        <v>0.91927651399234123</v>
      </c>
      <c r="V240" s="1">
        <f t="shared" si="7"/>
        <v>1.7666253765854483</v>
      </c>
      <c r="Y240" s="1">
        <v>1.7969999999999999</v>
      </c>
    </row>
    <row r="241" spans="1:25" ht="27.9" customHeight="1" x14ac:dyDescent="0.25">
      <c r="A241" s="1">
        <v>202</v>
      </c>
      <c r="B241" s="14" t="s">
        <v>371</v>
      </c>
      <c r="C241" s="1" t="s">
        <v>194</v>
      </c>
      <c r="D241" s="1" t="s">
        <v>105</v>
      </c>
      <c r="E241" s="1" t="s">
        <v>372</v>
      </c>
      <c r="F241" s="1" t="s">
        <v>184</v>
      </c>
      <c r="K241" s="1" t="s">
        <v>37</v>
      </c>
      <c r="O241" s="1">
        <v>1.7849999999999999</v>
      </c>
      <c r="P241" s="1">
        <v>1.94</v>
      </c>
      <c r="Q241" s="1">
        <v>2.62</v>
      </c>
      <c r="R241" s="1">
        <v>1565</v>
      </c>
      <c r="S241" s="1">
        <v>530</v>
      </c>
      <c r="T241" s="1">
        <v>3460</v>
      </c>
      <c r="U241" s="1">
        <f t="shared" si="6"/>
        <v>0.92483266589351043</v>
      </c>
      <c r="V241" s="1">
        <f t="shared" si="7"/>
        <v>1.7771820651976697</v>
      </c>
      <c r="Y241" s="1">
        <v>1.7609999999999999</v>
      </c>
    </row>
    <row r="242" spans="1:25" ht="27.9" customHeight="1" x14ac:dyDescent="0.25">
      <c r="A242" s="1">
        <v>203</v>
      </c>
      <c r="B242" s="14" t="s">
        <v>373</v>
      </c>
      <c r="C242" s="1" t="s">
        <v>194</v>
      </c>
      <c r="F242" s="1" t="s">
        <v>173</v>
      </c>
      <c r="I242" s="1" t="s">
        <v>36</v>
      </c>
      <c r="J242" s="1" t="s">
        <v>36</v>
      </c>
      <c r="K242" s="1" t="s">
        <v>36</v>
      </c>
      <c r="O242" s="1">
        <v>1.786</v>
      </c>
      <c r="P242" s="1">
        <v>2.09</v>
      </c>
      <c r="Q242" s="1">
        <v>2.85</v>
      </c>
      <c r="R242" s="1">
        <v>1685</v>
      </c>
      <c r="S242" s="1">
        <v>595</v>
      </c>
      <c r="T242" s="1">
        <v>3305</v>
      </c>
      <c r="U242" s="1">
        <f t="shared" si="6"/>
        <v>0.92359510127791022</v>
      </c>
      <c r="V242" s="1">
        <f t="shared" si="7"/>
        <v>1.7748306924280293</v>
      </c>
      <c r="Y242" s="1">
        <v>1.7709999999999999</v>
      </c>
    </row>
    <row r="243" spans="1:25" ht="27.9" customHeight="1" x14ac:dyDescent="0.25">
      <c r="A243" s="1">
        <v>204</v>
      </c>
      <c r="B243" s="14" t="s">
        <v>374</v>
      </c>
      <c r="C243" s="1" t="s">
        <v>194</v>
      </c>
      <c r="D243" s="1" t="s">
        <v>336</v>
      </c>
      <c r="E243" s="1" t="s">
        <v>233</v>
      </c>
      <c r="F243" s="1" t="s">
        <v>40</v>
      </c>
      <c r="I243" s="1" t="s">
        <v>37</v>
      </c>
      <c r="J243" s="1" t="s">
        <v>36</v>
      </c>
      <c r="K243" s="1" t="s">
        <v>36</v>
      </c>
      <c r="O243" s="1">
        <v>1.871</v>
      </c>
      <c r="P243" s="1">
        <v>2.3199999999999998</v>
      </c>
      <c r="Q243" s="1">
        <v>3.08</v>
      </c>
      <c r="R243" s="1">
        <v>1870</v>
      </c>
      <c r="S243" s="1">
        <v>580</v>
      </c>
      <c r="T243" s="1">
        <v>3550</v>
      </c>
      <c r="U243" s="1">
        <f t="shared" si="6"/>
        <v>0.96469403769737794</v>
      </c>
      <c r="V243" s="1">
        <f t="shared" si="7"/>
        <v>1.8529186716250181</v>
      </c>
      <c r="Y243" s="1">
        <v>1.879</v>
      </c>
    </row>
    <row r="244" spans="1:25" ht="27.9" customHeight="1" x14ac:dyDescent="0.25">
      <c r="C244" s="1" t="s">
        <v>194</v>
      </c>
      <c r="D244" s="1" t="s">
        <v>336</v>
      </c>
      <c r="E244" s="1" t="s">
        <v>214</v>
      </c>
      <c r="F244" s="1" t="s">
        <v>40</v>
      </c>
      <c r="I244" s="1" t="s">
        <v>37</v>
      </c>
      <c r="J244" s="1" t="s">
        <v>36</v>
      </c>
      <c r="K244" s="1" t="s">
        <v>36</v>
      </c>
      <c r="O244" s="1">
        <v>1.88</v>
      </c>
      <c r="P244" s="1">
        <v>2.14</v>
      </c>
      <c r="Q244" s="1">
        <v>2.91</v>
      </c>
      <c r="R244" s="1">
        <v>1725</v>
      </c>
      <c r="S244" s="1">
        <v>600</v>
      </c>
      <c r="T244" s="1">
        <v>3540</v>
      </c>
      <c r="U244" s="1">
        <f t="shared" si="6"/>
        <v>0.97177367250815339</v>
      </c>
      <c r="V244" s="1">
        <f t="shared" si="7"/>
        <v>1.8663699777654914</v>
      </c>
      <c r="Y244" s="1">
        <v>1.873</v>
      </c>
    </row>
    <row r="245" spans="1:25" ht="27.9" customHeight="1" x14ac:dyDescent="0.25">
      <c r="A245" s="1">
        <v>205</v>
      </c>
      <c r="B245" s="14" t="s">
        <v>375</v>
      </c>
      <c r="C245" s="1" t="s">
        <v>194</v>
      </c>
      <c r="F245" s="1" t="s">
        <v>40</v>
      </c>
      <c r="K245" s="1" t="s">
        <v>37</v>
      </c>
      <c r="O245" s="1">
        <v>1.887</v>
      </c>
      <c r="P245" s="1">
        <v>2.29</v>
      </c>
      <c r="Q245" s="1">
        <v>2.9</v>
      </c>
      <c r="R245" s="1">
        <v>1850</v>
      </c>
      <c r="S245" s="1">
        <v>450</v>
      </c>
      <c r="T245" s="1">
        <v>3890</v>
      </c>
      <c r="U245" s="1">
        <f t="shared" si="6"/>
        <v>0.98373953009255866</v>
      </c>
      <c r="V245" s="1">
        <f t="shared" si="7"/>
        <v>1.8891051071758613</v>
      </c>
      <c r="Y245" s="1">
        <v>1.887</v>
      </c>
    </row>
    <row r="246" spans="1:25" ht="27.9" customHeight="1" x14ac:dyDescent="0.25">
      <c r="A246" s="1">
        <v>206</v>
      </c>
      <c r="B246" s="14" t="s">
        <v>376</v>
      </c>
      <c r="C246" s="1" t="s">
        <v>194</v>
      </c>
      <c r="D246" s="1" t="s">
        <v>336</v>
      </c>
      <c r="E246" s="1" t="s">
        <v>377</v>
      </c>
      <c r="F246" s="1" t="s">
        <v>40</v>
      </c>
      <c r="K246" s="1" t="s">
        <v>37</v>
      </c>
      <c r="O246" s="1">
        <v>1.885</v>
      </c>
      <c r="P246" s="1">
        <v>2.13</v>
      </c>
      <c r="Q246" s="1">
        <v>2.86</v>
      </c>
      <c r="R246" s="1">
        <v>1720</v>
      </c>
      <c r="S246" s="1">
        <v>565</v>
      </c>
      <c r="T246" s="1">
        <v>3635</v>
      </c>
      <c r="U246" s="1">
        <f t="shared" si="6"/>
        <v>0.97511780803981463</v>
      </c>
      <c r="V246" s="1">
        <f t="shared" si="7"/>
        <v>1.8727238352756477</v>
      </c>
      <c r="Y246" s="1">
        <v>1.8839999999999999</v>
      </c>
    </row>
    <row r="247" spans="1:25" ht="27.9" customHeight="1" x14ac:dyDescent="0.25">
      <c r="C247" s="1" t="s">
        <v>194</v>
      </c>
      <c r="D247" s="1" t="s">
        <v>336</v>
      </c>
      <c r="E247" s="1" t="s">
        <v>377</v>
      </c>
      <c r="F247" s="1" t="s">
        <v>40</v>
      </c>
      <c r="K247" s="1" t="s">
        <v>37</v>
      </c>
      <c r="O247" s="1">
        <v>1.881</v>
      </c>
      <c r="P247" s="1">
        <v>2.13</v>
      </c>
      <c r="Q247" s="1">
        <v>2.89</v>
      </c>
      <c r="R247" s="1">
        <v>1720</v>
      </c>
      <c r="S247" s="1">
        <v>595</v>
      </c>
      <c r="T247" s="1">
        <v>3560</v>
      </c>
      <c r="U247" s="1">
        <f t="shared" si="6"/>
        <v>0.97343350792162464</v>
      </c>
      <c r="V247" s="1">
        <f t="shared" si="7"/>
        <v>1.8695236650510867</v>
      </c>
      <c r="Y247" s="1">
        <v>1.8819999999999999</v>
      </c>
    </row>
    <row r="248" spans="1:25" ht="27.9" customHeight="1" x14ac:dyDescent="0.25">
      <c r="A248" s="1">
        <v>207</v>
      </c>
      <c r="B248" s="14" t="s">
        <v>378</v>
      </c>
      <c r="C248" s="1" t="s">
        <v>194</v>
      </c>
      <c r="D248" s="1" t="s">
        <v>46</v>
      </c>
      <c r="E248" s="1" t="s">
        <v>379</v>
      </c>
      <c r="F248" s="1" t="s">
        <v>54</v>
      </c>
      <c r="I248" s="1" t="s">
        <v>37</v>
      </c>
      <c r="J248" s="1" t="s">
        <v>36</v>
      </c>
      <c r="K248" s="1" t="s">
        <v>36</v>
      </c>
      <c r="O248" s="1">
        <v>1.9359999999999999</v>
      </c>
      <c r="P248" s="1">
        <v>2.69</v>
      </c>
      <c r="Q248" s="1">
        <v>3.44</v>
      </c>
      <c r="R248" s="1">
        <v>2170</v>
      </c>
      <c r="S248" s="1">
        <v>560</v>
      </c>
      <c r="T248" s="1">
        <v>3760</v>
      </c>
      <c r="U248" s="1">
        <f t="shared" si="6"/>
        <v>0.99829755221149907</v>
      </c>
      <c r="V248" s="1">
        <f t="shared" si="7"/>
        <v>1.9167653492018482</v>
      </c>
      <c r="Y248" s="1">
        <v>1.8819999999999999</v>
      </c>
    </row>
    <row r="249" spans="1:25" ht="27.9" customHeight="1" x14ac:dyDescent="0.25">
      <c r="A249" s="1">
        <v>208</v>
      </c>
      <c r="B249" s="14" t="s">
        <v>380</v>
      </c>
      <c r="C249" s="1" t="s">
        <v>194</v>
      </c>
      <c r="D249" s="1" t="s">
        <v>109</v>
      </c>
      <c r="E249" s="1" t="s">
        <v>242</v>
      </c>
      <c r="F249" s="1" t="s">
        <v>171</v>
      </c>
      <c r="K249" s="1" t="s">
        <v>37</v>
      </c>
      <c r="O249" s="1">
        <v>1.879</v>
      </c>
      <c r="P249" s="1">
        <v>2.2999999999999998</v>
      </c>
      <c r="Q249" s="1">
        <v>2.85</v>
      </c>
      <c r="R249" s="1">
        <v>1855</v>
      </c>
      <c r="S249" s="1">
        <v>400</v>
      </c>
      <c r="T249" s="1">
        <v>3985</v>
      </c>
      <c r="U249" s="1">
        <f t="shared" si="6"/>
        <v>0.98821237673327156</v>
      </c>
      <c r="V249" s="1">
        <f t="shared" si="7"/>
        <v>1.8976035157932158</v>
      </c>
      <c r="Y249" s="1">
        <v>1.879</v>
      </c>
    </row>
    <row r="250" spans="1:25" ht="27.9" customHeight="1" x14ac:dyDescent="0.25">
      <c r="A250" s="1">
        <v>209</v>
      </c>
      <c r="B250" s="14" t="s">
        <v>381</v>
      </c>
      <c r="C250" s="1" t="s">
        <v>194</v>
      </c>
      <c r="D250" s="1" t="s">
        <v>33</v>
      </c>
      <c r="E250" s="1" t="s">
        <v>235</v>
      </c>
      <c r="F250" s="1" t="s">
        <v>173</v>
      </c>
      <c r="I250" s="1" t="s">
        <v>36</v>
      </c>
      <c r="J250" s="1" t="s">
        <v>36</v>
      </c>
      <c r="K250" s="1" t="s">
        <v>36</v>
      </c>
      <c r="O250" s="1">
        <v>1.79</v>
      </c>
      <c r="P250" s="1">
        <v>2.13</v>
      </c>
      <c r="Q250" s="1">
        <v>2.69</v>
      </c>
      <c r="R250" s="1">
        <v>1720</v>
      </c>
      <c r="S250" s="1">
        <v>415</v>
      </c>
      <c r="T250" s="1">
        <v>3725</v>
      </c>
      <c r="U250" s="1">
        <f t="shared" si="6"/>
        <v>0.93668811640973437</v>
      </c>
      <c r="V250" s="1">
        <f t="shared" si="7"/>
        <v>1.7997074211784951</v>
      </c>
      <c r="Y250" s="1">
        <v>1.792</v>
      </c>
    </row>
    <row r="251" spans="1:25" ht="27.9" customHeight="1" x14ac:dyDescent="0.25">
      <c r="A251" s="1">
        <v>210</v>
      </c>
      <c r="B251" s="14" t="s">
        <v>382</v>
      </c>
      <c r="C251" s="1" t="s">
        <v>194</v>
      </c>
      <c r="D251" s="1" t="s">
        <v>105</v>
      </c>
      <c r="E251" s="1" t="s">
        <v>383</v>
      </c>
      <c r="F251" s="1" t="s">
        <v>249</v>
      </c>
      <c r="K251" s="1" t="s">
        <v>37</v>
      </c>
      <c r="O251" s="1">
        <v>1.7829999999999999</v>
      </c>
      <c r="P251" s="1">
        <v>2.14</v>
      </c>
      <c r="Q251" s="1">
        <v>2.85</v>
      </c>
      <c r="R251" s="1">
        <v>1725</v>
      </c>
      <c r="S251" s="1">
        <v>545</v>
      </c>
      <c r="T251" s="1">
        <v>3410</v>
      </c>
      <c r="U251" s="1">
        <f t="shared" si="6"/>
        <v>0.92127479467949802</v>
      </c>
      <c r="V251" s="1">
        <f t="shared" si="7"/>
        <v>1.7704221098910462</v>
      </c>
      <c r="Y251" s="1">
        <v>1.7509999999999999</v>
      </c>
    </row>
    <row r="252" spans="1:25" ht="27.9" customHeight="1" x14ac:dyDescent="0.25">
      <c r="A252" s="1">
        <v>211</v>
      </c>
      <c r="B252" s="14" t="s">
        <v>384</v>
      </c>
      <c r="C252" s="1" t="s">
        <v>194</v>
      </c>
      <c r="D252" s="1" t="s">
        <v>42</v>
      </c>
      <c r="E252" s="1" t="s">
        <v>385</v>
      </c>
      <c r="F252" s="1" t="s">
        <v>202</v>
      </c>
      <c r="I252" s="1" t="s">
        <v>36</v>
      </c>
      <c r="J252" s="1" t="s">
        <v>36</v>
      </c>
      <c r="K252" s="1" t="s">
        <v>36</v>
      </c>
      <c r="O252" s="1">
        <v>1.82</v>
      </c>
      <c r="P252" s="1">
        <v>2</v>
      </c>
      <c r="Q252" s="1">
        <v>2.74</v>
      </c>
      <c r="R252" s="1">
        <v>1615</v>
      </c>
      <c r="S252" s="1">
        <v>585</v>
      </c>
      <c r="T252" s="1">
        <v>3430</v>
      </c>
      <c r="U252" s="1">
        <f t="shared" si="6"/>
        <v>0.94325314283060768</v>
      </c>
      <c r="V252" s="1">
        <f t="shared" si="7"/>
        <v>1.8121809713781545</v>
      </c>
      <c r="Y252" s="1">
        <v>1.784</v>
      </c>
    </row>
    <row r="253" spans="1:25" ht="27.9" customHeight="1" x14ac:dyDescent="0.25">
      <c r="C253" s="1" t="s">
        <v>194</v>
      </c>
      <c r="D253" s="1" t="s">
        <v>42</v>
      </c>
      <c r="E253" s="1" t="s">
        <v>386</v>
      </c>
      <c r="F253" s="1" t="s">
        <v>202</v>
      </c>
      <c r="I253" s="1" t="s">
        <v>36</v>
      </c>
      <c r="J253" s="1" t="s">
        <v>36</v>
      </c>
      <c r="K253" s="1" t="s">
        <v>36</v>
      </c>
      <c r="O253" s="1">
        <v>1.8129999999999999</v>
      </c>
      <c r="P253" s="1">
        <v>2.02</v>
      </c>
      <c r="Q253" s="1">
        <v>2.68</v>
      </c>
      <c r="R253" s="1">
        <v>1630</v>
      </c>
      <c r="S253" s="1">
        <v>505</v>
      </c>
      <c r="T253" s="1">
        <v>3580</v>
      </c>
      <c r="U253" s="1">
        <f t="shared" si="6"/>
        <v>0.93899520527888303</v>
      </c>
      <c r="V253" s="1">
        <f t="shared" si="7"/>
        <v>1.8040908900298778</v>
      </c>
      <c r="Y253" s="1">
        <v>1.792</v>
      </c>
    </row>
    <row r="254" spans="1:25" ht="27.9" customHeight="1" x14ac:dyDescent="0.25">
      <c r="A254" s="1">
        <v>212</v>
      </c>
      <c r="B254" s="14" t="s">
        <v>387</v>
      </c>
      <c r="C254" s="1" t="s">
        <v>194</v>
      </c>
      <c r="D254" s="1" t="s">
        <v>109</v>
      </c>
      <c r="E254" s="1" t="s">
        <v>353</v>
      </c>
      <c r="F254" s="1" t="s">
        <v>40</v>
      </c>
      <c r="I254" s="1" t="s">
        <v>37</v>
      </c>
      <c r="J254" s="1" t="s">
        <v>36</v>
      </c>
      <c r="K254" s="1" t="s">
        <v>36</v>
      </c>
      <c r="O254" s="1">
        <v>1.8740000000000001</v>
      </c>
      <c r="P254" s="1">
        <v>2.1</v>
      </c>
      <c r="Q254" s="1">
        <v>2.98</v>
      </c>
      <c r="R254" s="1">
        <v>1695</v>
      </c>
      <c r="S254" s="1">
        <v>720</v>
      </c>
      <c r="T254" s="1">
        <v>3270</v>
      </c>
      <c r="U254" s="1">
        <f t="shared" si="6"/>
        <v>0.98120168392307727</v>
      </c>
      <c r="V254" s="1">
        <f t="shared" si="7"/>
        <v>1.8842831994538467</v>
      </c>
      <c r="Y254" s="1">
        <v>1.873</v>
      </c>
    </row>
    <row r="255" spans="1:25" ht="27.9" customHeight="1" x14ac:dyDescent="0.25">
      <c r="C255" s="1" t="s">
        <v>194</v>
      </c>
      <c r="D255" s="1" t="s">
        <v>109</v>
      </c>
      <c r="E255" s="1" t="s">
        <v>388</v>
      </c>
      <c r="F255" s="1" t="s">
        <v>40</v>
      </c>
      <c r="I255" s="1" t="s">
        <v>37</v>
      </c>
      <c r="J255" s="1" t="s">
        <v>36</v>
      </c>
      <c r="K255" s="1" t="s">
        <v>36</v>
      </c>
      <c r="O255" s="1">
        <v>1.867</v>
      </c>
      <c r="P255" s="1">
        <v>2.14</v>
      </c>
      <c r="Q255" s="1">
        <v>2.98</v>
      </c>
      <c r="R255" s="1">
        <v>1725</v>
      </c>
      <c r="S255" s="1">
        <v>675</v>
      </c>
      <c r="T255" s="1">
        <v>3350</v>
      </c>
      <c r="U255" s="1">
        <f t="shared" si="6"/>
        <v>0.97196053333583998</v>
      </c>
      <c r="V255" s="1">
        <f t="shared" si="7"/>
        <v>1.8667250133380959</v>
      </c>
      <c r="Y255" s="1">
        <v>1.87</v>
      </c>
    </row>
    <row r="256" spans="1:25" ht="27.9" customHeight="1" x14ac:dyDescent="0.25">
      <c r="A256" s="1">
        <v>213</v>
      </c>
      <c r="B256" s="14" t="s">
        <v>389</v>
      </c>
      <c r="C256" s="1" t="s">
        <v>194</v>
      </c>
      <c r="E256" s="1" t="s">
        <v>161</v>
      </c>
      <c r="F256" s="1" t="s">
        <v>56</v>
      </c>
      <c r="I256" s="1" t="s">
        <v>36</v>
      </c>
      <c r="J256" s="1" t="s">
        <v>36</v>
      </c>
      <c r="K256" s="1" t="s">
        <v>36</v>
      </c>
      <c r="O256" s="1">
        <v>1.742</v>
      </c>
      <c r="P256" s="1">
        <v>1.97</v>
      </c>
      <c r="Q256" s="1">
        <v>2.5299999999999998</v>
      </c>
      <c r="R256" s="1">
        <v>1590</v>
      </c>
      <c r="S256" s="1">
        <v>420</v>
      </c>
      <c r="T256" s="1">
        <v>3590</v>
      </c>
      <c r="U256" s="1">
        <f t="shared" si="6"/>
        <v>0.90947961989416592</v>
      </c>
      <c r="V256" s="1">
        <f t="shared" si="7"/>
        <v>1.7480112777989152</v>
      </c>
      <c r="Y256" s="1">
        <v>1.71</v>
      </c>
    </row>
    <row r="257" spans="1:25" ht="27.9" customHeight="1" x14ac:dyDescent="0.25">
      <c r="A257" s="1">
        <v>214</v>
      </c>
      <c r="B257" s="14" t="s">
        <v>390</v>
      </c>
      <c r="C257" s="1" t="s">
        <v>194</v>
      </c>
      <c r="D257" s="1" t="s">
        <v>109</v>
      </c>
      <c r="F257" s="1" t="s">
        <v>391</v>
      </c>
      <c r="I257" s="1" t="s">
        <v>36</v>
      </c>
      <c r="J257" s="1" t="s">
        <v>36</v>
      </c>
      <c r="K257" s="1" t="s">
        <v>36</v>
      </c>
      <c r="O257" s="1">
        <v>1.823</v>
      </c>
      <c r="P257" s="1">
        <v>2.27</v>
      </c>
      <c r="Q257" s="1">
        <v>2.87</v>
      </c>
      <c r="R257" s="1">
        <v>1830</v>
      </c>
      <c r="S257" s="1">
        <v>445</v>
      </c>
      <c r="T257" s="1">
        <v>3740</v>
      </c>
      <c r="U257" s="1">
        <f t="shared" si="6"/>
        <v>0.95005566421972032</v>
      </c>
      <c r="V257" s="1">
        <f t="shared" si="7"/>
        <v>1.8251057620174684</v>
      </c>
      <c r="Y257" s="1">
        <v>1.837</v>
      </c>
    </row>
    <row r="258" spans="1:25" ht="27.9" customHeight="1" x14ac:dyDescent="0.25">
      <c r="A258" s="1">
        <v>215</v>
      </c>
      <c r="B258" s="14" t="s">
        <v>392</v>
      </c>
      <c r="C258" s="1" t="s">
        <v>194</v>
      </c>
      <c r="D258" s="1" t="s">
        <v>33</v>
      </c>
      <c r="E258" s="1" t="s">
        <v>218</v>
      </c>
      <c r="F258" s="1" t="s">
        <v>202</v>
      </c>
      <c r="I258" s="1" t="s">
        <v>36</v>
      </c>
      <c r="J258" s="1" t="s">
        <v>36</v>
      </c>
      <c r="K258" s="1" t="s">
        <v>36</v>
      </c>
      <c r="O258" s="1">
        <v>1.8580000000000001</v>
      </c>
      <c r="P258" s="1">
        <v>2.2599999999999998</v>
      </c>
      <c r="Q258" s="1">
        <v>2.85</v>
      </c>
      <c r="R258" s="1">
        <v>1825</v>
      </c>
      <c r="S258" s="1">
        <v>435</v>
      </c>
      <c r="T258" s="1">
        <v>3580</v>
      </c>
      <c r="U258" s="1">
        <f t="shared" si="6"/>
        <v>0.91258527088194197</v>
      </c>
      <c r="V258" s="1">
        <f t="shared" si="7"/>
        <v>1.7539120146756897</v>
      </c>
      <c r="Y258" s="1">
        <v>1.821</v>
      </c>
    </row>
    <row r="259" spans="1:25" ht="27.9" customHeight="1" x14ac:dyDescent="0.25">
      <c r="A259" s="1">
        <v>216</v>
      </c>
      <c r="B259" s="14" t="s">
        <v>393</v>
      </c>
      <c r="C259" s="1" t="s">
        <v>194</v>
      </c>
      <c r="F259" s="1" t="s">
        <v>249</v>
      </c>
      <c r="K259" s="1" t="s">
        <v>37</v>
      </c>
      <c r="O259" s="1">
        <v>1.8169999999999999</v>
      </c>
      <c r="P259" s="1">
        <v>2.0699999999999998</v>
      </c>
      <c r="Q259" s="1">
        <v>2.74</v>
      </c>
      <c r="R259" s="1">
        <v>1670</v>
      </c>
      <c r="S259" s="1">
        <v>510</v>
      </c>
      <c r="T259" s="1">
        <v>3575</v>
      </c>
      <c r="U259" s="1">
        <f t="shared" si="6"/>
        <v>0.93997415632708003</v>
      </c>
      <c r="V259" s="1">
        <f t="shared" si="7"/>
        <v>1.805950897021452</v>
      </c>
      <c r="Y259" s="1">
        <v>1.8240000000000001</v>
      </c>
    </row>
    <row r="260" spans="1:25" ht="27.9" customHeight="1" x14ac:dyDescent="0.25">
      <c r="A260" s="1">
        <v>217</v>
      </c>
      <c r="B260" s="14" t="s">
        <v>394</v>
      </c>
      <c r="C260" s="1" t="s">
        <v>194</v>
      </c>
      <c r="D260" s="1" t="s">
        <v>33</v>
      </c>
      <c r="E260" s="1" t="s">
        <v>218</v>
      </c>
      <c r="F260" s="1" t="s">
        <v>395</v>
      </c>
      <c r="I260" s="1" t="s">
        <v>37</v>
      </c>
      <c r="J260" s="1" t="s">
        <v>36</v>
      </c>
      <c r="K260" s="1" t="s">
        <v>36</v>
      </c>
      <c r="O260" s="1">
        <v>1.798</v>
      </c>
      <c r="P260" s="1">
        <v>2.16</v>
      </c>
      <c r="Q260" s="1">
        <v>2.5099999999999998</v>
      </c>
      <c r="R260" s="1">
        <v>1745</v>
      </c>
      <c r="S260" s="1">
        <v>245</v>
      </c>
      <c r="T260" s="1">
        <v>4140</v>
      </c>
      <c r="U260" s="1">
        <f t="shared" si="6"/>
        <v>0.98502903114227869</v>
      </c>
      <c r="V260" s="1">
        <f t="shared" si="7"/>
        <v>1.8915551591703295</v>
      </c>
      <c r="Y260" s="1">
        <v>1.7589999999999999</v>
      </c>
    </row>
    <row r="261" spans="1:25" ht="27.9" customHeight="1" x14ac:dyDescent="0.25">
      <c r="A261" s="1">
        <v>218</v>
      </c>
      <c r="B261" s="14" t="s">
        <v>396</v>
      </c>
      <c r="C261" s="1" t="s">
        <v>194</v>
      </c>
      <c r="D261" s="1" t="s">
        <v>33</v>
      </c>
      <c r="E261" s="1" t="s">
        <v>218</v>
      </c>
      <c r="F261" s="1" t="s">
        <v>249</v>
      </c>
      <c r="I261" s="1" t="s">
        <v>36</v>
      </c>
      <c r="J261" s="1" t="s">
        <v>36</v>
      </c>
      <c r="K261" s="1" t="s">
        <v>36</v>
      </c>
      <c r="O261" s="1">
        <v>1.804</v>
      </c>
      <c r="P261" s="1">
        <v>2.2000000000000002</v>
      </c>
      <c r="Q261" s="1">
        <v>2.79</v>
      </c>
      <c r="R261" s="1">
        <v>1775</v>
      </c>
      <c r="S261" s="1">
        <v>435</v>
      </c>
      <c r="T261" s="1">
        <v>3705</v>
      </c>
      <c r="U261" s="1">
        <f t="shared" si="6"/>
        <v>0.93914472925720027</v>
      </c>
      <c r="V261" s="1">
        <f t="shared" si="7"/>
        <v>1.8043749855886804</v>
      </c>
      <c r="Y261" s="1">
        <v>1.766</v>
      </c>
    </row>
    <row r="262" spans="1:25" ht="27.9" customHeight="1" x14ac:dyDescent="0.25">
      <c r="A262" s="1">
        <v>219</v>
      </c>
      <c r="B262" s="14" t="s">
        <v>397</v>
      </c>
      <c r="C262" s="1" t="s">
        <v>194</v>
      </c>
      <c r="F262" s="1" t="s">
        <v>40</v>
      </c>
      <c r="I262" s="1" t="s">
        <v>36</v>
      </c>
      <c r="J262" s="1" t="s">
        <v>36</v>
      </c>
      <c r="K262" s="1" t="s">
        <v>36</v>
      </c>
      <c r="O262" s="1">
        <v>1.7849999999999999</v>
      </c>
      <c r="P262" s="1">
        <v>2.2799999999999998</v>
      </c>
      <c r="Q262" s="1">
        <v>2.8</v>
      </c>
      <c r="R262" s="1">
        <v>1840</v>
      </c>
      <c r="S262" s="1">
        <v>375</v>
      </c>
      <c r="T262" s="1">
        <v>3790</v>
      </c>
      <c r="U262" s="1">
        <f t="shared" si="6"/>
        <v>0.93823354753821087</v>
      </c>
      <c r="V262" s="1">
        <f t="shared" si="7"/>
        <v>1.8026437403226006</v>
      </c>
      <c r="Y262" s="1">
        <v>1.7370000000000001</v>
      </c>
    </row>
    <row r="263" spans="1:25" ht="27.9" customHeight="1" x14ac:dyDescent="0.25">
      <c r="A263" s="1">
        <v>220</v>
      </c>
      <c r="B263" s="14" t="s">
        <v>398</v>
      </c>
      <c r="C263" s="1" t="s">
        <v>194</v>
      </c>
      <c r="D263" s="1" t="s">
        <v>33</v>
      </c>
      <c r="E263" s="1" t="s">
        <v>272</v>
      </c>
      <c r="F263" s="1" t="s">
        <v>40</v>
      </c>
      <c r="I263" s="1" t="s">
        <v>37</v>
      </c>
      <c r="J263" s="1" t="s">
        <v>36</v>
      </c>
      <c r="K263" s="1" t="s">
        <v>36</v>
      </c>
      <c r="O263" s="1">
        <v>1.893</v>
      </c>
      <c r="P263" s="1">
        <v>2.2400000000000002</v>
      </c>
      <c r="Q263" s="1">
        <v>2.82</v>
      </c>
      <c r="R263" s="1">
        <v>1805</v>
      </c>
      <c r="S263" s="1">
        <v>425</v>
      </c>
      <c r="T263" s="1">
        <v>3960</v>
      </c>
      <c r="U263" s="1">
        <f t="shared" si="6"/>
        <v>0.99053728693637</v>
      </c>
      <c r="V263" s="1">
        <f t="shared" si="7"/>
        <v>1.902020845179103</v>
      </c>
      <c r="Y263" s="1">
        <v>1.851</v>
      </c>
    </row>
    <row r="264" spans="1:25" ht="27.9" customHeight="1" x14ac:dyDescent="0.25">
      <c r="C264" s="1" t="s">
        <v>194</v>
      </c>
      <c r="D264" s="1" t="s">
        <v>33</v>
      </c>
      <c r="E264" s="1" t="s">
        <v>272</v>
      </c>
      <c r="F264" s="1" t="s">
        <v>40</v>
      </c>
      <c r="I264" s="1" t="s">
        <v>37</v>
      </c>
      <c r="J264" s="1" t="s">
        <v>36</v>
      </c>
      <c r="K264" s="1" t="s">
        <v>36</v>
      </c>
      <c r="O264" s="1">
        <v>1.9039999999999999</v>
      </c>
      <c r="P264" s="1">
        <v>2.35</v>
      </c>
      <c r="Q264" s="1">
        <v>2.85</v>
      </c>
      <c r="R264" s="1">
        <v>1895</v>
      </c>
      <c r="S264" s="1">
        <v>360</v>
      </c>
      <c r="T264" s="1">
        <v>4145</v>
      </c>
      <c r="U264" s="1">
        <f t="shared" si="6"/>
        <v>1.0120400330009656</v>
      </c>
      <c r="V264" s="1">
        <f t="shared" si="7"/>
        <v>1.9428760627018344</v>
      </c>
      <c r="Y264" s="1">
        <v>1.8480000000000001</v>
      </c>
    </row>
    <row r="265" spans="1:25" ht="27.9" customHeight="1" x14ac:dyDescent="0.25">
      <c r="A265" s="1">
        <v>221</v>
      </c>
      <c r="B265" s="14" t="s">
        <v>399</v>
      </c>
      <c r="C265" s="1" t="s">
        <v>194</v>
      </c>
      <c r="D265" s="1" t="s">
        <v>33</v>
      </c>
      <c r="E265" s="1" t="s">
        <v>272</v>
      </c>
      <c r="F265" s="1" t="s">
        <v>99</v>
      </c>
      <c r="I265" s="1" t="s">
        <v>37</v>
      </c>
      <c r="J265" s="1" t="s">
        <v>36</v>
      </c>
      <c r="K265" s="1" t="s">
        <v>36</v>
      </c>
      <c r="O265" s="1">
        <v>1.879</v>
      </c>
      <c r="P265" s="1">
        <v>2.1800000000000002</v>
      </c>
      <c r="Q265" s="1">
        <v>2.8</v>
      </c>
      <c r="R265" s="1">
        <v>1760</v>
      </c>
      <c r="S265" s="1">
        <v>465</v>
      </c>
      <c r="T265" s="1">
        <v>3845</v>
      </c>
      <c r="U265" s="1">
        <f t="shared" si="6"/>
        <v>0.97935926674508955</v>
      </c>
      <c r="V265" s="1">
        <f t="shared" si="7"/>
        <v>1.8807826068156701</v>
      </c>
      <c r="Y265" s="1">
        <v>1.837</v>
      </c>
    </row>
    <row r="266" spans="1:25" ht="27.9" customHeight="1" x14ac:dyDescent="0.25">
      <c r="A266" s="1">
        <v>222</v>
      </c>
      <c r="B266" s="14" t="s">
        <v>400</v>
      </c>
      <c r="C266" s="1" t="s">
        <v>194</v>
      </c>
      <c r="D266" s="1" t="s">
        <v>33</v>
      </c>
      <c r="E266" s="1" t="s">
        <v>272</v>
      </c>
      <c r="F266" s="1" t="s">
        <v>273</v>
      </c>
      <c r="I266" s="1" t="s">
        <v>37</v>
      </c>
      <c r="J266" s="1" t="s">
        <v>37</v>
      </c>
      <c r="K266" s="1" t="s">
        <v>36</v>
      </c>
      <c r="O266" s="1">
        <v>1.883</v>
      </c>
      <c r="P266" s="1">
        <v>2.21</v>
      </c>
      <c r="Q266" s="1">
        <v>2.6</v>
      </c>
      <c r="R266" s="1">
        <v>1785</v>
      </c>
      <c r="S266" s="1">
        <v>275</v>
      </c>
      <c r="T266" s="1">
        <v>4290</v>
      </c>
      <c r="U266" s="1">
        <f t="shared" ref="U266:U320" si="8">(S266*S266/1160/1160+T266*T266/4303/4303)^(1/2)</f>
        <v>1.0247773054056009</v>
      </c>
      <c r="V266" s="1">
        <f t="shared" ref="V266:V320" si="9">1.9*U266+0.02</f>
        <v>1.9670768802706415</v>
      </c>
      <c r="Y266" s="1">
        <v>1.837</v>
      </c>
    </row>
    <row r="267" spans="1:25" ht="27.9" customHeight="1" x14ac:dyDescent="0.25">
      <c r="A267" s="1">
        <v>223</v>
      </c>
      <c r="B267" s="14" t="s">
        <v>401</v>
      </c>
      <c r="C267" s="1" t="s">
        <v>194</v>
      </c>
      <c r="D267" s="1" t="s">
        <v>105</v>
      </c>
      <c r="E267" s="1" t="s">
        <v>261</v>
      </c>
      <c r="F267" s="1" t="s">
        <v>40</v>
      </c>
      <c r="I267" s="1" t="s">
        <v>36</v>
      </c>
      <c r="J267" s="1" t="s">
        <v>36</v>
      </c>
      <c r="K267" s="1" t="s">
        <v>36</v>
      </c>
      <c r="O267" s="1">
        <v>1.833</v>
      </c>
      <c r="P267" s="1">
        <v>2.35</v>
      </c>
      <c r="Q267" s="1">
        <v>2.95</v>
      </c>
      <c r="R267" s="1">
        <v>1895</v>
      </c>
      <c r="S267" s="1">
        <v>440</v>
      </c>
      <c r="T267" s="1">
        <v>3770</v>
      </c>
      <c r="U267" s="1">
        <f t="shared" si="8"/>
        <v>0.95471736635695614</v>
      </c>
      <c r="V267" s="1">
        <f t="shared" si="9"/>
        <v>1.8339629960782167</v>
      </c>
      <c r="Y267" s="1">
        <v>1.8320000000000001</v>
      </c>
    </row>
    <row r="268" spans="1:25" ht="27.9" customHeight="1" x14ac:dyDescent="0.25">
      <c r="A268" s="1">
        <v>224</v>
      </c>
      <c r="B268" s="14" t="s">
        <v>402</v>
      </c>
      <c r="C268" s="1" t="s">
        <v>194</v>
      </c>
      <c r="F268" s="1" t="s">
        <v>99</v>
      </c>
      <c r="I268" s="1" t="s">
        <v>36</v>
      </c>
      <c r="J268" s="1" t="s">
        <v>36</v>
      </c>
      <c r="K268" s="1" t="s">
        <v>36</v>
      </c>
      <c r="O268" s="1">
        <v>1.915</v>
      </c>
      <c r="P268" s="1">
        <v>2.4</v>
      </c>
      <c r="Q268" s="1">
        <v>2.97</v>
      </c>
      <c r="R268" s="1">
        <v>1935</v>
      </c>
      <c r="S268" s="1">
        <v>415</v>
      </c>
      <c r="T268" s="1">
        <v>4045</v>
      </c>
      <c r="U268" s="1">
        <f t="shared" si="8"/>
        <v>1.0058180129799648</v>
      </c>
      <c r="V268" s="1">
        <f t="shared" si="9"/>
        <v>1.9310542246619329</v>
      </c>
      <c r="Y268" s="1">
        <v>1.8620000000000001</v>
      </c>
    </row>
    <row r="269" spans="1:25" s="10" customFormat="1" ht="27.9" customHeight="1" x14ac:dyDescent="0.25">
      <c r="A269" s="1">
        <v>225</v>
      </c>
      <c r="B269" s="15" t="s">
        <v>403</v>
      </c>
      <c r="C269" s="10" t="s">
        <v>404</v>
      </c>
      <c r="D269" s="10" t="s">
        <v>33</v>
      </c>
      <c r="E269" s="10" t="s">
        <v>218</v>
      </c>
      <c r="F269" s="10" t="s">
        <v>48</v>
      </c>
      <c r="I269" s="1"/>
      <c r="J269" s="1"/>
      <c r="K269" s="1" t="s">
        <v>37</v>
      </c>
      <c r="O269" s="15" t="s">
        <v>405</v>
      </c>
      <c r="P269" s="10">
        <v>1.98</v>
      </c>
      <c r="Q269" s="10">
        <v>2.99</v>
      </c>
      <c r="R269" s="10">
        <v>1595</v>
      </c>
      <c r="S269" s="10">
        <v>920</v>
      </c>
      <c r="T269" s="10">
        <v>2975</v>
      </c>
      <c r="U269" s="1">
        <f t="shared" si="8"/>
        <v>1.0521486436329999</v>
      </c>
      <c r="V269" s="1">
        <f t="shared" si="9"/>
        <v>2.0190824229026996</v>
      </c>
      <c r="W269" s="15"/>
      <c r="X269" s="15"/>
      <c r="Y269" s="29" t="s">
        <v>406</v>
      </c>
    </row>
    <row r="270" spans="1:25" s="10" customFormat="1" ht="27.9" customHeight="1" x14ac:dyDescent="0.25">
      <c r="A270" s="1">
        <v>226</v>
      </c>
      <c r="B270" s="15" t="s">
        <v>407</v>
      </c>
      <c r="C270" s="10" t="s">
        <v>404</v>
      </c>
      <c r="D270" s="10" t="s">
        <v>33</v>
      </c>
      <c r="E270" s="10" t="s">
        <v>218</v>
      </c>
      <c r="F270" s="10" t="s">
        <v>56</v>
      </c>
      <c r="I270" s="1" t="s">
        <v>36</v>
      </c>
      <c r="J270" s="1" t="s">
        <v>37</v>
      </c>
      <c r="K270" s="10" t="s">
        <v>36</v>
      </c>
      <c r="O270" s="15" t="s">
        <v>408</v>
      </c>
      <c r="P270" s="10">
        <v>2.0299999999999998</v>
      </c>
      <c r="Q270" s="10">
        <v>2.83</v>
      </c>
      <c r="R270" s="10">
        <v>1640</v>
      </c>
      <c r="S270" s="10">
        <v>640</v>
      </c>
      <c r="T270" s="10">
        <v>3485</v>
      </c>
      <c r="U270" s="1">
        <f t="shared" si="8"/>
        <v>0.97996818688478948</v>
      </c>
      <c r="V270" s="1">
        <f t="shared" si="9"/>
        <v>1.8819395550811</v>
      </c>
      <c r="W270" s="15"/>
      <c r="X270" s="15"/>
      <c r="Y270" s="29" t="s">
        <v>409</v>
      </c>
    </row>
    <row r="271" spans="1:25" s="10" customFormat="1" ht="27.9" customHeight="1" x14ac:dyDescent="0.25">
      <c r="B271" s="15"/>
      <c r="C271" s="10" t="s">
        <v>404</v>
      </c>
      <c r="D271" s="10" t="s">
        <v>33</v>
      </c>
      <c r="E271" s="10" t="s">
        <v>218</v>
      </c>
      <c r="F271" s="10" t="s">
        <v>56</v>
      </c>
      <c r="I271" s="1" t="s">
        <v>36</v>
      </c>
      <c r="J271" s="1" t="s">
        <v>37</v>
      </c>
      <c r="K271" s="10" t="s">
        <v>36</v>
      </c>
      <c r="O271" s="15" t="s">
        <v>410</v>
      </c>
      <c r="P271" s="10">
        <v>2.16</v>
      </c>
      <c r="Q271" s="10">
        <v>2.82</v>
      </c>
      <c r="R271" s="10">
        <v>1745</v>
      </c>
      <c r="S271" s="10">
        <v>590</v>
      </c>
      <c r="T271" s="10">
        <v>3595</v>
      </c>
      <c r="U271" s="1">
        <f t="shared" si="8"/>
        <v>0.97810760299713195</v>
      </c>
      <c r="V271" s="1">
        <f t="shared" si="9"/>
        <v>1.8784044456945506</v>
      </c>
      <c r="W271" s="15"/>
      <c r="X271" s="15"/>
      <c r="Y271" s="10">
        <v>1.829</v>
      </c>
    </row>
    <row r="272" spans="1:25" s="10" customFormat="1" ht="27.9" customHeight="1" x14ac:dyDescent="0.25">
      <c r="A272" s="10">
        <v>227</v>
      </c>
      <c r="B272" s="15" t="s">
        <v>411</v>
      </c>
      <c r="C272" s="10" t="s">
        <v>404</v>
      </c>
      <c r="F272" s="10" t="s">
        <v>56</v>
      </c>
      <c r="I272" s="1" t="s">
        <v>36</v>
      </c>
      <c r="J272" s="1" t="s">
        <v>36</v>
      </c>
      <c r="K272" s="10" t="s">
        <v>36</v>
      </c>
      <c r="O272" s="15" t="s">
        <v>412</v>
      </c>
      <c r="P272" s="10">
        <v>1.95</v>
      </c>
      <c r="Q272" s="10">
        <v>2.82</v>
      </c>
      <c r="R272" s="10">
        <v>1575</v>
      </c>
      <c r="S272" s="10">
        <v>730</v>
      </c>
      <c r="T272" s="10">
        <v>3090</v>
      </c>
      <c r="U272" s="1">
        <f t="shared" si="8"/>
        <v>0.95483211103544974</v>
      </c>
      <c r="V272" s="1">
        <f t="shared" si="9"/>
        <v>1.8341810109673544</v>
      </c>
      <c r="W272" s="15"/>
      <c r="X272" s="15"/>
      <c r="Y272" s="10">
        <v>1.8240000000000001</v>
      </c>
    </row>
    <row r="273" spans="1:25" s="10" customFormat="1" ht="27.9" customHeight="1" x14ac:dyDescent="0.25">
      <c r="A273" s="10">
        <v>228</v>
      </c>
      <c r="B273" s="15" t="s">
        <v>413</v>
      </c>
      <c r="C273" s="10" t="s">
        <v>404</v>
      </c>
      <c r="D273" s="10" t="s">
        <v>46</v>
      </c>
      <c r="E273" s="10" t="s">
        <v>414</v>
      </c>
      <c r="F273" s="10" t="s">
        <v>44</v>
      </c>
      <c r="I273" s="1" t="s">
        <v>36</v>
      </c>
      <c r="J273" s="1" t="s">
        <v>37</v>
      </c>
      <c r="K273" s="10" t="s">
        <v>36</v>
      </c>
      <c r="O273" s="15" t="s">
        <v>415</v>
      </c>
      <c r="P273" s="10">
        <v>2.08</v>
      </c>
      <c r="Q273" s="10">
        <v>2.78</v>
      </c>
      <c r="R273" s="10">
        <v>1680</v>
      </c>
      <c r="S273" s="10">
        <v>540</v>
      </c>
      <c r="T273" s="10">
        <v>3765</v>
      </c>
      <c r="U273" s="1">
        <f t="shared" si="8"/>
        <v>0.99110063376009727</v>
      </c>
      <c r="V273" s="1">
        <f t="shared" si="9"/>
        <v>1.9030912041441848</v>
      </c>
      <c r="W273" s="15"/>
      <c r="X273" s="15"/>
      <c r="Y273" s="10">
        <v>1.851</v>
      </c>
    </row>
    <row r="274" spans="1:25" s="12" customFormat="1" ht="27.9" customHeight="1" x14ac:dyDescent="0.25">
      <c r="A274" s="10">
        <v>229</v>
      </c>
      <c r="B274" s="27" t="s">
        <v>416</v>
      </c>
      <c r="C274" s="12" t="s">
        <v>417</v>
      </c>
      <c r="D274" s="12" t="s">
        <v>105</v>
      </c>
      <c r="E274" s="12" t="s">
        <v>418</v>
      </c>
      <c r="F274" s="12" t="s">
        <v>40</v>
      </c>
      <c r="I274" s="1" t="s">
        <v>36</v>
      </c>
      <c r="J274" s="1" t="s">
        <v>36</v>
      </c>
      <c r="K274" s="12" t="s">
        <v>36</v>
      </c>
      <c r="O274" s="12">
        <v>1.776</v>
      </c>
      <c r="P274" s="12">
        <v>2.2599999999999998</v>
      </c>
      <c r="Q274" s="12">
        <v>2.92</v>
      </c>
      <c r="R274" s="12">
        <v>1825</v>
      </c>
      <c r="S274" s="12">
        <v>495</v>
      </c>
      <c r="T274" s="12">
        <v>3500</v>
      </c>
      <c r="U274" s="1">
        <f t="shared" si="8"/>
        <v>0.91852615137910343</v>
      </c>
      <c r="V274" s="1">
        <f t="shared" si="9"/>
        <v>1.7651996876202964</v>
      </c>
      <c r="W274" s="27" t="s">
        <v>36</v>
      </c>
      <c r="X274" s="27"/>
      <c r="Y274" s="12">
        <v>1.7290000000000001</v>
      </c>
    </row>
    <row r="275" spans="1:25" s="12" customFormat="1" ht="27.9" customHeight="1" x14ac:dyDescent="0.25">
      <c r="A275" s="10">
        <v>230</v>
      </c>
      <c r="B275" s="27" t="s">
        <v>419</v>
      </c>
      <c r="C275" s="12" t="s">
        <v>417</v>
      </c>
      <c r="D275" s="12" t="s">
        <v>33</v>
      </c>
      <c r="E275" s="12" t="s">
        <v>420</v>
      </c>
      <c r="F275" s="12" t="s">
        <v>40</v>
      </c>
      <c r="I275" s="1" t="s">
        <v>37</v>
      </c>
      <c r="J275" s="1" t="s">
        <v>37</v>
      </c>
      <c r="K275" s="12" t="s">
        <v>36</v>
      </c>
      <c r="O275" s="12">
        <v>1.784</v>
      </c>
      <c r="P275" s="12">
        <v>2.2599999999999998</v>
      </c>
      <c r="Q275" s="12">
        <v>2.92</v>
      </c>
      <c r="R275" s="12">
        <v>1825</v>
      </c>
      <c r="S275" s="12">
        <v>495</v>
      </c>
      <c r="T275" s="12">
        <v>3520</v>
      </c>
      <c r="U275" s="1">
        <f t="shared" si="8"/>
        <v>0.92264456873915379</v>
      </c>
      <c r="V275" s="1">
        <f t="shared" si="9"/>
        <v>1.7730246806043921</v>
      </c>
      <c r="W275" s="27" t="s">
        <v>36</v>
      </c>
      <c r="X275" s="27"/>
      <c r="Y275" s="12">
        <v>1.746</v>
      </c>
    </row>
    <row r="276" spans="1:25" s="12" customFormat="1" ht="27.9" customHeight="1" x14ac:dyDescent="0.25">
      <c r="B276" s="27"/>
      <c r="C276" s="12" t="s">
        <v>417</v>
      </c>
      <c r="D276" s="12" t="s">
        <v>33</v>
      </c>
      <c r="E276" s="12" t="s">
        <v>420</v>
      </c>
      <c r="F276" s="12" t="s">
        <v>40</v>
      </c>
      <c r="I276" s="1" t="s">
        <v>37</v>
      </c>
      <c r="J276" s="1" t="s">
        <v>37</v>
      </c>
      <c r="K276" s="12" t="s">
        <v>36</v>
      </c>
      <c r="O276" s="12">
        <v>1.78</v>
      </c>
      <c r="P276" s="12">
        <v>2.38</v>
      </c>
      <c r="Q276" s="12">
        <v>2.98</v>
      </c>
      <c r="R276" s="12">
        <v>1920</v>
      </c>
      <c r="S276" s="12">
        <v>440</v>
      </c>
      <c r="T276" s="12">
        <v>3630</v>
      </c>
      <c r="U276" s="1">
        <f t="shared" si="8"/>
        <v>0.92495030300840175</v>
      </c>
      <c r="V276" s="1">
        <f t="shared" si="9"/>
        <v>1.7774055757159632</v>
      </c>
      <c r="W276" s="27" t="s">
        <v>36</v>
      </c>
      <c r="X276" s="27"/>
      <c r="Y276" s="12">
        <v>1.7370000000000001</v>
      </c>
    </row>
    <row r="277" spans="1:25" s="12" customFormat="1" ht="27.9" customHeight="1" x14ac:dyDescent="0.25">
      <c r="B277" s="27" t="s">
        <v>421</v>
      </c>
      <c r="C277" s="12" t="s">
        <v>417</v>
      </c>
      <c r="D277" s="12" t="s">
        <v>33</v>
      </c>
      <c r="E277" s="12" t="s">
        <v>420</v>
      </c>
      <c r="F277" s="12" t="s">
        <v>40</v>
      </c>
      <c r="I277" s="1" t="s">
        <v>37</v>
      </c>
      <c r="J277" s="1" t="s">
        <v>37</v>
      </c>
      <c r="K277" s="12" t="s">
        <v>36</v>
      </c>
      <c r="O277" s="12">
        <v>1.7889999999999999</v>
      </c>
      <c r="P277" s="12">
        <v>2.17</v>
      </c>
      <c r="Q277" s="12">
        <v>2.92</v>
      </c>
      <c r="R277" s="12">
        <v>1750</v>
      </c>
      <c r="S277" s="12">
        <v>580</v>
      </c>
      <c r="T277" s="12">
        <v>3345</v>
      </c>
      <c r="U277" s="1">
        <f t="shared" si="8"/>
        <v>0.92428121636807192</v>
      </c>
      <c r="V277" s="1">
        <f t="shared" si="9"/>
        <v>1.7761343110993366</v>
      </c>
      <c r="W277" s="27" t="s">
        <v>36</v>
      </c>
      <c r="X277" s="27"/>
      <c r="Y277" s="12">
        <v>1.7370000000000001</v>
      </c>
    </row>
    <row r="278" spans="1:25" s="12" customFormat="1" ht="27.9" customHeight="1" x14ac:dyDescent="0.25">
      <c r="A278" s="12">
        <v>231</v>
      </c>
      <c r="B278" s="27" t="s">
        <v>422</v>
      </c>
      <c r="C278" s="12" t="s">
        <v>417</v>
      </c>
      <c r="D278" s="12" t="s">
        <v>33</v>
      </c>
      <c r="E278" s="12" t="s">
        <v>420</v>
      </c>
      <c r="F278" s="12" t="s">
        <v>99</v>
      </c>
      <c r="I278" s="1" t="s">
        <v>37</v>
      </c>
      <c r="J278" s="1" t="s">
        <v>37</v>
      </c>
      <c r="K278" s="12" t="s">
        <v>36</v>
      </c>
      <c r="O278" s="12">
        <v>1.79</v>
      </c>
      <c r="P278" s="12">
        <v>2.04</v>
      </c>
      <c r="Q278" s="12">
        <v>2.85</v>
      </c>
      <c r="R278" s="12">
        <v>1645</v>
      </c>
      <c r="S278" s="12">
        <v>650</v>
      </c>
      <c r="T278" s="12">
        <v>3200</v>
      </c>
      <c r="U278" s="1">
        <f t="shared" si="8"/>
        <v>0.93114297690066794</v>
      </c>
      <c r="V278" s="1">
        <f t="shared" si="9"/>
        <v>1.7891716561112689</v>
      </c>
      <c r="W278" s="27" t="s">
        <v>36</v>
      </c>
      <c r="X278" s="27"/>
      <c r="Y278" s="12">
        <v>1.744</v>
      </c>
    </row>
    <row r="279" spans="1:25" s="12" customFormat="1" ht="27.9" customHeight="1" x14ac:dyDescent="0.25">
      <c r="A279" s="12">
        <v>232</v>
      </c>
      <c r="B279" s="27" t="s">
        <v>423</v>
      </c>
      <c r="C279" s="12" t="s">
        <v>417</v>
      </c>
      <c r="D279" s="12" t="s">
        <v>105</v>
      </c>
      <c r="F279" s="12" t="s">
        <v>171</v>
      </c>
      <c r="I279" s="12" t="s">
        <v>36</v>
      </c>
      <c r="J279" s="12" t="s">
        <v>36</v>
      </c>
      <c r="K279" s="12" t="s">
        <v>36</v>
      </c>
      <c r="O279" s="12">
        <v>1.7829999999999999</v>
      </c>
      <c r="P279" s="12">
        <v>2.2599999999999998</v>
      </c>
      <c r="Q279" s="12">
        <v>2.85</v>
      </c>
      <c r="R279" s="12">
        <v>1825</v>
      </c>
      <c r="S279" s="12">
        <v>435</v>
      </c>
      <c r="T279" s="12">
        <v>3655</v>
      </c>
      <c r="U279" s="1">
        <f t="shared" si="8"/>
        <v>0.92850305035271385</v>
      </c>
      <c r="V279" s="1">
        <f t="shared" si="9"/>
        <v>1.7841557956701564</v>
      </c>
      <c r="W279" s="27" t="s">
        <v>36</v>
      </c>
      <c r="X279" s="27"/>
      <c r="Y279" s="12">
        <v>1.742</v>
      </c>
    </row>
    <row r="280" spans="1:25" s="12" customFormat="1" ht="27.9" customHeight="1" x14ac:dyDescent="0.25">
      <c r="A280" s="12">
        <v>233</v>
      </c>
      <c r="B280" s="27" t="s">
        <v>424</v>
      </c>
      <c r="C280" s="12" t="s">
        <v>417</v>
      </c>
      <c r="D280" s="12" t="s">
        <v>109</v>
      </c>
      <c r="E280" s="12" t="s">
        <v>247</v>
      </c>
      <c r="F280" s="12" t="s">
        <v>202</v>
      </c>
      <c r="I280" s="12" t="s">
        <v>36</v>
      </c>
      <c r="J280" s="12" t="s">
        <v>36</v>
      </c>
      <c r="K280" s="12" t="s">
        <v>36</v>
      </c>
      <c r="O280" s="12">
        <v>1.79</v>
      </c>
      <c r="P280" s="12">
        <v>2.27</v>
      </c>
      <c r="Q280" s="12">
        <v>2.84</v>
      </c>
      <c r="R280" s="12">
        <v>1830</v>
      </c>
      <c r="S280" s="12">
        <v>420</v>
      </c>
      <c r="T280" s="12">
        <v>3710</v>
      </c>
      <c r="U280" s="1">
        <f t="shared" si="8"/>
        <v>0.93512785289131173</v>
      </c>
      <c r="V280" s="1">
        <f t="shared" si="9"/>
        <v>1.7967429204934922</v>
      </c>
      <c r="W280" s="27" t="s">
        <v>36</v>
      </c>
      <c r="X280" s="27"/>
      <c r="Y280" s="12">
        <v>1.746</v>
      </c>
    </row>
    <row r="281" spans="1:25" s="12" customFormat="1" ht="27.9" customHeight="1" x14ac:dyDescent="0.25">
      <c r="A281" s="12">
        <v>234</v>
      </c>
      <c r="B281" s="27" t="s">
        <v>425</v>
      </c>
      <c r="C281" s="12" t="s">
        <v>417</v>
      </c>
      <c r="D281" s="12" t="s">
        <v>109</v>
      </c>
      <c r="E281" s="12" t="s">
        <v>247</v>
      </c>
      <c r="F281" s="12" t="s">
        <v>173</v>
      </c>
      <c r="I281" s="12" t="s">
        <v>36</v>
      </c>
      <c r="J281" s="12" t="s">
        <v>36</v>
      </c>
      <c r="K281" s="12" t="s">
        <v>36</v>
      </c>
      <c r="O281" s="12">
        <v>1.788</v>
      </c>
      <c r="P281" s="12">
        <v>2.21</v>
      </c>
      <c r="Q281" s="12">
        <v>2.85</v>
      </c>
      <c r="R281" s="12">
        <v>1785</v>
      </c>
      <c r="S281" s="12">
        <v>480</v>
      </c>
      <c r="T281" s="12">
        <v>3565</v>
      </c>
      <c r="U281" s="1">
        <f t="shared" si="8"/>
        <v>0.92607953879952931</v>
      </c>
      <c r="V281" s="1">
        <f t="shared" si="9"/>
        <v>1.7795511237191057</v>
      </c>
      <c r="W281" s="27" t="s">
        <v>36</v>
      </c>
      <c r="X281" s="27"/>
      <c r="Y281" s="12">
        <v>1.7490000000000001</v>
      </c>
    </row>
    <row r="282" spans="1:25" s="12" customFormat="1" ht="27.9" customHeight="1" x14ac:dyDescent="0.25">
      <c r="A282" s="12">
        <v>235</v>
      </c>
      <c r="B282" s="27" t="s">
        <v>426</v>
      </c>
      <c r="C282" s="12" t="s">
        <v>417</v>
      </c>
      <c r="D282" s="12" t="s">
        <v>33</v>
      </c>
      <c r="K282" s="1" t="s">
        <v>37</v>
      </c>
      <c r="O282" s="12">
        <v>1.798</v>
      </c>
      <c r="P282" s="12">
        <v>2.13</v>
      </c>
      <c r="Q282" s="12">
        <v>2.73</v>
      </c>
      <c r="R282" s="12">
        <v>1720</v>
      </c>
      <c r="S282" s="12">
        <v>445</v>
      </c>
      <c r="T282" s="12">
        <v>3670</v>
      </c>
      <c r="U282" s="1">
        <f t="shared" si="8"/>
        <v>0.93519616460418675</v>
      </c>
      <c r="V282" s="1">
        <f t="shared" si="9"/>
        <v>1.7968727127479547</v>
      </c>
      <c r="W282" s="27" t="s">
        <v>36</v>
      </c>
      <c r="X282" s="27"/>
      <c r="Y282" s="12">
        <v>1.756</v>
      </c>
    </row>
    <row r="283" spans="1:25" s="12" customFormat="1" ht="27.9" customHeight="1" x14ac:dyDescent="0.25">
      <c r="A283" s="12">
        <v>236</v>
      </c>
      <c r="B283" s="27" t="s">
        <v>427</v>
      </c>
      <c r="C283" s="12" t="s">
        <v>417</v>
      </c>
      <c r="D283" s="12" t="s">
        <v>33</v>
      </c>
      <c r="E283" s="12" t="s">
        <v>428</v>
      </c>
      <c r="F283" s="12" t="s">
        <v>56</v>
      </c>
      <c r="I283" s="12" t="s">
        <v>36</v>
      </c>
      <c r="J283" s="12" t="s">
        <v>36</v>
      </c>
      <c r="K283" s="12" t="s">
        <v>36</v>
      </c>
      <c r="O283" s="12">
        <v>1.7929999999999999</v>
      </c>
      <c r="P283" s="12">
        <v>2.2599999999999998</v>
      </c>
      <c r="Q283" s="12">
        <v>2.85</v>
      </c>
      <c r="R283" s="12">
        <v>1825</v>
      </c>
      <c r="S283" s="12">
        <v>435</v>
      </c>
      <c r="T283" s="12">
        <v>3680</v>
      </c>
      <c r="U283" s="1">
        <f t="shared" si="8"/>
        <v>0.9338209751146721</v>
      </c>
      <c r="V283" s="1">
        <f t="shared" si="9"/>
        <v>1.794259852717877</v>
      </c>
      <c r="W283" s="27" t="s">
        <v>36</v>
      </c>
      <c r="X283" s="27"/>
      <c r="Y283" s="12">
        <v>1.7509999999999999</v>
      </c>
    </row>
    <row r="284" spans="1:25" s="12" customFormat="1" ht="27.9" customHeight="1" x14ac:dyDescent="0.25">
      <c r="A284" s="12">
        <v>237</v>
      </c>
      <c r="B284" s="27" t="s">
        <v>429</v>
      </c>
      <c r="C284" s="12" t="s">
        <v>417</v>
      </c>
      <c r="F284" s="12" t="s">
        <v>56</v>
      </c>
      <c r="I284" s="12" t="s">
        <v>36</v>
      </c>
      <c r="J284" s="12" t="s">
        <v>36</v>
      </c>
      <c r="K284" s="12" t="s">
        <v>36</v>
      </c>
      <c r="O284" s="12">
        <v>1.792</v>
      </c>
      <c r="P284" s="12">
        <v>2.08</v>
      </c>
      <c r="Q284" s="12">
        <v>2.78</v>
      </c>
      <c r="R284" s="12">
        <v>1680</v>
      </c>
      <c r="S284" s="12">
        <v>540</v>
      </c>
      <c r="T284" s="12">
        <v>3450</v>
      </c>
      <c r="U284" s="1">
        <f t="shared" si="8"/>
        <v>0.92711129693890604</v>
      </c>
      <c r="V284" s="1">
        <f t="shared" si="9"/>
        <v>1.7815114641839214</v>
      </c>
      <c r="W284" s="27" t="s">
        <v>36</v>
      </c>
      <c r="X284" s="27"/>
      <c r="Y284" s="12">
        <v>1.746</v>
      </c>
    </row>
    <row r="285" spans="1:25" ht="27.9" customHeight="1" x14ac:dyDescent="0.25">
      <c r="A285" s="12">
        <v>238</v>
      </c>
      <c r="B285" s="26" t="s">
        <v>430</v>
      </c>
      <c r="F285" s="1" t="s">
        <v>48</v>
      </c>
      <c r="K285" s="1" t="s">
        <v>37</v>
      </c>
      <c r="O285" s="1">
        <v>1.857</v>
      </c>
      <c r="P285" s="1">
        <v>2.0099999999999998</v>
      </c>
      <c r="Q285" s="1">
        <v>2.82</v>
      </c>
      <c r="R285" s="1">
        <v>1620</v>
      </c>
      <c r="S285" s="1">
        <v>655</v>
      </c>
      <c r="T285" s="1">
        <v>3375</v>
      </c>
      <c r="U285" s="1">
        <f t="shared" si="8"/>
        <v>0.96644669989105481</v>
      </c>
      <c r="V285" s="1">
        <f t="shared" si="9"/>
        <v>1.8562487297930041</v>
      </c>
      <c r="Y285" s="1">
        <v>1.8160000000000001</v>
      </c>
    </row>
    <row r="286" spans="1:25" ht="27.9" customHeight="1" x14ac:dyDescent="0.25">
      <c r="A286" s="12">
        <v>239</v>
      </c>
      <c r="B286" s="26" t="s">
        <v>431</v>
      </c>
      <c r="F286" s="1" t="s">
        <v>48</v>
      </c>
      <c r="K286" s="1" t="s">
        <v>37</v>
      </c>
      <c r="O286" s="1">
        <v>1.879</v>
      </c>
      <c r="P286" s="1">
        <v>2.13</v>
      </c>
      <c r="Q286" s="1">
        <v>2.82</v>
      </c>
      <c r="R286" s="1">
        <v>1720</v>
      </c>
      <c r="S286" s="1">
        <v>525</v>
      </c>
      <c r="T286" s="1">
        <v>3705</v>
      </c>
      <c r="U286" s="1">
        <f t="shared" si="8"/>
        <v>0.97272920032483268</v>
      </c>
      <c r="V286" s="1">
        <f t="shared" si="9"/>
        <v>1.868185480617182</v>
      </c>
      <c r="Y286" s="1">
        <v>1.8160000000000001</v>
      </c>
    </row>
    <row r="287" spans="1:25" ht="27.9" customHeight="1" x14ac:dyDescent="0.25">
      <c r="A287" s="12">
        <v>240</v>
      </c>
      <c r="B287" s="26" t="s">
        <v>432</v>
      </c>
      <c r="F287" s="1" t="s">
        <v>48</v>
      </c>
      <c r="K287" s="1" t="s">
        <v>37</v>
      </c>
      <c r="O287" s="1">
        <v>1.8480000000000001</v>
      </c>
      <c r="P287" s="1">
        <v>2.06</v>
      </c>
      <c r="Q287" s="1">
        <v>2.82</v>
      </c>
      <c r="R287" s="1">
        <v>1660</v>
      </c>
      <c r="S287" s="1">
        <v>600</v>
      </c>
      <c r="T287" s="1">
        <v>3470</v>
      </c>
      <c r="U287" s="1">
        <f t="shared" si="8"/>
        <v>0.95804091406031944</v>
      </c>
      <c r="V287" s="1">
        <f t="shared" si="9"/>
        <v>1.8402777367146068</v>
      </c>
      <c r="Y287" s="1">
        <v>1.802</v>
      </c>
    </row>
    <row r="288" spans="1:25" ht="27.9" customHeight="1" x14ac:dyDescent="0.25">
      <c r="A288" s="12">
        <v>241</v>
      </c>
      <c r="B288" s="26" t="s">
        <v>433</v>
      </c>
      <c r="F288" s="1" t="s">
        <v>48</v>
      </c>
      <c r="K288" s="1" t="s">
        <v>37</v>
      </c>
      <c r="O288" s="1">
        <v>1.8620000000000001</v>
      </c>
      <c r="P288" s="1">
        <v>2.2200000000000002</v>
      </c>
      <c r="Q288" s="1">
        <v>2.84</v>
      </c>
      <c r="R288" s="1">
        <v>1790</v>
      </c>
      <c r="S288" s="1">
        <v>460</v>
      </c>
      <c r="T288" s="1">
        <v>3800</v>
      </c>
      <c r="U288" s="1">
        <f t="shared" si="8"/>
        <v>0.96805339543683444</v>
      </c>
      <c r="V288" s="1">
        <f t="shared" si="9"/>
        <v>1.8593014513299855</v>
      </c>
      <c r="Y288" s="1">
        <v>1.845</v>
      </c>
    </row>
    <row r="289" spans="1:25" ht="27.9" customHeight="1" x14ac:dyDescent="0.25">
      <c r="A289" s="12">
        <v>242</v>
      </c>
      <c r="B289" s="26" t="s">
        <v>434</v>
      </c>
      <c r="D289" s="1" t="s">
        <v>105</v>
      </c>
      <c r="I289" s="12" t="s">
        <v>36</v>
      </c>
      <c r="J289" s="12" t="s">
        <v>36</v>
      </c>
      <c r="K289" s="1" t="s">
        <v>36</v>
      </c>
      <c r="O289" s="1">
        <v>1.855</v>
      </c>
      <c r="P289" s="1">
        <v>2.0699999999999998</v>
      </c>
      <c r="Q289" s="1">
        <v>2.6</v>
      </c>
      <c r="R289" s="1">
        <v>1670</v>
      </c>
      <c r="S289" s="1">
        <v>390</v>
      </c>
      <c r="T289" s="1">
        <v>3955</v>
      </c>
      <c r="U289" s="1">
        <f t="shared" si="8"/>
        <v>0.9786868918736803</v>
      </c>
      <c r="V289" s="1">
        <f t="shared" si="9"/>
        <v>1.8795050945599925</v>
      </c>
      <c r="Y289" s="1">
        <v>1.8129999999999999</v>
      </c>
    </row>
    <row r="290" spans="1:25" ht="27.9" customHeight="1" x14ac:dyDescent="0.25">
      <c r="A290" s="12">
        <v>243</v>
      </c>
      <c r="B290" s="26" t="s">
        <v>435</v>
      </c>
      <c r="D290" s="1" t="s">
        <v>105</v>
      </c>
      <c r="E290" s="1" t="s">
        <v>436</v>
      </c>
      <c r="F290" s="1" t="s">
        <v>56</v>
      </c>
      <c r="I290" s="12"/>
      <c r="J290" s="12"/>
      <c r="K290" s="1" t="s">
        <v>37</v>
      </c>
      <c r="O290" s="1">
        <v>1.821</v>
      </c>
      <c r="P290" s="1">
        <v>2.34</v>
      </c>
      <c r="Q290" s="1">
        <v>2.9</v>
      </c>
      <c r="R290" s="1">
        <v>1890</v>
      </c>
      <c r="S290" s="1">
        <v>410</v>
      </c>
      <c r="T290" s="1">
        <v>3815</v>
      </c>
      <c r="U290" s="1">
        <f t="shared" si="8"/>
        <v>0.95444687795007876</v>
      </c>
      <c r="V290" s="1">
        <f t="shared" si="9"/>
        <v>1.8334490681051496</v>
      </c>
      <c r="Y290" s="1">
        <v>1.821</v>
      </c>
    </row>
    <row r="291" spans="1:25" ht="27.9" customHeight="1" x14ac:dyDescent="0.25">
      <c r="A291" s="12">
        <v>244</v>
      </c>
      <c r="B291" s="26" t="s">
        <v>437</v>
      </c>
      <c r="F291" s="1" t="s">
        <v>48</v>
      </c>
      <c r="I291" s="12" t="s">
        <v>36</v>
      </c>
      <c r="J291" s="12" t="s">
        <v>36</v>
      </c>
      <c r="K291" s="1" t="s">
        <v>36</v>
      </c>
      <c r="O291" s="1">
        <v>1.8959999999999999</v>
      </c>
      <c r="P291" s="1">
        <v>2.33</v>
      </c>
      <c r="Q291" s="1">
        <v>2.95</v>
      </c>
      <c r="R291" s="1">
        <v>1880</v>
      </c>
      <c r="S291" s="1">
        <v>460</v>
      </c>
      <c r="T291" s="1">
        <v>3895</v>
      </c>
      <c r="U291" s="1">
        <f t="shared" si="8"/>
        <v>0.98823504443950361</v>
      </c>
      <c r="V291" s="1">
        <f t="shared" si="9"/>
        <v>1.8976465844350567</v>
      </c>
      <c r="Y291" s="1">
        <v>1.8560000000000001</v>
      </c>
    </row>
    <row r="292" spans="1:25" ht="27.9" customHeight="1" x14ac:dyDescent="0.25">
      <c r="A292" s="12">
        <v>245</v>
      </c>
      <c r="B292" s="26" t="s">
        <v>438</v>
      </c>
      <c r="D292" s="1" t="s">
        <v>105</v>
      </c>
      <c r="E292" s="1" t="s">
        <v>261</v>
      </c>
      <c r="F292" s="1" t="s">
        <v>131</v>
      </c>
      <c r="I292" s="1" t="s">
        <v>36</v>
      </c>
      <c r="J292" s="1" t="s">
        <v>36</v>
      </c>
      <c r="K292" s="1" t="s">
        <v>36</v>
      </c>
      <c r="O292" s="1">
        <v>1.8169999999999999</v>
      </c>
      <c r="P292" s="1">
        <v>2.11</v>
      </c>
      <c r="Q292" s="1">
        <v>2.5</v>
      </c>
      <c r="R292" s="1">
        <v>1700</v>
      </c>
      <c r="S292" s="1">
        <v>280</v>
      </c>
      <c r="T292" s="1">
        <v>4115</v>
      </c>
      <c r="U292" s="1">
        <f t="shared" si="8"/>
        <v>0.98630214929616111</v>
      </c>
      <c r="V292" s="1">
        <f t="shared" si="9"/>
        <v>1.8939740836627061</v>
      </c>
      <c r="Y292" s="1">
        <v>1.8180000000000001</v>
      </c>
    </row>
    <row r="293" spans="1:25" ht="27.9" customHeight="1" x14ac:dyDescent="0.25">
      <c r="A293" s="12">
        <v>246</v>
      </c>
      <c r="B293" s="26" t="s">
        <v>439</v>
      </c>
      <c r="D293" s="1" t="s">
        <v>105</v>
      </c>
      <c r="E293" s="1" t="s">
        <v>440</v>
      </c>
      <c r="F293" s="1" t="s">
        <v>99</v>
      </c>
      <c r="I293" s="1" t="s">
        <v>37</v>
      </c>
      <c r="J293" s="1" t="s">
        <v>37</v>
      </c>
      <c r="K293" s="1" t="s">
        <v>36</v>
      </c>
      <c r="P293" s="1">
        <v>2.0499999999999998</v>
      </c>
      <c r="Q293" s="1" t="s">
        <v>270</v>
      </c>
      <c r="R293" s="1">
        <v>1655</v>
      </c>
      <c r="S293" s="1" t="s">
        <v>270</v>
      </c>
      <c r="T293" s="1" t="s">
        <v>270</v>
      </c>
      <c r="Y293" s="1">
        <v>1.722</v>
      </c>
    </row>
    <row r="294" spans="1:25" ht="27.9" customHeight="1" x14ac:dyDescent="0.25">
      <c r="A294" s="12">
        <v>247</v>
      </c>
      <c r="B294" s="26" t="s">
        <v>441</v>
      </c>
      <c r="F294" s="1" t="s">
        <v>48</v>
      </c>
      <c r="I294" s="1" t="s">
        <v>36</v>
      </c>
      <c r="J294" s="1" t="s">
        <v>36</v>
      </c>
      <c r="K294" s="1" t="s">
        <v>36</v>
      </c>
      <c r="O294" s="1">
        <v>1.905</v>
      </c>
      <c r="P294" s="1">
        <v>2.4900000000000002</v>
      </c>
      <c r="Q294" s="1">
        <v>2.95</v>
      </c>
      <c r="R294" s="1">
        <v>2010</v>
      </c>
      <c r="S294" s="1">
        <v>330</v>
      </c>
      <c r="T294" s="1">
        <v>4225</v>
      </c>
      <c r="U294" s="1">
        <f t="shared" si="8"/>
        <v>1.0222549816918687</v>
      </c>
      <c r="V294" s="1">
        <f t="shared" si="9"/>
        <v>1.9622844652145504</v>
      </c>
      <c r="Y294" s="1">
        <v>1.865</v>
      </c>
    </row>
    <row r="295" spans="1:25" ht="27.9" customHeight="1" x14ac:dyDescent="0.25">
      <c r="A295" s="12">
        <v>248</v>
      </c>
      <c r="B295" s="26" t="s">
        <v>442</v>
      </c>
      <c r="D295" s="1" t="s">
        <v>105</v>
      </c>
      <c r="E295" s="1" t="s">
        <v>328</v>
      </c>
      <c r="F295" s="28" t="s">
        <v>443</v>
      </c>
      <c r="K295" s="1" t="s">
        <v>37</v>
      </c>
      <c r="O295" s="1">
        <v>1.907</v>
      </c>
      <c r="P295" s="1">
        <v>2.65</v>
      </c>
      <c r="Q295" s="1">
        <v>3.22</v>
      </c>
      <c r="R295" s="1">
        <v>2140</v>
      </c>
      <c r="S295" s="1">
        <v>410</v>
      </c>
      <c r="T295" s="1">
        <v>4030</v>
      </c>
      <c r="U295" s="1">
        <f t="shared" si="8"/>
        <v>1.0010307793088733</v>
      </c>
      <c r="V295" s="1">
        <f t="shared" si="9"/>
        <v>1.9219584806868593</v>
      </c>
      <c r="Y295" s="1">
        <v>1.879</v>
      </c>
    </row>
    <row r="296" spans="1:25" ht="27.9" customHeight="1" x14ac:dyDescent="0.25">
      <c r="A296" s="12">
        <v>249</v>
      </c>
      <c r="B296" s="26" t="s">
        <v>444</v>
      </c>
      <c r="D296" s="1" t="s">
        <v>33</v>
      </c>
      <c r="F296" s="1" t="s">
        <v>56</v>
      </c>
      <c r="I296" s="1" t="s">
        <v>36</v>
      </c>
      <c r="J296" s="1" t="s">
        <v>36</v>
      </c>
      <c r="K296" s="1" t="s">
        <v>36</v>
      </c>
      <c r="O296" s="1">
        <v>1.7150000000000001</v>
      </c>
      <c r="P296" s="1">
        <v>2.02</v>
      </c>
      <c r="Q296" s="1">
        <v>2.58</v>
      </c>
      <c r="R296" s="1">
        <v>1630</v>
      </c>
      <c r="S296" s="1">
        <v>415</v>
      </c>
      <c r="T296" s="1">
        <v>3525</v>
      </c>
      <c r="U296" s="1">
        <f t="shared" si="8"/>
        <v>0.8939089267708098</v>
      </c>
      <c r="V296" s="1">
        <f t="shared" si="9"/>
        <v>1.7184269608645386</v>
      </c>
    </row>
    <row r="297" spans="1:25" ht="27.9" customHeight="1" x14ac:dyDescent="0.25">
      <c r="A297" s="12">
        <v>250</v>
      </c>
      <c r="B297" s="26" t="s">
        <v>445</v>
      </c>
      <c r="D297" s="1" t="s">
        <v>33</v>
      </c>
      <c r="E297" s="1" t="s">
        <v>446</v>
      </c>
      <c r="F297" s="1" t="s">
        <v>56</v>
      </c>
      <c r="I297" s="1" t="s">
        <v>36</v>
      </c>
      <c r="J297" s="1" t="s">
        <v>36</v>
      </c>
      <c r="K297" s="1" t="s">
        <v>36</v>
      </c>
      <c r="O297" s="1" t="s">
        <v>270</v>
      </c>
      <c r="P297" s="1">
        <v>2.23</v>
      </c>
      <c r="Q297" s="1">
        <v>2.65</v>
      </c>
      <c r="R297" s="1">
        <v>1800</v>
      </c>
      <c r="S297" s="1" t="s">
        <v>192</v>
      </c>
      <c r="T297" s="1" t="s">
        <v>270</v>
      </c>
      <c r="Y297" s="1">
        <v>1.859</v>
      </c>
    </row>
    <row r="298" spans="1:25" ht="27.9" customHeight="1" x14ac:dyDescent="0.25">
      <c r="A298" s="12">
        <v>251</v>
      </c>
      <c r="B298" s="26" t="s">
        <v>447</v>
      </c>
      <c r="D298" s="1" t="s">
        <v>33</v>
      </c>
      <c r="F298" s="1" t="s">
        <v>48</v>
      </c>
      <c r="I298" s="1" t="s">
        <v>36</v>
      </c>
      <c r="J298" s="1" t="s">
        <v>36</v>
      </c>
      <c r="K298" s="1" t="s">
        <v>36</v>
      </c>
      <c r="O298" s="1">
        <v>1.9079999999999999</v>
      </c>
      <c r="P298" s="1">
        <v>2.39</v>
      </c>
      <c r="Q298" s="1">
        <v>2.86</v>
      </c>
      <c r="R298" s="1">
        <v>1930</v>
      </c>
      <c r="S298" s="1">
        <v>335</v>
      </c>
      <c r="T298" s="1">
        <v>4210</v>
      </c>
      <c r="U298" s="1">
        <f t="shared" si="8"/>
        <v>1.020119068749304</v>
      </c>
      <c r="V298" s="1">
        <f t="shared" si="9"/>
        <v>1.9582262306236775</v>
      </c>
      <c r="Y298" s="1">
        <v>1.865</v>
      </c>
    </row>
    <row r="299" spans="1:25" ht="27.9" customHeight="1" x14ac:dyDescent="0.25">
      <c r="D299" s="1" t="s">
        <v>33</v>
      </c>
      <c r="E299" s="1" t="s">
        <v>446</v>
      </c>
      <c r="F299" s="1" t="s">
        <v>48</v>
      </c>
      <c r="I299" s="1" t="s">
        <v>36</v>
      </c>
      <c r="J299" s="1" t="s">
        <v>36</v>
      </c>
      <c r="K299" s="1" t="s">
        <v>36</v>
      </c>
      <c r="O299" s="1">
        <v>1.913</v>
      </c>
      <c r="P299" s="1">
        <v>2.38</v>
      </c>
      <c r="Q299" s="1">
        <v>2.86</v>
      </c>
      <c r="R299" s="1">
        <v>1920</v>
      </c>
      <c r="S299" s="1">
        <v>345</v>
      </c>
      <c r="T299" s="1">
        <v>4205</v>
      </c>
      <c r="U299" s="1">
        <f t="shared" si="8"/>
        <v>1.0214812967810378</v>
      </c>
      <c r="V299" s="1">
        <f t="shared" si="9"/>
        <v>1.9608144638839717</v>
      </c>
      <c r="Y299" s="1">
        <v>1.8620000000000001</v>
      </c>
    </row>
    <row r="300" spans="1:25" ht="27.9" customHeight="1" x14ac:dyDescent="0.25">
      <c r="A300" s="1">
        <v>252</v>
      </c>
      <c r="B300" s="26" t="s">
        <v>448</v>
      </c>
      <c r="F300" s="1" t="s">
        <v>56</v>
      </c>
      <c r="I300" s="1" t="s">
        <v>36</v>
      </c>
      <c r="J300" s="1" t="s">
        <v>37</v>
      </c>
      <c r="K300" s="1" t="s">
        <v>36</v>
      </c>
      <c r="O300" s="1">
        <v>1.833</v>
      </c>
      <c r="P300" s="1">
        <v>2.2599999999999998</v>
      </c>
      <c r="Q300" s="1">
        <v>2.78</v>
      </c>
      <c r="R300" s="1">
        <v>1825</v>
      </c>
      <c r="S300" s="1">
        <v>380</v>
      </c>
      <c r="T300" s="1">
        <v>3920</v>
      </c>
      <c r="U300" s="1">
        <f t="shared" si="8"/>
        <v>0.96810110523933468</v>
      </c>
      <c r="V300" s="1">
        <f t="shared" si="9"/>
        <v>1.8593920999547358</v>
      </c>
      <c r="Y300" s="1">
        <v>1.8340000000000001</v>
      </c>
    </row>
    <row r="301" spans="1:25" ht="27.9" customHeight="1" x14ac:dyDescent="0.25">
      <c r="A301" s="1">
        <v>253</v>
      </c>
      <c r="B301" s="14" t="s">
        <v>449</v>
      </c>
      <c r="C301" s="1" t="s">
        <v>450</v>
      </c>
      <c r="E301" s="1" t="s">
        <v>451</v>
      </c>
      <c r="F301" s="1" t="s">
        <v>171</v>
      </c>
      <c r="K301" s="1" t="s">
        <v>37</v>
      </c>
      <c r="O301" s="1">
        <v>1.9710000000000001</v>
      </c>
      <c r="P301" s="1">
        <v>2.17</v>
      </c>
      <c r="Q301" s="1">
        <v>2.86</v>
      </c>
      <c r="R301" s="1">
        <v>1750</v>
      </c>
      <c r="S301" s="1">
        <v>525</v>
      </c>
      <c r="T301" s="1">
        <v>3950</v>
      </c>
      <c r="U301" s="1">
        <f t="shared" si="8"/>
        <v>1.0234708434432547</v>
      </c>
      <c r="V301" s="1">
        <f t="shared" si="9"/>
        <v>1.9645946025421839</v>
      </c>
      <c r="Y301" s="1">
        <v>1.9750000000000001</v>
      </c>
    </row>
    <row r="302" spans="1:25" ht="27.9" customHeight="1" x14ac:dyDescent="0.25">
      <c r="A302" s="1">
        <v>254</v>
      </c>
      <c r="B302" s="14" t="s">
        <v>452</v>
      </c>
      <c r="C302" s="1" t="s">
        <v>453</v>
      </c>
      <c r="D302" s="1" t="s">
        <v>105</v>
      </c>
      <c r="E302" s="1" t="s">
        <v>454</v>
      </c>
      <c r="F302" s="1" t="s">
        <v>56</v>
      </c>
      <c r="I302" s="1" t="s">
        <v>36</v>
      </c>
      <c r="J302" s="1" t="s">
        <v>36</v>
      </c>
      <c r="K302" s="1" t="s">
        <v>36</v>
      </c>
      <c r="O302" s="1">
        <v>1.99</v>
      </c>
      <c r="P302" s="1">
        <v>2.38</v>
      </c>
      <c r="Q302" s="1">
        <v>2.88</v>
      </c>
      <c r="R302" s="1">
        <v>1920</v>
      </c>
      <c r="S302" s="1">
        <v>640</v>
      </c>
      <c r="T302" s="1">
        <v>3735</v>
      </c>
      <c r="U302" s="1">
        <f t="shared" si="8"/>
        <v>1.0285046964495417</v>
      </c>
      <c r="V302" s="1">
        <f t="shared" si="9"/>
        <v>1.974158923254129</v>
      </c>
      <c r="W302" s="14" t="s">
        <v>37</v>
      </c>
      <c r="Y302" s="1">
        <v>1.9650000000000001</v>
      </c>
    </row>
    <row r="303" spans="1:25" ht="27.9" customHeight="1" x14ac:dyDescent="0.25">
      <c r="A303" s="1">
        <v>255</v>
      </c>
      <c r="B303" s="14" t="s">
        <v>455</v>
      </c>
      <c r="C303" s="1" t="s">
        <v>453</v>
      </c>
      <c r="D303" s="1" t="s">
        <v>336</v>
      </c>
      <c r="F303" s="1" t="s">
        <v>171</v>
      </c>
      <c r="K303" s="1" t="s">
        <v>37</v>
      </c>
      <c r="O303" s="1">
        <v>1.99</v>
      </c>
      <c r="P303" s="1">
        <v>2.2000000000000002</v>
      </c>
      <c r="Q303" s="1">
        <v>2.7</v>
      </c>
      <c r="R303" s="1">
        <v>1775</v>
      </c>
      <c r="S303" s="1">
        <v>655</v>
      </c>
      <c r="T303" s="1">
        <v>3720</v>
      </c>
      <c r="U303" s="1">
        <f t="shared" si="8"/>
        <v>1.0325785279207464</v>
      </c>
      <c r="V303" s="1">
        <f t="shared" si="9"/>
        <v>1.9818992030494182</v>
      </c>
      <c r="W303" s="14" t="s">
        <v>37</v>
      </c>
      <c r="Y303" s="1">
        <v>1.962</v>
      </c>
    </row>
    <row r="304" spans="1:25" ht="27.9" customHeight="1" x14ac:dyDescent="0.25">
      <c r="C304" s="1" t="s">
        <v>453</v>
      </c>
      <c r="D304" s="1" t="s">
        <v>336</v>
      </c>
      <c r="E304" s="1" t="s">
        <v>456</v>
      </c>
      <c r="F304" s="1" t="s">
        <v>171</v>
      </c>
      <c r="K304" s="1" t="s">
        <v>37</v>
      </c>
      <c r="O304" s="1">
        <v>1.9870000000000001</v>
      </c>
      <c r="P304" s="1">
        <v>2.3199999999999998</v>
      </c>
      <c r="Q304" s="1">
        <v>2.78</v>
      </c>
      <c r="R304" s="1">
        <v>1870</v>
      </c>
      <c r="S304" s="1">
        <v>605</v>
      </c>
      <c r="T304" s="1">
        <v>3805</v>
      </c>
      <c r="U304" s="1">
        <f t="shared" si="8"/>
        <v>1.0266177272622381</v>
      </c>
      <c r="V304" s="1">
        <f t="shared" si="9"/>
        <v>1.9705736817982522</v>
      </c>
      <c r="W304" s="14" t="s">
        <v>37</v>
      </c>
    </row>
    <row r="305" spans="1:25" ht="27.9" customHeight="1" x14ac:dyDescent="0.25">
      <c r="A305" s="1">
        <v>256</v>
      </c>
      <c r="B305" s="14" t="s">
        <v>457</v>
      </c>
      <c r="C305" s="1" t="s">
        <v>453</v>
      </c>
      <c r="D305" s="1" t="s">
        <v>42</v>
      </c>
      <c r="E305" s="1" t="s">
        <v>458</v>
      </c>
      <c r="F305" s="1" t="s">
        <v>249</v>
      </c>
      <c r="I305" s="1" t="s">
        <v>36</v>
      </c>
      <c r="J305" s="1" t="s">
        <v>36</v>
      </c>
      <c r="K305" s="1" t="s">
        <v>36</v>
      </c>
      <c r="O305" s="1" t="s">
        <v>459</v>
      </c>
      <c r="P305" s="1">
        <v>2.37</v>
      </c>
      <c r="Q305" s="1">
        <v>2.83</v>
      </c>
      <c r="R305" s="1">
        <v>1910</v>
      </c>
      <c r="S305" s="1">
        <v>600</v>
      </c>
      <c r="T305" s="1">
        <v>3815</v>
      </c>
      <c r="U305" s="1">
        <f t="shared" si="8"/>
        <v>1.0264413298331529</v>
      </c>
      <c r="V305" s="1">
        <f t="shared" si="9"/>
        <v>1.9702385266829905</v>
      </c>
      <c r="W305" s="14" t="s">
        <v>37</v>
      </c>
      <c r="Y305" s="1">
        <v>1.962</v>
      </c>
    </row>
    <row r="306" spans="1:25" ht="27.9" customHeight="1" x14ac:dyDescent="0.25">
      <c r="A306" s="1">
        <v>257</v>
      </c>
      <c r="B306" s="14" t="s">
        <v>460</v>
      </c>
      <c r="C306" s="1" t="s">
        <v>461</v>
      </c>
      <c r="D306" s="1" t="s">
        <v>109</v>
      </c>
      <c r="E306" s="1" t="s">
        <v>462</v>
      </c>
      <c r="F306" s="1" t="s">
        <v>249</v>
      </c>
      <c r="K306" s="1" t="s">
        <v>37</v>
      </c>
      <c r="O306" s="1">
        <v>2.0059999999999998</v>
      </c>
      <c r="P306" s="1">
        <v>2.2799999999999998</v>
      </c>
      <c r="Q306" s="1">
        <v>2.72</v>
      </c>
      <c r="R306" s="1">
        <v>1840</v>
      </c>
      <c r="S306" s="1">
        <v>590</v>
      </c>
      <c r="T306" s="1">
        <v>3895</v>
      </c>
      <c r="U306" s="1">
        <f t="shared" si="8"/>
        <v>1.0382919816154246</v>
      </c>
      <c r="V306" s="1">
        <f t="shared" si="9"/>
        <v>1.9927547650693067</v>
      </c>
      <c r="W306" s="14" t="s">
        <v>36</v>
      </c>
      <c r="Y306" s="1">
        <v>1.978</v>
      </c>
    </row>
    <row r="307" spans="1:25" ht="27.9" customHeight="1" x14ac:dyDescent="0.25">
      <c r="A307" s="1">
        <v>258</v>
      </c>
      <c r="B307" s="14" t="s">
        <v>463</v>
      </c>
      <c r="C307" s="1" t="s">
        <v>461</v>
      </c>
      <c r="D307" s="1" t="s">
        <v>46</v>
      </c>
      <c r="E307" s="1" t="s">
        <v>464</v>
      </c>
      <c r="F307" s="1" t="s">
        <v>173</v>
      </c>
      <c r="K307" s="1" t="s">
        <v>37</v>
      </c>
      <c r="O307" s="1">
        <v>2.0019999999999998</v>
      </c>
      <c r="P307" s="1">
        <v>2.39</v>
      </c>
      <c r="Q307" s="1">
        <v>2.83</v>
      </c>
      <c r="R307" s="1">
        <v>1930</v>
      </c>
      <c r="S307" s="1">
        <v>585</v>
      </c>
      <c r="T307" s="1">
        <v>3890</v>
      </c>
      <c r="U307" s="1">
        <f t="shared" si="8"/>
        <v>1.0351724008357177</v>
      </c>
      <c r="V307" s="1">
        <f t="shared" si="9"/>
        <v>1.9868275615878637</v>
      </c>
      <c r="W307" s="14" t="s">
        <v>36</v>
      </c>
      <c r="Y307" s="1">
        <v>1.968</v>
      </c>
    </row>
    <row r="308" spans="1:25" ht="27.9" customHeight="1" x14ac:dyDescent="0.25">
      <c r="A308" s="1">
        <v>259</v>
      </c>
      <c r="B308" s="14" t="s">
        <v>465</v>
      </c>
      <c r="C308" s="1" t="s">
        <v>450</v>
      </c>
      <c r="D308" s="1" t="s">
        <v>33</v>
      </c>
      <c r="E308" s="1" t="s">
        <v>466</v>
      </c>
      <c r="F308" s="1" t="s">
        <v>40</v>
      </c>
      <c r="K308" s="1" t="s">
        <v>37</v>
      </c>
      <c r="O308" s="1">
        <v>1.8720000000000001</v>
      </c>
      <c r="P308" s="1">
        <v>2.12</v>
      </c>
      <c r="Q308" s="1">
        <v>3.13</v>
      </c>
      <c r="R308" s="1">
        <v>1710</v>
      </c>
      <c r="S308" s="1">
        <v>880</v>
      </c>
      <c r="T308" s="1">
        <v>2945</v>
      </c>
      <c r="U308" s="1">
        <f t="shared" si="8"/>
        <v>1.0217226805691764</v>
      </c>
      <c r="V308" s="1">
        <f t="shared" si="9"/>
        <v>1.961273093081435</v>
      </c>
      <c r="Y308" s="1">
        <v>1.873</v>
      </c>
    </row>
    <row r="309" spans="1:25" ht="27.9" customHeight="1" x14ac:dyDescent="0.25">
      <c r="A309" s="1">
        <v>260</v>
      </c>
      <c r="B309" s="14" t="s">
        <v>467</v>
      </c>
      <c r="C309" s="1" t="s">
        <v>450</v>
      </c>
      <c r="D309" s="1" t="s">
        <v>105</v>
      </c>
      <c r="E309" s="1" t="s">
        <v>468</v>
      </c>
      <c r="F309" s="1" t="s">
        <v>469</v>
      </c>
      <c r="I309" s="1" t="s">
        <v>37</v>
      </c>
      <c r="J309" s="1" t="s">
        <v>36</v>
      </c>
      <c r="K309" s="1" t="s">
        <v>36</v>
      </c>
      <c r="O309" s="1">
        <v>1.9279999999999999</v>
      </c>
      <c r="P309" s="1">
        <v>2.54</v>
      </c>
      <c r="Q309" s="1">
        <v>3.12</v>
      </c>
      <c r="R309" s="1">
        <v>2050</v>
      </c>
      <c r="S309" s="1">
        <v>420</v>
      </c>
      <c r="T309" s="1">
        <v>4060</v>
      </c>
      <c r="U309" s="1">
        <f t="shared" si="8"/>
        <v>1.010612977873931</v>
      </c>
      <c r="V309" s="1">
        <f t="shared" si="9"/>
        <v>1.9401646579604688</v>
      </c>
      <c r="Y309" s="1">
        <v>1.879</v>
      </c>
    </row>
    <row r="310" spans="1:25" ht="27.9" customHeight="1" x14ac:dyDescent="0.25">
      <c r="C310" s="1" t="s">
        <v>450</v>
      </c>
      <c r="D310" s="1" t="s">
        <v>105</v>
      </c>
      <c r="E310" s="1" t="s">
        <v>468</v>
      </c>
      <c r="F310" s="1" t="s">
        <v>469</v>
      </c>
      <c r="I310" s="1" t="s">
        <v>37</v>
      </c>
      <c r="J310" s="1" t="s">
        <v>36</v>
      </c>
      <c r="K310" s="1" t="s">
        <v>36</v>
      </c>
      <c r="O310" s="1">
        <v>1.927</v>
      </c>
      <c r="P310" s="1">
        <v>2.54</v>
      </c>
      <c r="Q310" s="1">
        <v>3.1</v>
      </c>
      <c r="R310" s="1">
        <v>2050</v>
      </c>
      <c r="S310" s="1">
        <v>405</v>
      </c>
      <c r="T310" s="1">
        <v>4095</v>
      </c>
      <c r="U310" s="1">
        <f t="shared" si="8"/>
        <v>1.013684939023906</v>
      </c>
      <c r="V310" s="1">
        <f t="shared" si="9"/>
        <v>1.9460013841454213</v>
      </c>
      <c r="Y310" s="1">
        <v>1.879</v>
      </c>
    </row>
    <row r="311" spans="1:25" ht="27.9" customHeight="1" x14ac:dyDescent="0.25">
      <c r="C311" s="1" t="s">
        <v>450</v>
      </c>
      <c r="D311" s="1" t="s">
        <v>105</v>
      </c>
      <c r="E311" s="1" t="s">
        <v>468</v>
      </c>
      <c r="F311" s="1" t="s">
        <v>469</v>
      </c>
      <c r="I311" s="1" t="s">
        <v>37</v>
      </c>
      <c r="J311" s="1" t="s">
        <v>36</v>
      </c>
      <c r="K311" s="1" t="s">
        <v>36</v>
      </c>
      <c r="O311" s="1">
        <v>1.93</v>
      </c>
      <c r="P311" s="1">
        <v>2.48</v>
      </c>
      <c r="Q311" s="1">
        <v>2.85</v>
      </c>
      <c r="R311" s="1">
        <v>2000</v>
      </c>
      <c r="S311" s="1">
        <v>260</v>
      </c>
      <c r="T311" s="1">
        <v>4455</v>
      </c>
      <c r="U311" s="1">
        <f t="shared" si="8"/>
        <v>1.0593082627576353</v>
      </c>
      <c r="V311" s="1">
        <f t="shared" si="9"/>
        <v>2.032685699239507</v>
      </c>
    </row>
    <row r="312" spans="1:25" ht="27.9" customHeight="1" x14ac:dyDescent="0.25">
      <c r="C312" s="1" t="s">
        <v>450</v>
      </c>
      <c r="D312" s="1" t="s">
        <v>105</v>
      </c>
      <c r="E312" s="1" t="s">
        <v>468</v>
      </c>
      <c r="F312" s="1" t="s">
        <v>469</v>
      </c>
      <c r="I312" s="1" t="s">
        <v>37</v>
      </c>
      <c r="J312" s="1" t="s">
        <v>36</v>
      </c>
      <c r="K312" s="1" t="s">
        <v>36</v>
      </c>
      <c r="O312" s="1">
        <v>1.9379999999999999</v>
      </c>
      <c r="P312" s="1">
        <v>2.4900000000000002</v>
      </c>
      <c r="Q312" s="1">
        <v>3.01</v>
      </c>
      <c r="R312" s="1">
        <v>2010</v>
      </c>
      <c r="S312" s="1">
        <v>375</v>
      </c>
      <c r="T312" s="1">
        <v>4200</v>
      </c>
      <c r="U312" s="1">
        <f t="shared" si="8"/>
        <v>1.0282055612840548</v>
      </c>
      <c r="V312" s="1">
        <f t="shared" si="9"/>
        <v>1.973590566439704</v>
      </c>
    </row>
    <row r="313" spans="1:25" ht="27.9" customHeight="1" x14ac:dyDescent="0.25">
      <c r="C313" s="1" t="s">
        <v>450</v>
      </c>
      <c r="D313" s="1" t="s">
        <v>105</v>
      </c>
      <c r="E313" s="1" t="s">
        <v>468</v>
      </c>
      <c r="F313" s="1" t="s">
        <v>469</v>
      </c>
      <c r="I313" s="1" t="s">
        <v>37</v>
      </c>
      <c r="J313" s="1" t="s">
        <v>36</v>
      </c>
      <c r="K313" s="1" t="s">
        <v>36</v>
      </c>
      <c r="O313" s="1">
        <v>1.93</v>
      </c>
      <c r="P313" s="1">
        <v>2.48</v>
      </c>
      <c r="Q313" s="1">
        <v>3.01</v>
      </c>
      <c r="R313" s="1">
        <v>2000</v>
      </c>
      <c r="S313" s="1">
        <v>380</v>
      </c>
      <c r="T313" s="1">
        <v>4160</v>
      </c>
      <c r="U313" s="1">
        <f t="shared" si="8"/>
        <v>1.0207604389579268</v>
      </c>
      <c r="V313" s="1">
        <f t="shared" si="9"/>
        <v>1.9594448340200608</v>
      </c>
    </row>
    <row r="314" spans="1:25" ht="27.9" customHeight="1" x14ac:dyDescent="0.25">
      <c r="A314" s="1">
        <v>261</v>
      </c>
      <c r="B314" s="14" t="s">
        <v>470</v>
      </c>
      <c r="C314" s="1" t="s">
        <v>461</v>
      </c>
      <c r="D314" s="1" t="s">
        <v>105</v>
      </c>
      <c r="E314" s="1" t="s">
        <v>471</v>
      </c>
      <c r="F314" s="1" t="s">
        <v>249</v>
      </c>
      <c r="I314" s="1" t="s">
        <v>36</v>
      </c>
      <c r="J314" s="1" t="s">
        <v>36</v>
      </c>
      <c r="K314" s="1" t="s">
        <v>36</v>
      </c>
      <c r="O314" s="1">
        <v>2.0019999999999998</v>
      </c>
      <c r="P314" s="1">
        <v>2.4700000000000002</v>
      </c>
      <c r="Q314" s="1">
        <v>3.02</v>
      </c>
      <c r="R314" s="1">
        <v>1995</v>
      </c>
      <c r="S314" s="1">
        <v>680</v>
      </c>
      <c r="T314" s="1">
        <v>3670</v>
      </c>
      <c r="U314" s="1">
        <f t="shared" si="8"/>
        <v>1.0349229721692697</v>
      </c>
      <c r="V314" s="1">
        <f t="shared" si="9"/>
        <v>1.9863536471216123</v>
      </c>
      <c r="W314" s="14" t="s">
        <v>36</v>
      </c>
      <c r="Y314" s="1">
        <v>2.0030000000000001</v>
      </c>
    </row>
    <row r="315" spans="1:25" ht="27.9" customHeight="1" x14ac:dyDescent="0.25">
      <c r="C315" s="1" t="s">
        <v>461</v>
      </c>
      <c r="D315" s="1" t="s">
        <v>105</v>
      </c>
      <c r="E315" s="1" t="s">
        <v>471</v>
      </c>
      <c r="F315" s="1" t="s">
        <v>249</v>
      </c>
      <c r="I315" s="1" t="s">
        <v>36</v>
      </c>
      <c r="J315" s="1" t="s">
        <v>36</v>
      </c>
      <c r="K315" s="1" t="s">
        <v>36</v>
      </c>
      <c r="O315" s="1">
        <v>2.0019999999999998</v>
      </c>
      <c r="P315" s="1">
        <v>2.42</v>
      </c>
      <c r="Q315" s="1">
        <v>2.88</v>
      </c>
      <c r="R315" s="1">
        <v>1950</v>
      </c>
      <c r="S315" s="1">
        <v>600</v>
      </c>
      <c r="T315" s="1">
        <v>3855</v>
      </c>
      <c r="U315" s="1">
        <f t="shared" si="8"/>
        <v>1.0344812361554323</v>
      </c>
      <c r="V315" s="1">
        <f t="shared" si="9"/>
        <v>1.9855143486953213</v>
      </c>
      <c r="W315" s="14" t="s">
        <v>36</v>
      </c>
    </row>
    <row r="316" spans="1:25" ht="27.9" customHeight="1" x14ac:dyDescent="0.25">
      <c r="A316" s="1">
        <v>262</v>
      </c>
      <c r="B316" s="14" t="s">
        <v>472</v>
      </c>
      <c r="C316" s="1" t="s">
        <v>453</v>
      </c>
      <c r="D316" s="1" t="s">
        <v>336</v>
      </c>
      <c r="F316" s="1" t="s">
        <v>171</v>
      </c>
      <c r="K316" s="1" t="s">
        <v>37</v>
      </c>
      <c r="O316" s="1">
        <v>1.992</v>
      </c>
      <c r="P316" s="1">
        <v>2.39</v>
      </c>
      <c r="Q316" s="1">
        <v>2.79</v>
      </c>
      <c r="R316" s="1">
        <v>1930</v>
      </c>
      <c r="S316" s="1">
        <v>545</v>
      </c>
      <c r="T316" s="1">
        <v>3945</v>
      </c>
      <c r="U316" s="1">
        <f t="shared" si="8"/>
        <v>1.030176825370557</v>
      </c>
      <c r="V316" s="1">
        <f t="shared" si="9"/>
        <v>1.9773359682040581</v>
      </c>
      <c r="W316" s="14" t="s">
        <v>37</v>
      </c>
      <c r="Y316" s="1">
        <v>1.9650000000000001</v>
      </c>
    </row>
    <row r="317" spans="1:25" ht="27.9" customHeight="1" x14ac:dyDescent="0.25">
      <c r="A317" s="1">
        <v>263</v>
      </c>
      <c r="B317" s="14" t="s">
        <v>473</v>
      </c>
      <c r="C317" s="1" t="s">
        <v>453</v>
      </c>
      <c r="D317" s="1" t="s">
        <v>46</v>
      </c>
      <c r="E317" s="1" t="s">
        <v>474</v>
      </c>
      <c r="F317" s="1" t="s">
        <v>171</v>
      </c>
      <c r="I317" s="1" t="s">
        <v>37</v>
      </c>
      <c r="J317" s="1" t="s">
        <v>36</v>
      </c>
      <c r="K317" s="1" t="s">
        <v>36</v>
      </c>
      <c r="O317" s="1">
        <v>1.9890000000000001</v>
      </c>
      <c r="P317" s="1">
        <v>2.39</v>
      </c>
      <c r="Q317" s="1">
        <v>2.78</v>
      </c>
      <c r="R317" s="1">
        <v>1930</v>
      </c>
      <c r="S317" s="1">
        <v>540</v>
      </c>
      <c r="T317" s="1">
        <v>3960</v>
      </c>
      <c r="U317" s="1">
        <f t="shared" si="8"/>
        <v>1.0313276006119085</v>
      </c>
      <c r="V317" s="1">
        <f t="shared" si="9"/>
        <v>1.9795224411626262</v>
      </c>
      <c r="W317" s="14" t="s">
        <v>37</v>
      </c>
      <c r="Y317" s="1">
        <v>1.9590000000000001</v>
      </c>
    </row>
    <row r="318" spans="1:25" ht="27.9" customHeight="1" x14ac:dyDescent="0.25">
      <c r="A318" s="1">
        <v>264</v>
      </c>
      <c r="B318" s="14" t="s">
        <v>475</v>
      </c>
      <c r="C318" s="1" t="s">
        <v>450</v>
      </c>
      <c r="F318" s="1" t="s">
        <v>184</v>
      </c>
      <c r="K318" s="1" t="s">
        <v>37</v>
      </c>
      <c r="O318" s="1">
        <v>1.81</v>
      </c>
      <c r="P318" s="1">
        <v>2.0299999999999998</v>
      </c>
      <c r="Q318" s="1">
        <v>2.73</v>
      </c>
      <c r="R318" s="1">
        <v>1640</v>
      </c>
      <c r="S318" s="1">
        <v>540</v>
      </c>
      <c r="T318" s="1">
        <v>3490</v>
      </c>
      <c r="U318" s="1">
        <f t="shared" si="8"/>
        <v>0.93516199160256941</v>
      </c>
      <c r="V318" s="1">
        <f t="shared" si="9"/>
        <v>1.7968077840448817</v>
      </c>
      <c r="Y318" s="1">
        <v>1.7789999999999999</v>
      </c>
    </row>
    <row r="319" spans="1:25" s="13" customFormat="1" ht="27.9" customHeight="1" x14ac:dyDescent="0.25">
      <c r="A319" s="1">
        <v>265</v>
      </c>
      <c r="B319" s="26" t="s">
        <v>476</v>
      </c>
      <c r="C319" s="13" t="s">
        <v>477</v>
      </c>
      <c r="D319" s="13" t="s">
        <v>33</v>
      </c>
      <c r="E319" s="13" t="s">
        <v>451</v>
      </c>
      <c r="F319" s="13" t="s">
        <v>171</v>
      </c>
      <c r="I319" s="13" t="s">
        <v>36</v>
      </c>
      <c r="J319" s="13" t="s">
        <v>36</v>
      </c>
      <c r="K319" s="13" t="s">
        <v>36</v>
      </c>
      <c r="O319" s="13">
        <v>1.9750000000000001</v>
      </c>
      <c r="P319" s="13">
        <v>2.2599999999999998</v>
      </c>
      <c r="Q319" s="13">
        <v>2.75</v>
      </c>
      <c r="R319" s="13">
        <v>1825</v>
      </c>
      <c r="S319" s="13">
        <v>640</v>
      </c>
      <c r="T319" s="13">
        <v>3705</v>
      </c>
      <c r="U319" s="1">
        <f t="shared" si="8"/>
        <v>1.0226276677595434</v>
      </c>
      <c r="V319" s="1">
        <f t="shared" si="9"/>
        <v>1.9629925687431324</v>
      </c>
      <c r="W319" s="26" t="s">
        <v>36</v>
      </c>
      <c r="X319" s="26"/>
      <c r="Y319" s="1">
        <v>1.9750000000000001</v>
      </c>
    </row>
    <row r="320" spans="1:25" s="13" customFormat="1" ht="27.9" customHeight="1" x14ac:dyDescent="0.25">
      <c r="A320" s="1">
        <v>266</v>
      </c>
      <c r="B320" s="26" t="s">
        <v>478</v>
      </c>
      <c r="C320" s="13" t="s">
        <v>479</v>
      </c>
      <c r="D320" s="13" t="s">
        <v>336</v>
      </c>
      <c r="E320" s="13" t="s">
        <v>348</v>
      </c>
      <c r="F320" s="13" t="s">
        <v>480</v>
      </c>
      <c r="I320" s="13" t="s">
        <v>36</v>
      </c>
      <c r="J320" s="13" t="s">
        <v>36</v>
      </c>
      <c r="K320" s="13" t="s">
        <v>36</v>
      </c>
      <c r="O320" s="13">
        <v>2.0099999999999998</v>
      </c>
      <c r="P320" s="13">
        <v>2.4500000000000002</v>
      </c>
      <c r="Q320" s="13">
        <v>2.92</v>
      </c>
      <c r="R320" s="13">
        <v>1975</v>
      </c>
      <c r="S320" s="13">
        <v>605</v>
      </c>
      <c r="T320" s="13">
        <v>3855</v>
      </c>
      <c r="U320" s="1">
        <f t="shared" si="8"/>
        <v>1.036643132634395</v>
      </c>
      <c r="V320" s="1">
        <f t="shared" si="9"/>
        <v>1.9896219520053504</v>
      </c>
      <c r="W320" s="26" t="s">
        <v>36</v>
      </c>
      <c r="X320" s="26"/>
      <c r="Y320" s="13">
        <v>1.9810000000000001</v>
      </c>
    </row>
    <row r="324" spans="1:25" ht="27.9" customHeight="1" x14ac:dyDescent="0.25">
      <c r="A324" s="1">
        <v>267</v>
      </c>
      <c r="B324" s="14" t="s">
        <v>481</v>
      </c>
      <c r="D324" s="1" t="s">
        <v>33</v>
      </c>
      <c r="E324" s="1" t="s">
        <v>218</v>
      </c>
      <c r="F324" s="1" t="s">
        <v>173</v>
      </c>
      <c r="I324" s="1" t="s">
        <v>36</v>
      </c>
      <c r="J324" s="1" t="s">
        <v>36</v>
      </c>
      <c r="K324" s="1" t="s">
        <v>36</v>
      </c>
      <c r="O324" s="1">
        <v>1.851</v>
      </c>
      <c r="Y324" s="1">
        <v>1.7969999999999999</v>
      </c>
    </row>
    <row r="325" spans="1:25" ht="27.9" customHeight="1" x14ac:dyDescent="0.25">
      <c r="A325" s="1">
        <v>268</v>
      </c>
      <c r="B325" s="14" t="s">
        <v>482</v>
      </c>
      <c r="D325" s="1" t="s">
        <v>33</v>
      </c>
      <c r="E325" s="1" t="s">
        <v>200</v>
      </c>
      <c r="F325" s="1" t="s">
        <v>483</v>
      </c>
      <c r="I325" s="1" t="s">
        <v>37</v>
      </c>
      <c r="J325" s="1" t="s">
        <v>37</v>
      </c>
      <c r="K325" s="1" t="s">
        <v>36</v>
      </c>
      <c r="O325" s="1">
        <v>1.837</v>
      </c>
      <c r="Y325" s="1">
        <v>1.792</v>
      </c>
    </row>
    <row r="326" spans="1:25" ht="27.9" customHeight="1" x14ac:dyDescent="0.25">
      <c r="A326" s="1">
        <v>269</v>
      </c>
      <c r="B326" s="14" t="s">
        <v>484</v>
      </c>
      <c r="D326" s="1" t="s">
        <v>46</v>
      </c>
      <c r="E326" s="1" t="s">
        <v>485</v>
      </c>
      <c r="F326" s="1" t="s">
        <v>173</v>
      </c>
      <c r="I326" s="1" t="s">
        <v>36</v>
      </c>
      <c r="J326" s="1" t="s">
        <v>36</v>
      </c>
      <c r="K326" s="1" t="s">
        <v>36</v>
      </c>
      <c r="O326" s="1">
        <v>1.84</v>
      </c>
      <c r="Y326" s="1">
        <v>1.802</v>
      </c>
    </row>
    <row r="327" spans="1:25" ht="27.9" customHeight="1" x14ac:dyDescent="0.25">
      <c r="A327" s="1">
        <v>270</v>
      </c>
      <c r="B327" s="14" t="s">
        <v>486</v>
      </c>
      <c r="D327" s="1" t="s">
        <v>33</v>
      </c>
      <c r="E327" s="1" t="s">
        <v>218</v>
      </c>
      <c r="F327" s="1" t="s">
        <v>249</v>
      </c>
      <c r="I327" s="1" t="s">
        <v>36</v>
      </c>
      <c r="J327" s="1" t="s">
        <v>36</v>
      </c>
      <c r="K327" s="1" t="s">
        <v>36</v>
      </c>
      <c r="O327" s="1">
        <v>1.77</v>
      </c>
      <c r="Y327" s="1">
        <v>1.734</v>
      </c>
    </row>
    <row r="328" spans="1:25" ht="27.9" customHeight="1" x14ac:dyDescent="0.25">
      <c r="B328" s="14" t="s">
        <v>487</v>
      </c>
      <c r="D328" s="1" t="s">
        <v>33</v>
      </c>
      <c r="E328" s="1" t="s">
        <v>218</v>
      </c>
      <c r="F328" s="1" t="s">
        <v>249</v>
      </c>
      <c r="I328" s="1" t="s">
        <v>36</v>
      </c>
      <c r="J328" s="1" t="s">
        <v>36</v>
      </c>
      <c r="K328" s="1" t="s">
        <v>36</v>
      </c>
      <c r="O328" s="1">
        <v>1.8169999999999999</v>
      </c>
      <c r="Y328" s="1">
        <v>1.7789999999999999</v>
      </c>
    </row>
    <row r="329" spans="1:25" ht="27.9" customHeight="1" x14ac:dyDescent="0.25">
      <c r="B329" s="14" t="s">
        <v>488</v>
      </c>
      <c r="D329" s="1" t="s">
        <v>109</v>
      </c>
      <c r="E329" s="1" t="s">
        <v>247</v>
      </c>
      <c r="F329" s="1" t="s">
        <v>249</v>
      </c>
      <c r="I329" s="1" t="s">
        <v>36</v>
      </c>
      <c r="J329" s="1" t="s">
        <v>36</v>
      </c>
      <c r="K329" s="1" t="s">
        <v>36</v>
      </c>
      <c r="O329" s="1">
        <v>1.7969999999999999</v>
      </c>
      <c r="Y329" s="1">
        <v>1.782</v>
      </c>
    </row>
    <row r="330" spans="1:25" ht="27.9" customHeight="1" x14ac:dyDescent="0.25">
      <c r="A330" s="1">
        <v>271</v>
      </c>
      <c r="B330" s="14" t="s">
        <v>489</v>
      </c>
      <c r="D330" s="1" t="s">
        <v>33</v>
      </c>
      <c r="E330" s="1" t="s">
        <v>200</v>
      </c>
      <c r="F330" s="1" t="s">
        <v>249</v>
      </c>
      <c r="I330" s="1" t="s">
        <v>36</v>
      </c>
      <c r="J330" s="1" t="s">
        <v>36</v>
      </c>
      <c r="K330" s="1" t="s">
        <v>36</v>
      </c>
      <c r="O330" s="1">
        <v>1.86</v>
      </c>
      <c r="Y330" s="1">
        <v>1.7889999999999999</v>
      </c>
    </row>
    <row r="331" spans="1:25" ht="27.9" customHeight="1" x14ac:dyDescent="0.25">
      <c r="B331" s="14" t="s">
        <v>491</v>
      </c>
      <c r="D331" s="1" t="s">
        <v>109</v>
      </c>
      <c r="E331" s="1" t="s">
        <v>240</v>
      </c>
      <c r="F331" s="1" t="s">
        <v>249</v>
      </c>
      <c r="I331" s="1" t="s">
        <v>36</v>
      </c>
      <c r="J331" s="1" t="s">
        <v>36</v>
      </c>
      <c r="K331" s="1" t="s">
        <v>36</v>
      </c>
      <c r="O331" s="1">
        <v>1.851</v>
      </c>
      <c r="Y331" s="1">
        <v>1.8080000000000001</v>
      </c>
    </row>
    <row r="332" spans="1:25" ht="27.9" customHeight="1" x14ac:dyDescent="0.25">
      <c r="A332" s="1">
        <v>272</v>
      </c>
      <c r="B332" s="14" t="s">
        <v>492</v>
      </c>
      <c r="D332" s="1" t="s">
        <v>105</v>
      </c>
      <c r="E332" s="1" t="s">
        <v>261</v>
      </c>
      <c r="F332" s="1" t="s">
        <v>171</v>
      </c>
      <c r="I332" s="1" t="s">
        <v>37</v>
      </c>
      <c r="J332" s="1" t="s">
        <v>37</v>
      </c>
      <c r="K332" s="1" t="s">
        <v>36</v>
      </c>
      <c r="O332" s="1">
        <v>1.792</v>
      </c>
      <c r="Y332" s="1">
        <v>1.7509999999999999</v>
      </c>
    </row>
    <row r="333" spans="1:25" ht="27.9" customHeight="1" x14ac:dyDescent="0.25">
      <c r="A333" s="1">
        <v>273</v>
      </c>
      <c r="B333" s="14" t="s">
        <v>493</v>
      </c>
      <c r="D333" s="1" t="s">
        <v>33</v>
      </c>
      <c r="E333" s="1" t="s">
        <v>494</v>
      </c>
      <c r="F333" s="1" t="s">
        <v>345</v>
      </c>
      <c r="I333" s="1" t="s">
        <v>37</v>
      </c>
      <c r="J333" s="1" t="s">
        <v>37</v>
      </c>
      <c r="K333" s="1" t="s">
        <v>36</v>
      </c>
      <c r="O333" s="1">
        <v>1.792</v>
      </c>
      <c r="Y333" s="1">
        <v>1.7490000000000001</v>
      </c>
    </row>
    <row r="334" spans="1:25" ht="27.9" customHeight="1" x14ac:dyDescent="0.25">
      <c r="A334" s="1">
        <v>274</v>
      </c>
      <c r="B334" s="14" t="s">
        <v>495</v>
      </c>
      <c r="F334" s="1" t="s">
        <v>56</v>
      </c>
      <c r="I334" s="1" t="s">
        <v>37</v>
      </c>
      <c r="J334" s="1" t="s">
        <v>36</v>
      </c>
      <c r="K334" s="1" t="s">
        <v>36</v>
      </c>
      <c r="O334" s="1">
        <v>1.756</v>
      </c>
      <c r="Y334" s="1">
        <v>1.7130000000000001</v>
      </c>
    </row>
    <row r="335" spans="1:25" ht="27.9" customHeight="1" x14ac:dyDescent="0.25">
      <c r="A335" s="1">
        <v>275</v>
      </c>
      <c r="B335" s="14" t="s">
        <v>496</v>
      </c>
      <c r="D335" s="1" t="s">
        <v>42</v>
      </c>
      <c r="E335" s="1" t="s">
        <v>497</v>
      </c>
      <c r="F335" s="1" t="s">
        <v>56</v>
      </c>
      <c r="I335" s="1" t="s">
        <v>36</v>
      </c>
      <c r="J335" s="1" t="s">
        <v>36</v>
      </c>
      <c r="K335" s="1" t="s">
        <v>36</v>
      </c>
      <c r="Y335" s="1">
        <v>1.8160000000000001</v>
      </c>
    </row>
    <row r="336" spans="1:25" ht="27.9" customHeight="1" x14ac:dyDescent="0.25">
      <c r="A336" s="1">
        <v>276</v>
      </c>
      <c r="B336" s="14" t="s">
        <v>498</v>
      </c>
      <c r="D336" s="1" t="s">
        <v>33</v>
      </c>
      <c r="E336" s="1" t="s">
        <v>499</v>
      </c>
      <c r="F336" s="1" t="s">
        <v>56</v>
      </c>
      <c r="I336" s="1" t="s">
        <v>36</v>
      </c>
      <c r="J336" s="1" t="s">
        <v>36</v>
      </c>
      <c r="K336" s="1" t="s">
        <v>36</v>
      </c>
      <c r="O336" s="1">
        <v>1.821</v>
      </c>
      <c r="Y336" s="1">
        <v>1.821</v>
      </c>
    </row>
    <row r="337" spans="1:25" ht="27.9" customHeight="1" x14ac:dyDescent="0.25">
      <c r="A337" s="1">
        <v>277</v>
      </c>
      <c r="B337" s="14" t="s">
        <v>500</v>
      </c>
      <c r="D337" s="1" t="s">
        <v>109</v>
      </c>
      <c r="E337" s="1" t="s">
        <v>501</v>
      </c>
      <c r="F337" s="1" t="s">
        <v>350</v>
      </c>
      <c r="K337" s="1" t="s">
        <v>37</v>
      </c>
      <c r="O337" s="1">
        <v>1.7869999999999999</v>
      </c>
      <c r="Y337" s="1">
        <v>1.7509999999999999</v>
      </c>
    </row>
    <row r="338" spans="1:25" ht="27.9" customHeight="1" x14ac:dyDescent="0.25">
      <c r="A338" s="1">
        <v>278</v>
      </c>
      <c r="B338" s="14" t="s">
        <v>502</v>
      </c>
      <c r="D338" s="1" t="s">
        <v>105</v>
      </c>
      <c r="E338" s="1" t="s">
        <v>503</v>
      </c>
      <c r="F338" s="1" t="s">
        <v>173</v>
      </c>
      <c r="K338" s="1" t="s">
        <v>37</v>
      </c>
      <c r="O338" s="1">
        <v>1.8759999999999999</v>
      </c>
      <c r="Y338" s="1">
        <v>1.8759999999999999</v>
      </c>
    </row>
    <row r="339" spans="1:25" ht="27.9" customHeight="1" x14ac:dyDescent="0.25">
      <c r="A339" s="1">
        <v>279</v>
      </c>
      <c r="B339" s="14" t="s">
        <v>504</v>
      </c>
      <c r="D339" s="1" t="s">
        <v>505</v>
      </c>
      <c r="E339" s="1" t="s">
        <v>506</v>
      </c>
      <c r="F339" s="1" t="s">
        <v>54</v>
      </c>
      <c r="K339" s="1" t="s">
        <v>37</v>
      </c>
      <c r="O339" s="1">
        <v>1.8560000000000001</v>
      </c>
      <c r="Y339" s="1">
        <v>1.8560000000000001</v>
      </c>
    </row>
    <row r="340" spans="1:25" ht="27.9" customHeight="1" x14ac:dyDescent="0.25">
      <c r="A340" s="1">
        <v>280</v>
      </c>
      <c r="B340" s="14" t="s">
        <v>507</v>
      </c>
      <c r="D340" s="1" t="s">
        <v>33</v>
      </c>
      <c r="E340" s="1" t="s">
        <v>508</v>
      </c>
      <c r="F340" s="1" t="s">
        <v>171</v>
      </c>
      <c r="I340" s="1" t="s">
        <v>36</v>
      </c>
      <c r="J340" s="1" t="s">
        <v>36</v>
      </c>
      <c r="K340" s="1" t="s">
        <v>36</v>
      </c>
      <c r="O340" s="1">
        <v>1.7709999999999999</v>
      </c>
      <c r="Y340" s="1">
        <v>1.734</v>
      </c>
    </row>
    <row r="341" spans="1:25" ht="27.9" customHeight="1" x14ac:dyDescent="0.25">
      <c r="A341" s="1">
        <v>281</v>
      </c>
      <c r="B341" s="14" t="s">
        <v>570</v>
      </c>
      <c r="D341" s="1" t="s">
        <v>33</v>
      </c>
      <c r="E341" s="1" t="s">
        <v>344</v>
      </c>
      <c r="F341" s="1" t="s">
        <v>202</v>
      </c>
      <c r="K341" s="1" t="s">
        <v>37</v>
      </c>
      <c r="O341" s="1">
        <v>1.7589999999999999</v>
      </c>
      <c r="Y341" s="1">
        <v>1.7589999999999999</v>
      </c>
    </row>
    <row r="342" spans="1:25" ht="27.9" customHeight="1" x14ac:dyDescent="0.25">
      <c r="A342" s="1">
        <v>282</v>
      </c>
      <c r="B342" s="14" t="s">
        <v>509</v>
      </c>
      <c r="D342" s="1" t="s">
        <v>33</v>
      </c>
      <c r="E342" s="1" t="s">
        <v>344</v>
      </c>
      <c r="F342" s="1" t="s">
        <v>202</v>
      </c>
      <c r="K342" s="1" t="s">
        <v>37</v>
      </c>
      <c r="O342" s="1">
        <v>1.7709999999999999</v>
      </c>
      <c r="Y342" s="1">
        <v>1.734</v>
      </c>
    </row>
    <row r="343" spans="1:25" ht="27.9" customHeight="1" x14ac:dyDescent="0.25">
      <c r="A343" s="1">
        <v>283</v>
      </c>
      <c r="B343" s="14" t="s">
        <v>510</v>
      </c>
      <c r="D343" s="1" t="s">
        <v>33</v>
      </c>
      <c r="E343" s="1" t="s">
        <v>344</v>
      </c>
      <c r="F343" s="1" t="s">
        <v>171</v>
      </c>
      <c r="K343" s="1" t="s">
        <v>37</v>
      </c>
      <c r="O343" s="1">
        <v>1.782</v>
      </c>
      <c r="Y343" s="1">
        <v>1.744</v>
      </c>
    </row>
    <row r="344" spans="1:25" ht="27.9" customHeight="1" x14ac:dyDescent="0.25">
      <c r="A344" s="1">
        <v>284</v>
      </c>
      <c r="B344" s="14" t="s">
        <v>490</v>
      </c>
      <c r="D344" s="1" t="s">
        <v>105</v>
      </c>
      <c r="E344" s="1" t="s">
        <v>511</v>
      </c>
      <c r="F344" s="1" t="s">
        <v>249</v>
      </c>
      <c r="I344" s="1" t="s">
        <v>36</v>
      </c>
      <c r="J344" s="1" t="s">
        <v>36</v>
      </c>
      <c r="K344" s="1" t="s">
        <v>36</v>
      </c>
      <c r="O344" s="1">
        <v>1.861</v>
      </c>
      <c r="Y344" s="31">
        <v>1.8</v>
      </c>
    </row>
    <row r="345" spans="1:25" ht="27.9" customHeight="1" x14ac:dyDescent="0.25">
      <c r="A345" s="1">
        <v>285</v>
      </c>
      <c r="B345" s="14" t="s">
        <v>512</v>
      </c>
      <c r="D345" s="1" t="s">
        <v>109</v>
      </c>
      <c r="E345" s="1" t="s">
        <v>242</v>
      </c>
      <c r="F345" s="1" t="s">
        <v>202</v>
      </c>
      <c r="K345" s="1" t="s">
        <v>37</v>
      </c>
      <c r="O345" s="1">
        <v>1.859</v>
      </c>
      <c r="Y345" s="1">
        <v>1.859</v>
      </c>
    </row>
    <row r="346" spans="1:25" ht="27.9" customHeight="1" x14ac:dyDescent="0.25">
      <c r="A346" s="1">
        <v>286</v>
      </c>
      <c r="B346" s="14" t="s">
        <v>571</v>
      </c>
      <c r="D346" s="1" t="s">
        <v>109</v>
      </c>
      <c r="E346" s="1" t="s">
        <v>242</v>
      </c>
      <c r="F346" s="1" t="s">
        <v>202</v>
      </c>
      <c r="I346" s="1" t="s">
        <v>36</v>
      </c>
      <c r="J346" s="1" t="s">
        <v>36</v>
      </c>
      <c r="K346" s="1" t="s">
        <v>36</v>
      </c>
      <c r="O346" s="1">
        <v>1.7689999999999999</v>
      </c>
      <c r="Y346" s="1">
        <v>1.7869999999999999</v>
      </c>
    </row>
    <row r="347" spans="1:25" ht="27.9" customHeight="1" x14ac:dyDescent="0.25">
      <c r="A347" s="1">
        <v>287</v>
      </c>
      <c r="B347" s="14" t="s">
        <v>513</v>
      </c>
      <c r="D347" s="1" t="s">
        <v>109</v>
      </c>
      <c r="E347" s="1" t="s">
        <v>240</v>
      </c>
      <c r="F347" s="1" t="s">
        <v>171</v>
      </c>
      <c r="K347" s="1" t="s">
        <v>37</v>
      </c>
      <c r="O347" s="1">
        <v>1.8480000000000001</v>
      </c>
      <c r="Y347" s="1">
        <v>1.8049999999999999</v>
      </c>
    </row>
    <row r="348" spans="1:25" ht="27.9" customHeight="1" x14ac:dyDescent="0.25">
      <c r="A348" s="1">
        <v>288</v>
      </c>
      <c r="B348" s="14" t="s">
        <v>514</v>
      </c>
      <c r="F348" s="1" t="s">
        <v>40</v>
      </c>
      <c r="K348" s="1" t="s">
        <v>37</v>
      </c>
      <c r="O348" s="1">
        <v>1.865</v>
      </c>
      <c r="Y348" s="1">
        <v>1.865</v>
      </c>
    </row>
    <row r="349" spans="1:25" ht="27.9" customHeight="1" x14ac:dyDescent="0.25">
      <c r="A349" s="1">
        <v>289</v>
      </c>
      <c r="B349" s="14" t="s">
        <v>515</v>
      </c>
      <c r="F349" s="1" t="s">
        <v>249</v>
      </c>
      <c r="K349" s="1" t="s">
        <v>37</v>
      </c>
      <c r="O349" s="1">
        <v>1.7869999999999999</v>
      </c>
      <c r="Y349" s="1">
        <v>1.7869999999999999</v>
      </c>
    </row>
    <row r="350" spans="1:25" ht="27.9" customHeight="1" x14ac:dyDescent="0.25">
      <c r="A350" s="1">
        <v>290</v>
      </c>
      <c r="B350" s="14" t="s">
        <v>516</v>
      </c>
      <c r="D350" s="1" t="s">
        <v>33</v>
      </c>
      <c r="E350" s="1" t="s">
        <v>218</v>
      </c>
      <c r="F350" s="1" t="s">
        <v>173</v>
      </c>
      <c r="I350" s="1" t="s">
        <v>36</v>
      </c>
      <c r="J350" s="1" t="s">
        <v>36</v>
      </c>
      <c r="K350" s="1" t="s">
        <v>36</v>
      </c>
      <c r="O350" s="1">
        <v>1.7709999999999999</v>
      </c>
      <c r="Y350" s="1">
        <v>1.7769999999999999</v>
      </c>
    </row>
    <row r="351" spans="1:25" ht="27.9" customHeight="1" x14ac:dyDescent="0.25">
      <c r="A351" s="1">
        <v>291</v>
      </c>
      <c r="B351" s="14" t="s">
        <v>517</v>
      </c>
      <c r="D351" s="1" t="s">
        <v>109</v>
      </c>
      <c r="F351" s="1" t="s">
        <v>202</v>
      </c>
      <c r="K351" s="1" t="s">
        <v>37</v>
      </c>
      <c r="O351" s="1">
        <v>1.7969999999999999</v>
      </c>
      <c r="Y351" s="1">
        <v>1.754</v>
      </c>
    </row>
    <row r="352" spans="1:25" ht="27.9" customHeight="1" x14ac:dyDescent="0.25">
      <c r="A352" s="1">
        <v>292</v>
      </c>
      <c r="B352" s="14" t="s">
        <v>518</v>
      </c>
      <c r="D352" s="1" t="s">
        <v>105</v>
      </c>
      <c r="E352" s="1" t="s">
        <v>151</v>
      </c>
      <c r="F352" s="1" t="s">
        <v>173</v>
      </c>
      <c r="K352" s="1" t="s">
        <v>37</v>
      </c>
      <c r="Y352" s="1">
        <v>1.8240000000000001</v>
      </c>
    </row>
    <row r="353" spans="1:25" ht="27.9" customHeight="1" x14ac:dyDescent="0.25">
      <c r="A353" s="1">
        <v>293</v>
      </c>
      <c r="B353" s="14" t="s">
        <v>519</v>
      </c>
      <c r="F353" s="1" t="s">
        <v>202</v>
      </c>
      <c r="K353" s="1" t="s">
        <v>37</v>
      </c>
      <c r="O353" s="1">
        <v>1.802</v>
      </c>
      <c r="Y353" s="1">
        <v>1.802</v>
      </c>
    </row>
    <row r="354" spans="1:25" ht="27.9" customHeight="1" x14ac:dyDescent="0.25">
      <c r="A354" s="1">
        <v>294</v>
      </c>
      <c r="B354" s="14" t="s">
        <v>567</v>
      </c>
      <c r="D354" s="1" t="s">
        <v>568</v>
      </c>
      <c r="E354" s="1" t="s">
        <v>569</v>
      </c>
      <c r="F354" s="1" t="s">
        <v>40</v>
      </c>
      <c r="I354" s="1" t="s">
        <v>36</v>
      </c>
      <c r="J354" s="1" t="s">
        <v>36</v>
      </c>
      <c r="K354" s="1" t="s">
        <v>36</v>
      </c>
      <c r="O354" s="1">
        <v>1.8839999999999999</v>
      </c>
      <c r="Y354" s="1">
        <v>1.8839999999999999</v>
      </c>
    </row>
    <row r="355" spans="1:25" ht="27.9" customHeight="1" x14ac:dyDescent="0.25">
      <c r="A355" s="1">
        <v>295</v>
      </c>
      <c r="B355" s="14" t="s">
        <v>520</v>
      </c>
      <c r="F355" s="1" t="s">
        <v>173</v>
      </c>
      <c r="I355" s="1" t="s">
        <v>36</v>
      </c>
      <c r="J355" s="1" t="s">
        <v>36</v>
      </c>
      <c r="K355" s="1" t="s">
        <v>36</v>
      </c>
      <c r="O355" s="1">
        <v>1.829</v>
      </c>
      <c r="Y355" s="1">
        <v>1.792</v>
      </c>
    </row>
    <row r="356" spans="1:25" ht="27.9" customHeight="1" x14ac:dyDescent="0.25">
      <c r="A356" s="1">
        <v>296</v>
      </c>
      <c r="B356" s="14" t="s">
        <v>521</v>
      </c>
      <c r="D356" s="1" t="s">
        <v>109</v>
      </c>
      <c r="E356" s="1" t="s">
        <v>242</v>
      </c>
      <c r="F356" s="1" t="s">
        <v>173</v>
      </c>
      <c r="K356" s="1" t="s">
        <v>37</v>
      </c>
      <c r="O356" s="1">
        <v>1.837</v>
      </c>
      <c r="Y356" s="1">
        <v>1.8240000000000001</v>
      </c>
    </row>
    <row r="357" spans="1:25" ht="27.9" customHeight="1" x14ac:dyDescent="0.25">
      <c r="A357" s="1">
        <v>297</v>
      </c>
      <c r="B357" s="14" t="s">
        <v>522</v>
      </c>
      <c r="D357" s="1" t="s">
        <v>109</v>
      </c>
      <c r="E357" s="1" t="s">
        <v>242</v>
      </c>
      <c r="F357" s="1" t="s">
        <v>173</v>
      </c>
      <c r="I357" s="1" t="s">
        <v>36</v>
      </c>
      <c r="J357" s="1" t="s">
        <v>36</v>
      </c>
      <c r="K357" s="1" t="s">
        <v>37</v>
      </c>
      <c r="O357" s="1">
        <v>1.845</v>
      </c>
      <c r="Y357" s="1">
        <v>1.8180000000000001</v>
      </c>
    </row>
    <row r="358" spans="1:25" ht="27.9" customHeight="1" x14ac:dyDescent="0.25">
      <c r="A358" s="1">
        <v>298</v>
      </c>
      <c r="B358" s="14" t="s">
        <v>523</v>
      </c>
      <c r="D358" s="1" t="s">
        <v>109</v>
      </c>
      <c r="E358" s="1" t="s">
        <v>242</v>
      </c>
      <c r="F358" s="1" t="s">
        <v>202</v>
      </c>
      <c r="K358" s="1" t="s">
        <v>37</v>
      </c>
      <c r="O358" s="1">
        <v>1.845</v>
      </c>
      <c r="Y358" s="1">
        <v>1.8160000000000001</v>
      </c>
    </row>
    <row r="359" spans="1:25" ht="27.9" customHeight="1" x14ac:dyDescent="0.25">
      <c r="A359" s="1">
        <v>299</v>
      </c>
      <c r="B359" s="14" t="s">
        <v>524</v>
      </c>
      <c r="F359" s="1" t="s">
        <v>249</v>
      </c>
      <c r="K359" s="1" t="s">
        <v>37</v>
      </c>
      <c r="Y359" s="1">
        <v>1.746</v>
      </c>
    </row>
    <row r="360" spans="1:25" ht="27.9" customHeight="1" x14ac:dyDescent="0.25">
      <c r="A360" s="1">
        <v>300</v>
      </c>
      <c r="B360" s="14" t="s">
        <v>541</v>
      </c>
      <c r="D360" s="1" t="s">
        <v>553</v>
      </c>
      <c r="E360" s="1" t="s">
        <v>554</v>
      </c>
      <c r="F360" s="1" t="s">
        <v>40</v>
      </c>
      <c r="K360" s="1" t="s">
        <v>37</v>
      </c>
      <c r="O360" s="1">
        <v>1.873</v>
      </c>
      <c r="Y360" s="1">
        <v>1.873</v>
      </c>
    </row>
    <row r="361" spans="1:25" ht="27.9" customHeight="1" x14ac:dyDescent="0.25">
      <c r="A361" s="1">
        <v>301</v>
      </c>
      <c r="B361" s="14" t="s">
        <v>542</v>
      </c>
      <c r="D361" s="1" t="s">
        <v>553</v>
      </c>
      <c r="E361" s="1" t="s">
        <v>554</v>
      </c>
      <c r="F361" s="1" t="s">
        <v>550</v>
      </c>
      <c r="I361" s="1" t="s">
        <v>36</v>
      </c>
      <c r="J361" s="1" t="s">
        <v>36</v>
      </c>
      <c r="K361" s="1" t="s">
        <v>36</v>
      </c>
      <c r="Y361" s="1">
        <v>1.867</v>
      </c>
    </row>
    <row r="362" spans="1:25" ht="27.9" customHeight="1" x14ac:dyDescent="0.25">
      <c r="A362" s="1">
        <v>302</v>
      </c>
      <c r="B362" s="14" t="s">
        <v>543</v>
      </c>
      <c r="D362" s="1" t="s">
        <v>33</v>
      </c>
      <c r="E362" s="1" t="s">
        <v>555</v>
      </c>
      <c r="F362" s="1" t="s">
        <v>56</v>
      </c>
      <c r="I362" s="1" t="s">
        <v>36</v>
      </c>
      <c r="J362" s="1" t="s">
        <v>36</v>
      </c>
      <c r="K362" s="1" t="s">
        <v>36</v>
      </c>
      <c r="Y362" s="1">
        <v>1.8240000000000001</v>
      </c>
    </row>
    <row r="363" spans="1:25" ht="27.9" customHeight="1" x14ac:dyDescent="0.25">
      <c r="A363" s="1">
        <v>303</v>
      </c>
      <c r="B363" s="14" t="s">
        <v>544</v>
      </c>
      <c r="D363" s="1" t="s">
        <v>553</v>
      </c>
      <c r="E363" s="1" t="s">
        <v>556</v>
      </c>
      <c r="F363" s="1" t="s">
        <v>551</v>
      </c>
      <c r="K363" s="1" t="s">
        <v>37</v>
      </c>
      <c r="O363" s="1">
        <v>1.829</v>
      </c>
      <c r="Y363" s="1">
        <v>1.7889999999999999</v>
      </c>
    </row>
    <row r="364" spans="1:25" ht="27.9" customHeight="1" x14ac:dyDescent="0.25">
      <c r="A364" s="1">
        <v>304</v>
      </c>
      <c r="B364" s="14" t="s">
        <v>545</v>
      </c>
      <c r="D364" s="1" t="s">
        <v>33</v>
      </c>
      <c r="E364" s="1" t="s">
        <v>557</v>
      </c>
      <c r="F364" s="1" t="s">
        <v>171</v>
      </c>
      <c r="K364" s="1" t="s">
        <v>37</v>
      </c>
      <c r="O364" s="1">
        <v>1.782</v>
      </c>
      <c r="Y364" s="1">
        <v>1.744</v>
      </c>
    </row>
    <row r="365" spans="1:25" ht="27.9" customHeight="1" x14ac:dyDescent="0.25">
      <c r="A365" s="1">
        <v>305</v>
      </c>
      <c r="B365" s="14" t="s">
        <v>546</v>
      </c>
      <c r="D365" s="1" t="s">
        <v>553</v>
      </c>
      <c r="E365" s="1" t="s">
        <v>558</v>
      </c>
      <c r="F365" s="1" t="s">
        <v>552</v>
      </c>
      <c r="K365" s="1" t="s">
        <v>37</v>
      </c>
      <c r="O365" s="1">
        <v>1.784</v>
      </c>
      <c r="Y365" s="1">
        <v>1.756</v>
      </c>
    </row>
    <row r="366" spans="1:25" ht="27.9" customHeight="1" x14ac:dyDescent="0.25">
      <c r="A366" s="1">
        <v>306</v>
      </c>
      <c r="B366" s="14" t="s">
        <v>525</v>
      </c>
      <c r="D366" s="1" t="s">
        <v>109</v>
      </c>
      <c r="E366" s="1" t="s">
        <v>170</v>
      </c>
      <c r="F366" s="1" t="s">
        <v>249</v>
      </c>
      <c r="K366" s="1" t="s">
        <v>37</v>
      </c>
      <c r="O366" s="1">
        <v>2.0030000000000001</v>
      </c>
      <c r="Y366" s="1">
        <v>1.978</v>
      </c>
    </row>
    <row r="367" spans="1:25" ht="27.9" customHeight="1" x14ac:dyDescent="0.25">
      <c r="A367" s="1">
        <v>307</v>
      </c>
      <c r="B367" s="14" t="s">
        <v>526</v>
      </c>
      <c r="D367" s="1" t="s">
        <v>105</v>
      </c>
      <c r="E367" s="1" t="s">
        <v>527</v>
      </c>
      <c r="F367" s="1" t="s">
        <v>528</v>
      </c>
      <c r="K367" s="1" t="s">
        <v>37</v>
      </c>
      <c r="O367" s="1">
        <v>2.0030000000000001</v>
      </c>
      <c r="Y367" s="1">
        <v>1.956</v>
      </c>
    </row>
    <row r="368" spans="1:25" ht="27.9" customHeight="1" x14ac:dyDescent="0.25">
      <c r="A368" s="1">
        <v>308</v>
      </c>
      <c r="B368" s="14" t="s">
        <v>529</v>
      </c>
      <c r="D368" s="1" t="s">
        <v>42</v>
      </c>
      <c r="E368" s="1" t="s">
        <v>530</v>
      </c>
      <c r="F368" s="1" t="s">
        <v>249</v>
      </c>
      <c r="I368" s="1" t="s">
        <v>36</v>
      </c>
      <c r="J368" s="1" t="s">
        <v>36</v>
      </c>
      <c r="K368" s="1" t="s">
        <v>36</v>
      </c>
      <c r="O368" s="1">
        <v>2</v>
      </c>
      <c r="Y368" s="1">
        <v>1.9650000000000001</v>
      </c>
    </row>
    <row r="369" spans="1:25" ht="27.9" customHeight="1" x14ac:dyDescent="0.25">
      <c r="A369" s="1">
        <v>309</v>
      </c>
      <c r="B369" s="14" t="s">
        <v>531</v>
      </c>
      <c r="D369" s="1" t="s">
        <v>42</v>
      </c>
      <c r="E369" s="1" t="s">
        <v>532</v>
      </c>
      <c r="F369" s="1" t="s">
        <v>40</v>
      </c>
      <c r="I369" s="1" t="s">
        <v>37</v>
      </c>
      <c r="J369" s="1" t="s">
        <v>36</v>
      </c>
      <c r="K369" s="1" t="s">
        <v>36</v>
      </c>
      <c r="O369" s="1">
        <v>1.984</v>
      </c>
      <c r="Y369" s="1">
        <v>1.9530000000000001</v>
      </c>
    </row>
    <row r="370" spans="1:25" ht="27.9" customHeight="1" x14ac:dyDescent="0.25">
      <c r="A370" s="1">
        <v>310</v>
      </c>
      <c r="B370" s="14" t="s">
        <v>533</v>
      </c>
      <c r="D370" s="1" t="s">
        <v>33</v>
      </c>
      <c r="F370" s="1" t="s">
        <v>131</v>
      </c>
      <c r="I370" s="1" t="s">
        <v>36</v>
      </c>
      <c r="J370" s="1" t="s">
        <v>36</v>
      </c>
      <c r="K370" s="1" t="s">
        <v>36</v>
      </c>
      <c r="O370" s="1">
        <v>1.984</v>
      </c>
      <c r="Y370" s="1">
        <v>1.968</v>
      </c>
    </row>
    <row r="371" spans="1:25" ht="27.9" customHeight="1" x14ac:dyDescent="0.25">
      <c r="A371" s="1">
        <v>311</v>
      </c>
      <c r="B371" s="14" t="s">
        <v>534</v>
      </c>
      <c r="D371" s="1" t="s">
        <v>101</v>
      </c>
      <c r="F371" s="1" t="s">
        <v>54</v>
      </c>
      <c r="K371" s="1" t="s">
        <v>37</v>
      </c>
      <c r="O371" s="1">
        <v>2</v>
      </c>
      <c r="Y371" s="1">
        <v>1.9650000000000001</v>
      </c>
    </row>
    <row r="372" spans="1:25" ht="27.9" customHeight="1" x14ac:dyDescent="0.25">
      <c r="A372" s="1">
        <v>312</v>
      </c>
      <c r="B372" s="14" t="s">
        <v>566</v>
      </c>
      <c r="D372" s="1" t="s">
        <v>46</v>
      </c>
      <c r="E372" s="1" t="s">
        <v>535</v>
      </c>
      <c r="F372" s="1" t="s">
        <v>184</v>
      </c>
      <c r="K372" s="1" t="s">
        <v>37</v>
      </c>
      <c r="O372" s="1">
        <v>2</v>
      </c>
      <c r="Y372" s="1">
        <v>1.9710000000000001</v>
      </c>
    </row>
    <row r="373" spans="1:25" ht="27.9" customHeight="1" x14ac:dyDescent="0.25">
      <c r="A373" s="1">
        <v>313</v>
      </c>
      <c r="B373" s="14" t="s">
        <v>565</v>
      </c>
      <c r="D373" s="1" t="s">
        <v>33</v>
      </c>
      <c r="E373" s="1" t="s">
        <v>536</v>
      </c>
      <c r="F373" s="1" t="s">
        <v>171</v>
      </c>
      <c r="K373" s="1" t="s">
        <v>37</v>
      </c>
      <c r="O373" s="1">
        <v>1.968</v>
      </c>
      <c r="Y373" s="1">
        <v>1.968</v>
      </c>
    </row>
    <row r="374" spans="1:25" ht="27.9" customHeight="1" x14ac:dyDescent="0.25">
      <c r="A374" s="1">
        <v>314</v>
      </c>
      <c r="B374" s="14" t="s">
        <v>537</v>
      </c>
      <c r="D374" s="1" t="s">
        <v>105</v>
      </c>
      <c r="E374" s="1" t="s">
        <v>206</v>
      </c>
      <c r="F374" s="1" t="s">
        <v>66</v>
      </c>
      <c r="K374" s="1" t="s">
        <v>37</v>
      </c>
      <c r="O374" s="1">
        <v>1.994</v>
      </c>
      <c r="Y374" s="1">
        <v>1.994</v>
      </c>
    </row>
    <row r="375" spans="1:25" ht="27.9" customHeight="1" x14ac:dyDescent="0.25">
      <c r="A375" s="1">
        <v>315</v>
      </c>
      <c r="B375" s="14" t="s">
        <v>564</v>
      </c>
      <c r="D375" s="1" t="s">
        <v>105</v>
      </c>
      <c r="E375" s="1" t="s">
        <v>559</v>
      </c>
      <c r="F375" s="1" t="s">
        <v>48</v>
      </c>
      <c r="I375" s="1" t="s">
        <v>36</v>
      </c>
      <c r="J375" s="1" t="s">
        <v>36</v>
      </c>
      <c r="K375" s="1" t="s">
        <v>36</v>
      </c>
      <c r="O375" s="1">
        <v>1.9970000000000001</v>
      </c>
      <c r="Y375" s="1">
        <v>1.9750000000000001</v>
      </c>
    </row>
    <row r="376" spans="1:25" ht="27.9" customHeight="1" x14ac:dyDescent="0.25">
      <c r="A376" s="1">
        <v>316</v>
      </c>
      <c r="B376" s="14" t="s">
        <v>563</v>
      </c>
      <c r="E376" s="1" t="s">
        <v>560</v>
      </c>
      <c r="F376" s="1" t="s">
        <v>40</v>
      </c>
      <c r="I376" s="1" t="s">
        <v>36</v>
      </c>
      <c r="J376" s="1" t="s">
        <v>36</v>
      </c>
      <c r="K376" s="1" t="s">
        <v>36</v>
      </c>
      <c r="O376" s="31">
        <v>2.0099999999999998</v>
      </c>
      <c r="Y376" s="1">
        <v>1.984</v>
      </c>
    </row>
    <row r="377" spans="1:25" ht="27.9" customHeight="1" x14ac:dyDescent="0.25">
      <c r="A377" s="1">
        <v>317</v>
      </c>
      <c r="B377" s="14" t="s">
        <v>562</v>
      </c>
      <c r="D377" s="1" t="s">
        <v>33</v>
      </c>
      <c r="F377" s="30" t="s">
        <v>549</v>
      </c>
      <c r="I377" s="1" t="s">
        <v>36</v>
      </c>
      <c r="J377" s="1" t="s">
        <v>36</v>
      </c>
      <c r="K377" s="1" t="s">
        <v>36</v>
      </c>
      <c r="O377" s="1">
        <v>2.0059999999999998</v>
      </c>
      <c r="Y377" s="1">
        <v>1.978</v>
      </c>
    </row>
    <row r="378" spans="1:25" ht="27.9" customHeight="1" x14ac:dyDescent="0.25">
      <c r="A378" s="1">
        <v>318</v>
      </c>
      <c r="B378" s="14" t="s">
        <v>547</v>
      </c>
      <c r="D378" s="1" t="s">
        <v>33</v>
      </c>
      <c r="E378" s="1" t="s">
        <v>561</v>
      </c>
      <c r="F378" s="1" t="s">
        <v>40</v>
      </c>
      <c r="I378" s="1" t="s">
        <v>36</v>
      </c>
      <c r="J378" s="1" t="s">
        <v>36</v>
      </c>
      <c r="K378" s="1" t="s">
        <v>36</v>
      </c>
      <c r="O378" s="1">
        <v>1.984</v>
      </c>
      <c r="Y378" s="1">
        <v>1.956</v>
      </c>
    </row>
    <row r="379" spans="1:25" ht="27.9" customHeight="1" x14ac:dyDescent="0.25">
      <c r="A379" s="1">
        <v>319</v>
      </c>
      <c r="B379" s="14" t="s">
        <v>548</v>
      </c>
      <c r="D379" s="1" t="s">
        <v>33</v>
      </c>
      <c r="E379" s="1" t="s">
        <v>561</v>
      </c>
      <c r="F379" s="1" t="s">
        <v>99</v>
      </c>
      <c r="I379" s="1" t="s">
        <v>36</v>
      </c>
      <c r="J379" s="1" t="s">
        <v>36</v>
      </c>
      <c r="K379" s="1" t="s">
        <v>36</v>
      </c>
      <c r="O379" s="1">
        <v>2</v>
      </c>
      <c r="Y379" s="1">
        <v>1.9750000000000001</v>
      </c>
    </row>
    <row r="382" spans="1:25" ht="27.9" customHeight="1" x14ac:dyDescent="0.25">
      <c r="B382" s="14" t="s">
        <v>612</v>
      </c>
    </row>
    <row r="383" spans="1:25" ht="27.9" customHeight="1" x14ac:dyDescent="0.25">
      <c r="A383" s="1">
        <v>320</v>
      </c>
      <c r="B383" s="14" t="s">
        <v>572</v>
      </c>
      <c r="D383" s="1" t="s">
        <v>553</v>
      </c>
      <c r="E383" s="1" t="s">
        <v>576</v>
      </c>
      <c r="F383" s="1" t="s">
        <v>577</v>
      </c>
      <c r="I383" s="1" t="s">
        <v>36</v>
      </c>
      <c r="J383" s="1" t="s">
        <v>36</v>
      </c>
      <c r="K383" s="1" t="s">
        <v>36</v>
      </c>
      <c r="Y383" s="1">
        <v>1.8260000000000001</v>
      </c>
    </row>
    <row r="384" spans="1:25" ht="27.9" customHeight="1" x14ac:dyDescent="0.25">
      <c r="A384" s="1">
        <v>321</v>
      </c>
      <c r="B384" s="14" t="s">
        <v>573</v>
      </c>
      <c r="D384" s="1" t="s">
        <v>553</v>
      </c>
      <c r="E384" s="1" t="s">
        <v>576</v>
      </c>
      <c r="F384" s="1" t="s">
        <v>577</v>
      </c>
      <c r="I384" s="1" t="s">
        <v>36</v>
      </c>
      <c r="J384" s="1" t="s">
        <v>36</v>
      </c>
      <c r="K384" s="1" t="s">
        <v>36</v>
      </c>
      <c r="O384" s="1">
        <v>1.829</v>
      </c>
      <c r="Y384" s="1">
        <v>1.8080000000000001</v>
      </c>
    </row>
    <row r="385" spans="1:25" ht="27.9" customHeight="1" x14ac:dyDescent="0.25">
      <c r="A385" s="1">
        <v>322</v>
      </c>
      <c r="B385" s="14" t="s">
        <v>575</v>
      </c>
      <c r="D385" s="1" t="s">
        <v>553</v>
      </c>
      <c r="E385" s="1" t="s">
        <v>576</v>
      </c>
      <c r="F385" s="1" t="s">
        <v>578</v>
      </c>
      <c r="K385" s="1" t="s">
        <v>37</v>
      </c>
      <c r="O385" s="1">
        <v>1.7869999999999999</v>
      </c>
      <c r="Y385" s="1">
        <v>1.756</v>
      </c>
    </row>
    <row r="386" spans="1:25" ht="27.9" customHeight="1" x14ac:dyDescent="0.25">
      <c r="A386" s="1">
        <v>323</v>
      </c>
      <c r="B386" s="14" t="s">
        <v>574</v>
      </c>
      <c r="D386" s="1" t="s">
        <v>42</v>
      </c>
      <c r="E386" s="1" t="s">
        <v>579</v>
      </c>
      <c r="F386" s="1" t="s">
        <v>580</v>
      </c>
      <c r="I386" s="1" t="s">
        <v>37</v>
      </c>
      <c r="J386" s="1" t="s">
        <v>36</v>
      </c>
      <c r="K386" s="1" t="s">
        <v>36</v>
      </c>
      <c r="O386" s="1">
        <v>1.782</v>
      </c>
      <c r="Y386" s="1">
        <v>1.7609999999999999</v>
      </c>
    </row>
    <row r="387" spans="1:25" ht="27.9" customHeight="1" x14ac:dyDescent="0.25">
      <c r="A387" s="1">
        <v>324</v>
      </c>
      <c r="B387" s="14" t="s">
        <v>581</v>
      </c>
      <c r="D387" s="1" t="s">
        <v>105</v>
      </c>
      <c r="E387" s="1" t="s">
        <v>582</v>
      </c>
      <c r="F387" s="1" t="s">
        <v>583</v>
      </c>
      <c r="I387" s="1" t="s">
        <v>36</v>
      </c>
      <c r="J387" s="1" t="s">
        <v>36</v>
      </c>
      <c r="K387" s="1" t="s">
        <v>36</v>
      </c>
      <c r="O387" s="1">
        <v>1.8240000000000001</v>
      </c>
      <c r="Y387" s="1">
        <v>1.784</v>
      </c>
    </row>
    <row r="388" spans="1:25" ht="27.9" customHeight="1" x14ac:dyDescent="0.25">
      <c r="A388" s="1">
        <v>325</v>
      </c>
      <c r="B388" s="14" t="s">
        <v>584</v>
      </c>
      <c r="F388" s="1" t="s">
        <v>590</v>
      </c>
      <c r="I388" s="1" t="s">
        <v>36</v>
      </c>
      <c r="J388" s="1" t="s">
        <v>36</v>
      </c>
      <c r="K388" s="1" t="s">
        <v>36</v>
      </c>
      <c r="O388" s="1">
        <v>1.8240000000000001</v>
      </c>
      <c r="Y388" s="1">
        <v>1.782</v>
      </c>
    </row>
    <row r="389" spans="1:25" ht="27.9" customHeight="1" x14ac:dyDescent="0.25">
      <c r="A389" s="1">
        <v>326</v>
      </c>
      <c r="B389" s="14" t="s">
        <v>585</v>
      </c>
      <c r="D389" s="1" t="s">
        <v>553</v>
      </c>
      <c r="E389" s="1" t="s">
        <v>242</v>
      </c>
      <c r="F389" s="1" t="s">
        <v>577</v>
      </c>
      <c r="I389" s="1" t="s">
        <v>36</v>
      </c>
      <c r="J389" s="1" t="s">
        <v>36</v>
      </c>
      <c r="K389" s="1" t="s">
        <v>36</v>
      </c>
      <c r="O389" s="1">
        <v>1.8620000000000001</v>
      </c>
      <c r="Y389" s="1">
        <v>1.8160000000000001</v>
      </c>
    </row>
    <row r="390" spans="1:25" ht="27.9" customHeight="1" x14ac:dyDescent="0.25">
      <c r="A390" s="1">
        <v>327</v>
      </c>
      <c r="B390" s="14" t="s">
        <v>586</v>
      </c>
      <c r="D390" s="1" t="s">
        <v>46</v>
      </c>
      <c r="E390" s="1" t="s">
        <v>592</v>
      </c>
      <c r="F390" s="1" t="s">
        <v>99</v>
      </c>
      <c r="I390" s="1" t="s">
        <v>37</v>
      </c>
      <c r="J390" s="1" t="s">
        <v>36</v>
      </c>
      <c r="K390" s="1" t="s">
        <v>36</v>
      </c>
      <c r="O390" s="1">
        <v>1.782</v>
      </c>
      <c r="Y390" s="1">
        <v>1.734</v>
      </c>
    </row>
    <row r="391" spans="1:25" ht="27.9" customHeight="1" x14ac:dyDescent="0.25">
      <c r="A391" s="1">
        <v>328</v>
      </c>
      <c r="B391" s="14" t="s">
        <v>587</v>
      </c>
      <c r="D391" s="1" t="s">
        <v>33</v>
      </c>
      <c r="E391" s="1" t="s">
        <v>494</v>
      </c>
      <c r="F391" s="1" t="s">
        <v>593</v>
      </c>
      <c r="I391" s="1" t="s">
        <v>36</v>
      </c>
      <c r="J391" s="1" t="s">
        <v>36</v>
      </c>
      <c r="K391" s="1" t="s">
        <v>36</v>
      </c>
      <c r="O391" s="1">
        <v>1.8240000000000001</v>
      </c>
      <c r="Y391" s="1">
        <v>1.7689999999999999</v>
      </c>
    </row>
    <row r="392" spans="1:25" ht="27.9" customHeight="1" x14ac:dyDescent="0.25">
      <c r="A392" s="1">
        <v>329</v>
      </c>
      <c r="B392" s="14" t="s">
        <v>588</v>
      </c>
      <c r="D392" s="1" t="s">
        <v>33</v>
      </c>
      <c r="E392" s="1" t="s">
        <v>200</v>
      </c>
      <c r="F392" s="1" t="s">
        <v>56</v>
      </c>
      <c r="K392" s="1" t="s">
        <v>37</v>
      </c>
      <c r="O392" s="1">
        <v>1.879</v>
      </c>
      <c r="Y392" s="1">
        <v>1.837</v>
      </c>
    </row>
    <row r="393" spans="1:25" ht="27.9" customHeight="1" x14ac:dyDescent="0.25">
      <c r="A393" s="1">
        <v>330</v>
      </c>
      <c r="B393" s="14" t="s">
        <v>589</v>
      </c>
      <c r="D393" s="1" t="s">
        <v>109</v>
      </c>
      <c r="E393" s="1" t="s">
        <v>462</v>
      </c>
      <c r="F393" s="1" t="s">
        <v>591</v>
      </c>
      <c r="I393" s="1" t="s">
        <v>37</v>
      </c>
      <c r="J393" s="1" t="s">
        <v>37</v>
      </c>
      <c r="K393" s="1" t="s">
        <v>36</v>
      </c>
      <c r="Y393" s="1">
        <v>1.8180000000000001</v>
      </c>
    </row>
    <row r="394" spans="1:25" ht="27.9" customHeight="1" x14ac:dyDescent="0.25">
      <c r="A394" s="1">
        <v>331</v>
      </c>
      <c r="B394" s="14" t="s">
        <v>596</v>
      </c>
      <c r="D394" s="1" t="s">
        <v>105</v>
      </c>
      <c r="E394" s="1" t="s">
        <v>594</v>
      </c>
      <c r="F394" s="1" t="s">
        <v>595</v>
      </c>
      <c r="I394" s="1" t="s">
        <v>36</v>
      </c>
      <c r="J394" s="1" t="s">
        <v>36</v>
      </c>
      <c r="K394" s="1" t="s">
        <v>36</v>
      </c>
      <c r="O394" s="1">
        <v>1.99</v>
      </c>
      <c r="Y394" s="1">
        <v>1.962</v>
      </c>
    </row>
    <row r="395" spans="1:25" ht="27.9" customHeight="1" x14ac:dyDescent="0.25">
      <c r="A395" s="1">
        <v>332</v>
      </c>
      <c r="B395" s="14" t="s">
        <v>597</v>
      </c>
      <c r="D395" s="1" t="s">
        <v>33</v>
      </c>
      <c r="E395" s="1" t="s">
        <v>561</v>
      </c>
      <c r="F395" s="1" t="s">
        <v>598</v>
      </c>
      <c r="I395" s="1" t="s">
        <v>36</v>
      </c>
      <c r="J395" s="1" t="s">
        <v>36</v>
      </c>
      <c r="K395" s="1" t="s">
        <v>36</v>
      </c>
      <c r="Y395" s="1">
        <v>1.7869999999999999</v>
      </c>
    </row>
    <row r="396" spans="1:25" ht="27.9" customHeight="1" x14ac:dyDescent="0.25">
      <c r="A396" s="1">
        <v>333</v>
      </c>
      <c r="B396" s="14" t="s">
        <v>599</v>
      </c>
      <c r="E396" s="1" t="s">
        <v>600</v>
      </c>
      <c r="F396" s="1" t="s">
        <v>578</v>
      </c>
      <c r="K396" s="1" t="s">
        <v>37</v>
      </c>
      <c r="Y396" s="1">
        <v>1.865</v>
      </c>
    </row>
    <row r="397" spans="1:25" ht="27.9" customHeight="1" x14ac:dyDescent="0.25">
      <c r="A397" s="1">
        <v>334</v>
      </c>
      <c r="B397" s="14" t="s">
        <v>601</v>
      </c>
      <c r="D397" s="1" t="s">
        <v>553</v>
      </c>
      <c r="E397" s="1" t="s">
        <v>602</v>
      </c>
      <c r="F397" s="1" t="s">
        <v>603</v>
      </c>
      <c r="I397" s="1" t="s">
        <v>36</v>
      </c>
      <c r="J397" s="1" t="s">
        <v>36</v>
      </c>
      <c r="K397" s="1" t="s">
        <v>36</v>
      </c>
      <c r="Y397" s="1">
        <v>1.8839999999999999</v>
      </c>
    </row>
    <row r="398" spans="1:25" ht="27.9" customHeight="1" x14ac:dyDescent="0.25">
      <c r="A398" s="1">
        <v>335</v>
      </c>
      <c r="B398" s="14" t="s">
        <v>604</v>
      </c>
      <c r="D398" s="1" t="s">
        <v>553</v>
      </c>
      <c r="E398" s="1" t="s">
        <v>606</v>
      </c>
      <c r="F398" s="1" t="s">
        <v>605</v>
      </c>
      <c r="I398" s="1" t="s">
        <v>36</v>
      </c>
      <c r="J398" s="1" t="s">
        <v>36</v>
      </c>
      <c r="K398" s="1" t="s">
        <v>36</v>
      </c>
      <c r="O398" s="1">
        <v>1.7869999999999999</v>
      </c>
      <c r="Y398" s="1">
        <v>1.766</v>
      </c>
    </row>
    <row r="399" spans="1:25" ht="27.9" customHeight="1" x14ac:dyDescent="0.25">
      <c r="A399" s="1">
        <v>336</v>
      </c>
      <c r="B399" s="14" t="s">
        <v>608</v>
      </c>
      <c r="D399" s="1" t="s">
        <v>609</v>
      </c>
      <c r="E399" s="1" t="s">
        <v>610</v>
      </c>
      <c r="F399" s="1" t="s">
        <v>595</v>
      </c>
      <c r="I399" s="1" t="s">
        <v>36</v>
      </c>
      <c r="J399" s="1" t="s">
        <v>36</v>
      </c>
      <c r="K399" s="1" t="s">
        <v>36</v>
      </c>
      <c r="O399" s="1">
        <v>2.0030000000000001</v>
      </c>
      <c r="Y399" s="1">
        <v>1.978</v>
      </c>
    </row>
    <row r="400" spans="1:25" ht="27.9" customHeight="1" x14ac:dyDescent="0.25">
      <c r="A400" s="33">
        <v>337</v>
      </c>
      <c r="B400" s="1" t="s">
        <v>174</v>
      </c>
      <c r="C400" s="32"/>
      <c r="D400" s="1" t="s">
        <v>105</v>
      </c>
      <c r="E400" s="1" t="s">
        <v>611</v>
      </c>
      <c r="F400" s="1" t="s">
        <v>598</v>
      </c>
      <c r="K400" s="1" t="s">
        <v>37</v>
      </c>
      <c r="O400" s="1">
        <v>2</v>
      </c>
      <c r="Y400" s="1">
        <v>1.978</v>
      </c>
    </row>
    <row r="401" spans="1:25" ht="27.9" customHeight="1" x14ac:dyDescent="0.25">
      <c r="B401" s="14" t="s">
        <v>176</v>
      </c>
      <c r="D401" s="1" t="s">
        <v>105</v>
      </c>
      <c r="E401" s="1" t="s">
        <v>611</v>
      </c>
      <c r="F401" s="1" t="s">
        <v>577</v>
      </c>
      <c r="I401" s="1" t="s">
        <v>36</v>
      </c>
      <c r="J401" s="1" t="s">
        <v>36</v>
      </c>
      <c r="K401" s="1" t="s">
        <v>36</v>
      </c>
      <c r="O401" s="1">
        <v>2</v>
      </c>
      <c r="Y401" s="1">
        <v>1.978</v>
      </c>
    </row>
    <row r="403" spans="1:25" ht="27.9" customHeight="1" x14ac:dyDescent="0.25">
      <c r="A403" s="34" t="s">
        <v>607</v>
      </c>
      <c r="B403" s="34"/>
      <c r="C403" s="34"/>
    </row>
  </sheetData>
  <mergeCells count="9">
    <mergeCell ref="A403:C403"/>
    <mergeCell ref="A1:A2"/>
    <mergeCell ref="B1:B2"/>
    <mergeCell ref="C1:C2"/>
    <mergeCell ref="Y1:Y2"/>
    <mergeCell ref="D1:N1"/>
    <mergeCell ref="O1:Q1"/>
    <mergeCell ref="R1:T1"/>
    <mergeCell ref="W1:X1"/>
  </mergeCells>
  <phoneticPr fontId="13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8"/>
  <sheetViews>
    <sheetView topLeftCell="A61" workbookViewId="0">
      <selection activeCell="AA2" sqref="AA2"/>
    </sheetView>
  </sheetViews>
  <sheetFormatPr defaultColWidth="10.59765625" defaultRowHeight="15.6" x14ac:dyDescent="0.25"/>
  <cols>
    <col min="1" max="1" width="12.8984375" style="1" customWidth="1"/>
    <col min="2" max="2" width="10.8984375" style="2"/>
    <col min="7" max="7" width="10.8984375" style="2"/>
    <col min="12" max="12" width="10.8984375" style="2"/>
    <col min="16" max="17" width="10.8984375" style="3"/>
    <col min="22" max="22" width="10.8984375" style="2"/>
    <col min="27" max="28" width="10.8984375" style="2"/>
  </cols>
  <sheetData>
    <row r="1" spans="1:28" x14ac:dyDescent="0.25">
      <c r="A1" t="s">
        <v>32</v>
      </c>
      <c r="B1" s="2" t="s">
        <v>7</v>
      </c>
      <c r="F1" t="s">
        <v>94</v>
      </c>
      <c r="K1" t="s">
        <v>194</v>
      </c>
      <c r="P1" s="3" t="s">
        <v>538</v>
      </c>
      <c r="U1" t="s">
        <v>539</v>
      </c>
      <c r="AA1" s="2" t="s">
        <v>540</v>
      </c>
    </row>
    <row r="2" spans="1:28" x14ac:dyDescent="0.25">
      <c r="A2" s="4" t="s">
        <v>21</v>
      </c>
      <c r="B2" s="2" t="s">
        <v>28</v>
      </c>
    </row>
    <row r="3" spans="1:28" x14ac:dyDescent="0.25">
      <c r="A3" s="1">
        <v>1.9870000000000001</v>
      </c>
      <c r="B3" s="2">
        <v>1.9745015496473199</v>
      </c>
      <c r="F3">
        <v>2.0030000000000001</v>
      </c>
      <c r="G3" s="2">
        <v>1.9916455130552999</v>
      </c>
      <c r="K3" s="5">
        <v>1.8360000000000001</v>
      </c>
      <c r="L3" s="2">
        <v>1.8357004300526301</v>
      </c>
      <c r="P3" s="6">
        <v>1.905</v>
      </c>
      <c r="Q3" s="3">
        <v>2.0190824229027</v>
      </c>
      <c r="U3" s="5">
        <v>1.857</v>
      </c>
      <c r="V3" s="2">
        <v>1.8562487297929999</v>
      </c>
      <c r="AA3" s="8">
        <v>1.9710000000000001</v>
      </c>
      <c r="AB3" s="2">
        <v>1.9645946025421801</v>
      </c>
    </row>
    <row r="4" spans="1:28" x14ac:dyDescent="0.25">
      <c r="A4" s="1">
        <v>1.998</v>
      </c>
      <c r="B4" s="2">
        <v>1.9955712035065101</v>
      </c>
      <c r="F4">
        <v>2.0070000000000001</v>
      </c>
      <c r="G4" s="2">
        <v>2.0007587599455401</v>
      </c>
      <c r="K4" s="5">
        <v>1.9019999999999999</v>
      </c>
      <c r="L4" s="2">
        <v>1.8956032335561099</v>
      </c>
      <c r="P4" s="6">
        <v>1.89</v>
      </c>
      <c r="Q4" s="3">
        <v>1.8819395550811</v>
      </c>
      <c r="U4" s="5">
        <v>1.879</v>
      </c>
      <c r="V4" s="2">
        <v>1.86818548061718</v>
      </c>
      <c r="AA4" s="8">
        <v>1.99</v>
      </c>
      <c r="AB4" s="2">
        <v>1.9741589232541299</v>
      </c>
    </row>
    <row r="5" spans="1:28" x14ac:dyDescent="0.25">
      <c r="A5" s="1">
        <v>2.0049999999999999</v>
      </c>
      <c r="B5" s="2">
        <v>2.00234955566907</v>
      </c>
      <c r="F5">
        <v>2.0070000000000001</v>
      </c>
      <c r="G5" s="2">
        <v>1.9912530616209201</v>
      </c>
      <c r="K5" s="5">
        <v>1.831</v>
      </c>
      <c r="L5" s="2">
        <v>1.8260325694686299</v>
      </c>
      <c r="P5" s="6">
        <v>1.8919999999999999</v>
      </c>
      <c r="Q5" s="3">
        <v>1.8784044456945499</v>
      </c>
      <c r="U5" s="5">
        <v>1.8480000000000001</v>
      </c>
      <c r="V5" s="2">
        <v>1.8402777367146099</v>
      </c>
      <c r="AA5" s="8">
        <v>1.99</v>
      </c>
      <c r="AB5" s="2">
        <v>1.98189920304942</v>
      </c>
    </row>
    <row r="6" spans="1:28" x14ac:dyDescent="0.25">
      <c r="A6" s="1">
        <v>2.0049999999999999</v>
      </c>
      <c r="B6" s="2">
        <v>1.9963390588746699</v>
      </c>
      <c r="F6">
        <v>2.0070000000000001</v>
      </c>
      <c r="G6" s="2">
        <v>2.0012454742102999</v>
      </c>
      <c r="K6" s="5">
        <v>1.84</v>
      </c>
      <c r="L6" s="2">
        <v>1.85958092508015</v>
      </c>
      <c r="P6" s="6">
        <v>1.8089999999999999</v>
      </c>
      <c r="Q6" s="3">
        <v>1.83418101096735</v>
      </c>
      <c r="U6" s="5">
        <v>1.8620000000000001</v>
      </c>
      <c r="V6" s="2">
        <v>1.8593014513299899</v>
      </c>
      <c r="AA6" s="8">
        <v>1.9870000000000001</v>
      </c>
      <c r="AB6" s="2">
        <v>1.97057368179825</v>
      </c>
    </row>
    <row r="7" spans="1:28" x14ac:dyDescent="0.25">
      <c r="A7" s="1">
        <v>1.9930000000000001</v>
      </c>
      <c r="B7" s="2">
        <v>1.9749664676280601</v>
      </c>
      <c r="F7">
        <v>2.0070000000000001</v>
      </c>
      <c r="G7" s="2">
        <v>1.9915302545829501</v>
      </c>
      <c r="K7" s="5">
        <v>1.897</v>
      </c>
      <c r="L7" s="2">
        <v>1.91779113696169</v>
      </c>
      <c r="P7" s="6">
        <v>1.9119999999999999</v>
      </c>
      <c r="Q7" s="3">
        <v>1.9030912041441801</v>
      </c>
      <c r="U7" s="5">
        <v>1.855</v>
      </c>
      <c r="V7" s="2">
        <v>1.87950509455999</v>
      </c>
      <c r="AA7" s="8" t="s">
        <v>459</v>
      </c>
      <c r="AB7" s="2">
        <v>1.97023852668299</v>
      </c>
    </row>
    <row r="8" spans="1:28" x14ac:dyDescent="0.25">
      <c r="A8" s="1">
        <v>1.99</v>
      </c>
      <c r="B8" s="2">
        <v>1.97811852882114</v>
      </c>
      <c r="F8">
        <v>1.9990000000000001</v>
      </c>
      <c r="G8" s="2">
        <v>1.9847103253004299</v>
      </c>
      <c r="K8" s="5">
        <v>1.861</v>
      </c>
      <c r="L8" s="2">
        <v>1.8449039190812699</v>
      </c>
      <c r="P8" s="7">
        <v>1.776</v>
      </c>
      <c r="Q8" s="3">
        <v>1.7651996876203</v>
      </c>
      <c r="U8" s="5">
        <v>1.821</v>
      </c>
      <c r="V8" s="2">
        <v>1.8334490681051501</v>
      </c>
      <c r="AA8" s="8">
        <v>2.0059999999999998</v>
      </c>
      <c r="AB8" s="2">
        <v>1.99275476506931</v>
      </c>
    </row>
    <row r="9" spans="1:28" x14ac:dyDescent="0.25">
      <c r="A9" s="1">
        <v>1.9910000000000001</v>
      </c>
      <c r="B9" s="2">
        <v>1.9855100752786301</v>
      </c>
      <c r="F9">
        <v>2</v>
      </c>
      <c r="G9" s="2">
        <v>1.9868275615878599</v>
      </c>
      <c r="K9" s="5">
        <v>1.8580000000000001</v>
      </c>
      <c r="L9" s="2">
        <v>1.8460907190862901</v>
      </c>
      <c r="P9" s="7">
        <v>1.784</v>
      </c>
      <c r="Q9" s="3">
        <v>1.7730246806043899</v>
      </c>
      <c r="U9" s="5">
        <v>1.8959999999999999</v>
      </c>
      <c r="V9" s="2">
        <v>1.8976465844350601</v>
      </c>
      <c r="AA9" s="8">
        <v>2.0019999999999998</v>
      </c>
      <c r="AB9" s="2">
        <v>1.9868275615878599</v>
      </c>
    </row>
    <row r="10" spans="1:28" x14ac:dyDescent="0.25">
      <c r="A10" s="1">
        <v>1.9930000000000001</v>
      </c>
      <c r="B10" s="2">
        <v>2.0099517013660102</v>
      </c>
      <c r="F10">
        <v>2.008</v>
      </c>
      <c r="G10" s="2">
        <v>2.0148328657421799</v>
      </c>
      <c r="K10" s="5">
        <v>1.867</v>
      </c>
      <c r="L10" s="2">
        <v>1.9140841327376601</v>
      </c>
      <c r="P10" s="7">
        <v>1.78</v>
      </c>
      <c r="Q10" s="3">
        <v>1.7774055757159599</v>
      </c>
      <c r="U10" s="5">
        <v>1.8169999999999999</v>
      </c>
      <c r="V10" s="2">
        <v>1.8939740836627099</v>
      </c>
      <c r="AA10" s="8">
        <v>1.8720000000000001</v>
      </c>
      <c r="AB10" s="2">
        <v>1.9612730930814399</v>
      </c>
    </row>
    <row r="11" spans="1:28" x14ac:dyDescent="0.25">
      <c r="A11" s="1">
        <v>1.992</v>
      </c>
      <c r="B11" s="2">
        <v>1.98009771339573</v>
      </c>
      <c r="F11">
        <v>2.0049999999999999</v>
      </c>
      <c r="G11" s="2">
        <v>1.9956019356474</v>
      </c>
      <c r="K11" s="5">
        <v>1.86</v>
      </c>
      <c r="L11" s="2">
        <v>1.9342970638397901</v>
      </c>
      <c r="P11" s="7">
        <v>1.7889999999999999</v>
      </c>
      <c r="Q11" s="3">
        <v>1.7761343110993399</v>
      </c>
      <c r="U11" s="5">
        <v>1.905</v>
      </c>
      <c r="V11" s="2">
        <v>1.9622844652145499</v>
      </c>
      <c r="AA11" s="8">
        <v>1.9279999999999999</v>
      </c>
      <c r="AB11" s="2">
        <v>1.9401646579604701</v>
      </c>
    </row>
    <row r="12" spans="1:28" x14ac:dyDescent="0.25">
      <c r="A12" s="1">
        <v>1.9990000000000001</v>
      </c>
      <c r="B12" s="2">
        <v>1.97515995780394</v>
      </c>
      <c r="F12">
        <v>1.9910000000000001</v>
      </c>
      <c r="G12" s="2">
        <v>1.97373067830941</v>
      </c>
      <c r="K12" s="5">
        <v>1.87</v>
      </c>
      <c r="L12" s="2">
        <v>1.89332946064638</v>
      </c>
      <c r="P12" s="7">
        <v>1.79</v>
      </c>
      <c r="Q12" s="3">
        <v>1.78917165611127</v>
      </c>
      <c r="U12" s="5">
        <v>1.907</v>
      </c>
      <c r="V12" s="2">
        <v>1.9219584806868599</v>
      </c>
      <c r="AA12" s="8">
        <v>1.927</v>
      </c>
      <c r="AB12" s="2">
        <v>1.94600138414542</v>
      </c>
    </row>
    <row r="13" spans="1:28" x14ac:dyDescent="0.25">
      <c r="A13" s="1">
        <v>1.9910000000000001</v>
      </c>
      <c r="B13" s="2">
        <v>1.9903776918862901</v>
      </c>
      <c r="F13">
        <v>2.004</v>
      </c>
      <c r="G13" s="2">
        <v>1.9916455130552999</v>
      </c>
      <c r="K13" s="5">
        <v>1.8779999999999999</v>
      </c>
      <c r="L13" s="2">
        <v>1.8809929570900299</v>
      </c>
      <c r="P13" s="7">
        <v>1.7829999999999999</v>
      </c>
      <c r="Q13" s="3">
        <v>1.7841557956701599</v>
      </c>
      <c r="U13" s="5">
        <v>1.7150000000000001</v>
      </c>
      <c r="V13" s="2">
        <v>1.7184269608645399</v>
      </c>
      <c r="AA13" s="8">
        <v>1.93</v>
      </c>
      <c r="AB13" s="2">
        <v>2.0326856992395101</v>
      </c>
    </row>
    <row r="14" spans="1:28" x14ac:dyDescent="0.25">
      <c r="A14" s="1">
        <v>1.9990000000000001</v>
      </c>
      <c r="B14" s="2">
        <v>1.9937710705503999</v>
      </c>
      <c r="F14">
        <v>1.984</v>
      </c>
      <c r="G14" s="2">
        <v>1.9672935722381699</v>
      </c>
      <c r="K14" s="5">
        <v>1.877</v>
      </c>
      <c r="L14" s="2">
        <v>1.90725339574356</v>
      </c>
      <c r="P14" s="7">
        <v>1.79</v>
      </c>
      <c r="Q14" s="3">
        <v>1.7967429204934899</v>
      </c>
      <c r="U14" s="5">
        <v>1.9079999999999999</v>
      </c>
      <c r="V14" s="2">
        <v>1.95822623062368</v>
      </c>
      <c r="AA14" s="8">
        <v>1.9379999999999999</v>
      </c>
      <c r="AB14" s="2">
        <v>1.9735905664397</v>
      </c>
    </row>
    <row r="15" spans="1:28" x14ac:dyDescent="0.25">
      <c r="A15" s="1">
        <v>1.994</v>
      </c>
      <c r="B15" s="2">
        <v>1.9809466008380301</v>
      </c>
      <c r="F15">
        <v>2.0009999999999999</v>
      </c>
      <c r="G15" s="2">
        <v>2.0094706087694498</v>
      </c>
      <c r="K15" s="5">
        <v>1.929</v>
      </c>
      <c r="L15" s="2">
        <v>1.9493917191727199</v>
      </c>
      <c r="P15" s="7">
        <v>1.788</v>
      </c>
      <c r="Q15" s="3">
        <v>1.77955112371911</v>
      </c>
      <c r="U15" s="5">
        <v>1.913</v>
      </c>
      <c r="V15" s="2">
        <v>1.96081446388397</v>
      </c>
      <c r="AA15" s="8">
        <v>1.93</v>
      </c>
      <c r="AB15" s="2">
        <v>1.9594448340200601</v>
      </c>
    </row>
    <row r="16" spans="1:28" x14ac:dyDescent="0.25">
      <c r="A16" s="1">
        <v>1.986</v>
      </c>
      <c r="B16" s="2">
        <v>1.97730601838418</v>
      </c>
      <c r="F16">
        <v>1.9970000000000001</v>
      </c>
      <c r="G16" s="2">
        <v>2.0053699741689499</v>
      </c>
      <c r="K16" s="5">
        <v>1.7849999999999999</v>
      </c>
      <c r="L16" s="2">
        <v>1.7986762920566299</v>
      </c>
      <c r="P16" s="7">
        <v>1.798</v>
      </c>
      <c r="Q16" s="3">
        <v>1.79687271274795</v>
      </c>
      <c r="U16" s="5">
        <v>1.833</v>
      </c>
      <c r="V16" s="2">
        <v>1.85939209995474</v>
      </c>
      <c r="AA16" s="8">
        <v>2.0019999999999998</v>
      </c>
      <c r="AB16" s="2">
        <v>1.9863536471216101</v>
      </c>
    </row>
    <row r="17" spans="1:28" x14ac:dyDescent="0.25">
      <c r="A17" s="1">
        <v>1.9870000000000001</v>
      </c>
      <c r="B17" s="2">
        <v>1.97846771796043</v>
      </c>
      <c r="F17">
        <v>1.99</v>
      </c>
      <c r="G17" s="2">
        <v>1.9953754759105</v>
      </c>
      <c r="K17" s="5">
        <v>1.778</v>
      </c>
      <c r="L17" s="2">
        <v>1.76403452619789</v>
      </c>
      <c r="P17" s="7">
        <v>1.7929999999999999</v>
      </c>
      <c r="Q17" s="3">
        <v>1.7942598527178799</v>
      </c>
      <c r="AA17" s="8">
        <v>2.0019999999999998</v>
      </c>
      <c r="AB17" s="2">
        <v>1.98551434869532</v>
      </c>
    </row>
    <row r="18" spans="1:28" x14ac:dyDescent="0.25">
      <c r="A18" s="1">
        <v>1.9890000000000001</v>
      </c>
      <c r="B18" s="2">
        <v>1.99249343326019</v>
      </c>
      <c r="F18">
        <v>1.98</v>
      </c>
      <c r="G18" s="2">
        <v>1.9619309740428701</v>
      </c>
      <c r="K18" s="5">
        <v>1.885</v>
      </c>
      <c r="L18" s="2">
        <v>1.89198957950268</v>
      </c>
      <c r="P18" s="7">
        <v>1.792</v>
      </c>
      <c r="Q18" s="3">
        <v>1.78151146418392</v>
      </c>
      <c r="AA18" s="8">
        <v>1.992</v>
      </c>
      <c r="AB18" s="2">
        <v>1.9773359682040601</v>
      </c>
    </row>
    <row r="19" spans="1:28" x14ac:dyDescent="0.25">
      <c r="A19" s="1">
        <v>1.994</v>
      </c>
      <c r="B19" s="2">
        <v>1.9922243029409901</v>
      </c>
      <c r="F19">
        <v>1.9890000000000001</v>
      </c>
      <c r="G19" s="2">
        <v>1.97116141106631</v>
      </c>
      <c r="K19" s="5">
        <v>1.8580000000000001</v>
      </c>
      <c r="L19" s="2">
        <v>1.85747755822254</v>
      </c>
      <c r="AA19" s="8">
        <v>1.9890000000000001</v>
      </c>
      <c r="AB19" s="2">
        <v>1.97952244116263</v>
      </c>
    </row>
    <row r="20" spans="1:28" x14ac:dyDescent="0.25">
      <c r="A20" s="1">
        <v>1.992</v>
      </c>
      <c r="B20" s="2">
        <v>2.0172963105089199</v>
      </c>
      <c r="F20">
        <v>1.994</v>
      </c>
      <c r="G20" s="2">
        <v>1.9767056506284</v>
      </c>
      <c r="K20" s="5">
        <v>1.835</v>
      </c>
      <c r="L20" s="2">
        <v>1.8254941916707299</v>
      </c>
      <c r="AA20" s="8">
        <v>1.81</v>
      </c>
      <c r="AB20" s="2">
        <v>1.79680778404488</v>
      </c>
    </row>
    <row r="21" spans="1:28" x14ac:dyDescent="0.25">
      <c r="A21" s="1">
        <v>1.9910000000000001</v>
      </c>
      <c r="B21" s="2">
        <v>1.9848275782157301</v>
      </c>
      <c r="F21">
        <v>1.996</v>
      </c>
      <c r="G21" s="2">
        <v>1.9785643220117599</v>
      </c>
      <c r="K21" s="5">
        <v>1.8320000000000001</v>
      </c>
      <c r="L21" s="2">
        <v>1.8468774953262701</v>
      </c>
      <c r="AA21" s="9"/>
    </row>
    <row r="22" spans="1:28" x14ac:dyDescent="0.25">
      <c r="A22" s="1">
        <v>1.9870000000000001</v>
      </c>
      <c r="B22" s="2">
        <v>2.09746623356593</v>
      </c>
      <c r="F22">
        <v>1.9910000000000001</v>
      </c>
      <c r="G22" s="2">
        <v>1.97515995780394</v>
      </c>
      <c r="K22" s="5">
        <v>1.867</v>
      </c>
      <c r="L22" s="2">
        <v>1.86495710070988</v>
      </c>
      <c r="AA22" s="9"/>
    </row>
    <row r="23" spans="1:28" x14ac:dyDescent="0.25">
      <c r="A23" s="1">
        <v>1.9870000000000001</v>
      </c>
      <c r="B23" s="2">
        <v>1.97578654823405</v>
      </c>
      <c r="F23">
        <v>2.0019999999999998</v>
      </c>
      <c r="G23" s="2">
        <v>2.00587007278309</v>
      </c>
      <c r="K23" s="5">
        <v>1.883</v>
      </c>
      <c r="L23" s="2">
        <v>1.8850482157714099</v>
      </c>
    </row>
    <row r="24" spans="1:28" x14ac:dyDescent="0.25">
      <c r="A24" s="1">
        <v>1.986</v>
      </c>
      <c r="B24" s="2">
        <v>1.97730601838418</v>
      </c>
      <c r="F24">
        <v>1.988</v>
      </c>
      <c r="G24" s="2">
        <v>2.0302645875288898</v>
      </c>
      <c r="K24" s="5">
        <v>1.8919999999999999</v>
      </c>
      <c r="L24" s="2">
        <v>1.89360298480473</v>
      </c>
    </row>
    <row r="25" spans="1:28" x14ac:dyDescent="0.25">
      <c r="A25" s="1">
        <v>1.9850000000000001</v>
      </c>
      <c r="B25" s="2">
        <v>1.97531403686239</v>
      </c>
      <c r="F25">
        <v>1.994</v>
      </c>
      <c r="G25" s="2">
        <v>2.0214553123399202</v>
      </c>
      <c r="K25" s="5">
        <v>1.891</v>
      </c>
      <c r="L25" s="2">
        <v>1.94129317673097</v>
      </c>
    </row>
    <row r="26" spans="1:28" x14ac:dyDescent="0.25">
      <c r="A26" s="1">
        <v>1.986</v>
      </c>
      <c r="B26" s="2">
        <v>1.9817773468581401</v>
      </c>
      <c r="F26">
        <v>1.9890000000000001</v>
      </c>
      <c r="G26" s="2">
        <v>1.97788680549343</v>
      </c>
      <c r="K26" s="5">
        <v>1.8979999999999999</v>
      </c>
      <c r="L26" s="2">
        <v>1.9750484098519501</v>
      </c>
    </row>
    <row r="27" spans="1:28" x14ac:dyDescent="0.25">
      <c r="A27" s="1">
        <v>2.0019999999999998</v>
      </c>
      <c r="B27" s="2">
        <v>2.10227446806728</v>
      </c>
      <c r="F27">
        <v>1.998</v>
      </c>
      <c r="G27" s="2">
        <v>1.97894565228936</v>
      </c>
      <c r="K27" s="5">
        <v>1.9039999999999999</v>
      </c>
      <c r="L27" s="2">
        <v>1.9359068714891601</v>
      </c>
    </row>
    <row r="28" spans="1:28" x14ac:dyDescent="0.25">
      <c r="A28" s="1">
        <v>1.994</v>
      </c>
      <c r="B28" s="2">
        <v>1.9868173591485101</v>
      </c>
      <c r="F28">
        <v>2</v>
      </c>
      <c r="G28" s="2">
        <v>1.9943274512417699</v>
      </c>
      <c r="K28" s="5">
        <v>1.77</v>
      </c>
      <c r="L28" s="2">
        <v>1.7843177687465199</v>
      </c>
    </row>
    <row r="29" spans="1:28" x14ac:dyDescent="0.25">
      <c r="A29" s="1">
        <v>1.9970000000000001</v>
      </c>
      <c r="B29" s="2">
        <v>1.9810845268317601</v>
      </c>
      <c r="F29">
        <v>2.0070000000000001</v>
      </c>
      <c r="G29" s="2">
        <v>1.9952990093394301</v>
      </c>
      <c r="K29" s="5">
        <v>1.7370000000000001</v>
      </c>
      <c r="L29" s="2">
        <v>1.73983446828746</v>
      </c>
    </row>
    <row r="30" spans="1:28" x14ac:dyDescent="0.25">
      <c r="A30" s="1">
        <v>1.9950000000000001</v>
      </c>
      <c r="B30" s="2">
        <v>1.9889024546529901</v>
      </c>
      <c r="F30">
        <v>2.008</v>
      </c>
      <c r="G30" s="2">
        <v>1.99452530878736</v>
      </c>
      <c r="K30" s="5">
        <v>1.8340000000000001</v>
      </c>
      <c r="L30" s="2">
        <v>1.86225166961749</v>
      </c>
    </row>
    <row r="31" spans="1:28" x14ac:dyDescent="0.25">
      <c r="A31" s="1">
        <v>1.9970000000000001</v>
      </c>
      <c r="B31" s="2">
        <v>1.98079767667908</v>
      </c>
      <c r="F31">
        <v>2.0059999999999998</v>
      </c>
      <c r="G31" s="2">
        <v>1.99073425004002</v>
      </c>
      <c r="K31" s="5">
        <v>1.827</v>
      </c>
      <c r="L31" s="2">
        <v>1.8416552108412501</v>
      </c>
    </row>
    <row r="32" spans="1:28" x14ac:dyDescent="0.25">
      <c r="A32" s="1">
        <v>1.9870000000000001</v>
      </c>
      <c r="B32" s="2">
        <v>1.96915927382956</v>
      </c>
      <c r="F32">
        <v>1.998</v>
      </c>
      <c r="G32" s="2">
        <v>1.98966803352729</v>
      </c>
      <c r="K32" s="5">
        <v>1.8129999999999999</v>
      </c>
      <c r="L32" s="2">
        <v>1.83190080722283</v>
      </c>
    </row>
    <row r="33" spans="1:12" x14ac:dyDescent="0.25">
      <c r="A33" s="1">
        <v>1.9850000000000001</v>
      </c>
      <c r="B33" s="2">
        <v>1.97117230634659</v>
      </c>
      <c r="F33">
        <v>1.9930000000000001</v>
      </c>
      <c r="G33" s="2">
        <v>2.0159126621450301</v>
      </c>
      <c r="K33" s="5">
        <v>1.81</v>
      </c>
      <c r="L33" s="2">
        <v>1.8163292353298599</v>
      </c>
    </row>
    <row r="34" spans="1:12" x14ac:dyDescent="0.25">
      <c r="A34" s="1">
        <v>1.99</v>
      </c>
      <c r="B34" s="2">
        <v>1.97568723847936</v>
      </c>
      <c r="F34">
        <v>1.992</v>
      </c>
      <c r="G34" s="2">
        <v>1.97515995780394</v>
      </c>
      <c r="K34" s="5">
        <v>1.8149999999999999</v>
      </c>
      <c r="L34" s="2">
        <v>1.8047243315783099</v>
      </c>
    </row>
    <row r="35" spans="1:12" x14ac:dyDescent="0.25">
      <c r="A35" s="1">
        <v>1.98</v>
      </c>
      <c r="B35" s="2">
        <v>1.96524982513491</v>
      </c>
      <c r="F35">
        <v>2</v>
      </c>
      <c r="G35" s="2">
        <v>2.0135725885175701</v>
      </c>
      <c r="K35" s="5">
        <v>1.8109999999999999</v>
      </c>
      <c r="L35" s="2">
        <v>1.8407940107306699</v>
      </c>
    </row>
    <row r="36" spans="1:12" x14ac:dyDescent="0.25">
      <c r="A36" s="1">
        <v>1.9910000000000001</v>
      </c>
      <c r="B36" s="2">
        <v>1.9770352692645801</v>
      </c>
      <c r="F36">
        <v>2</v>
      </c>
      <c r="G36" s="2">
        <v>1.9955712035065101</v>
      </c>
      <c r="K36" s="5">
        <v>1.75</v>
      </c>
      <c r="L36" s="2">
        <v>1.73778740574585</v>
      </c>
    </row>
    <row r="37" spans="1:12" x14ac:dyDescent="0.25">
      <c r="A37" s="1">
        <v>1.994</v>
      </c>
      <c r="B37" s="2">
        <v>1.97885704722922</v>
      </c>
      <c r="F37">
        <v>2.0089999999999999</v>
      </c>
      <c r="G37" s="2">
        <v>2.0096742014142301</v>
      </c>
      <c r="K37" s="5">
        <v>1.762</v>
      </c>
      <c r="L37" s="2">
        <v>1.7478070635988701</v>
      </c>
    </row>
    <row r="38" spans="1:12" x14ac:dyDescent="0.25">
      <c r="A38" s="1">
        <v>1.998</v>
      </c>
      <c r="B38" s="2">
        <v>1.9869699831018</v>
      </c>
      <c r="F38">
        <v>2.0030000000000001</v>
      </c>
      <c r="G38" s="2">
        <v>2.0291387506607999</v>
      </c>
      <c r="K38" s="5">
        <v>1.8919999999999999</v>
      </c>
      <c r="L38" s="2">
        <v>1.94129317673097</v>
      </c>
    </row>
    <row r="39" spans="1:12" x14ac:dyDescent="0.25">
      <c r="A39" s="1">
        <v>1.996</v>
      </c>
      <c r="B39" s="2">
        <v>1.98083633107543</v>
      </c>
      <c r="F39">
        <v>2.0059999999999998</v>
      </c>
      <c r="G39" s="2">
        <v>2.0228916856970098</v>
      </c>
      <c r="K39" s="5">
        <v>1.8859999999999999</v>
      </c>
      <c r="L39" s="2">
        <v>1.8775576650166199</v>
      </c>
    </row>
    <row r="40" spans="1:12" x14ac:dyDescent="0.25">
      <c r="F40">
        <v>2.0059999999999998</v>
      </c>
      <c r="G40" s="2">
        <v>2.0228916856970098</v>
      </c>
      <c r="K40" s="5">
        <v>1.89</v>
      </c>
      <c r="L40" s="2">
        <v>1.8798585855543599</v>
      </c>
    </row>
    <row r="41" spans="1:12" x14ac:dyDescent="0.25">
      <c r="F41">
        <v>1.996</v>
      </c>
      <c r="G41" s="2">
        <v>2.0268160011862202</v>
      </c>
      <c r="K41" s="5">
        <v>1.782</v>
      </c>
      <c r="L41" s="2">
        <v>1.79154909103342</v>
      </c>
    </row>
    <row r="42" spans="1:12" x14ac:dyDescent="0.25">
      <c r="F42">
        <v>1.994</v>
      </c>
      <c r="G42" s="2">
        <v>1.9824358055023901</v>
      </c>
      <c r="K42" s="5">
        <v>1.7829999999999999</v>
      </c>
      <c r="L42" s="2">
        <v>1.79567596990028</v>
      </c>
    </row>
    <row r="43" spans="1:12" x14ac:dyDescent="0.25">
      <c r="F43">
        <v>1.9990000000000001</v>
      </c>
      <c r="G43" s="2">
        <v>1.9874067193765499</v>
      </c>
      <c r="K43" s="5">
        <v>1.782</v>
      </c>
      <c r="L43" s="2">
        <v>1.79154909103342</v>
      </c>
    </row>
    <row r="44" spans="1:12" x14ac:dyDescent="0.25">
      <c r="F44">
        <v>1.996</v>
      </c>
      <c r="G44" s="2">
        <v>1.9800898718282101</v>
      </c>
      <c r="K44" s="5">
        <v>1.8049999999999999</v>
      </c>
      <c r="L44" s="2">
        <v>1.80644493985335</v>
      </c>
    </row>
    <row r="45" spans="1:12" x14ac:dyDescent="0.25">
      <c r="F45">
        <v>2.008</v>
      </c>
      <c r="G45" s="2">
        <v>2.02083546514887</v>
      </c>
      <c r="K45" s="5">
        <v>1.7529999999999999</v>
      </c>
      <c r="L45" s="2">
        <v>1.7385977464423401</v>
      </c>
    </row>
    <row r="46" spans="1:12" x14ac:dyDescent="0.25">
      <c r="F46">
        <v>1.9990000000000001</v>
      </c>
      <c r="G46" s="2">
        <v>1.9890641753182601</v>
      </c>
      <c r="K46" s="5">
        <v>1.75</v>
      </c>
      <c r="L46" s="2">
        <v>1.9183566179098701</v>
      </c>
    </row>
    <row r="47" spans="1:12" x14ac:dyDescent="0.25">
      <c r="F47">
        <v>2.0110000000000001</v>
      </c>
      <c r="G47" s="2">
        <v>1.9985738516186</v>
      </c>
      <c r="K47" s="5">
        <v>1.8280000000000001</v>
      </c>
      <c r="L47" s="2">
        <v>1.8345317878815099</v>
      </c>
    </row>
    <row r="48" spans="1:12" x14ac:dyDescent="0.25">
      <c r="F48">
        <v>2.0019999999999998</v>
      </c>
      <c r="G48" s="2">
        <v>2.00670415181159</v>
      </c>
      <c r="K48" s="5">
        <v>1.885</v>
      </c>
      <c r="L48" s="2">
        <v>1.89179609400449</v>
      </c>
    </row>
    <row r="49" spans="6:12" x14ac:dyDescent="0.25">
      <c r="F49">
        <v>2.0009999999999999</v>
      </c>
      <c r="G49" s="2">
        <v>2.0064626489963802</v>
      </c>
      <c r="K49" s="5">
        <v>1.889</v>
      </c>
      <c r="L49" s="2">
        <v>1.8855279256934501</v>
      </c>
    </row>
    <row r="50" spans="6:12" x14ac:dyDescent="0.25">
      <c r="F50">
        <v>2.0009999999999999</v>
      </c>
      <c r="G50" s="2">
        <v>2.0312228349535402</v>
      </c>
      <c r="K50" s="5">
        <v>1.85</v>
      </c>
      <c r="L50" s="2">
        <v>1.8394359268568801</v>
      </c>
    </row>
    <row r="51" spans="6:12" x14ac:dyDescent="0.25">
      <c r="F51">
        <v>2.0009999999999999</v>
      </c>
      <c r="G51" s="2">
        <v>2.0256154108702198</v>
      </c>
      <c r="K51" s="5">
        <v>1.883</v>
      </c>
      <c r="L51" s="2">
        <v>1.87565717891424</v>
      </c>
    </row>
    <row r="52" spans="6:12" x14ac:dyDescent="0.25">
      <c r="F52">
        <v>2.0019999999999998</v>
      </c>
      <c r="G52" s="2">
        <v>1.9911020997142499</v>
      </c>
      <c r="K52" s="5">
        <v>1.7769999999999999</v>
      </c>
      <c r="L52" s="2">
        <v>1.7618477177196501</v>
      </c>
    </row>
    <row r="53" spans="6:12" x14ac:dyDescent="0.25">
      <c r="F53">
        <v>1.9990000000000001</v>
      </c>
      <c r="G53" s="2">
        <v>2.0006115630625501</v>
      </c>
      <c r="K53" s="5">
        <v>1.774</v>
      </c>
      <c r="L53" s="2">
        <v>1.83404770471732</v>
      </c>
    </row>
    <row r="54" spans="6:12" x14ac:dyDescent="0.25">
      <c r="F54">
        <v>1.9910000000000001</v>
      </c>
      <c r="G54" s="2">
        <v>1.97520379095668</v>
      </c>
      <c r="K54" s="5">
        <v>1.8520000000000001</v>
      </c>
      <c r="L54" s="2">
        <v>1.8642518699827499</v>
      </c>
    </row>
    <row r="55" spans="6:12" x14ac:dyDescent="0.25">
      <c r="K55" s="5">
        <v>1.82</v>
      </c>
      <c r="L55" s="2">
        <v>1.81855589108852</v>
      </c>
    </row>
    <row r="56" spans="6:12" x14ac:dyDescent="0.25">
      <c r="K56" s="5">
        <v>1.8080000000000001</v>
      </c>
      <c r="L56" s="2">
        <v>1.79874189578346</v>
      </c>
    </row>
    <row r="57" spans="6:12" x14ac:dyDescent="0.25">
      <c r="K57" s="5">
        <v>1.9019999999999999</v>
      </c>
      <c r="L57" s="2">
        <v>1.9023071779474301</v>
      </c>
    </row>
    <row r="58" spans="6:12" x14ac:dyDescent="0.25">
      <c r="K58" s="5">
        <v>1.897</v>
      </c>
      <c r="L58" s="2">
        <v>1.8890809830289399</v>
      </c>
    </row>
    <row r="59" spans="6:12" x14ac:dyDescent="0.25">
      <c r="K59" s="5">
        <v>1.897</v>
      </c>
      <c r="L59" s="2">
        <v>1.8890809830289399</v>
      </c>
    </row>
    <row r="60" spans="6:12" x14ac:dyDescent="0.25">
      <c r="K60" s="5">
        <v>1.8879999999999999</v>
      </c>
      <c r="L60" s="2">
        <v>1.87203559516199</v>
      </c>
    </row>
    <row r="61" spans="6:12" x14ac:dyDescent="0.25">
      <c r="K61" s="5">
        <v>1.78</v>
      </c>
      <c r="L61" s="2">
        <v>1.78649698015104</v>
      </c>
    </row>
    <row r="62" spans="6:12" x14ac:dyDescent="0.25">
      <c r="K62" s="5">
        <v>1.782</v>
      </c>
      <c r="L62" s="2">
        <v>1.7719738647987</v>
      </c>
    </row>
    <row r="63" spans="6:12" x14ac:dyDescent="0.25">
      <c r="K63" s="5">
        <v>1.7350000000000001</v>
      </c>
      <c r="L63" s="2">
        <v>1.7364578090185501</v>
      </c>
    </row>
    <row r="64" spans="6:12" x14ac:dyDescent="0.25">
      <c r="K64" s="5">
        <v>1.7410000000000001</v>
      </c>
      <c r="L64" s="2">
        <v>1.7583017511021499</v>
      </c>
    </row>
    <row r="65" spans="11:12" x14ac:dyDescent="0.25">
      <c r="K65" s="5">
        <v>1.7769999999999999</v>
      </c>
      <c r="L65" s="2">
        <v>1.8826415117072299</v>
      </c>
    </row>
    <row r="66" spans="11:12" x14ac:dyDescent="0.25">
      <c r="K66" s="5">
        <v>1.88</v>
      </c>
      <c r="L66" s="2">
        <v>1.89967266632204</v>
      </c>
    </row>
    <row r="67" spans="11:12" x14ac:dyDescent="0.25">
      <c r="K67" s="5">
        <v>1.875</v>
      </c>
      <c r="L67" s="2">
        <v>1.8880877394340201</v>
      </c>
    </row>
    <row r="68" spans="11:12" x14ac:dyDescent="0.25">
      <c r="K68" s="5">
        <v>1.7969999999999999</v>
      </c>
      <c r="L68" s="2">
        <v>1.7845345472604299</v>
      </c>
    </row>
    <row r="69" spans="11:12" x14ac:dyDescent="0.25">
      <c r="K69" s="5">
        <v>1.7989999999999999</v>
      </c>
      <c r="L69" s="2">
        <v>1.80886634990386</v>
      </c>
    </row>
    <row r="70" spans="11:12" x14ac:dyDescent="0.25">
      <c r="K70" s="5">
        <v>1.893</v>
      </c>
      <c r="L70" s="2">
        <v>1.8778021637929001</v>
      </c>
    </row>
    <row r="71" spans="11:12" x14ac:dyDescent="0.25">
      <c r="K71" s="5">
        <v>1.845</v>
      </c>
      <c r="L71" s="2">
        <v>1.8528971386217099</v>
      </c>
    </row>
    <row r="72" spans="11:12" x14ac:dyDescent="0.25">
      <c r="K72" s="5">
        <v>1.8520000000000001</v>
      </c>
      <c r="L72" s="2">
        <v>1.8392089974032499</v>
      </c>
    </row>
    <row r="73" spans="11:12" x14ac:dyDescent="0.25">
      <c r="K73" s="5">
        <v>1.8560000000000001</v>
      </c>
      <c r="L73" s="2">
        <v>1.8449415171857999</v>
      </c>
    </row>
    <row r="74" spans="11:12" x14ac:dyDescent="0.25">
      <c r="K74" s="5">
        <v>1.853</v>
      </c>
      <c r="L74" s="2">
        <v>1.87158734874759</v>
      </c>
    </row>
    <row r="75" spans="11:12" x14ac:dyDescent="0.25">
      <c r="K75" s="5">
        <v>1.88</v>
      </c>
      <c r="L75" s="2">
        <v>1.91814185968332</v>
      </c>
    </row>
    <row r="76" spans="11:12" x14ac:dyDescent="0.25">
      <c r="K76" s="5">
        <v>1.776</v>
      </c>
      <c r="L76" s="2">
        <v>1.76968867831739</v>
      </c>
    </row>
    <row r="77" spans="11:12" x14ac:dyDescent="0.25">
      <c r="K77" s="5">
        <v>1.863</v>
      </c>
      <c r="L77" s="2">
        <v>1.8660407358759801</v>
      </c>
    </row>
    <row r="78" spans="11:12" x14ac:dyDescent="0.25">
      <c r="K78" s="5">
        <v>1.8939999999999999</v>
      </c>
      <c r="L78" s="2">
        <v>1.907113440369</v>
      </c>
    </row>
    <row r="79" spans="11:12" x14ac:dyDescent="0.25">
      <c r="K79" s="5">
        <v>1.99</v>
      </c>
      <c r="L79" s="2">
        <v>1.88817992464017</v>
      </c>
    </row>
    <row r="80" spans="11:12" x14ac:dyDescent="0.25">
      <c r="K80" s="5">
        <v>1.873</v>
      </c>
      <c r="L80" s="2">
        <v>1.85841723943693</v>
      </c>
    </row>
    <row r="81" spans="11:12" x14ac:dyDescent="0.25">
      <c r="K81" s="5">
        <v>1.8740000000000001</v>
      </c>
      <c r="L81" s="2">
        <v>1.86500419879961</v>
      </c>
    </row>
    <row r="82" spans="11:12" x14ac:dyDescent="0.25">
      <c r="K82" s="5">
        <v>1.859</v>
      </c>
      <c r="L82" s="2">
        <v>1.8774318468465301</v>
      </c>
    </row>
    <row r="83" spans="11:12" x14ac:dyDescent="0.25">
      <c r="K83" s="5">
        <v>1.883</v>
      </c>
      <c r="L83" s="2">
        <v>1.89791918123029</v>
      </c>
    </row>
    <row r="84" spans="11:12" x14ac:dyDescent="0.25">
      <c r="K84" s="5">
        <v>1.88</v>
      </c>
      <c r="L84" s="2">
        <v>1.8702159186942899</v>
      </c>
    </row>
    <row r="85" spans="11:12" x14ac:dyDescent="0.25">
      <c r="K85" s="5">
        <v>1.823</v>
      </c>
      <c r="L85" s="2">
        <v>1.8142252156268499</v>
      </c>
    </row>
    <row r="86" spans="11:12" x14ac:dyDescent="0.25">
      <c r="K86" s="5">
        <v>1.8839999999999999</v>
      </c>
      <c r="L86" s="2">
        <v>1.89925684625515</v>
      </c>
    </row>
    <row r="87" spans="11:12" x14ac:dyDescent="0.25">
      <c r="K87" s="5">
        <v>1.9019999999999999</v>
      </c>
      <c r="L87" s="2">
        <v>1.9057387888834101</v>
      </c>
    </row>
    <row r="88" spans="11:12" x14ac:dyDescent="0.25">
      <c r="K88" s="5">
        <v>1.8939999999999999</v>
      </c>
      <c r="L88" s="2">
        <v>1.89156164105563</v>
      </c>
    </row>
    <row r="89" spans="11:12" x14ac:dyDescent="0.25">
      <c r="K89" s="5">
        <v>1.895</v>
      </c>
      <c r="L89" s="2">
        <v>1.95353957360263</v>
      </c>
    </row>
    <row r="90" spans="11:12" x14ac:dyDescent="0.25">
      <c r="K90" s="5">
        <v>1.905</v>
      </c>
      <c r="L90" s="2">
        <v>1.88885168261152</v>
      </c>
    </row>
    <row r="91" spans="11:12" x14ac:dyDescent="0.25">
      <c r="K91" s="5">
        <v>1.89</v>
      </c>
      <c r="L91" s="2">
        <v>1.9973555200669499</v>
      </c>
    </row>
    <row r="92" spans="11:12" x14ac:dyDescent="0.25">
      <c r="K92" s="5">
        <v>1.8280000000000001</v>
      </c>
      <c r="L92" s="2">
        <v>1.81811974433622</v>
      </c>
    </row>
    <row r="93" spans="11:12" x14ac:dyDescent="0.25">
      <c r="K93" s="5">
        <v>1.9</v>
      </c>
      <c r="L93" s="2">
        <v>1.8956731843263599</v>
      </c>
    </row>
    <row r="94" spans="11:12" x14ac:dyDescent="0.25">
      <c r="K94" s="5">
        <v>1.9359999999999999</v>
      </c>
      <c r="L94" s="2">
        <v>1.93826816881764</v>
      </c>
    </row>
    <row r="95" spans="11:12" x14ac:dyDescent="0.25">
      <c r="K95" s="5">
        <v>1.909</v>
      </c>
      <c r="L95" s="2">
        <v>1.92162709943829</v>
      </c>
    </row>
    <row r="96" spans="11:12" x14ac:dyDescent="0.25">
      <c r="K96" s="5">
        <v>1.9119999999999999</v>
      </c>
      <c r="L96" s="2">
        <v>1.94750198123652</v>
      </c>
    </row>
    <row r="97" spans="11:12" x14ac:dyDescent="0.25">
      <c r="K97" s="5">
        <v>1.9279999999999999</v>
      </c>
      <c r="L97" s="2">
        <v>1.9184756531651701</v>
      </c>
    </row>
    <row r="98" spans="11:12" x14ac:dyDescent="0.25">
      <c r="K98" s="5">
        <v>1.9379999999999999</v>
      </c>
      <c r="L98" s="2">
        <v>1.95790510380384</v>
      </c>
    </row>
    <row r="99" spans="11:12" x14ac:dyDescent="0.25">
      <c r="K99" s="5">
        <v>1.9279999999999999</v>
      </c>
      <c r="L99" s="2">
        <v>1.9401646579604701</v>
      </c>
    </row>
    <row r="100" spans="11:12" x14ac:dyDescent="0.25">
      <c r="K100" s="5">
        <v>1.9379999999999999</v>
      </c>
      <c r="L100" s="2">
        <v>1.95790510380384</v>
      </c>
    </row>
    <row r="101" spans="11:12" x14ac:dyDescent="0.25">
      <c r="K101" s="5">
        <v>1.9379999999999999</v>
      </c>
      <c r="L101" s="2">
        <v>1.95790510380384</v>
      </c>
    </row>
    <row r="102" spans="11:12" x14ac:dyDescent="0.25">
      <c r="K102" s="5">
        <v>1.9239999999999999</v>
      </c>
      <c r="L102" s="2">
        <v>1.9306524454001499</v>
      </c>
    </row>
    <row r="103" spans="11:12" x14ac:dyDescent="0.25">
      <c r="K103" s="5">
        <v>1.9339999999999999</v>
      </c>
      <c r="L103" s="2">
        <v>1.9636273157359601</v>
      </c>
    </row>
    <row r="104" spans="11:12" x14ac:dyDescent="0.25">
      <c r="K104" s="5">
        <v>1.7649999999999999</v>
      </c>
      <c r="L104" s="2">
        <v>1.94474832122539</v>
      </c>
    </row>
    <row r="105" spans="11:12" x14ac:dyDescent="0.25">
      <c r="K105" s="5">
        <v>1.768</v>
      </c>
      <c r="L105" s="2">
        <v>1.92492122338653</v>
      </c>
    </row>
    <row r="106" spans="11:12" x14ac:dyDescent="0.25">
      <c r="K106" s="5">
        <v>1.7689999999999999</v>
      </c>
      <c r="L106" s="2">
        <v>1.7633696806190999</v>
      </c>
    </row>
    <row r="107" spans="11:12" x14ac:dyDescent="0.25">
      <c r="K107" s="5">
        <v>1.881</v>
      </c>
      <c r="L107" s="2">
        <v>1.8681021502333399</v>
      </c>
    </row>
    <row r="108" spans="11:12" x14ac:dyDescent="0.25">
      <c r="K108" s="5">
        <v>1.8819999999999999</v>
      </c>
      <c r="L108" s="2">
        <v>1.88589074996126</v>
      </c>
    </row>
    <row r="109" spans="11:12" x14ac:dyDescent="0.25">
      <c r="K109" s="5">
        <v>1.8859999999999999</v>
      </c>
      <c r="L109" s="2">
        <v>1.9534241315526499</v>
      </c>
    </row>
    <row r="110" spans="11:12" x14ac:dyDescent="0.25">
      <c r="K110" s="5">
        <v>1.885</v>
      </c>
      <c r="L110" s="2">
        <v>1.96623267764396</v>
      </c>
    </row>
    <row r="111" spans="11:12" x14ac:dyDescent="0.25">
      <c r="K111" s="5">
        <v>1.87</v>
      </c>
      <c r="L111" s="2">
        <v>1.89898824848033</v>
      </c>
    </row>
    <row r="112" spans="11:12" x14ac:dyDescent="0.25">
      <c r="K112" s="5">
        <v>1.9330000000000001</v>
      </c>
      <c r="L112" s="2">
        <v>1.9250959768620699</v>
      </c>
    </row>
    <row r="113" spans="11:12" x14ac:dyDescent="0.25">
      <c r="K113" s="5">
        <v>1.829</v>
      </c>
      <c r="L113" s="2">
        <v>1.8396031266191399</v>
      </c>
    </row>
    <row r="114" spans="11:12" x14ac:dyDescent="0.25">
      <c r="K114" s="5">
        <v>1.839</v>
      </c>
      <c r="L114" s="2">
        <v>2.0741965019253801</v>
      </c>
    </row>
    <row r="115" spans="11:12" x14ac:dyDescent="0.25">
      <c r="K115" s="5">
        <v>1.7849999999999999</v>
      </c>
      <c r="L115" s="2">
        <v>2.0026225348754001</v>
      </c>
    </row>
    <row r="116" spans="11:12" x14ac:dyDescent="0.25">
      <c r="K116" s="5">
        <v>1.7709999999999999</v>
      </c>
      <c r="L116" s="2">
        <v>1.75714634154269</v>
      </c>
    </row>
    <row r="117" spans="11:12" x14ac:dyDescent="0.25">
      <c r="K117" s="5">
        <v>1.7769999999999999</v>
      </c>
      <c r="L117" s="2">
        <v>1.8283543878830599</v>
      </c>
    </row>
    <row r="118" spans="11:12" x14ac:dyDescent="0.25">
      <c r="K118" s="5">
        <v>1.7709999999999999</v>
      </c>
      <c r="L118" s="2">
        <v>1.75640482470073</v>
      </c>
    </row>
    <row r="119" spans="11:12" x14ac:dyDescent="0.25">
      <c r="K119" s="5">
        <v>1.839</v>
      </c>
      <c r="L119" s="2">
        <v>2.44199278558734</v>
      </c>
    </row>
    <row r="120" spans="11:12" x14ac:dyDescent="0.25">
      <c r="K120" s="5">
        <v>1.889</v>
      </c>
      <c r="L120" s="2">
        <v>1.8835189891650499</v>
      </c>
    </row>
    <row r="121" spans="11:12" x14ac:dyDescent="0.25">
      <c r="K121" s="5">
        <v>1.89</v>
      </c>
      <c r="L121" s="2">
        <v>1.8835189891650499</v>
      </c>
    </row>
    <row r="122" spans="11:12" x14ac:dyDescent="0.25">
      <c r="K122" s="5">
        <v>1.8759999999999999</v>
      </c>
      <c r="L122" s="2">
        <v>1.8787684751448099</v>
      </c>
    </row>
    <row r="123" spans="11:12" x14ac:dyDescent="0.25">
      <c r="K123" s="5">
        <v>1.8759999999999999</v>
      </c>
      <c r="L123" s="2">
        <v>1.8724889929142401</v>
      </c>
    </row>
    <row r="124" spans="11:12" x14ac:dyDescent="0.25">
      <c r="K124" s="5">
        <v>1.8919999999999999</v>
      </c>
      <c r="L124" s="2">
        <v>1.9063171561193799</v>
      </c>
    </row>
    <row r="125" spans="11:12" x14ac:dyDescent="0.25">
      <c r="K125" s="5">
        <v>1.887</v>
      </c>
      <c r="L125" s="2">
        <v>1.8761489222235599</v>
      </c>
    </row>
    <row r="126" spans="11:12" x14ac:dyDescent="0.25">
      <c r="K126" s="5">
        <v>1.9019999999999999</v>
      </c>
      <c r="L126" s="2">
        <v>1.90094782746136</v>
      </c>
    </row>
    <row r="127" spans="11:12" x14ac:dyDescent="0.25">
      <c r="K127" s="5">
        <v>1.9039999999999999</v>
      </c>
      <c r="L127" s="2">
        <v>1.9359068714891601</v>
      </c>
    </row>
    <row r="128" spans="11:12" x14ac:dyDescent="0.25">
      <c r="K128" s="5">
        <v>1.901</v>
      </c>
      <c r="L128" s="2">
        <v>1.931724934237</v>
      </c>
    </row>
    <row r="129" spans="11:12" x14ac:dyDescent="0.25">
      <c r="K129" s="5">
        <v>1.9019999999999999</v>
      </c>
      <c r="L129" s="2">
        <v>1.94077478671922</v>
      </c>
    </row>
    <row r="130" spans="11:12" x14ac:dyDescent="0.25">
      <c r="K130" s="5">
        <v>1.893</v>
      </c>
      <c r="L130" s="2">
        <v>1.87784148778251</v>
      </c>
    </row>
    <row r="131" spans="11:12" x14ac:dyDescent="0.25">
      <c r="K131" s="5">
        <v>1.889</v>
      </c>
      <c r="L131" s="2">
        <v>1.88223884420437</v>
      </c>
    </row>
    <row r="132" spans="11:12" x14ac:dyDescent="0.25">
      <c r="K132" s="5">
        <v>1.889</v>
      </c>
      <c r="L132" s="2">
        <v>1.86956276018866</v>
      </c>
    </row>
    <row r="133" spans="11:12" x14ac:dyDescent="0.25">
      <c r="K133" s="5">
        <v>1.8839999999999999</v>
      </c>
      <c r="L133" s="2">
        <v>1.8657477720260101</v>
      </c>
    </row>
    <row r="134" spans="11:12" x14ac:dyDescent="0.25">
      <c r="K134" s="5">
        <v>1.89</v>
      </c>
      <c r="L134" s="2">
        <v>1.86887778451107</v>
      </c>
    </row>
    <row r="135" spans="11:12" x14ac:dyDescent="0.25">
      <c r="K135" s="5">
        <v>1.887</v>
      </c>
      <c r="L135" s="2">
        <v>1.8661525863544</v>
      </c>
    </row>
    <row r="136" spans="11:12" x14ac:dyDescent="0.25">
      <c r="K136" s="5">
        <v>1.8839999999999999</v>
      </c>
      <c r="L136" s="2">
        <v>1.8657477720260101</v>
      </c>
    </row>
    <row r="137" spans="11:12" x14ac:dyDescent="0.25">
      <c r="K137" s="5">
        <v>1.7390000000000001</v>
      </c>
      <c r="L137" s="2">
        <v>1.7372294233718599</v>
      </c>
    </row>
    <row r="138" spans="11:12" x14ac:dyDescent="0.25">
      <c r="K138" s="5">
        <v>1.7549999999999999</v>
      </c>
      <c r="L138" s="2">
        <v>1.7610138199427801</v>
      </c>
    </row>
    <row r="139" spans="11:12" x14ac:dyDescent="0.25">
      <c r="K139" s="5">
        <v>1.79</v>
      </c>
      <c r="L139" s="2">
        <v>1.77694194811941</v>
      </c>
    </row>
    <row r="140" spans="11:12" x14ac:dyDescent="0.25">
      <c r="K140" s="5">
        <v>1.776</v>
      </c>
      <c r="L140" s="2">
        <v>1.76662537658545</v>
      </c>
    </row>
    <row r="141" spans="11:12" x14ac:dyDescent="0.25">
      <c r="K141" s="5">
        <v>1.7849999999999999</v>
      </c>
      <c r="L141" s="2">
        <v>1.77718206519767</v>
      </c>
    </row>
    <row r="142" spans="11:12" x14ac:dyDescent="0.25">
      <c r="K142" s="5">
        <v>1.786</v>
      </c>
      <c r="L142" s="2">
        <v>1.7748306924280299</v>
      </c>
    </row>
    <row r="143" spans="11:12" x14ac:dyDescent="0.25">
      <c r="K143" s="5">
        <v>1.871</v>
      </c>
      <c r="L143" s="2">
        <v>1.8529186716250201</v>
      </c>
    </row>
    <row r="144" spans="11:12" x14ac:dyDescent="0.25">
      <c r="K144" s="5">
        <v>1.88</v>
      </c>
      <c r="L144" s="2">
        <v>1.8663699777654901</v>
      </c>
    </row>
    <row r="145" spans="11:12" x14ac:dyDescent="0.25">
      <c r="K145" s="5">
        <v>1.887</v>
      </c>
      <c r="L145" s="2">
        <v>1.88910510717586</v>
      </c>
    </row>
    <row r="146" spans="11:12" x14ac:dyDescent="0.25">
      <c r="K146" s="5">
        <v>1.885</v>
      </c>
      <c r="L146" s="2">
        <v>1.8727238352756499</v>
      </c>
    </row>
    <row r="147" spans="11:12" x14ac:dyDescent="0.25">
      <c r="K147" s="5">
        <v>1.881</v>
      </c>
      <c r="L147" s="2">
        <v>1.86952366505109</v>
      </c>
    </row>
    <row r="148" spans="11:12" x14ac:dyDescent="0.25">
      <c r="K148" s="5">
        <v>1.9359999999999999</v>
      </c>
      <c r="L148" s="2">
        <v>1.9167653492018499</v>
      </c>
    </row>
    <row r="149" spans="11:12" x14ac:dyDescent="0.25">
      <c r="K149" s="5">
        <v>1.879</v>
      </c>
      <c r="L149" s="2">
        <v>1.8976035157932201</v>
      </c>
    </row>
    <row r="150" spans="11:12" x14ac:dyDescent="0.25">
      <c r="K150" s="5">
        <v>1.79</v>
      </c>
      <c r="L150" s="2">
        <v>1.7997074211785</v>
      </c>
    </row>
    <row r="151" spans="11:12" x14ac:dyDescent="0.25">
      <c r="K151" s="5">
        <v>1.7829999999999999</v>
      </c>
      <c r="L151" s="2">
        <v>1.77042210989105</v>
      </c>
    </row>
    <row r="152" spans="11:12" x14ac:dyDescent="0.25">
      <c r="K152" s="5">
        <v>1.82</v>
      </c>
      <c r="L152" s="2">
        <v>1.81218097137815</v>
      </c>
    </row>
    <row r="153" spans="11:12" x14ac:dyDescent="0.25">
      <c r="K153" s="5">
        <v>1.8129999999999999</v>
      </c>
      <c r="L153" s="2">
        <v>1.80409089002988</v>
      </c>
    </row>
    <row r="154" spans="11:12" x14ac:dyDescent="0.25">
      <c r="K154" s="5">
        <v>1.8740000000000001</v>
      </c>
      <c r="L154" s="2">
        <v>1.88428319945385</v>
      </c>
    </row>
    <row r="155" spans="11:12" x14ac:dyDescent="0.25">
      <c r="K155" s="5">
        <v>1.867</v>
      </c>
      <c r="L155" s="2">
        <v>1.8667250133380999</v>
      </c>
    </row>
    <row r="156" spans="11:12" x14ac:dyDescent="0.25">
      <c r="K156" s="5">
        <v>1.742</v>
      </c>
      <c r="L156" s="2">
        <v>1.7480112777989201</v>
      </c>
    </row>
    <row r="157" spans="11:12" x14ac:dyDescent="0.25">
      <c r="K157" s="5">
        <v>1.823</v>
      </c>
      <c r="L157" s="2">
        <v>1.82510576201747</v>
      </c>
    </row>
    <row r="158" spans="11:12" x14ac:dyDescent="0.25">
      <c r="K158" s="5">
        <v>1.8580000000000001</v>
      </c>
      <c r="L158" s="2">
        <v>1.7539120146756899</v>
      </c>
    </row>
    <row r="159" spans="11:12" x14ac:dyDescent="0.25">
      <c r="K159" s="5">
        <v>1.8169999999999999</v>
      </c>
      <c r="L159" s="2">
        <v>1.80595089702145</v>
      </c>
    </row>
    <row r="160" spans="11:12" x14ac:dyDescent="0.25">
      <c r="K160" s="5">
        <v>1.798</v>
      </c>
      <c r="L160" s="2">
        <v>1.8915551591703299</v>
      </c>
    </row>
    <row r="161" spans="11:12" x14ac:dyDescent="0.25">
      <c r="K161" s="5">
        <v>1.804</v>
      </c>
      <c r="L161" s="2">
        <v>1.8043749855886799</v>
      </c>
    </row>
    <row r="162" spans="11:12" x14ac:dyDescent="0.25">
      <c r="K162" s="5">
        <v>1.7849999999999999</v>
      </c>
      <c r="L162" s="2">
        <v>1.8026437403226001</v>
      </c>
    </row>
    <row r="163" spans="11:12" x14ac:dyDescent="0.25">
      <c r="K163" s="5">
        <v>1.893</v>
      </c>
      <c r="L163" s="2">
        <v>1.9020208451791001</v>
      </c>
    </row>
    <row r="164" spans="11:12" x14ac:dyDescent="0.25">
      <c r="K164" s="5">
        <v>1.9039999999999999</v>
      </c>
      <c r="L164" s="2">
        <v>1.94287606270183</v>
      </c>
    </row>
    <row r="165" spans="11:12" x14ac:dyDescent="0.25">
      <c r="K165" s="5">
        <v>1.879</v>
      </c>
      <c r="L165" s="2">
        <v>1.8807826068156701</v>
      </c>
    </row>
    <row r="166" spans="11:12" x14ac:dyDescent="0.25">
      <c r="K166" s="5">
        <v>1.883</v>
      </c>
      <c r="L166" s="2">
        <v>1.96707688027064</v>
      </c>
    </row>
    <row r="167" spans="11:12" x14ac:dyDescent="0.25">
      <c r="K167" s="5">
        <v>1.833</v>
      </c>
      <c r="L167" s="2">
        <v>1.83396299607822</v>
      </c>
    </row>
    <row r="168" spans="11:12" x14ac:dyDescent="0.25">
      <c r="K168" s="5">
        <v>1.915</v>
      </c>
      <c r="L168" s="2">
        <v>1.93105422466193</v>
      </c>
    </row>
  </sheetData>
  <phoneticPr fontId="13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2Eg ZPL exp-cal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phosphor Q</dc:creator>
  <cp:lastModifiedBy>袁晓泽</cp:lastModifiedBy>
  <dcterms:created xsi:type="dcterms:W3CDTF">2020-01-14T03:18:00Z</dcterms:created>
  <dcterms:modified xsi:type="dcterms:W3CDTF">2021-07-14T03:05:36Z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