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ed\Desktop\"/>
    </mc:Choice>
  </mc:AlternateContent>
  <xr:revisionPtr revIDLastSave="0" documentId="13_ncr:1_{DEFFFCC0-0E56-42C1-8433-1477F809DFF7}" xr6:coauthVersionLast="47" xr6:coauthVersionMax="47" xr10:uidLastSave="{00000000-0000-0000-0000-000000000000}"/>
  <bookViews>
    <workbookView xWindow="-103" yWindow="-103" windowWidth="33120" windowHeight="18000" xr2:uid="{B099DB66-700E-46C4-AFEC-10A86677196D}"/>
  </bookViews>
  <sheets>
    <sheet name="B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13" i="2"/>
  <c r="G13" i="2"/>
  <c r="F14" i="2"/>
  <c r="G14" i="2"/>
  <c r="F15" i="2"/>
  <c r="G15" i="2"/>
  <c r="F16" i="2"/>
  <c r="G16" i="2"/>
  <c r="F17" i="2"/>
  <c r="G17" i="2"/>
  <c r="F22" i="2"/>
  <c r="G22" i="2"/>
  <c r="F23" i="2"/>
  <c r="G23" i="2"/>
  <c r="F24" i="2"/>
  <c r="G24" i="2"/>
  <c r="F25" i="2"/>
  <c r="G25" i="2"/>
  <c r="F26" i="2"/>
  <c r="G26" i="2"/>
  <c r="F31" i="2"/>
  <c r="G31" i="2"/>
  <c r="F32" i="2"/>
  <c r="G32" i="2"/>
  <c r="F33" i="2"/>
  <c r="G33" i="2"/>
  <c r="F34" i="2"/>
  <c r="G34" i="2"/>
  <c r="F35" i="2"/>
  <c r="G35" i="2"/>
  <c r="F40" i="2"/>
  <c r="G40" i="2"/>
  <c r="F41" i="2"/>
  <c r="G41" i="2"/>
  <c r="F42" i="2"/>
  <c r="G42" i="2"/>
  <c r="F43" i="2"/>
  <c r="G43" i="2"/>
  <c r="F44" i="2"/>
  <c r="G44" i="2"/>
  <c r="F76" i="2"/>
  <c r="G76" i="2"/>
  <c r="F77" i="2"/>
  <c r="G77" i="2"/>
  <c r="F78" i="2"/>
  <c r="G78" i="2"/>
  <c r="F79" i="2"/>
  <c r="G79" i="2"/>
  <c r="F80" i="2"/>
  <c r="G80" i="2"/>
  <c r="F49" i="2"/>
  <c r="G49" i="2"/>
  <c r="F50" i="2"/>
  <c r="G50" i="2"/>
  <c r="F51" i="2"/>
  <c r="G51" i="2"/>
  <c r="F52" i="2"/>
  <c r="G52" i="2"/>
  <c r="F53" i="2"/>
  <c r="G53" i="2"/>
  <c r="F58" i="2"/>
  <c r="G58" i="2"/>
  <c r="K58" i="2"/>
  <c r="F59" i="2"/>
  <c r="G59" i="2"/>
  <c r="K59" i="2"/>
  <c r="F60" i="2"/>
  <c r="G60" i="2"/>
  <c r="K60" i="2"/>
  <c r="F61" i="2"/>
  <c r="G61" i="2"/>
  <c r="K61" i="2"/>
  <c r="F62" i="2"/>
  <c r="G62" i="2"/>
  <c r="K62" i="2"/>
  <c r="F67" i="2"/>
  <c r="G67" i="2"/>
  <c r="F68" i="2"/>
  <c r="G68" i="2"/>
  <c r="F69" i="2"/>
  <c r="G69" i="2"/>
  <c r="F70" i="2"/>
  <c r="G70" i="2"/>
  <c r="F71" i="2"/>
  <c r="G71" i="2"/>
  <c r="F85" i="2"/>
  <c r="G85" i="2"/>
  <c r="F86" i="2"/>
  <c r="G86" i="2"/>
  <c r="F87" i="2"/>
  <c r="G87" i="2"/>
  <c r="F88" i="2"/>
  <c r="G88" i="2"/>
  <c r="F89" i="2"/>
  <c r="G89" i="2"/>
  <c r="F94" i="2"/>
  <c r="G94" i="2"/>
  <c r="F95" i="2"/>
  <c r="G95" i="2"/>
  <c r="F96" i="2"/>
  <c r="G96" i="2"/>
  <c r="F97" i="2"/>
  <c r="G97" i="2"/>
  <c r="F98" i="2"/>
  <c r="G98" i="2"/>
  <c r="F103" i="2"/>
  <c r="G103" i="2"/>
  <c r="F104" i="2"/>
  <c r="G104" i="2"/>
  <c r="F105" i="2"/>
  <c r="G105" i="2"/>
  <c r="F106" i="2"/>
  <c r="G106" i="2"/>
  <c r="F107" i="2"/>
  <c r="G107" i="2"/>
  <c r="F112" i="2"/>
  <c r="G112" i="2"/>
  <c r="P112" i="2"/>
  <c r="F113" i="2"/>
  <c r="G113" i="2"/>
  <c r="P113" i="2"/>
  <c r="F114" i="2"/>
  <c r="G114" i="2"/>
  <c r="P114" i="2"/>
  <c r="F115" i="2"/>
  <c r="G115" i="2"/>
  <c r="P115" i="2"/>
  <c r="F116" i="2"/>
  <c r="G116" i="2"/>
  <c r="P116" i="2"/>
  <c r="F121" i="2"/>
  <c r="G121" i="2"/>
  <c r="F122" i="2"/>
  <c r="G122" i="2"/>
  <c r="F123" i="2"/>
  <c r="G123" i="2"/>
  <c r="F124" i="2"/>
  <c r="G124" i="2"/>
  <c r="F125" i="2"/>
  <c r="G125" i="2"/>
</calcChain>
</file>

<file path=xl/sharedStrings.xml><?xml version="1.0" encoding="utf-8"?>
<sst xmlns="http://schemas.openxmlformats.org/spreadsheetml/2006/main" count="297" uniqueCount="187">
  <si>
    <t>Product</t>
  </si>
  <si>
    <t>User</t>
  </si>
  <si>
    <t>Entity List</t>
  </si>
  <si>
    <t>Admin</t>
  </si>
  <si>
    <t>Cart</t>
  </si>
  <si>
    <t>Category</t>
  </si>
  <si>
    <t>FavouriteList</t>
  </si>
  <si>
    <t>Order</t>
  </si>
  <si>
    <t>ShopOwner</t>
  </si>
  <si>
    <t>SubCategory</t>
  </si>
  <si>
    <t>Id</t>
  </si>
  <si>
    <t>Email</t>
  </si>
  <si>
    <t>FullName</t>
  </si>
  <si>
    <t>Password</t>
  </si>
  <si>
    <t>Password-Salt</t>
  </si>
  <si>
    <t>UserRole</t>
  </si>
  <si>
    <t>CreatedTime</t>
  </si>
  <si>
    <t>UpdatedTime</t>
  </si>
  <si>
    <t>admin1@gmail.com</t>
  </si>
  <si>
    <t>admin2@gmail.com</t>
  </si>
  <si>
    <t>admin3@gmail.com</t>
  </si>
  <si>
    <t>admin4@gmail.com</t>
  </si>
  <si>
    <t>admin5@gmail.com</t>
  </si>
  <si>
    <t>Admin1</t>
  </si>
  <si>
    <t>Admin2</t>
  </si>
  <si>
    <t>Admin3</t>
  </si>
  <si>
    <t>Admin4</t>
  </si>
  <si>
    <t>Admin5</t>
  </si>
  <si>
    <t>q13wedx5</t>
  </si>
  <si>
    <t>City</t>
  </si>
  <si>
    <t>District</t>
  </si>
  <si>
    <t>PostCode</t>
  </si>
  <si>
    <t>Description1</t>
  </si>
  <si>
    <t>Description2</t>
  </si>
  <si>
    <t>Istanbul</t>
  </si>
  <si>
    <t>Ankara</t>
  </si>
  <si>
    <t>Izmir</t>
  </si>
  <si>
    <t>Antalya</t>
  </si>
  <si>
    <t>Eskişehir</t>
  </si>
  <si>
    <t>dist1</t>
  </si>
  <si>
    <t>dist2</t>
  </si>
  <si>
    <t>dist3</t>
  </si>
  <si>
    <t>dist4</t>
  </si>
  <si>
    <t>dist5</t>
  </si>
  <si>
    <t>desc1</t>
  </si>
  <si>
    <t>desc2</t>
  </si>
  <si>
    <t>desc3</t>
  </si>
  <si>
    <t>desc4</t>
  </si>
  <si>
    <t>desc5</t>
  </si>
  <si>
    <t>desc22</t>
  </si>
  <si>
    <t>Products</t>
  </si>
  <si>
    <t>Name</t>
  </si>
  <si>
    <t>ImgSource</t>
  </si>
  <si>
    <t>Description</t>
  </si>
  <si>
    <t>Price</t>
  </si>
  <si>
    <t>Rating</t>
  </si>
  <si>
    <t>ProductName1</t>
  </si>
  <si>
    <t>ProductName2</t>
  </si>
  <si>
    <t>ProductName3</t>
  </si>
  <si>
    <t>ProductName4</t>
  </si>
  <si>
    <t>ProductName5</t>
  </si>
  <si>
    <t>ShopOwnerFirstName</t>
  </si>
  <si>
    <t>ShopOwnerLastName</t>
  </si>
  <si>
    <t>VKN</t>
  </si>
  <si>
    <t>PasswordSalt</t>
  </si>
  <si>
    <t>ContactNumber</t>
  </si>
  <si>
    <t>Alara</t>
  </si>
  <si>
    <t>Melisa</t>
  </si>
  <si>
    <t>Begüm</t>
  </si>
  <si>
    <t>Cemre</t>
  </si>
  <si>
    <t>İrem</t>
  </si>
  <si>
    <t>SOLN1</t>
  </si>
  <si>
    <t>SOLN2</t>
  </si>
  <si>
    <t>SOLN3</t>
  </si>
  <si>
    <t>SOLN4</t>
  </si>
  <si>
    <t>SOLN5</t>
  </si>
  <si>
    <t>alaraso@gmail.com</t>
  </si>
  <si>
    <t>melisaso@gmail.com</t>
  </si>
  <si>
    <t>begümso@gmail.com</t>
  </si>
  <si>
    <t>cemreso@gmail.com</t>
  </si>
  <si>
    <t>iremso@gmail.com</t>
  </si>
  <si>
    <t>qw3e251wq</t>
  </si>
  <si>
    <t>36qw51d6q5</t>
  </si>
  <si>
    <t>3qw2e1q68wd1</t>
  </si>
  <si>
    <t>q3w1eqw8</t>
  </si>
  <si>
    <t>qw1e6qw58</t>
  </si>
  <si>
    <t>ADMIN</t>
  </si>
  <si>
    <t>SHOPOWNER</t>
  </si>
  <si>
    <t>USER</t>
  </si>
  <si>
    <t>desc21</t>
  </si>
  <si>
    <t>desc23</t>
  </si>
  <si>
    <t>desc24</t>
  </si>
  <si>
    <t>desc25</t>
  </si>
  <si>
    <t>FirstName</t>
  </si>
  <si>
    <t>LastName</t>
  </si>
  <si>
    <t>PhoneNumber</t>
  </si>
  <si>
    <t>Gender</t>
  </si>
  <si>
    <t>BirthDate</t>
  </si>
  <si>
    <t>MALE</t>
  </si>
  <si>
    <t>FEMALE</t>
  </si>
  <si>
    <t>NOTDEFINED</t>
  </si>
  <si>
    <t>Electronics</t>
  </si>
  <si>
    <t>Sports &amp; Outdoor</t>
  </si>
  <si>
    <t>Market</t>
  </si>
  <si>
    <t>Tools &amp; Home Improvement</t>
  </si>
  <si>
    <t>Art &amp; Crafts</t>
  </si>
  <si>
    <t>Camera &amp; Photo</t>
  </si>
  <si>
    <t>Car &amp; Vehicle Electronics</t>
  </si>
  <si>
    <t>Wearable Technology</t>
  </si>
  <si>
    <t>weartech.jpg</t>
  </si>
  <si>
    <t>cameraphotı.png</t>
  </si>
  <si>
    <t>carvehicle.png</t>
  </si>
  <si>
    <t>Hakan</t>
  </si>
  <si>
    <t>Doruk</t>
  </si>
  <si>
    <t>UL1</t>
  </si>
  <si>
    <t>UL2</t>
  </si>
  <si>
    <t>UL3</t>
  </si>
  <si>
    <t>UL4</t>
  </si>
  <si>
    <t>UL5</t>
  </si>
  <si>
    <t>hakanuser@gmail.com</t>
  </si>
  <si>
    <t>dorukuser@gmail.com</t>
  </si>
  <si>
    <t>65w1dwq</t>
  </si>
  <si>
    <t>qwd635qw1dqw</t>
  </si>
  <si>
    <t>qwd51qw6d5q</t>
  </si>
  <si>
    <t>wdqw1d5qw1d</t>
  </si>
  <si>
    <t>qwd13qwd1w3q5</t>
  </si>
  <si>
    <t>zeynepuser@gmail.com</t>
  </si>
  <si>
    <t>Zeynep</t>
  </si>
  <si>
    <t>Açelya</t>
  </si>
  <si>
    <t>acelyauser@gmail.com</t>
  </si>
  <si>
    <t>Arda</t>
  </si>
  <si>
    <t>ardauser@gmail.com</t>
  </si>
  <si>
    <t>Cart Id(FK)</t>
  </si>
  <si>
    <t>Order Id(FK)</t>
  </si>
  <si>
    <t>SubCategory Id(FK)</t>
  </si>
  <si>
    <t>User Id(FK)</t>
  </si>
  <si>
    <t>isActive</t>
  </si>
  <si>
    <t>Title</t>
  </si>
  <si>
    <t>ShopOwner Id(FK)</t>
  </si>
  <si>
    <t>ShopOwnerAdress</t>
  </si>
  <si>
    <t>UserAdress</t>
  </si>
  <si>
    <t>Category Id(FK)</t>
  </si>
  <si>
    <t>HomeAdress1</t>
  </si>
  <si>
    <t>HomeAdress2</t>
  </si>
  <si>
    <t>HomeAdress3</t>
  </si>
  <si>
    <t>HomeAdress4</t>
  </si>
  <si>
    <t>HomeAdress5</t>
  </si>
  <si>
    <t>Admins</t>
  </si>
  <si>
    <t>Carts</t>
  </si>
  <si>
    <t>Categories</t>
  </si>
  <si>
    <t>FavouriteLists</t>
  </si>
  <si>
    <t>Orders</t>
  </si>
  <si>
    <t>ShopOwners</t>
  </si>
  <si>
    <t>ShopOwnerAdresses</t>
  </si>
  <si>
    <t>SubCategories</t>
  </si>
  <si>
    <t>Users</t>
  </si>
  <si>
    <t>UserAdresses</t>
  </si>
  <si>
    <t>ShopAdress1</t>
  </si>
  <si>
    <t>ShopAdress2</t>
  </si>
  <si>
    <t>ShopAdress3</t>
  </si>
  <si>
    <t>ShopAdress4</t>
  </si>
  <si>
    <t>ShopAdress5</t>
  </si>
  <si>
    <t>Fitness</t>
  </si>
  <si>
    <t>fitness.jpg</t>
  </si>
  <si>
    <t>Outdoor Recreation</t>
  </si>
  <si>
    <t>outdoorrecreation.jpg</t>
  </si>
  <si>
    <t>wq365x1q</t>
  </si>
  <si>
    <t>qw3ex21wqe65q</t>
  </si>
  <si>
    <t>qwxe13wq2e1wqe5wqx1</t>
  </si>
  <si>
    <t>qw6e514wq</t>
  </si>
  <si>
    <t>/Files/Images/....jpg</t>
  </si>
  <si>
    <t>ProductImages</t>
  </si>
  <si>
    <t>Product Id(FK)</t>
  </si>
  <si>
    <t>ProductImage</t>
  </si>
  <si>
    <t>Files/Images/electronics.jpg</t>
  </si>
  <si>
    <t>Files/Images/market.jpg</t>
  </si>
  <si>
    <t>Files/Images/toolshome.jpg</t>
  </si>
  <si>
    <t>Files/Images/artcrafts.jpg</t>
  </si>
  <si>
    <t>Files/Images/sportdoor.jpg</t>
  </si>
  <si>
    <t>isDeleted</t>
  </si>
  <si>
    <t>Quantity</t>
  </si>
  <si>
    <t>OrderDeatils</t>
  </si>
  <si>
    <t>OrderDetails</t>
  </si>
  <si>
    <t>Product Id (FK)</t>
  </si>
  <si>
    <t>CartDetails</t>
  </si>
  <si>
    <t>Total</t>
  </si>
  <si>
    <t>isAvailable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</si>
</sst>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g&#252;mso@gmail.com" TargetMode="External"/><Relationship Id="rId13" Type="http://schemas.openxmlformats.org/officeDocument/2006/relationships/hyperlink" Target="mailto:admin3@gmail.com" TargetMode="External"/><Relationship Id="rId3" Type="http://schemas.openxmlformats.org/officeDocument/2006/relationships/hyperlink" Target="mailto:zeynepuser@gmail.com" TargetMode="External"/><Relationship Id="rId7" Type="http://schemas.openxmlformats.org/officeDocument/2006/relationships/hyperlink" Target="mailto:cemreso@gmail.com" TargetMode="External"/><Relationship Id="rId12" Type="http://schemas.openxmlformats.org/officeDocument/2006/relationships/hyperlink" Target="mailto:admin4@gmail.com" TargetMode="External"/><Relationship Id="rId2" Type="http://schemas.openxmlformats.org/officeDocument/2006/relationships/hyperlink" Target="mailto:acelyauser@gmail.com" TargetMode="External"/><Relationship Id="rId1" Type="http://schemas.openxmlformats.org/officeDocument/2006/relationships/hyperlink" Target="mailto:ardauser@gmail.com" TargetMode="External"/><Relationship Id="rId6" Type="http://schemas.openxmlformats.org/officeDocument/2006/relationships/hyperlink" Target="mailto:iremso@gmail.com" TargetMode="External"/><Relationship Id="rId11" Type="http://schemas.openxmlformats.org/officeDocument/2006/relationships/hyperlink" Target="mailto:admin5@gmail.com" TargetMode="External"/><Relationship Id="rId5" Type="http://schemas.openxmlformats.org/officeDocument/2006/relationships/hyperlink" Target="mailto:hakanuser@gmail.com" TargetMode="External"/><Relationship Id="rId15" Type="http://schemas.openxmlformats.org/officeDocument/2006/relationships/hyperlink" Target="mailto:admin1@gmail.com" TargetMode="External"/><Relationship Id="rId10" Type="http://schemas.openxmlformats.org/officeDocument/2006/relationships/hyperlink" Target="mailto:alaraso@gmail.com" TargetMode="External"/><Relationship Id="rId4" Type="http://schemas.openxmlformats.org/officeDocument/2006/relationships/hyperlink" Target="mailto:dorukuser@gmail.com" TargetMode="External"/><Relationship Id="rId9" Type="http://schemas.openxmlformats.org/officeDocument/2006/relationships/hyperlink" Target="mailto:melisaso@gmail.com" TargetMode="External"/><Relationship Id="rId14" Type="http://schemas.openxmlformats.org/officeDocument/2006/relationships/hyperlink" Target="mailto:admin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51C4-08D6-4C48-8CB9-26DA5F5364D7}">
  <dimension ref="A1:U138"/>
  <sheetViews>
    <sheetView tabSelected="1" zoomScaleNormal="100" workbookViewId="0">
      <selection activeCell="H18" sqref="H18"/>
    </sheetView>
  </sheetViews>
  <sheetFormatPr defaultColWidth="28.84375" defaultRowHeight="23.6" customHeight="1" x14ac:dyDescent="0.4"/>
  <cols>
    <col min="1" max="1" width="4.3046875" customWidth="1"/>
    <col min="4" max="4" width="5.61328125" customWidth="1"/>
  </cols>
  <sheetData>
    <row r="1" spans="1:21" ht="23.6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3.6" customHeight="1" x14ac:dyDescent="0.4">
      <c r="A2" s="1"/>
      <c r="B2" s="15" t="s">
        <v>15</v>
      </c>
      <c r="C2" s="15"/>
      <c r="D2" s="1"/>
      <c r="E2" s="7" t="s">
        <v>147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3.6" customHeight="1" x14ac:dyDescent="0.4">
      <c r="A3" s="1"/>
      <c r="B3" s="2" t="s">
        <v>86</v>
      </c>
      <c r="C3" s="2">
        <v>0</v>
      </c>
      <c r="D3" s="1"/>
      <c r="E3" s="13" t="s">
        <v>10</v>
      </c>
      <c r="F3" s="13" t="s">
        <v>16</v>
      </c>
      <c r="G3" s="13" t="s">
        <v>17</v>
      </c>
      <c r="H3" s="13" t="s">
        <v>179</v>
      </c>
      <c r="I3" s="6" t="s">
        <v>11</v>
      </c>
      <c r="J3" s="6" t="s">
        <v>12</v>
      </c>
      <c r="K3" s="6" t="s">
        <v>13</v>
      </c>
      <c r="L3" s="6" t="s">
        <v>14</v>
      </c>
      <c r="M3" s="11" t="s">
        <v>15</v>
      </c>
      <c r="N3" s="1"/>
      <c r="O3" s="1"/>
      <c r="P3" s="1"/>
      <c r="Q3" s="1"/>
      <c r="R3" s="1"/>
      <c r="S3" s="1"/>
      <c r="T3" s="1"/>
      <c r="U3" s="1"/>
    </row>
    <row r="4" spans="1:21" ht="23.6" customHeight="1" x14ac:dyDescent="0.4">
      <c r="A4" s="1"/>
      <c r="B4" s="2" t="s">
        <v>87</v>
      </c>
      <c r="C4" s="2">
        <v>1</v>
      </c>
      <c r="D4" s="1"/>
      <c r="E4" s="2">
        <v>1</v>
      </c>
      <c r="F4" s="5">
        <f t="shared" ref="F4:G8" si="0">DATE(1992, 6,6)</f>
        <v>33761</v>
      </c>
      <c r="G4" s="5">
        <f t="shared" si="0"/>
        <v>33761</v>
      </c>
      <c r="H4" s="2" t="b">
        <v>0</v>
      </c>
      <c r="I4" s="4" t="s">
        <v>18</v>
      </c>
      <c r="J4" s="2" t="s">
        <v>23</v>
      </c>
      <c r="K4" s="2">
        <v>12345678</v>
      </c>
      <c r="L4" s="2" t="s">
        <v>28</v>
      </c>
      <c r="M4" s="2">
        <v>0</v>
      </c>
      <c r="N4" s="1"/>
      <c r="O4" s="1"/>
      <c r="P4" s="1"/>
      <c r="Q4" s="1"/>
      <c r="R4" s="1"/>
      <c r="S4" s="1"/>
      <c r="T4" s="1"/>
      <c r="U4" s="1"/>
    </row>
    <row r="5" spans="1:21" ht="23.6" customHeight="1" x14ac:dyDescent="0.4">
      <c r="A5" s="1"/>
      <c r="B5" s="2" t="s">
        <v>88</v>
      </c>
      <c r="C5" s="2">
        <v>2</v>
      </c>
      <c r="D5" s="1"/>
      <c r="E5" s="2">
        <v>2</v>
      </c>
      <c r="F5" s="5">
        <f t="shared" si="0"/>
        <v>33761</v>
      </c>
      <c r="G5" s="5">
        <f t="shared" si="0"/>
        <v>33761</v>
      </c>
      <c r="H5" s="2" t="b">
        <v>0</v>
      </c>
      <c r="I5" s="4" t="s">
        <v>19</v>
      </c>
      <c r="J5" s="2" t="s">
        <v>24</v>
      </c>
      <c r="K5" s="2">
        <v>12345678</v>
      </c>
      <c r="L5" s="2" t="s">
        <v>166</v>
      </c>
      <c r="M5" s="2">
        <v>0</v>
      </c>
      <c r="N5" s="1"/>
      <c r="O5" s="1"/>
      <c r="P5" s="1"/>
      <c r="Q5" s="1"/>
      <c r="R5" s="1"/>
      <c r="S5" s="1"/>
      <c r="T5" s="1"/>
      <c r="U5" s="1"/>
    </row>
    <row r="6" spans="1:21" ht="23.6" customHeight="1" x14ac:dyDescent="0.4">
      <c r="A6" s="1"/>
      <c r="B6" s="1"/>
      <c r="C6" s="1"/>
      <c r="D6" s="1"/>
      <c r="E6" s="2">
        <v>3</v>
      </c>
      <c r="F6" s="5">
        <f t="shared" si="0"/>
        <v>33761</v>
      </c>
      <c r="G6" s="5">
        <f t="shared" si="0"/>
        <v>33761</v>
      </c>
      <c r="H6" s="2" t="b">
        <v>0</v>
      </c>
      <c r="I6" s="4" t="s">
        <v>20</v>
      </c>
      <c r="J6" s="2" t="s">
        <v>25</v>
      </c>
      <c r="K6" s="2">
        <v>12345678</v>
      </c>
      <c r="L6" s="2" t="s">
        <v>167</v>
      </c>
      <c r="M6" s="2">
        <v>0</v>
      </c>
      <c r="N6" s="1"/>
      <c r="O6" s="1"/>
      <c r="P6" s="1"/>
      <c r="Q6" s="1"/>
      <c r="R6" s="1"/>
      <c r="S6" s="1"/>
      <c r="T6" s="1"/>
      <c r="U6" s="1"/>
    </row>
    <row r="7" spans="1:21" ht="23.6" customHeight="1" x14ac:dyDescent="0.4">
      <c r="A7" s="1"/>
      <c r="B7" s="1"/>
      <c r="C7" s="1"/>
      <c r="D7" s="1"/>
      <c r="E7" s="2">
        <v>4</v>
      </c>
      <c r="F7" s="5">
        <f t="shared" si="0"/>
        <v>33761</v>
      </c>
      <c r="G7" s="5">
        <f t="shared" si="0"/>
        <v>33761</v>
      </c>
      <c r="H7" s="2" t="b">
        <v>0</v>
      </c>
      <c r="I7" s="4" t="s">
        <v>21</v>
      </c>
      <c r="J7" s="2" t="s">
        <v>26</v>
      </c>
      <c r="K7" s="2">
        <v>12345678</v>
      </c>
      <c r="L7" s="2" t="s">
        <v>168</v>
      </c>
      <c r="M7" s="2">
        <v>0</v>
      </c>
      <c r="N7" s="1"/>
      <c r="O7" s="1"/>
      <c r="P7" s="1"/>
      <c r="Q7" s="1"/>
      <c r="R7" s="1"/>
      <c r="S7" s="1"/>
      <c r="T7" s="1"/>
      <c r="U7" s="1"/>
    </row>
    <row r="8" spans="1:21" ht="23.6" customHeight="1" x14ac:dyDescent="0.4">
      <c r="A8" s="1"/>
      <c r="B8" s="15" t="s">
        <v>96</v>
      </c>
      <c r="C8" s="15"/>
      <c r="D8" s="1"/>
      <c r="E8" s="2">
        <v>5</v>
      </c>
      <c r="F8" s="5">
        <f t="shared" si="0"/>
        <v>33761</v>
      </c>
      <c r="G8" s="5">
        <f t="shared" si="0"/>
        <v>33761</v>
      </c>
      <c r="H8" s="2" t="b">
        <v>0</v>
      </c>
      <c r="I8" s="4" t="s">
        <v>22</v>
      </c>
      <c r="J8" s="2" t="s">
        <v>27</v>
      </c>
      <c r="K8" s="2">
        <v>12345678</v>
      </c>
      <c r="L8" s="2" t="s">
        <v>169</v>
      </c>
      <c r="M8" s="2">
        <v>0</v>
      </c>
      <c r="N8" s="1"/>
      <c r="O8" s="1"/>
      <c r="P8" s="1"/>
      <c r="Q8" s="1"/>
      <c r="R8" s="1"/>
      <c r="S8" s="1"/>
      <c r="T8" s="1"/>
      <c r="U8" s="1"/>
    </row>
    <row r="9" spans="1:21" ht="23.6" customHeight="1" x14ac:dyDescent="0.4">
      <c r="A9" s="1"/>
      <c r="B9" s="2" t="s">
        <v>99</v>
      </c>
      <c r="C9" s="2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3.6" customHeight="1" x14ac:dyDescent="0.4">
      <c r="A10" s="1"/>
      <c r="B10" s="2" t="s">
        <v>98</v>
      </c>
      <c r="C10" s="2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3.6" customHeight="1" x14ac:dyDescent="0.4">
      <c r="A11" s="1"/>
      <c r="B11" s="2" t="s">
        <v>100</v>
      </c>
      <c r="C11" s="2">
        <v>2</v>
      </c>
      <c r="D11" s="1"/>
      <c r="E11" s="7" t="s">
        <v>148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3.6" customHeight="1" x14ac:dyDescent="0.4">
      <c r="A12" s="1"/>
      <c r="B12" s="1"/>
      <c r="C12" s="1"/>
      <c r="D12" s="1"/>
      <c r="E12" s="13" t="s">
        <v>10</v>
      </c>
      <c r="F12" s="13" t="s">
        <v>16</v>
      </c>
      <c r="G12" s="13" t="s">
        <v>17</v>
      </c>
      <c r="H12" s="13" t="s">
        <v>179</v>
      </c>
      <c r="I12" s="10" t="s">
        <v>135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23.6" customHeight="1" x14ac:dyDescent="0.4">
      <c r="A13" s="1"/>
      <c r="B13" s="1"/>
      <c r="C13" s="1"/>
      <c r="D13" s="1"/>
      <c r="E13" s="2">
        <v>1</v>
      </c>
      <c r="F13" s="5">
        <f t="shared" ref="F13:G17" si="1">DATE(1992, 6,6)</f>
        <v>33761</v>
      </c>
      <c r="G13" s="5">
        <f t="shared" si="1"/>
        <v>33761</v>
      </c>
      <c r="H13" s="2" t="b">
        <v>0</v>
      </c>
      <c r="I13" s="8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3.6" customHeight="1" x14ac:dyDescent="0.4">
      <c r="A14" s="1"/>
      <c r="B14" s="12" t="s">
        <v>2</v>
      </c>
      <c r="C14" s="1"/>
      <c r="D14" s="1"/>
      <c r="E14" s="2">
        <v>2</v>
      </c>
      <c r="F14" s="5">
        <f t="shared" si="1"/>
        <v>33761</v>
      </c>
      <c r="G14" s="5">
        <f t="shared" si="1"/>
        <v>33761</v>
      </c>
      <c r="H14" s="2" t="b">
        <v>0</v>
      </c>
      <c r="I14" s="8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23.6" customHeight="1" x14ac:dyDescent="0.4">
      <c r="A15" s="1"/>
      <c r="B15" s="2" t="s">
        <v>3</v>
      </c>
      <c r="C15" s="1"/>
      <c r="D15" s="1"/>
      <c r="E15" s="2">
        <v>3</v>
      </c>
      <c r="F15" s="5">
        <f t="shared" si="1"/>
        <v>33761</v>
      </c>
      <c r="G15" s="5">
        <f t="shared" si="1"/>
        <v>33761</v>
      </c>
      <c r="H15" s="2" t="b">
        <v>0</v>
      </c>
      <c r="I15" s="8"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3.6" customHeight="1" x14ac:dyDescent="0.4">
      <c r="A16" s="1"/>
      <c r="B16" s="2" t="s">
        <v>4</v>
      </c>
      <c r="C16" s="1"/>
      <c r="D16" s="1"/>
      <c r="E16" s="2">
        <v>4</v>
      </c>
      <c r="F16" s="5">
        <f t="shared" si="1"/>
        <v>33761</v>
      </c>
      <c r="G16" s="5">
        <f t="shared" si="1"/>
        <v>33761</v>
      </c>
      <c r="H16" s="2" t="b">
        <v>0</v>
      </c>
      <c r="I16" s="8">
        <v>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3.6" customHeight="1" x14ac:dyDescent="0.4">
      <c r="A17" s="1"/>
      <c r="B17" s="2" t="s">
        <v>184</v>
      </c>
      <c r="C17" s="1"/>
      <c r="D17" s="1"/>
      <c r="E17" s="2">
        <v>5</v>
      </c>
      <c r="F17" s="5">
        <f t="shared" si="1"/>
        <v>33761</v>
      </c>
      <c r="G17" s="5">
        <f t="shared" si="1"/>
        <v>33761</v>
      </c>
      <c r="H17" s="2" t="b">
        <v>0</v>
      </c>
      <c r="I17" s="8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3.6" customHeight="1" x14ac:dyDescent="0.4">
      <c r="A18" s="1"/>
      <c r="B18" s="2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3.6" customHeight="1" x14ac:dyDescent="0.4">
      <c r="A19" s="1"/>
      <c r="B19" s="2" t="s">
        <v>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3.6" customHeight="1" x14ac:dyDescent="0.4">
      <c r="A20" s="1"/>
      <c r="B20" s="2" t="s">
        <v>173</v>
      </c>
      <c r="C20" s="1"/>
      <c r="D20" s="1"/>
      <c r="E20" s="14" t="s">
        <v>184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3.6" customHeight="1" x14ac:dyDescent="0.4">
      <c r="A21" s="1"/>
      <c r="B21" s="2" t="s">
        <v>7</v>
      </c>
      <c r="C21" s="1"/>
      <c r="D21" s="1"/>
      <c r="E21" s="13" t="s">
        <v>10</v>
      </c>
      <c r="F21" s="13" t="s">
        <v>16</v>
      </c>
      <c r="G21" s="13" t="s">
        <v>17</v>
      </c>
      <c r="H21" s="13" t="s">
        <v>179</v>
      </c>
      <c r="I21" s="6" t="s">
        <v>180</v>
      </c>
      <c r="J21" s="10" t="s">
        <v>172</v>
      </c>
      <c r="K21" s="10" t="s">
        <v>132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3.6" customHeight="1" x14ac:dyDescent="0.4">
      <c r="A22" s="1"/>
      <c r="B22" s="2" t="s">
        <v>182</v>
      </c>
      <c r="C22" s="1"/>
      <c r="D22" s="1"/>
      <c r="E22" s="2">
        <v>1</v>
      </c>
      <c r="F22" s="5">
        <f t="shared" ref="F22:G26" si="2">DATE(1992, 6,6)</f>
        <v>33761</v>
      </c>
      <c r="G22" s="5">
        <f t="shared" si="2"/>
        <v>33761</v>
      </c>
      <c r="H22" s="2" t="b">
        <v>0</v>
      </c>
      <c r="I22" s="2">
        <v>4</v>
      </c>
      <c r="J22" s="8">
        <v>1</v>
      </c>
      <c r="K22" s="2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3.6" customHeight="1" x14ac:dyDescent="0.4">
      <c r="A23" s="1"/>
      <c r="B23" s="2" t="s">
        <v>0</v>
      </c>
      <c r="C23" s="1"/>
      <c r="D23" s="1"/>
      <c r="E23" s="2">
        <v>2</v>
      </c>
      <c r="F23" s="5">
        <f t="shared" si="2"/>
        <v>33761</v>
      </c>
      <c r="G23" s="5">
        <f t="shared" si="2"/>
        <v>33761</v>
      </c>
      <c r="H23" s="2" t="b">
        <v>0</v>
      </c>
      <c r="I23" s="2">
        <v>5</v>
      </c>
      <c r="J23" s="8">
        <v>1</v>
      </c>
      <c r="K23" s="2">
        <v>2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3.6" customHeight="1" x14ac:dyDescent="0.4">
      <c r="A24" s="1"/>
      <c r="B24" s="2" t="s">
        <v>8</v>
      </c>
      <c r="C24" s="1"/>
      <c r="D24" s="1"/>
      <c r="E24" s="2">
        <v>3</v>
      </c>
      <c r="F24" s="5">
        <f t="shared" si="2"/>
        <v>33761</v>
      </c>
      <c r="G24" s="5">
        <f t="shared" si="2"/>
        <v>33761</v>
      </c>
      <c r="H24" s="2" t="b">
        <v>0</v>
      </c>
      <c r="I24" s="2">
        <v>1</v>
      </c>
      <c r="J24" s="8">
        <v>2</v>
      </c>
      <c r="K24" s="2">
        <v>2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3.6" customHeight="1" x14ac:dyDescent="0.4">
      <c r="A25" s="1"/>
      <c r="B25" s="2" t="s">
        <v>139</v>
      </c>
      <c r="C25" s="1"/>
      <c r="D25" s="1"/>
      <c r="E25" s="2">
        <v>4</v>
      </c>
      <c r="F25" s="5">
        <f t="shared" si="2"/>
        <v>33761</v>
      </c>
      <c r="G25" s="5">
        <f t="shared" si="2"/>
        <v>33761</v>
      </c>
      <c r="H25" s="2" t="b">
        <v>0</v>
      </c>
      <c r="I25" s="2">
        <v>62</v>
      </c>
      <c r="J25" s="8">
        <v>3</v>
      </c>
      <c r="K25" s="2">
        <v>2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23.6" customHeight="1" x14ac:dyDescent="0.4">
      <c r="A26" s="1"/>
      <c r="B26" s="2" t="s">
        <v>9</v>
      </c>
      <c r="C26" s="1"/>
      <c r="D26" s="1"/>
      <c r="E26" s="2">
        <v>5</v>
      </c>
      <c r="F26" s="5">
        <f t="shared" si="2"/>
        <v>33761</v>
      </c>
      <c r="G26" s="5">
        <f t="shared" si="2"/>
        <v>33761</v>
      </c>
      <c r="H26" s="2" t="b">
        <v>0</v>
      </c>
      <c r="I26" s="2">
        <v>5</v>
      </c>
      <c r="J26" s="8">
        <v>5</v>
      </c>
      <c r="K26" s="2">
        <v>2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3.6" customHeight="1" x14ac:dyDescent="0.4">
      <c r="A27" s="1"/>
      <c r="B27" s="2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23.6" customHeight="1" x14ac:dyDescent="0.4">
      <c r="A28" s="1"/>
      <c r="B28" s="2" t="s">
        <v>140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23.6" customHeight="1" x14ac:dyDescent="0.4">
      <c r="A29" s="1"/>
      <c r="C29" s="1"/>
      <c r="D29" s="1"/>
      <c r="E29" s="3" t="s">
        <v>149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23.6" customHeight="1" x14ac:dyDescent="0.4">
      <c r="A30" s="1"/>
      <c r="B30" s="1"/>
      <c r="C30" s="1"/>
      <c r="D30" s="1"/>
      <c r="E30" s="13" t="s">
        <v>10</v>
      </c>
      <c r="F30" s="13" t="s">
        <v>16</v>
      </c>
      <c r="G30" s="13" t="s">
        <v>17</v>
      </c>
      <c r="H30" s="13" t="s">
        <v>179</v>
      </c>
      <c r="I30" s="6" t="s">
        <v>51</v>
      </c>
      <c r="J30" s="6" t="s">
        <v>52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23.6" customHeight="1" x14ac:dyDescent="0.4">
      <c r="A31" s="1"/>
      <c r="B31" s="1"/>
      <c r="C31" s="1"/>
      <c r="D31" s="1"/>
      <c r="E31" s="2">
        <v>1</v>
      </c>
      <c r="F31" s="5">
        <f t="shared" ref="F31:G35" si="3">DATE(1992, 6,6)</f>
        <v>33761</v>
      </c>
      <c r="G31" s="5">
        <f t="shared" si="3"/>
        <v>33761</v>
      </c>
      <c r="H31" s="2" t="b">
        <v>0</v>
      </c>
      <c r="I31" s="2" t="s">
        <v>101</v>
      </c>
      <c r="J31" s="2" t="s">
        <v>174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23.6" customHeight="1" x14ac:dyDescent="0.4">
      <c r="A32" s="1"/>
      <c r="B32" s="1"/>
      <c r="C32" s="1"/>
      <c r="D32" s="1"/>
      <c r="E32" s="2">
        <v>2</v>
      </c>
      <c r="F32" s="5">
        <f t="shared" si="3"/>
        <v>33761</v>
      </c>
      <c r="G32" s="5">
        <f t="shared" si="3"/>
        <v>33761</v>
      </c>
      <c r="H32" s="2" t="b">
        <v>0</v>
      </c>
      <c r="I32" s="2" t="s">
        <v>102</v>
      </c>
      <c r="J32" s="2" t="s">
        <v>178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3.6" customHeight="1" x14ac:dyDescent="0.4">
      <c r="A33" s="1"/>
      <c r="B33" s="1"/>
      <c r="C33" s="1"/>
      <c r="D33" s="1"/>
      <c r="E33" s="2">
        <v>3</v>
      </c>
      <c r="F33" s="5">
        <f t="shared" si="3"/>
        <v>33761</v>
      </c>
      <c r="G33" s="5">
        <f t="shared" si="3"/>
        <v>33761</v>
      </c>
      <c r="H33" s="2" t="b">
        <v>0</v>
      </c>
      <c r="I33" s="2" t="s">
        <v>103</v>
      </c>
      <c r="J33" s="2" t="s">
        <v>175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23.6" customHeight="1" x14ac:dyDescent="0.4">
      <c r="A34" s="1"/>
      <c r="B34" s="1"/>
      <c r="C34" s="1"/>
      <c r="D34" s="1"/>
      <c r="E34" s="2">
        <v>4</v>
      </c>
      <c r="F34" s="5">
        <f t="shared" si="3"/>
        <v>33761</v>
      </c>
      <c r="G34" s="5">
        <f t="shared" si="3"/>
        <v>33761</v>
      </c>
      <c r="H34" s="2" t="b">
        <v>0</v>
      </c>
      <c r="I34" s="2" t="s">
        <v>104</v>
      </c>
      <c r="J34" s="2" t="s">
        <v>176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23.6" customHeight="1" x14ac:dyDescent="0.4">
      <c r="A35" s="1"/>
      <c r="B35" s="1"/>
      <c r="C35" s="1"/>
      <c r="D35" s="1"/>
      <c r="E35" s="2">
        <v>5</v>
      </c>
      <c r="F35" s="5">
        <f t="shared" si="3"/>
        <v>33761</v>
      </c>
      <c r="G35" s="5">
        <f t="shared" si="3"/>
        <v>33761</v>
      </c>
      <c r="H35" s="2" t="b">
        <v>0</v>
      </c>
      <c r="I35" s="2" t="s">
        <v>105</v>
      </c>
      <c r="J35" s="2" t="s">
        <v>177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23.6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23.6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23.6" customHeight="1" x14ac:dyDescent="0.4">
      <c r="A38" s="1"/>
      <c r="B38" s="1"/>
      <c r="C38" s="1"/>
      <c r="D38" s="1"/>
      <c r="E38" s="3" t="s">
        <v>150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23.6" customHeight="1" x14ac:dyDescent="0.4">
      <c r="A39" s="1"/>
      <c r="B39" s="1"/>
      <c r="C39" s="1"/>
      <c r="D39" s="1"/>
      <c r="E39" s="13" t="s">
        <v>10</v>
      </c>
      <c r="F39" s="13" t="s">
        <v>16</v>
      </c>
      <c r="G39" s="13" t="s">
        <v>17</v>
      </c>
      <c r="H39" s="13" t="s">
        <v>179</v>
      </c>
      <c r="I39" s="10" t="s">
        <v>135</v>
      </c>
      <c r="J39" s="10" t="s">
        <v>183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23.6" customHeight="1" x14ac:dyDescent="0.4">
      <c r="A40" s="1"/>
      <c r="B40" s="1"/>
      <c r="C40" s="1"/>
      <c r="D40" s="1"/>
      <c r="E40" s="8">
        <v>1</v>
      </c>
      <c r="F40" s="9">
        <f t="shared" ref="F40:G44" si="4">DATE(1992, 6,6)</f>
        <v>33761</v>
      </c>
      <c r="G40" s="9">
        <f t="shared" si="4"/>
        <v>33761</v>
      </c>
      <c r="H40" s="2" t="b">
        <v>0</v>
      </c>
      <c r="I40" s="8">
        <v>1</v>
      </c>
      <c r="J40" s="2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23.6" customHeight="1" x14ac:dyDescent="0.4">
      <c r="A41" s="1"/>
      <c r="B41" s="1"/>
      <c r="C41" s="1"/>
      <c r="D41" s="1"/>
      <c r="E41" s="8">
        <v>2</v>
      </c>
      <c r="F41" s="9">
        <f t="shared" si="4"/>
        <v>33761</v>
      </c>
      <c r="G41" s="9">
        <f t="shared" si="4"/>
        <v>33761</v>
      </c>
      <c r="H41" s="2" t="b">
        <v>0</v>
      </c>
      <c r="I41" s="8">
        <v>1</v>
      </c>
      <c r="J41" s="2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23.6" customHeight="1" x14ac:dyDescent="0.4">
      <c r="A42" s="1"/>
      <c r="B42" s="1"/>
      <c r="C42" s="1"/>
      <c r="D42" s="1"/>
      <c r="E42" s="8">
        <v>3</v>
      </c>
      <c r="F42" s="9">
        <f t="shared" si="4"/>
        <v>33761</v>
      </c>
      <c r="G42" s="9">
        <f t="shared" si="4"/>
        <v>33761</v>
      </c>
      <c r="H42" s="2" t="b">
        <v>0</v>
      </c>
      <c r="I42" s="8">
        <v>2</v>
      </c>
      <c r="J42" s="2">
        <v>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23.6" customHeight="1" x14ac:dyDescent="0.4">
      <c r="A43" s="1"/>
      <c r="B43" s="1"/>
      <c r="C43" s="1"/>
      <c r="D43" s="1"/>
      <c r="E43" s="8">
        <v>4</v>
      </c>
      <c r="F43" s="9">
        <f t="shared" si="4"/>
        <v>33761</v>
      </c>
      <c r="G43" s="9">
        <f t="shared" si="4"/>
        <v>33761</v>
      </c>
      <c r="H43" s="2" t="b">
        <v>0</v>
      </c>
      <c r="I43" s="8">
        <v>2</v>
      </c>
      <c r="J43" s="2">
        <v>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23.6" customHeight="1" x14ac:dyDescent="0.4">
      <c r="A44" s="1"/>
      <c r="B44" s="1"/>
      <c r="C44" s="1"/>
      <c r="D44" s="1"/>
      <c r="E44" s="8">
        <v>5</v>
      </c>
      <c r="F44" s="9">
        <f t="shared" si="4"/>
        <v>33761</v>
      </c>
      <c r="G44" s="9">
        <f t="shared" si="4"/>
        <v>33761</v>
      </c>
      <c r="H44" s="2" t="b">
        <v>0</v>
      </c>
      <c r="I44" s="8">
        <v>3</v>
      </c>
      <c r="J44" s="2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23.6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23.6" customHeight="1" x14ac:dyDescent="0.4">
      <c r="A46" s="1"/>
      <c r="B46" s="1"/>
      <c r="C46" s="1"/>
      <c r="D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23.6" customHeight="1" x14ac:dyDescent="0.4">
      <c r="A47" s="1"/>
      <c r="B47" s="1"/>
      <c r="C47" s="1"/>
      <c r="D47" s="1"/>
      <c r="E47" s="3" t="s">
        <v>151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23.6" customHeight="1" x14ac:dyDescent="0.4">
      <c r="A48" s="1"/>
      <c r="B48" s="1"/>
      <c r="C48" s="1"/>
      <c r="D48" s="1"/>
      <c r="E48" s="13" t="s">
        <v>10</v>
      </c>
      <c r="F48" s="13" t="s">
        <v>16</v>
      </c>
      <c r="G48" s="13" t="s">
        <v>17</v>
      </c>
      <c r="H48" s="13" t="s">
        <v>179</v>
      </c>
      <c r="I48" s="6" t="s">
        <v>136</v>
      </c>
      <c r="J48" s="10" t="s">
        <v>135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23.6" customHeight="1" x14ac:dyDescent="0.4">
      <c r="A49" s="1"/>
      <c r="B49" s="1"/>
      <c r="C49" s="1"/>
      <c r="D49" s="1"/>
      <c r="E49" s="2">
        <v>1</v>
      </c>
      <c r="F49" s="5">
        <f t="shared" ref="F49:G53" si="5">DATE(1992, 6,6)</f>
        <v>33761</v>
      </c>
      <c r="G49" s="5">
        <f t="shared" si="5"/>
        <v>33761</v>
      </c>
      <c r="H49" s="2" t="b">
        <v>0</v>
      </c>
      <c r="I49" s="2" t="b">
        <v>1</v>
      </c>
      <c r="J49" s="8">
        <v>1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ht="23.6" customHeight="1" x14ac:dyDescent="0.4">
      <c r="A50" s="1"/>
      <c r="B50" s="1"/>
      <c r="C50" s="1"/>
      <c r="D50" s="1"/>
      <c r="E50" s="2">
        <v>2</v>
      </c>
      <c r="F50" s="5">
        <f t="shared" si="5"/>
        <v>33761</v>
      </c>
      <c r="G50" s="5">
        <f t="shared" si="5"/>
        <v>33761</v>
      </c>
      <c r="H50" s="2" t="b">
        <v>0</v>
      </c>
      <c r="I50" s="2" t="b">
        <v>0</v>
      </c>
      <c r="J50" s="8">
        <v>1</v>
      </c>
      <c r="M50" s="1"/>
      <c r="N50" s="1"/>
      <c r="O50" s="1"/>
      <c r="P50" s="1"/>
      <c r="Q50" s="1"/>
      <c r="R50" s="1"/>
      <c r="S50" s="1"/>
      <c r="T50" s="1"/>
      <c r="U50" s="1"/>
    </row>
    <row r="51" spans="1:21" ht="23.6" customHeight="1" x14ac:dyDescent="0.4">
      <c r="A51" s="1"/>
      <c r="B51" s="1"/>
      <c r="C51" s="1"/>
      <c r="D51" s="1"/>
      <c r="E51" s="2">
        <v>3</v>
      </c>
      <c r="F51" s="5">
        <f t="shared" si="5"/>
        <v>33761</v>
      </c>
      <c r="G51" s="5">
        <f t="shared" si="5"/>
        <v>33761</v>
      </c>
      <c r="H51" s="2" t="b">
        <v>0</v>
      </c>
      <c r="I51" s="2" t="b">
        <v>1</v>
      </c>
      <c r="J51" s="8">
        <v>2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23.6" customHeight="1" x14ac:dyDescent="0.4">
      <c r="A52" s="1"/>
      <c r="B52" s="1"/>
      <c r="C52" s="1"/>
      <c r="D52" s="1"/>
      <c r="E52" s="2">
        <v>4</v>
      </c>
      <c r="F52" s="5">
        <f t="shared" si="5"/>
        <v>33761</v>
      </c>
      <c r="G52" s="5">
        <f t="shared" si="5"/>
        <v>33761</v>
      </c>
      <c r="H52" s="2" t="b">
        <v>0</v>
      </c>
      <c r="I52" s="2" t="b">
        <v>0</v>
      </c>
      <c r="J52" s="8">
        <v>2</v>
      </c>
      <c r="M52" s="1"/>
      <c r="N52" s="1"/>
      <c r="O52" s="1"/>
      <c r="P52" s="1"/>
      <c r="Q52" s="1"/>
      <c r="R52" s="1"/>
      <c r="S52" s="1"/>
      <c r="T52" s="1"/>
      <c r="U52" s="1"/>
    </row>
    <row r="53" spans="1:21" ht="23.6" customHeight="1" x14ac:dyDescent="0.4">
      <c r="A53" s="1"/>
      <c r="B53" s="1"/>
      <c r="C53" s="1"/>
      <c r="D53" s="1"/>
      <c r="E53" s="2">
        <v>5</v>
      </c>
      <c r="F53" s="5">
        <f t="shared" si="5"/>
        <v>33761</v>
      </c>
      <c r="G53" s="5">
        <f t="shared" si="5"/>
        <v>33761</v>
      </c>
      <c r="H53" s="2" t="b">
        <v>0</v>
      </c>
      <c r="I53" s="2" t="b">
        <v>0</v>
      </c>
      <c r="J53" s="8">
        <v>3</v>
      </c>
      <c r="M53" s="1"/>
      <c r="N53" s="1"/>
      <c r="O53" s="1"/>
      <c r="P53" s="1"/>
      <c r="Q53" s="1"/>
      <c r="R53" s="1"/>
      <c r="S53" s="1"/>
      <c r="T53" s="1"/>
      <c r="U53" s="1"/>
    </row>
    <row r="54" spans="1:21" ht="23.6" customHeight="1" x14ac:dyDescent="0.4">
      <c r="A54" s="1"/>
      <c r="B54" s="1"/>
      <c r="C54" s="1"/>
      <c r="D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23.6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23.6" customHeight="1" x14ac:dyDescent="0.4">
      <c r="A56" s="1"/>
      <c r="B56" s="1"/>
      <c r="C56" s="1"/>
      <c r="D56" s="1"/>
      <c r="E56" s="3" t="s">
        <v>181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23.6" customHeight="1" x14ac:dyDescent="0.4">
      <c r="A57" s="1"/>
      <c r="B57" s="1"/>
      <c r="C57" s="1"/>
      <c r="D57" s="1"/>
      <c r="E57" s="13" t="s">
        <v>10</v>
      </c>
      <c r="F57" s="13" t="s">
        <v>16</v>
      </c>
      <c r="G57" s="13" t="s">
        <v>17</v>
      </c>
      <c r="H57" s="13" t="s">
        <v>179</v>
      </c>
      <c r="I57" s="6" t="s">
        <v>54</v>
      </c>
      <c r="J57" s="6" t="s">
        <v>180</v>
      </c>
      <c r="K57" s="6" t="s">
        <v>185</v>
      </c>
      <c r="L57" s="10" t="s">
        <v>172</v>
      </c>
      <c r="M57" s="10" t="s">
        <v>133</v>
      </c>
      <c r="N57" s="1"/>
      <c r="O57" s="1"/>
      <c r="P57" s="1"/>
      <c r="Q57" s="1"/>
      <c r="R57" s="1"/>
      <c r="S57" s="1"/>
      <c r="T57" s="1"/>
      <c r="U57" s="1"/>
    </row>
    <row r="58" spans="1:21" ht="23.6" customHeight="1" x14ac:dyDescent="0.4">
      <c r="A58" s="1"/>
      <c r="B58" s="1"/>
      <c r="C58" s="1"/>
      <c r="D58" s="1"/>
      <c r="E58" s="2">
        <v>1</v>
      </c>
      <c r="F58" s="5">
        <f t="shared" ref="F58:G62" si="6">DATE(1992, 6,6)</f>
        <v>33761</v>
      </c>
      <c r="G58" s="5">
        <f t="shared" si="6"/>
        <v>33761</v>
      </c>
      <c r="H58" s="2" t="b">
        <v>0</v>
      </c>
      <c r="I58" s="2">
        <v>20</v>
      </c>
      <c r="J58" s="2">
        <v>3</v>
      </c>
      <c r="K58" s="2">
        <f>I58*J58</f>
        <v>60</v>
      </c>
      <c r="L58" s="2">
        <v>5</v>
      </c>
      <c r="M58" s="2">
        <v>1</v>
      </c>
      <c r="N58" s="1"/>
      <c r="O58" s="1"/>
      <c r="P58" s="1"/>
      <c r="Q58" s="1"/>
      <c r="R58" s="1"/>
      <c r="S58" s="1"/>
      <c r="T58" s="1"/>
      <c r="U58" s="1"/>
    </row>
    <row r="59" spans="1:21" ht="23.6" customHeight="1" x14ac:dyDescent="0.4">
      <c r="A59" s="1"/>
      <c r="B59" s="1"/>
      <c r="C59" s="1"/>
      <c r="D59" s="1"/>
      <c r="E59" s="2">
        <v>2</v>
      </c>
      <c r="F59" s="5">
        <f t="shared" si="6"/>
        <v>33761</v>
      </c>
      <c r="G59" s="5">
        <f t="shared" si="6"/>
        <v>33761</v>
      </c>
      <c r="H59" s="2" t="b">
        <v>0</v>
      </c>
      <c r="I59" s="2">
        <v>30</v>
      </c>
      <c r="J59" s="2">
        <v>4</v>
      </c>
      <c r="K59" s="2">
        <f>I59*J59</f>
        <v>120</v>
      </c>
      <c r="L59" s="2">
        <v>2</v>
      </c>
      <c r="M59" s="2">
        <v>1</v>
      </c>
      <c r="N59" s="1"/>
      <c r="O59" s="1"/>
      <c r="P59" s="1"/>
      <c r="Q59" s="1"/>
      <c r="R59" s="1"/>
      <c r="S59" s="1"/>
      <c r="T59" s="1"/>
      <c r="U59" s="1"/>
    </row>
    <row r="60" spans="1:21" ht="23.6" customHeight="1" x14ac:dyDescent="0.4">
      <c r="A60" s="1"/>
      <c r="B60" s="1"/>
      <c r="C60" s="1"/>
      <c r="D60" s="1"/>
      <c r="E60" s="2">
        <v>3</v>
      </c>
      <c r="F60" s="5">
        <f t="shared" si="6"/>
        <v>33761</v>
      </c>
      <c r="G60" s="5">
        <f t="shared" si="6"/>
        <v>33761</v>
      </c>
      <c r="H60" s="2" t="b">
        <v>0</v>
      </c>
      <c r="I60" s="2">
        <v>62</v>
      </c>
      <c r="J60" s="2">
        <v>5</v>
      </c>
      <c r="K60" s="2">
        <f>I60*J60</f>
        <v>310</v>
      </c>
      <c r="L60" s="2">
        <v>1</v>
      </c>
      <c r="M60" s="2">
        <v>1</v>
      </c>
      <c r="N60" s="1"/>
      <c r="O60" s="1"/>
      <c r="P60" s="1"/>
      <c r="Q60" s="1"/>
      <c r="R60" s="1"/>
      <c r="S60" s="1"/>
      <c r="T60" s="1"/>
      <c r="U60" s="1"/>
    </row>
    <row r="61" spans="1:21" ht="23.6" customHeight="1" x14ac:dyDescent="0.4">
      <c r="A61" s="1"/>
      <c r="B61" s="1"/>
      <c r="C61" s="1"/>
      <c r="D61" s="1"/>
      <c r="E61" s="2">
        <v>4</v>
      </c>
      <c r="F61" s="5">
        <f t="shared" si="6"/>
        <v>33761</v>
      </c>
      <c r="G61" s="5">
        <f t="shared" si="6"/>
        <v>33761</v>
      </c>
      <c r="H61" s="2" t="b">
        <v>0</v>
      </c>
      <c r="I61" s="2">
        <v>12</v>
      </c>
      <c r="J61" s="2">
        <v>15</v>
      </c>
      <c r="K61" s="2">
        <f>I61*J61</f>
        <v>180</v>
      </c>
      <c r="L61" s="2">
        <v>2</v>
      </c>
      <c r="M61" s="2">
        <v>2</v>
      </c>
      <c r="N61" s="1"/>
      <c r="O61" s="1"/>
      <c r="P61" s="1"/>
      <c r="Q61" s="1"/>
      <c r="R61" s="1"/>
      <c r="S61" s="1"/>
      <c r="T61" s="1"/>
      <c r="U61" s="1"/>
    </row>
    <row r="62" spans="1:21" ht="23.6" customHeight="1" x14ac:dyDescent="0.4">
      <c r="A62" s="1"/>
      <c r="B62" s="1"/>
      <c r="C62" s="1"/>
      <c r="D62" s="1"/>
      <c r="E62" s="2">
        <v>5</v>
      </c>
      <c r="F62" s="5">
        <f t="shared" si="6"/>
        <v>33761</v>
      </c>
      <c r="G62" s="5">
        <f t="shared" si="6"/>
        <v>33761</v>
      </c>
      <c r="H62" s="2" t="b">
        <v>0</v>
      </c>
      <c r="I62" s="2">
        <v>20</v>
      </c>
      <c r="J62" s="2">
        <v>6</v>
      </c>
      <c r="K62" s="2">
        <f>I62*J62</f>
        <v>120</v>
      </c>
      <c r="L62" s="2">
        <v>3</v>
      </c>
      <c r="M62" s="2">
        <v>2</v>
      </c>
      <c r="N62" s="1"/>
      <c r="O62" s="1"/>
      <c r="P62" s="1"/>
      <c r="Q62" s="1"/>
      <c r="R62" s="1"/>
      <c r="S62" s="1"/>
      <c r="T62" s="1"/>
      <c r="U62" s="1"/>
    </row>
    <row r="63" spans="1:21" ht="23.6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23.6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23.6" customHeight="1" x14ac:dyDescent="0.4">
      <c r="A65" s="1"/>
      <c r="B65" s="1"/>
      <c r="C65" s="1"/>
      <c r="D65" s="1"/>
      <c r="E65" s="3" t="s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23.6" customHeight="1" x14ac:dyDescent="0.4">
      <c r="A66" s="1"/>
      <c r="B66" s="1"/>
      <c r="C66" s="1"/>
      <c r="D66" s="1"/>
      <c r="E66" s="13" t="s">
        <v>10</v>
      </c>
      <c r="F66" s="13" t="s">
        <v>16</v>
      </c>
      <c r="G66" s="13" t="s">
        <v>17</v>
      </c>
      <c r="H66" s="13" t="s">
        <v>179</v>
      </c>
      <c r="I66" s="6" t="s">
        <v>51</v>
      </c>
      <c r="J66" s="6" t="s">
        <v>53</v>
      </c>
      <c r="K66" s="6" t="s">
        <v>54</v>
      </c>
      <c r="L66" s="6" t="s">
        <v>180</v>
      </c>
      <c r="M66" s="6" t="s">
        <v>55</v>
      </c>
      <c r="N66" s="6" t="s">
        <v>186</v>
      </c>
      <c r="O66" s="10" t="s">
        <v>138</v>
      </c>
      <c r="P66" s="10" t="s">
        <v>134</v>
      </c>
      <c r="Q66" s="1"/>
      <c r="R66" s="1"/>
      <c r="S66" s="1"/>
      <c r="T66" s="1"/>
      <c r="U66" s="1"/>
    </row>
    <row r="67" spans="1:21" ht="23.6" customHeight="1" x14ac:dyDescent="0.4">
      <c r="A67" s="1"/>
      <c r="B67" s="1"/>
      <c r="C67" s="1"/>
      <c r="D67" s="1"/>
      <c r="E67" s="2">
        <v>1</v>
      </c>
      <c r="F67" s="5">
        <f t="shared" ref="F67:G71" si="7">DATE(1992, 6,6)</f>
        <v>33761</v>
      </c>
      <c r="G67" s="5">
        <f t="shared" si="7"/>
        <v>33761</v>
      </c>
      <c r="H67" s="2" t="b">
        <v>0</v>
      </c>
      <c r="I67" s="2" t="s">
        <v>56</v>
      </c>
      <c r="J67" s="2" t="s">
        <v>44</v>
      </c>
      <c r="K67" s="2">
        <v>50</v>
      </c>
      <c r="L67" s="2">
        <v>65</v>
      </c>
      <c r="M67" s="2">
        <v>4.5</v>
      </c>
      <c r="N67" s="2" t="b">
        <v>1</v>
      </c>
      <c r="O67" s="2">
        <v>1</v>
      </c>
      <c r="P67" s="2">
        <v>1</v>
      </c>
      <c r="Q67" s="1"/>
      <c r="R67" s="1"/>
      <c r="S67" s="1"/>
      <c r="T67" s="1"/>
      <c r="U67" s="1"/>
    </row>
    <row r="68" spans="1:21" ht="23.6" customHeight="1" x14ac:dyDescent="0.4">
      <c r="A68" s="1"/>
      <c r="B68" s="1"/>
      <c r="C68" s="1"/>
      <c r="D68" s="1"/>
      <c r="E68" s="2">
        <v>2</v>
      </c>
      <c r="F68" s="5">
        <f t="shared" si="7"/>
        <v>33761</v>
      </c>
      <c r="G68" s="5">
        <f t="shared" si="7"/>
        <v>33761</v>
      </c>
      <c r="H68" s="2" t="b">
        <v>0</v>
      </c>
      <c r="I68" s="2" t="s">
        <v>57</v>
      </c>
      <c r="J68" s="2" t="s">
        <v>45</v>
      </c>
      <c r="K68" s="2">
        <v>60</v>
      </c>
      <c r="L68" s="2">
        <v>16</v>
      </c>
      <c r="M68" s="2">
        <v>2.2999999999999998</v>
      </c>
      <c r="N68" s="2" t="b">
        <v>1</v>
      </c>
      <c r="O68" s="2">
        <v>1</v>
      </c>
      <c r="P68" s="2">
        <v>2</v>
      </c>
      <c r="Q68" s="1"/>
      <c r="R68" s="1"/>
      <c r="S68" s="1"/>
      <c r="T68" s="1"/>
      <c r="U68" s="1"/>
    </row>
    <row r="69" spans="1:21" ht="23.6" customHeight="1" x14ac:dyDescent="0.4">
      <c r="A69" s="1"/>
      <c r="B69" s="1"/>
      <c r="C69" s="1"/>
      <c r="D69" s="1"/>
      <c r="E69" s="2">
        <v>3</v>
      </c>
      <c r="F69" s="5">
        <f t="shared" si="7"/>
        <v>33761</v>
      </c>
      <c r="G69" s="5">
        <f t="shared" si="7"/>
        <v>33761</v>
      </c>
      <c r="H69" s="2" t="b">
        <v>0</v>
      </c>
      <c r="I69" s="2" t="s">
        <v>58</v>
      </c>
      <c r="J69" s="2" t="s">
        <v>46</v>
      </c>
      <c r="K69" s="2">
        <v>50</v>
      </c>
      <c r="L69" s="2">
        <v>42</v>
      </c>
      <c r="M69" s="2">
        <v>8.6</v>
      </c>
      <c r="N69" s="2" t="b">
        <v>1</v>
      </c>
      <c r="O69" s="2">
        <v>2</v>
      </c>
      <c r="P69" s="2">
        <v>3</v>
      </c>
      <c r="Q69" s="1"/>
      <c r="R69" s="1"/>
      <c r="S69" s="1"/>
      <c r="T69" s="1"/>
      <c r="U69" s="1"/>
    </row>
    <row r="70" spans="1:21" ht="23.6" customHeight="1" x14ac:dyDescent="0.4">
      <c r="A70" s="1"/>
      <c r="B70" s="1"/>
      <c r="C70" s="1"/>
      <c r="D70" s="1"/>
      <c r="E70" s="2">
        <v>4</v>
      </c>
      <c r="F70" s="5">
        <f t="shared" si="7"/>
        <v>33761</v>
      </c>
      <c r="G70" s="5">
        <f t="shared" si="7"/>
        <v>33761</v>
      </c>
      <c r="H70" s="2" t="b">
        <v>0</v>
      </c>
      <c r="I70" s="2" t="s">
        <v>59</v>
      </c>
      <c r="J70" s="2" t="s">
        <v>47</v>
      </c>
      <c r="K70" s="2">
        <v>65</v>
      </c>
      <c r="L70" s="2">
        <v>62</v>
      </c>
      <c r="M70" s="2">
        <v>4.5</v>
      </c>
      <c r="N70" s="2" t="b">
        <v>1</v>
      </c>
      <c r="O70" s="2">
        <v>2</v>
      </c>
      <c r="P70" s="2">
        <v>4</v>
      </c>
      <c r="Q70" s="1"/>
      <c r="R70" s="1"/>
      <c r="S70" s="1"/>
      <c r="T70" s="1"/>
      <c r="U70" s="1"/>
    </row>
    <row r="71" spans="1:21" ht="23.6" customHeight="1" x14ac:dyDescent="0.4">
      <c r="A71" s="1"/>
      <c r="B71" s="1"/>
      <c r="C71" s="1"/>
      <c r="D71" s="1"/>
      <c r="E71" s="2">
        <v>5</v>
      </c>
      <c r="F71" s="5">
        <f t="shared" si="7"/>
        <v>33761</v>
      </c>
      <c r="G71" s="5">
        <f t="shared" si="7"/>
        <v>33761</v>
      </c>
      <c r="H71" s="2" t="b">
        <v>0</v>
      </c>
      <c r="I71" s="2" t="s">
        <v>60</v>
      </c>
      <c r="J71" s="2" t="s">
        <v>48</v>
      </c>
      <c r="K71" s="2">
        <v>42</v>
      </c>
      <c r="L71" s="2">
        <v>80</v>
      </c>
      <c r="M71" s="2">
        <v>9.6999999999999993</v>
      </c>
      <c r="N71" s="2" t="b">
        <v>1</v>
      </c>
      <c r="O71" s="2">
        <v>3</v>
      </c>
      <c r="P71" s="2">
        <v>5</v>
      </c>
      <c r="Q71" s="1"/>
      <c r="R71" s="1"/>
      <c r="S71" s="1"/>
      <c r="T71" s="1"/>
      <c r="U71" s="1"/>
    </row>
    <row r="72" spans="1:21" ht="23.6" customHeight="1" x14ac:dyDescent="0.4">
      <c r="A72" s="1"/>
      <c r="B72" s="1"/>
      <c r="C72" s="1"/>
      <c r="D72" s="1"/>
      <c r="P72" s="1"/>
      <c r="Q72" s="1"/>
      <c r="R72" s="1"/>
      <c r="S72" s="1"/>
      <c r="T72" s="1"/>
      <c r="U72" s="1"/>
    </row>
    <row r="73" spans="1:21" ht="23.6" customHeight="1" x14ac:dyDescent="0.4">
      <c r="A73" s="1"/>
      <c r="B73" s="1"/>
      <c r="C73" s="1"/>
      <c r="D73" s="1"/>
      <c r="P73" s="1"/>
      <c r="Q73" s="1"/>
      <c r="R73" s="1"/>
      <c r="S73" s="1"/>
      <c r="T73" s="1"/>
      <c r="U73" s="1"/>
    </row>
    <row r="74" spans="1:21" ht="23.6" customHeight="1" x14ac:dyDescent="0.4">
      <c r="A74" s="1"/>
      <c r="B74" s="1"/>
      <c r="C74" s="1"/>
      <c r="D74" s="1"/>
      <c r="E74" s="3" t="s">
        <v>171</v>
      </c>
      <c r="F74" s="1"/>
      <c r="G74" s="1"/>
      <c r="H74" s="1"/>
      <c r="I74" s="1"/>
      <c r="J74" s="1"/>
      <c r="R74" s="1"/>
      <c r="S74" s="1"/>
      <c r="T74" s="1"/>
      <c r="U74" s="1"/>
    </row>
    <row r="75" spans="1:21" ht="23.6" customHeight="1" x14ac:dyDescent="0.4">
      <c r="A75" s="1"/>
      <c r="B75" s="1"/>
      <c r="C75" s="1"/>
      <c r="D75" s="1"/>
      <c r="E75" s="13" t="s">
        <v>10</v>
      </c>
      <c r="F75" s="13" t="s">
        <v>16</v>
      </c>
      <c r="G75" s="13" t="s">
        <v>17</v>
      </c>
      <c r="H75" s="13" t="s">
        <v>179</v>
      </c>
      <c r="I75" s="6" t="s">
        <v>52</v>
      </c>
      <c r="J75" s="10" t="s">
        <v>172</v>
      </c>
      <c r="R75" s="1"/>
      <c r="S75" s="1"/>
      <c r="T75" s="1"/>
      <c r="U75" s="1"/>
    </row>
    <row r="76" spans="1:21" ht="23.6" customHeight="1" x14ac:dyDescent="0.4">
      <c r="A76" s="1"/>
      <c r="B76" s="1"/>
      <c r="C76" s="1"/>
      <c r="D76" s="1"/>
      <c r="E76" s="8">
        <v>1</v>
      </c>
      <c r="F76" s="9">
        <f t="shared" ref="F76:G80" si="8">DATE(1992, 6,6)</f>
        <v>33761</v>
      </c>
      <c r="G76" s="9">
        <f t="shared" si="8"/>
        <v>33761</v>
      </c>
      <c r="H76" s="2" t="b">
        <v>0</v>
      </c>
      <c r="I76" s="2" t="s">
        <v>170</v>
      </c>
      <c r="J76" s="2">
        <v>1</v>
      </c>
      <c r="R76" s="1"/>
      <c r="S76" s="1"/>
      <c r="T76" s="1"/>
      <c r="U76" s="1"/>
    </row>
    <row r="77" spans="1:21" ht="23.6" customHeight="1" x14ac:dyDescent="0.4">
      <c r="A77" s="1"/>
      <c r="B77" s="1"/>
      <c r="C77" s="1"/>
      <c r="D77" s="1"/>
      <c r="E77" s="8">
        <v>2</v>
      </c>
      <c r="F77" s="9">
        <f t="shared" si="8"/>
        <v>33761</v>
      </c>
      <c r="G77" s="9">
        <f t="shared" si="8"/>
        <v>33761</v>
      </c>
      <c r="H77" s="2" t="b">
        <v>0</v>
      </c>
      <c r="I77" s="2" t="s">
        <v>170</v>
      </c>
      <c r="J77" s="2">
        <v>1</v>
      </c>
      <c r="R77" s="1"/>
      <c r="S77" s="1"/>
      <c r="T77" s="1"/>
      <c r="U77" s="1"/>
    </row>
    <row r="78" spans="1:21" ht="23.6" customHeight="1" x14ac:dyDescent="0.4">
      <c r="A78" s="1"/>
      <c r="B78" s="1"/>
      <c r="C78" s="1"/>
      <c r="D78" s="1"/>
      <c r="E78" s="8">
        <v>3</v>
      </c>
      <c r="F78" s="9">
        <f t="shared" si="8"/>
        <v>33761</v>
      </c>
      <c r="G78" s="9">
        <f t="shared" si="8"/>
        <v>33761</v>
      </c>
      <c r="H78" s="2" t="b">
        <v>0</v>
      </c>
      <c r="I78" s="2" t="s">
        <v>170</v>
      </c>
      <c r="J78" s="2">
        <v>2</v>
      </c>
      <c r="R78" s="1"/>
      <c r="S78" s="1"/>
      <c r="T78" s="1"/>
      <c r="U78" s="1"/>
    </row>
    <row r="79" spans="1:21" ht="23.6" customHeight="1" x14ac:dyDescent="0.4">
      <c r="A79" s="1"/>
      <c r="B79" s="1"/>
      <c r="C79" s="1"/>
      <c r="D79" s="1"/>
      <c r="E79" s="8">
        <v>4</v>
      </c>
      <c r="F79" s="9">
        <f t="shared" si="8"/>
        <v>33761</v>
      </c>
      <c r="G79" s="9">
        <f t="shared" si="8"/>
        <v>33761</v>
      </c>
      <c r="H79" s="2" t="b">
        <v>0</v>
      </c>
      <c r="I79" s="2" t="s">
        <v>170</v>
      </c>
      <c r="J79" s="2">
        <v>2</v>
      </c>
      <c r="R79" s="1"/>
      <c r="S79" s="1"/>
      <c r="T79" s="1"/>
      <c r="U79" s="1"/>
    </row>
    <row r="80" spans="1:21" ht="23.6" customHeight="1" x14ac:dyDescent="0.4">
      <c r="A80" s="1"/>
      <c r="B80" s="1"/>
      <c r="C80" s="1"/>
      <c r="D80" s="1"/>
      <c r="E80" s="8">
        <v>5</v>
      </c>
      <c r="F80" s="9">
        <f t="shared" si="8"/>
        <v>33761</v>
      </c>
      <c r="G80" s="9">
        <f t="shared" si="8"/>
        <v>33761</v>
      </c>
      <c r="H80" s="2" t="b">
        <v>0</v>
      </c>
      <c r="I80" s="2" t="s">
        <v>170</v>
      </c>
      <c r="J80" s="2">
        <v>3</v>
      </c>
      <c r="R80" s="1"/>
      <c r="S80" s="1"/>
      <c r="T80" s="1"/>
      <c r="U80" s="1"/>
    </row>
    <row r="81" spans="1:21" ht="23.6" customHeight="1" x14ac:dyDescent="0.4">
      <c r="A81" s="1"/>
      <c r="B81" s="1"/>
      <c r="C81" s="1"/>
      <c r="D81" s="1"/>
      <c r="R81" s="1"/>
      <c r="S81" s="1"/>
      <c r="T81" s="1"/>
      <c r="U81" s="1"/>
    </row>
    <row r="82" spans="1:21" ht="23.6" customHeight="1" x14ac:dyDescent="0.4">
      <c r="A82" s="1"/>
      <c r="B82" s="1"/>
      <c r="C82" s="1"/>
      <c r="D82" s="1"/>
      <c r="R82" s="1"/>
      <c r="S82" s="1"/>
      <c r="T82" s="1"/>
      <c r="U82" s="1"/>
    </row>
    <row r="83" spans="1:21" ht="23.6" customHeight="1" x14ac:dyDescent="0.4">
      <c r="A83" s="1"/>
      <c r="B83" s="1"/>
      <c r="C83" s="1"/>
      <c r="D83" s="1"/>
      <c r="E83" s="3" t="s">
        <v>152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23.6" customHeight="1" x14ac:dyDescent="0.4">
      <c r="A84" s="1"/>
      <c r="B84" s="1"/>
      <c r="C84" s="1"/>
      <c r="D84" s="1"/>
      <c r="E84" s="13" t="s">
        <v>10</v>
      </c>
      <c r="F84" s="13" t="s">
        <v>16</v>
      </c>
      <c r="G84" s="13" t="s">
        <v>17</v>
      </c>
      <c r="H84" s="13" t="s">
        <v>179</v>
      </c>
      <c r="I84" s="6" t="s">
        <v>61</v>
      </c>
      <c r="J84" s="6" t="s">
        <v>62</v>
      </c>
      <c r="K84" s="6" t="s">
        <v>63</v>
      </c>
      <c r="L84" s="6" t="s">
        <v>11</v>
      </c>
      <c r="M84" s="6" t="s">
        <v>13</v>
      </c>
      <c r="N84" s="6" t="s">
        <v>64</v>
      </c>
      <c r="O84" s="6" t="s">
        <v>65</v>
      </c>
      <c r="P84" s="11" t="s">
        <v>15</v>
      </c>
      <c r="Q84" s="1"/>
      <c r="R84" s="1"/>
      <c r="S84" s="1"/>
      <c r="T84" s="1"/>
      <c r="U84" s="1"/>
    </row>
    <row r="85" spans="1:21" ht="23.6" customHeight="1" x14ac:dyDescent="0.4">
      <c r="A85" s="1"/>
      <c r="B85" s="1"/>
      <c r="C85" s="1"/>
      <c r="D85" s="1"/>
      <c r="E85" s="2">
        <v>1</v>
      </c>
      <c r="F85" s="5">
        <f t="shared" ref="F85:G89" si="9">DATE(1992, 6,6)</f>
        <v>33761</v>
      </c>
      <c r="G85" s="5">
        <f t="shared" si="9"/>
        <v>33761</v>
      </c>
      <c r="H85" s="2" t="b">
        <v>0</v>
      </c>
      <c r="I85" s="2" t="s">
        <v>66</v>
      </c>
      <c r="J85" s="2" t="s">
        <v>71</v>
      </c>
      <c r="K85" s="2">
        <v>1234567890</v>
      </c>
      <c r="L85" s="4" t="s">
        <v>76</v>
      </c>
      <c r="M85" s="2">
        <v>12345678</v>
      </c>
      <c r="N85" s="2" t="s">
        <v>81</v>
      </c>
      <c r="O85" s="2">
        <v>5556543211</v>
      </c>
      <c r="P85" s="2">
        <v>1</v>
      </c>
      <c r="Q85" s="1"/>
      <c r="R85" s="1"/>
      <c r="S85" s="1"/>
      <c r="T85" s="1"/>
      <c r="U85" s="1"/>
    </row>
    <row r="86" spans="1:21" ht="23.6" customHeight="1" x14ac:dyDescent="0.4">
      <c r="A86" s="1"/>
      <c r="B86" s="1"/>
      <c r="C86" s="1"/>
      <c r="D86" s="1"/>
      <c r="E86" s="2">
        <v>2</v>
      </c>
      <c r="F86" s="5">
        <f t="shared" si="9"/>
        <v>33761</v>
      </c>
      <c r="G86" s="5">
        <f t="shared" si="9"/>
        <v>33761</v>
      </c>
      <c r="H86" s="2" t="b">
        <v>0</v>
      </c>
      <c r="I86" s="2" t="s">
        <v>67</v>
      </c>
      <c r="J86" s="2" t="s">
        <v>72</v>
      </c>
      <c r="K86" s="2">
        <v>2345678901</v>
      </c>
      <c r="L86" s="4" t="s">
        <v>77</v>
      </c>
      <c r="M86" s="2">
        <v>23456789</v>
      </c>
      <c r="N86" s="2" t="s">
        <v>82</v>
      </c>
      <c r="O86" s="2">
        <v>5559874532</v>
      </c>
      <c r="P86" s="2">
        <v>1</v>
      </c>
      <c r="Q86" s="1"/>
      <c r="R86" s="1"/>
      <c r="S86" s="1"/>
      <c r="T86" s="1"/>
      <c r="U86" s="1"/>
    </row>
    <row r="87" spans="1:21" ht="23.6" customHeight="1" x14ac:dyDescent="0.4">
      <c r="A87" s="1"/>
      <c r="B87" s="1"/>
      <c r="C87" s="1"/>
      <c r="D87" s="1"/>
      <c r="E87" s="2">
        <v>3</v>
      </c>
      <c r="F87" s="5">
        <f t="shared" si="9"/>
        <v>33761</v>
      </c>
      <c r="G87" s="5">
        <f t="shared" si="9"/>
        <v>33761</v>
      </c>
      <c r="H87" s="2" t="b">
        <v>0</v>
      </c>
      <c r="I87" s="2" t="s">
        <v>68</v>
      </c>
      <c r="J87" s="2" t="s">
        <v>73</v>
      </c>
      <c r="K87" s="2">
        <v>3456789012</v>
      </c>
      <c r="L87" s="4" t="s">
        <v>78</v>
      </c>
      <c r="M87" s="2">
        <v>34567890</v>
      </c>
      <c r="N87" s="2" t="s">
        <v>83</v>
      </c>
      <c r="O87" s="2">
        <v>5551239575</v>
      </c>
      <c r="P87" s="2">
        <v>1</v>
      </c>
      <c r="Q87" s="1"/>
      <c r="R87" s="1"/>
      <c r="S87" s="1"/>
      <c r="T87" s="1"/>
      <c r="U87" s="1"/>
    </row>
    <row r="88" spans="1:21" ht="23.6" customHeight="1" x14ac:dyDescent="0.4">
      <c r="A88" s="1"/>
      <c r="B88" s="1"/>
      <c r="C88" s="1"/>
      <c r="D88" s="1"/>
      <c r="E88" s="2">
        <v>4</v>
      </c>
      <c r="F88" s="5">
        <f t="shared" si="9"/>
        <v>33761</v>
      </c>
      <c r="G88" s="5">
        <f t="shared" si="9"/>
        <v>33761</v>
      </c>
      <c r="H88" s="2" t="b">
        <v>0</v>
      </c>
      <c r="I88" s="2" t="s">
        <v>69</v>
      </c>
      <c r="J88" s="2" t="s">
        <v>74</v>
      </c>
      <c r="K88" s="2">
        <v>4567890123</v>
      </c>
      <c r="L88" s="4" t="s">
        <v>79</v>
      </c>
      <c r="M88" s="2">
        <v>45678901</v>
      </c>
      <c r="N88" s="2" t="s">
        <v>84</v>
      </c>
      <c r="O88" s="2">
        <v>5551234567</v>
      </c>
      <c r="P88" s="2">
        <v>1</v>
      </c>
      <c r="Q88" s="1"/>
      <c r="R88" s="1"/>
      <c r="S88" s="1"/>
      <c r="T88" s="1"/>
      <c r="U88" s="1"/>
    </row>
    <row r="89" spans="1:21" ht="23.6" customHeight="1" x14ac:dyDescent="0.4">
      <c r="A89" s="1"/>
      <c r="B89" s="1"/>
      <c r="C89" s="1"/>
      <c r="D89" s="1"/>
      <c r="E89" s="2">
        <v>5</v>
      </c>
      <c r="F89" s="5">
        <f t="shared" si="9"/>
        <v>33761</v>
      </c>
      <c r="G89" s="5">
        <f t="shared" si="9"/>
        <v>33761</v>
      </c>
      <c r="H89" s="2" t="b">
        <v>0</v>
      </c>
      <c r="I89" s="2" t="s">
        <v>70</v>
      </c>
      <c r="J89" s="2" t="s">
        <v>75</v>
      </c>
      <c r="K89" s="2">
        <v>5678901234</v>
      </c>
      <c r="L89" s="4" t="s">
        <v>80</v>
      </c>
      <c r="M89" s="2">
        <v>56789012</v>
      </c>
      <c r="N89" s="2" t="s">
        <v>85</v>
      </c>
      <c r="O89" s="2">
        <v>5559518502</v>
      </c>
      <c r="P89" s="2">
        <v>1</v>
      </c>
      <c r="Q89" s="1"/>
      <c r="R89" s="1"/>
      <c r="S89" s="1"/>
      <c r="T89" s="1"/>
      <c r="U89" s="1"/>
    </row>
    <row r="90" spans="1:21" ht="23.6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23.6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23.6" customHeight="1" x14ac:dyDescent="0.4">
      <c r="A92" s="1"/>
      <c r="B92" s="1"/>
      <c r="C92" s="1"/>
      <c r="D92" s="1"/>
      <c r="E92" s="7" t="s">
        <v>153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23.6" customHeight="1" x14ac:dyDescent="0.4">
      <c r="A93" s="1"/>
      <c r="B93" s="1"/>
      <c r="C93" s="1"/>
      <c r="D93" s="1"/>
      <c r="E93" s="13" t="s">
        <v>10</v>
      </c>
      <c r="F93" s="13" t="s">
        <v>16</v>
      </c>
      <c r="G93" s="13" t="s">
        <v>17</v>
      </c>
      <c r="H93" s="13" t="s">
        <v>179</v>
      </c>
      <c r="I93" s="6" t="s">
        <v>137</v>
      </c>
      <c r="J93" s="6" t="s">
        <v>29</v>
      </c>
      <c r="K93" s="6" t="s">
        <v>30</v>
      </c>
      <c r="L93" s="6" t="s">
        <v>31</v>
      </c>
      <c r="M93" s="6" t="s">
        <v>32</v>
      </c>
      <c r="N93" s="6" t="s">
        <v>33</v>
      </c>
      <c r="O93" s="10" t="s">
        <v>138</v>
      </c>
      <c r="P93" s="1"/>
      <c r="Q93" s="1"/>
      <c r="R93" s="1"/>
      <c r="S93" s="1"/>
      <c r="T93" s="1"/>
      <c r="U93" s="1"/>
    </row>
    <row r="94" spans="1:21" ht="23.6" customHeight="1" x14ac:dyDescent="0.4">
      <c r="A94" s="1"/>
      <c r="B94" s="1"/>
      <c r="C94" s="1"/>
      <c r="D94" s="1"/>
      <c r="E94" s="2">
        <v>1</v>
      </c>
      <c r="F94" s="5">
        <f t="shared" ref="F94:G98" si="10">DATE(1992, 6,6)</f>
        <v>33761</v>
      </c>
      <c r="G94" s="5">
        <f t="shared" si="10"/>
        <v>33761</v>
      </c>
      <c r="H94" s="2" t="b">
        <v>0</v>
      </c>
      <c r="I94" s="2" t="s">
        <v>157</v>
      </c>
      <c r="J94" s="2" t="s">
        <v>34</v>
      </c>
      <c r="K94" s="2" t="s">
        <v>39</v>
      </c>
      <c r="L94" s="2">
        <v>34353</v>
      </c>
      <c r="M94" s="2" t="s">
        <v>44</v>
      </c>
      <c r="N94" s="2" t="s">
        <v>89</v>
      </c>
      <c r="O94" s="8">
        <v>1</v>
      </c>
      <c r="P94" s="1"/>
      <c r="Q94" s="1"/>
      <c r="R94" s="1"/>
      <c r="S94" s="1"/>
      <c r="T94" s="1"/>
      <c r="U94" s="1"/>
    </row>
    <row r="95" spans="1:21" ht="23.6" customHeight="1" x14ac:dyDescent="0.4">
      <c r="A95" s="1"/>
      <c r="B95" s="1"/>
      <c r="C95" s="1"/>
      <c r="D95" s="1"/>
      <c r="E95" s="2">
        <v>2</v>
      </c>
      <c r="F95" s="5">
        <f t="shared" si="10"/>
        <v>33761</v>
      </c>
      <c r="G95" s="5">
        <f t="shared" si="10"/>
        <v>33761</v>
      </c>
      <c r="H95" s="2" t="b">
        <v>0</v>
      </c>
      <c r="I95" s="2" t="s">
        <v>158</v>
      </c>
      <c r="J95" s="2" t="s">
        <v>35</v>
      </c>
      <c r="K95" s="2" t="s">
        <v>40</v>
      </c>
      <c r="L95" s="2">
        <v>6452</v>
      </c>
      <c r="M95" s="2" t="s">
        <v>45</v>
      </c>
      <c r="N95" s="2" t="s">
        <v>49</v>
      </c>
      <c r="O95" s="8">
        <v>2</v>
      </c>
      <c r="P95" s="1"/>
      <c r="Q95" s="1"/>
      <c r="R95" s="1"/>
      <c r="S95" s="1"/>
      <c r="T95" s="1"/>
      <c r="U95" s="1"/>
    </row>
    <row r="96" spans="1:21" ht="23.6" customHeight="1" x14ac:dyDescent="0.4">
      <c r="A96" s="1"/>
      <c r="B96" s="1"/>
      <c r="C96" s="1"/>
      <c r="D96" s="1"/>
      <c r="E96" s="2">
        <v>3</v>
      </c>
      <c r="F96" s="5">
        <f t="shared" si="10"/>
        <v>33761</v>
      </c>
      <c r="G96" s="5">
        <f t="shared" si="10"/>
        <v>33761</v>
      </c>
      <c r="H96" s="2" t="b">
        <v>0</v>
      </c>
      <c r="I96" s="2" t="s">
        <v>159</v>
      </c>
      <c r="J96" s="2" t="s">
        <v>36</v>
      </c>
      <c r="K96" s="2" t="s">
        <v>41</v>
      </c>
      <c r="L96" s="2">
        <v>35486</v>
      </c>
      <c r="M96" s="2" t="s">
        <v>46</v>
      </c>
      <c r="N96" s="2" t="s">
        <v>90</v>
      </c>
      <c r="O96" s="8">
        <v>3</v>
      </c>
      <c r="P96" s="1"/>
      <c r="Q96" s="1"/>
      <c r="R96" s="1"/>
      <c r="S96" s="1"/>
      <c r="T96" s="1"/>
      <c r="U96" s="1"/>
    </row>
    <row r="97" spans="1:21" ht="23.6" customHeight="1" x14ac:dyDescent="0.4">
      <c r="A97" s="1"/>
      <c r="B97" s="1"/>
      <c r="C97" s="1"/>
      <c r="D97" s="1"/>
      <c r="E97" s="2">
        <v>4</v>
      </c>
      <c r="F97" s="5">
        <f t="shared" si="10"/>
        <v>33761</v>
      </c>
      <c r="G97" s="5">
        <f t="shared" si="10"/>
        <v>33761</v>
      </c>
      <c r="H97" s="2" t="b">
        <v>0</v>
      </c>
      <c r="I97" s="2" t="s">
        <v>160</v>
      </c>
      <c r="J97" s="2" t="s">
        <v>37</v>
      </c>
      <c r="K97" s="2" t="s">
        <v>42</v>
      </c>
      <c r="L97" s="2">
        <v>7451</v>
      </c>
      <c r="M97" s="2" t="s">
        <v>47</v>
      </c>
      <c r="N97" s="2" t="s">
        <v>91</v>
      </c>
      <c r="O97" s="8">
        <v>4</v>
      </c>
      <c r="P97" s="1"/>
      <c r="Q97" s="1"/>
      <c r="R97" s="1"/>
      <c r="S97" s="1"/>
      <c r="T97" s="1"/>
      <c r="U97" s="1"/>
    </row>
    <row r="98" spans="1:21" ht="23.6" customHeight="1" x14ac:dyDescent="0.4">
      <c r="A98" s="1"/>
      <c r="B98" s="1"/>
      <c r="C98" s="1"/>
      <c r="D98" s="1"/>
      <c r="E98" s="2">
        <v>5</v>
      </c>
      <c r="F98" s="5">
        <f t="shared" si="10"/>
        <v>33761</v>
      </c>
      <c r="G98" s="5">
        <f t="shared" si="10"/>
        <v>33761</v>
      </c>
      <c r="H98" s="2" t="b">
        <v>0</v>
      </c>
      <c r="I98" s="2" t="s">
        <v>161</v>
      </c>
      <c r="J98" s="2" t="s">
        <v>38</v>
      </c>
      <c r="K98" s="2" t="s">
        <v>43</v>
      </c>
      <c r="L98" s="2">
        <v>26856</v>
      </c>
      <c r="M98" s="2" t="s">
        <v>48</v>
      </c>
      <c r="N98" s="2" t="s">
        <v>92</v>
      </c>
      <c r="O98" s="8">
        <v>5</v>
      </c>
      <c r="P98" s="1"/>
      <c r="Q98" s="1"/>
      <c r="R98" s="1"/>
      <c r="S98" s="1"/>
      <c r="T98" s="1"/>
      <c r="U98" s="1"/>
    </row>
    <row r="99" spans="1:21" ht="23.6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23.6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23.6" customHeight="1" x14ac:dyDescent="0.4">
      <c r="A101" s="1"/>
      <c r="B101" s="1"/>
      <c r="C101" s="1"/>
      <c r="D101" s="1"/>
      <c r="E101" s="3" t="s">
        <v>154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23.6" customHeight="1" x14ac:dyDescent="0.4">
      <c r="A102" s="1"/>
      <c r="B102" s="1"/>
      <c r="C102" s="1"/>
      <c r="D102" s="1"/>
      <c r="E102" s="13" t="s">
        <v>10</v>
      </c>
      <c r="F102" s="13" t="s">
        <v>16</v>
      </c>
      <c r="G102" s="13" t="s">
        <v>17</v>
      </c>
      <c r="H102" s="13" t="s">
        <v>179</v>
      </c>
      <c r="I102" s="6" t="s">
        <v>51</v>
      </c>
      <c r="J102" s="6" t="s">
        <v>52</v>
      </c>
      <c r="K102" s="10" t="s">
        <v>141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23.6" customHeight="1" x14ac:dyDescent="0.4">
      <c r="A103" s="1"/>
      <c r="B103" s="1"/>
      <c r="C103" s="1"/>
      <c r="D103" s="1"/>
      <c r="E103" s="2">
        <v>1</v>
      </c>
      <c r="F103" s="5">
        <f t="shared" ref="F103:G107" si="11">DATE(1992, 6,6)</f>
        <v>33761</v>
      </c>
      <c r="G103" s="5">
        <f t="shared" si="11"/>
        <v>33761</v>
      </c>
      <c r="H103" s="2" t="b">
        <v>0</v>
      </c>
      <c r="I103" s="2" t="s">
        <v>108</v>
      </c>
      <c r="J103" s="2" t="s">
        <v>109</v>
      </c>
      <c r="K103" s="2">
        <v>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23.6" customHeight="1" x14ac:dyDescent="0.4">
      <c r="A104" s="1"/>
      <c r="B104" s="1"/>
      <c r="C104" s="1"/>
      <c r="D104" s="1"/>
      <c r="E104" s="2">
        <v>2</v>
      </c>
      <c r="F104" s="5">
        <f t="shared" si="11"/>
        <v>33761</v>
      </c>
      <c r="G104" s="5">
        <f t="shared" si="11"/>
        <v>33761</v>
      </c>
      <c r="H104" s="2" t="b">
        <v>0</v>
      </c>
      <c r="I104" s="2" t="s">
        <v>106</v>
      </c>
      <c r="J104" s="2" t="s">
        <v>110</v>
      </c>
      <c r="K104" s="2">
        <v>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23.6" customHeight="1" x14ac:dyDescent="0.4">
      <c r="A105" s="1"/>
      <c r="B105" s="1"/>
      <c r="C105" s="1"/>
      <c r="D105" s="1"/>
      <c r="E105" s="2">
        <v>3</v>
      </c>
      <c r="F105" s="5">
        <f t="shared" si="11"/>
        <v>33761</v>
      </c>
      <c r="G105" s="5">
        <f t="shared" si="11"/>
        <v>33761</v>
      </c>
      <c r="H105" s="2" t="b">
        <v>0</v>
      </c>
      <c r="I105" s="2" t="s">
        <v>107</v>
      </c>
      <c r="J105" s="2" t="s">
        <v>111</v>
      </c>
      <c r="K105" s="2"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23.6" customHeight="1" x14ac:dyDescent="0.4">
      <c r="A106" s="1"/>
      <c r="B106" s="1"/>
      <c r="C106" s="1"/>
      <c r="D106" s="1"/>
      <c r="E106" s="2">
        <v>4</v>
      </c>
      <c r="F106" s="5">
        <f t="shared" si="11"/>
        <v>33761</v>
      </c>
      <c r="G106" s="5">
        <f t="shared" si="11"/>
        <v>33761</v>
      </c>
      <c r="H106" s="2" t="b">
        <v>0</v>
      </c>
      <c r="I106" s="2" t="s">
        <v>162</v>
      </c>
      <c r="J106" s="2" t="s">
        <v>163</v>
      </c>
      <c r="K106" s="2">
        <v>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23.6" customHeight="1" x14ac:dyDescent="0.4">
      <c r="A107" s="1"/>
      <c r="B107" s="1"/>
      <c r="C107" s="1"/>
      <c r="D107" s="1"/>
      <c r="E107" s="2">
        <v>5</v>
      </c>
      <c r="F107" s="5">
        <f t="shared" si="11"/>
        <v>33761</v>
      </c>
      <c r="G107" s="5">
        <f t="shared" si="11"/>
        <v>33761</v>
      </c>
      <c r="H107" s="2" t="b">
        <v>0</v>
      </c>
      <c r="I107" s="2" t="s">
        <v>164</v>
      </c>
      <c r="J107" s="2" t="s">
        <v>165</v>
      </c>
      <c r="K107" s="2">
        <v>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23.6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23.6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23.6" customHeight="1" x14ac:dyDescent="0.4">
      <c r="A110" s="1"/>
      <c r="B110" s="1"/>
      <c r="C110" s="1"/>
      <c r="D110" s="1"/>
      <c r="E110" s="3" t="s">
        <v>155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23.6" customHeight="1" x14ac:dyDescent="0.4">
      <c r="A111" s="1"/>
      <c r="B111" s="1"/>
      <c r="C111" s="1"/>
      <c r="D111" s="1"/>
      <c r="E111" s="13" t="s">
        <v>10</v>
      </c>
      <c r="F111" s="13" t="s">
        <v>16</v>
      </c>
      <c r="G111" s="13" t="s">
        <v>17</v>
      </c>
      <c r="H111" s="13" t="s">
        <v>179</v>
      </c>
      <c r="I111" s="6" t="s">
        <v>93</v>
      </c>
      <c r="J111" s="6" t="s">
        <v>94</v>
      </c>
      <c r="K111" s="6" t="s">
        <v>11</v>
      </c>
      <c r="L111" s="6" t="s">
        <v>13</v>
      </c>
      <c r="M111" s="6" t="s">
        <v>64</v>
      </c>
      <c r="N111" s="6" t="s">
        <v>95</v>
      </c>
      <c r="O111" s="11" t="s">
        <v>96</v>
      </c>
      <c r="P111" s="6" t="s">
        <v>97</v>
      </c>
      <c r="Q111" s="11" t="s">
        <v>15</v>
      </c>
      <c r="R111" s="1"/>
      <c r="S111" s="1"/>
      <c r="T111" s="1"/>
      <c r="U111" s="1"/>
    </row>
    <row r="112" spans="1:21" ht="23.6" customHeight="1" x14ac:dyDescent="0.4">
      <c r="A112" s="1"/>
      <c r="B112" s="1"/>
      <c r="C112" s="1"/>
      <c r="D112" s="1"/>
      <c r="E112" s="2">
        <v>1</v>
      </c>
      <c r="F112" s="5">
        <f t="shared" ref="F112:G116" si="12">DATE(1992, 6,6)</f>
        <v>33761</v>
      </c>
      <c r="G112" s="5">
        <f t="shared" si="12"/>
        <v>33761</v>
      </c>
      <c r="H112" s="2" t="b">
        <v>0</v>
      </c>
      <c r="I112" s="2" t="s">
        <v>112</v>
      </c>
      <c r="J112" s="2" t="s">
        <v>114</v>
      </c>
      <c r="K112" s="4" t="s">
        <v>119</v>
      </c>
      <c r="L112" s="2">
        <v>98765432</v>
      </c>
      <c r="M112" s="2" t="s">
        <v>121</v>
      </c>
      <c r="N112" s="2">
        <v>5333215465</v>
      </c>
      <c r="O112" s="2">
        <v>1</v>
      </c>
      <c r="P112" s="5">
        <f>DATE(1986,3,16)</f>
        <v>31487</v>
      </c>
      <c r="Q112" s="2">
        <v>2</v>
      </c>
      <c r="R112" s="1"/>
      <c r="S112" s="1"/>
      <c r="T112" s="1"/>
      <c r="U112" s="1"/>
    </row>
    <row r="113" spans="1:21" ht="23.6" customHeight="1" x14ac:dyDescent="0.4">
      <c r="A113" s="1"/>
      <c r="B113" s="1"/>
      <c r="C113" s="1"/>
      <c r="D113" s="1"/>
      <c r="E113" s="2">
        <v>2</v>
      </c>
      <c r="F113" s="5">
        <f t="shared" si="12"/>
        <v>33761</v>
      </c>
      <c r="G113" s="5">
        <f t="shared" si="12"/>
        <v>33761</v>
      </c>
      <c r="H113" s="2" t="b">
        <v>0</v>
      </c>
      <c r="I113" s="2" t="s">
        <v>113</v>
      </c>
      <c r="J113" s="2" t="s">
        <v>115</v>
      </c>
      <c r="K113" s="4" t="s">
        <v>120</v>
      </c>
      <c r="L113" s="2">
        <v>87654321</v>
      </c>
      <c r="M113" s="2" t="s">
        <v>122</v>
      </c>
      <c r="N113" s="2">
        <v>5331568745</v>
      </c>
      <c r="O113" s="2">
        <v>1</v>
      </c>
      <c r="P113" s="5">
        <f>DATE(1975,3,15)</f>
        <v>27468</v>
      </c>
      <c r="Q113" s="2">
        <v>2</v>
      </c>
      <c r="R113" s="1"/>
      <c r="S113" s="1"/>
      <c r="T113" s="1"/>
      <c r="U113" s="1"/>
    </row>
    <row r="114" spans="1:21" ht="23.6" customHeight="1" x14ac:dyDescent="0.4">
      <c r="A114" s="1"/>
      <c r="B114" s="1"/>
      <c r="C114" s="1"/>
      <c r="D114" s="1"/>
      <c r="E114" s="2">
        <v>3</v>
      </c>
      <c r="F114" s="5">
        <f t="shared" si="12"/>
        <v>33761</v>
      </c>
      <c r="G114" s="5">
        <f t="shared" si="12"/>
        <v>33761</v>
      </c>
      <c r="H114" s="2" t="b">
        <v>0</v>
      </c>
      <c r="I114" s="2" t="s">
        <v>127</v>
      </c>
      <c r="J114" s="2" t="s">
        <v>116</v>
      </c>
      <c r="K114" s="4" t="s">
        <v>126</v>
      </c>
      <c r="L114" s="2">
        <v>76543210</v>
      </c>
      <c r="M114" s="2" t="s">
        <v>123</v>
      </c>
      <c r="N114" s="2">
        <v>5331567845</v>
      </c>
      <c r="O114" s="2">
        <v>0</v>
      </c>
      <c r="P114" s="5">
        <f>DATE(1995,6,6)</f>
        <v>34856</v>
      </c>
      <c r="Q114" s="2">
        <v>2</v>
      </c>
      <c r="R114" s="1"/>
      <c r="S114" s="1"/>
      <c r="T114" s="1"/>
      <c r="U114" s="1"/>
    </row>
    <row r="115" spans="1:21" ht="23.6" customHeight="1" x14ac:dyDescent="0.4">
      <c r="A115" s="1"/>
      <c r="B115" s="1"/>
      <c r="C115" s="1"/>
      <c r="D115" s="1"/>
      <c r="E115" s="2">
        <v>4</v>
      </c>
      <c r="F115" s="5">
        <f t="shared" si="12"/>
        <v>33761</v>
      </c>
      <c r="G115" s="5">
        <f t="shared" si="12"/>
        <v>33761</v>
      </c>
      <c r="H115" s="2" t="b">
        <v>0</v>
      </c>
      <c r="I115" s="2" t="s">
        <v>128</v>
      </c>
      <c r="J115" s="2" t="s">
        <v>117</v>
      </c>
      <c r="K115" s="4" t="s">
        <v>129</v>
      </c>
      <c r="L115" s="2">
        <v>65432109</v>
      </c>
      <c r="M115" s="2" t="s">
        <v>124</v>
      </c>
      <c r="N115" s="2">
        <v>5333574585</v>
      </c>
      <c r="O115" s="2">
        <v>0</v>
      </c>
      <c r="P115" s="5">
        <f>DATE(2001,8,22)</f>
        <v>37125</v>
      </c>
      <c r="Q115" s="2">
        <v>2</v>
      </c>
      <c r="R115" s="1"/>
      <c r="S115" s="1"/>
      <c r="T115" s="1"/>
      <c r="U115" s="1"/>
    </row>
    <row r="116" spans="1:21" ht="23.6" customHeight="1" x14ac:dyDescent="0.4">
      <c r="A116" s="1"/>
      <c r="B116" s="1"/>
      <c r="C116" s="1"/>
      <c r="D116" s="1"/>
      <c r="E116" s="2">
        <v>5</v>
      </c>
      <c r="F116" s="5">
        <f t="shared" si="12"/>
        <v>33761</v>
      </c>
      <c r="G116" s="5">
        <f t="shared" si="12"/>
        <v>33761</v>
      </c>
      <c r="H116" s="2" t="b">
        <v>0</v>
      </c>
      <c r="I116" s="2" t="s">
        <v>130</v>
      </c>
      <c r="J116" s="2" t="s">
        <v>118</v>
      </c>
      <c r="K116" s="4" t="s">
        <v>131</v>
      </c>
      <c r="L116" s="2">
        <v>54321098</v>
      </c>
      <c r="M116" s="2" t="s">
        <v>125</v>
      </c>
      <c r="N116" s="2">
        <v>5331562643</v>
      </c>
      <c r="O116" s="2">
        <v>2</v>
      </c>
      <c r="P116" s="5">
        <f>DATE(1986,12,7)</f>
        <v>31753</v>
      </c>
      <c r="Q116" s="2">
        <v>2</v>
      </c>
      <c r="R116" s="1"/>
      <c r="S116" s="1"/>
      <c r="T116" s="1"/>
      <c r="U116" s="1"/>
    </row>
    <row r="117" spans="1:21" ht="23.6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23.6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23.6" customHeight="1" x14ac:dyDescent="0.4">
      <c r="A119" s="1"/>
      <c r="B119" s="1"/>
      <c r="C119" s="1"/>
      <c r="D119" s="1"/>
      <c r="E119" s="7" t="s">
        <v>156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23.6" customHeight="1" x14ac:dyDescent="0.4">
      <c r="A120" s="1"/>
      <c r="B120" s="1"/>
      <c r="C120" s="1"/>
      <c r="D120" s="1"/>
      <c r="E120" s="13" t="s">
        <v>10</v>
      </c>
      <c r="F120" s="13" t="s">
        <v>16</v>
      </c>
      <c r="G120" s="13" t="s">
        <v>17</v>
      </c>
      <c r="H120" s="13" t="s">
        <v>179</v>
      </c>
      <c r="I120" s="6" t="s">
        <v>137</v>
      </c>
      <c r="J120" s="6" t="s">
        <v>29</v>
      </c>
      <c r="K120" s="6" t="s">
        <v>30</v>
      </c>
      <c r="L120" s="6" t="s">
        <v>31</v>
      </c>
      <c r="M120" s="6" t="s">
        <v>32</v>
      </c>
      <c r="N120" s="6" t="s">
        <v>33</v>
      </c>
      <c r="O120" s="10" t="s">
        <v>135</v>
      </c>
      <c r="P120" s="1"/>
      <c r="Q120" s="1"/>
      <c r="R120" s="1"/>
      <c r="S120" s="1"/>
      <c r="T120" s="1"/>
      <c r="U120" s="1"/>
    </row>
    <row r="121" spans="1:21" ht="23.6" customHeight="1" x14ac:dyDescent="0.4">
      <c r="A121" s="1"/>
      <c r="B121" s="1"/>
      <c r="C121" s="1"/>
      <c r="D121" s="1"/>
      <c r="E121" s="2">
        <v>1</v>
      </c>
      <c r="F121" s="5">
        <f t="shared" ref="F121:G125" si="13">DATE(1992, 6,6)</f>
        <v>33761</v>
      </c>
      <c r="G121" s="5">
        <f t="shared" si="13"/>
        <v>33761</v>
      </c>
      <c r="H121" s="2" t="b">
        <v>0</v>
      </c>
      <c r="I121" s="2" t="s">
        <v>142</v>
      </c>
      <c r="J121" s="2" t="s">
        <v>34</v>
      </c>
      <c r="K121" s="2" t="s">
        <v>39</v>
      </c>
      <c r="L121" s="2">
        <v>34353</v>
      </c>
      <c r="M121" s="2" t="s">
        <v>44</v>
      </c>
      <c r="N121" s="2" t="s">
        <v>89</v>
      </c>
      <c r="O121" s="8">
        <v>1</v>
      </c>
      <c r="P121" s="1"/>
      <c r="Q121" s="1"/>
      <c r="R121" s="1"/>
      <c r="S121" s="1"/>
      <c r="T121" s="1"/>
      <c r="U121" s="1"/>
    </row>
    <row r="122" spans="1:21" ht="23.6" customHeight="1" x14ac:dyDescent="0.4">
      <c r="A122" s="1"/>
      <c r="B122" s="1"/>
      <c r="C122" s="1"/>
      <c r="D122" s="1"/>
      <c r="E122" s="2">
        <v>2</v>
      </c>
      <c r="F122" s="5">
        <f t="shared" si="13"/>
        <v>33761</v>
      </c>
      <c r="G122" s="5">
        <f t="shared" si="13"/>
        <v>33761</v>
      </c>
      <c r="H122" s="2" t="b">
        <v>0</v>
      </c>
      <c r="I122" s="2" t="s">
        <v>143</v>
      </c>
      <c r="J122" s="2" t="s">
        <v>35</v>
      </c>
      <c r="K122" s="2" t="s">
        <v>40</v>
      </c>
      <c r="L122" s="2">
        <v>6452</v>
      </c>
      <c r="M122" s="2" t="s">
        <v>45</v>
      </c>
      <c r="N122" s="2" t="s">
        <v>49</v>
      </c>
      <c r="O122" s="8">
        <v>1</v>
      </c>
      <c r="P122" s="1"/>
      <c r="Q122" s="1"/>
      <c r="R122" s="1"/>
      <c r="S122" s="1"/>
      <c r="T122" s="1"/>
      <c r="U122" s="1"/>
    </row>
    <row r="123" spans="1:21" ht="23.6" customHeight="1" x14ac:dyDescent="0.4">
      <c r="A123" s="1"/>
      <c r="B123" s="1"/>
      <c r="C123" s="1"/>
      <c r="D123" s="1"/>
      <c r="E123" s="2">
        <v>3</v>
      </c>
      <c r="F123" s="5">
        <f t="shared" si="13"/>
        <v>33761</v>
      </c>
      <c r="G123" s="5">
        <f t="shared" si="13"/>
        <v>33761</v>
      </c>
      <c r="H123" s="2" t="b">
        <v>0</v>
      </c>
      <c r="I123" s="2" t="s">
        <v>144</v>
      </c>
      <c r="J123" s="2" t="s">
        <v>36</v>
      </c>
      <c r="K123" s="2" t="s">
        <v>41</v>
      </c>
      <c r="L123" s="2">
        <v>35486</v>
      </c>
      <c r="M123" s="2" t="s">
        <v>46</v>
      </c>
      <c r="N123" s="2" t="s">
        <v>90</v>
      </c>
      <c r="O123" s="8">
        <v>2</v>
      </c>
      <c r="P123" s="1"/>
      <c r="Q123" s="1"/>
      <c r="R123" s="1"/>
      <c r="S123" s="1"/>
      <c r="T123" s="1"/>
      <c r="U123" s="1"/>
    </row>
    <row r="124" spans="1:21" ht="23.6" customHeight="1" x14ac:dyDescent="0.4">
      <c r="A124" s="1"/>
      <c r="B124" s="1"/>
      <c r="C124" s="1"/>
      <c r="D124" s="1"/>
      <c r="E124" s="2">
        <v>4</v>
      </c>
      <c r="F124" s="5">
        <f t="shared" si="13"/>
        <v>33761</v>
      </c>
      <c r="G124" s="5">
        <f t="shared" si="13"/>
        <v>33761</v>
      </c>
      <c r="H124" s="2" t="b">
        <v>0</v>
      </c>
      <c r="I124" s="2" t="s">
        <v>145</v>
      </c>
      <c r="J124" s="2" t="s">
        <v>37</v>
      </c>
      <c r="K124" s="2" t="s">
        <v>42</v>
      </c>
      <c r="L124" s="2">
        <v>7451</v>
      </c>
      <c r="M124" s="2" t="s">
        <v>47</v>
      </c>
      <c r="N124" s="2" t="s">
        <v>91</v>
      </c>
      <c r="O124" s="8">
        <v>2</v>
      </c>
      <c r="P124" s="1"/>
      <c r="Q124" s="1"/>
      <c r="R124" s="1"/>
      <c r="S124" s="1"/>
      <c r="T124" s="1"/>
      <c r="U124" s="1"/>
    </row>
    <row r="125" spans="1:21" ht="23.6" customHeight="1" x14ac:dyDescent="0.4">
      <c r="A125" s="1"/>
      <c r="B125" s="1"/>
      <c r="C125" s="1"/>
      <c r="D125" s="1"/>
      <c r="E125" s="2">
        <v>5</v>
      </c>
      <c r="F125" s="5">
        <f t="shared" si="13"/>
        <v>33761</v>
      </c>
      <c r="G125" s="5">
        <f t="shared" si="13"/>
        <v>33761</v>
      </c>
      <c r="H125" s="2" t="b">
        <v>0</v>
      </c>
      <c r="I125" s="2" t="s">
        <v>146</v>
      </c>
      <c r="J125" s="2" t="s">
        <v>38</v>
      </c>
      <c r="K125" s="2" t="s">
        <v>43</v>
      </c>
      <c r="L125" s="2">
        <v>26856</v>
      </c>
      <c r="M125" s="2" t="s">
        <v>48</v>
      </c>
      <c r="N125" s="2" t="s">
        <v>92</v>
      </c>
      <c r="O125" s="8">
        <v>3</v>
      </c>
      <c r="P125" s="1"/>
      <c r="Q125" s="1"/>
      <c r="R125" s="1"/>
      <c r="S125" s="1"/>
      <c r="T125" s="1"/>
      <c r="U125" s="1"/>
    </row>
    <row r="126" spans="1:21" ht="23.6" customHeight="1" x14ac:dyDescent="0.4">
      <c r="A126" s="1"/>
      <c r="B126" s="1"/>
      <c r="C126" s="1"/>
      <c r="D126" s="1"/>
      <c r="R126" s="1"/>
      <c r="S126" s="1"/>
      <c r="T126" s="1"/>
      <c r="U126" s="1"/>
    </row>
    <row r="127" spans="1:21" ht="23.6" customHeight="1" x14ac:dyDescent="0.4">
      <c r="A127" s="1"/>
      <c r="B127" s="1"/>
      <c r="C127" s="1"/>
      <c r="D127" s="1"/>
      <c r="R127" s="1"/>
      <c r="S127" s="1"/>
      <c r="T127" s="1"/>
      <c r="U127" s="1"/>
    </row>
    <row r="128" spans="1:21" ht="23.6" customHeight="1" x14ac:dyDescent="0.4">
      <c r="A128" s="1"/>
      <c r="B128" s="1"/>
      <c r="C128" s="1"/>
      <c r="D128" s="1"/>
      <c r="R128" s="1"/>
      <c r="S128" s="1"/>
      <c r="T128" s="1"/>
      <c r="U128" s="1"/>
    </row>
    <row r="129" spans="1:21" ht="23.6" customHeight="1" x14ac:dyDescent="0.4">
      <c r="A129" s="1"/>
      <c r="B129" s="1"/>
      <c r="C129" s="1"/>
      <c r="D129" s="1"/>
      <c r="R129" s="1"/>
      <c r="S129" s="1"/>
      <c r="T129" s="1"/>
      <c r="U129" s="1"/>
    </row>
    <row r="130" spans="1:21" ht="23.6" customHeight="1" x14ac:dyDescent="0.4">
      <c r="A130" s="1"/>
      <c r="B130" s="1"/>
      <c r="C130" s="1"/>
      <c r="D130" s="1"/>
      <c r="R130" s="1"/>
      <c r="S130" s="1"/>
      <c r="T130" s="1"/>
      <c r="U130" s="1"/>
    </row>
    <row r="131" spans="1:21" ht="23.6" customHeight="1" x14ac:dyDescent="0.4">
      <c r="A131" s="1"/>
      <c r="B131" s="1"/>
      <c r="C131" s="1"/>
      <c r="D131" s="1"/>
      <c r="R131" s="1"/>
      <c r="S131" s="1"/>
      <c r="T131" s="1"/>
      <c r="U131" s="1"/>
    </row>
    <row r="132" spans="1:21" ht="23.6" customHeight="1" x14ac:dyDescent="0.4">
      <c r="A132" s="1"/>
      <c r="B132" s="1"/>
      <c r="C132" s="1"/>
      <c r="D132" s="1"/>
      <c r="R132" s="1"/>
      <c r="S132" s="1"/>
      <c r="T132" s="1"/>
      <c r="U132" s="1"/>
    </row>
    <row r="133" spans="1:21" ht="23.6" customHeight="1" x14ac:dyDescent="0.4">
      <c r="A133" s="1"/>
      <c r="B133" s="1"/>
      <c r="C133" s="1"/>
      <c r="D133" s="1"/>
      <c r="R133" s="1"/>
      <c r="S133" s="1"/>
      <c r="T133" s="1"/>
      <c r="U133" s="1"/>
    </row>
    <row r="134" spans="1:21" ht="23.6" customHeight="1" x14ac:dyDescent="0.4">
      <c r="A134" s="1"/>
      <c r="B134" s="1"/>
      <c r="C134" s="1"/>
      <c r="D134" s="1"/>
      <c r="R134" s="1"/>
      <c r="S134" s="1"/>
      <c r="T134" s="1"/>
      <c r="U134" s="1"/>
    </row>
    <row r="135" spans="1:21" ht="23.6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23.6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23.6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23.6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</sheetData>
  <mergeCells count="2">
    <mergeCell ref="B2:C2"/>
    <mergeCell ref="B8:C8"/>
  </mergeCells>
  <hyperlinks>
    <hyperlink ref="K116" r:id="rId1" xr:uid="{AC492454-B6D5-49AC-8F1B-7AA47FA74DC1}"/>
    <hyperlink ref="K115" r:id="rId2" xr:uid="{DC598108-2C93-4F4C-BDFC-DA49E4B1E530}"/>
    <hyperlink ref="K114" r:id="rId3" xr:uid="{E08DECB6-1BE7-4F90-98E8-BAA0840696A9}"/>
    <hyperlink ref="K113" r:id="rId4" xr:uid="{658D5DA4-41E5-4C7C-BE8B-4874723F032F}"/>
    <hyperlink ref="K112" r:id="rId5" xr:uid="{B1806CDE-87AE-4690-A86B-8757AEDFAC08}"/>
    <hyperlink ref="L89" r:id="rId6" xr:uid="{0DA1A8A6-6C64-4D97-9198-C6FFD0E671D0}"/>
    <hyperlink ref="L88" r:id="rId7" xr:uid="{912F0839-1110-4778-A193-8AA278D76F68}"/>
    <hyperlink ref="L87" r:id="rId8" xr:uid="{D1E97973-F1ED-45A7-AF1C-D2751C182981}"/>
    <hyperlink ref="L86" r:id="rId9" xr:uid="{CFFBE235-FE82-492F-A807-A2E40A1A58A0}"/>
    <hyperlink ref="L85" r:id="rId10" xr:uid="{70D882E3-98F5-4ECC-AA08-9D72FD3600C3}"/>
    <hyperlink ref="I8" r:id="rId11" xr:uid="{5DE0929A-2C62-4346-A299-80B42B569A4C}"/>
    <hyperlink ref="I7" r:id="rId12" xr:uid="{69BFA184-BA9E-4103-9D62-FC1DAF9DB2FC}"/>
    <hyperlink ref="I6" r:id="rId13" xr:uid="{437285CB-6B44-4443-9432-C2017B682BC0}"/>
    <hyperlink ref="I5" r:id="rId14" xr:uid="{B5C5D953-CD12-4CA9-827C-7336E8653617}"/>
    <hyperlink ref="I4" r:id="rId15" xr:uid="{9353BBF6-E23E-4837-AAF8-474CC01010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Yüce Demirayak</dc:creator>
  <cp:lastModifiedBy>Yüce Demirayak</cp:lastModifiedBy>
  <dcterms:created xsi:type="dcterms:W3CDTF">2022-06-06T09:09:04Z</dcterms:created>
  <dcterms:modified xsi:type="dcterms:W3CDTF">2022-06-07T10:52:48Z</dcterms:modified>
</cp:coreProperties>
</file>