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qiyuchen/Dropbox/规划工作大类/项目/运费工具/"/>
    </mc:Choice>
  </mc:AlternateContent>
  <xr:revisionPtr revIDLastSave="0" documentId="8_{6F156691-2E82-5346-97E7-F4A84508A719}" xr6:coauthVersionLast="47" xr6:coauthVersionMax="47" xr10:uidLastSave="{00000000-0000-0000-0000-000000000000}"/>
  <bookViews>
    <workbookView xWindow="0" yWindow="500" windowWidth="38400" windowHeight="19740" activeTab="2" xr2:uid="{00000000-000D-0000-FFFF-FFFF00000000}"/>
  </bookViews>
  <sheets>
    <sheet name="使用说明" sheetId="3" r:id="rId1"/>
    <sheet name="机器人货架装载明细" sheetId="1" r:id="rId2"/>
    <sheet name="车辆价格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F29" i="2"/>
  <c r="R16" i="2"/>
  <c r="P16" i="2"/>
  <c r="T14" i="2"/>
  <c r="P13" i="2"/>
  <c r="D7" i="2"/>
  <c r="N6" i="2"/>
</calcChain>
</file>

<file path=xl/sharedStrings.xml><?xml version="1.0" encoding="utf-8"?>
<sst xmlns="http://schemas.openxmlformats.org/spreadsheetml/2006/main" count="195" uniqueCount="147">
  <si>
    <t>机器人装载明细</t>
  </si>
  <si>
    <t>序号</t>
  </si>
  <si>
    <t>场景</t>
  </si>
  <si>
    <t>机器人型号</t>
  </si>
  <si>
    <t>机器人生产发货地点</t>
  </si>
  <si>
    <t>单台机器人尺寸(长宽高)mm</t>
  </si>
  <si>
    <t>单台净重(kg)</t>
  </si>
  <si>
    <t>木箱尺寸(长宽高)mm</t>
  </si>
  <si>
    <t>装箱毛重（kg）</t>
  </si>
  <si>
    <t>国内木箱价格（元）</t>
  </si>
  <si>
    <t>国内</t>
  </si>
  <si>
    <t>海外</t>
  </si>
  <si>
    <t>4.2M 核载3吨
4.1*2.2*2.2</t>
  </si>
  <si>
    <t>6.8M 核载8吨
6.7*2.3*2.5</t>
  </si>
  <si>
    <t>7.9M 核载10吨
7.6*2.4*2.5</t>
  </si>
  <si>
    <t>9.6M 核载12吨
9.5*2.4*2.5</t>
  </si>
  <si>
    <t>12.5M 核载20吨
12.5*2.4*2.5</t>
  </si>
  <si>
    <t>20尺普柜 15吨
5.9*2.28*2.25</t>
  </si>
  <si>
    <t>40尺普柜 18吨
11.8*2.28*2.25</t>
  </si>
  <si>
    <t>40尺高柜 18吨
11.8*2.28*2.55</t>
  </si>
  <si>
    <t>备注</t>
  </si>
  <si>
    <t>拣选</t>
  </si>
  <si>
    <t>P500R</t>
  </si>
  <si>
    <t>南京</t>
  </si>
  <si>
    <t>940*700*280</t>
  </si>
  <si>
    <t>1140*830*427</t>
  </si>
  <si>
    <t>P800R（M1000）</t>
  </si>
  <si>
    <t>南京/盐城</t>
  </si>
  <si>
    <t>1060*830*300</t>
  </si>
  <si>
    <t>1210*970*520</t>
  </si>
  <si>
    <t>P1200</t>
  </si>
  <si>
    <t>1325*1025*275</t>
  </si>
  <si>
    <t>1394*1144*430</t>
  </si>
  <si>
    <t>POPPICK（根据实际评估）</t>
  </si>
  <si>
    <t>分拣</t>
  </si>
  <si>
    <t>560*510*1027</t>
  </si>
  <si>
    <t>1220*700*1220</t>
  </si>
  <si>
    <t>560*510*720</t>
  </si>
  <si>
    <t>1274*724*895</t>
  </si>
  <si>
    <t>560*510*1335</t>
  </si>
  <si>
    <t>1185*665*1500</t>
  </si>
  <si>
    <t>RS+P40</t>
  </si>
  <si>
    <t>RS5（多种高度，根据实际评估）</t>
  </si>
  <si>
    <t>盐城</t>
  </si>
  <si>
    <t>1800*1000*4700</t>
  </si>
  <si>
    <t>5800*1970*1265</t>
  </si>
  <si>
    <t>640*450*406</t>
  </si>
  <si>
    <t>1100*750*590</t>
  </si>
  <si>
    <t>搬运</t>
  </si>
  <si>
    <t>M200顶升</t>
  </si>
  <si>
    <t>730*490*400</t>
  </si>
  <si>
    <t>830*650*400</t>
  </si>
  <si>
    <t>M600带顶升</t>
  </si>
  <si>
    <t>1100*700*316</t>
  </si>
  <si>
    <t>1184*1010*520</t>
  </si>
  <si>
    <t>F14叉车（林德）</t>
  </si>
  <si>
    <t>2290*950*2076</t>
  </si>
  <si>
    <t>2400*1100*2300</t>
  </si>
  <si>
    <t>F12和F20叉车（瑞波特,山河）</t>
  </si>
  <si>
    <t>1604*980*2065</t>
  </si>
  <si>
    <t>2000*1100*2300</t>
  </si>
  <si>
    <t>K800</t>
  </si>
  <si>
    <t>1290*1050*2179</t>
  </si>
  <si>
    <t>1600*1220*2410</t>
  </si>
  <si>
    <t>K2000</t>
  </si>
  <si>
    <t>1900*1600*1408</t>
  </si>
  <si>
    <t>1960*2160*1585</t>
  </si>
  <si>
    <t>货架</t>
  </si>
  <si>
    <t>P500R货架-5层</t>
  </si>
  <si>
    <t>800*800*2400</t>
  </si>
  <si>
    <t>散装</t>
  </si>
  <si>
    <t>P800R货架-5层</t>
  </si>
  <si>
    <t>1020*1220*2400</t>
  </si>
  <si>
    <t>1020*1220*2812</t>
  </si>
  <si>
    <t>P1200货架-10层</t>
  </si>
  <si>
    <t>1346*1260*3580</t>
  </si>
  <si>
    <t>料箱</t>
  </si>
  <si>
    <t>RS和P1200用料箱，</t>
  </si>
  <si>
    <t>600*400*300</t>
  </si>
  <si>
    <t>P1200塑料箱（折叠）</t>
  </si>
  <si>
    <t>送货地址
Consignee add</t>
  </si>
  <si>
    <t>4.2M（RMB）</t>
  </si>
  <si>
    <t>6.8M（RMB）</t>
  </si>
  <si>
    <t>7.9M (RMB)</t>
  </si>
  <si>
    <t>9.6M (RMB)</t>
  </si>
  <si>
    <t>12.5M (RMB)</t>
  </si>
  <si>
    <t>公里数</t>
  </si>
  <si>
    <t>南京提货</t>
  </si>
  <si>
    <t>盐城提货</t>
  </si>
  <si>
    <t>专车价格</t>
  </si>
  <si>
    <t>单公里价格</t>
  </si>
  <si>
    <t>北京</t>
  </si>
  <si>
    <t>天津</t>
  </si>
  <si>
    <t>上海</t>
  </si>
  <si>
    <t>重庆</t>
  </si>
  <si>
    <t>河北/石家庄</t>
  </si>
  <si>
    <t>山西/太原</t>
  </si>
  <si>
    <t>辽宁/沈阳</t>
  </si>
  <si>
    <t>吉林/长春</t>
  </si>
  <si>
    <t>黑龙江/哈尔滨</t>
  </si>
  <si>
    <t>江苏/南京</t>
  </si>
  <si>
    <t>浙江/杭州</t>
  </si>
  <si>
    <t>安徽/合肥</t>
  </si>
  <si>
    <t>福建/福州</t>
  </si>
  <si>
    <t>山东/济南</t>
  </si>
  <si>
    <t>河南/郑州</t>
  </si>
  <si>
    <t>湖北/武汉</t>
  </si>
  <si>
    <t>湖南/长沙</t>
  </si>
  <si>
    <t>广东/广州</t>
  </si>
  <si>
    <t>海南/海口</t>
  </si>
  <si>
    <t>四川/成都</t>
  </si>
  <si>
    <t>贵州/贵阳</t>
  </si>
  <si>
    <t>陕西/西安</t>
  </si>
  <si>
    <t>青海/西宁</t>
  </si>
  <si>
    <t>甘肃/兰州</t>
  </si>
  <si>
    <t>云南/昆明</t>
  </si>
  <si>
    <t>江西/南昌</t>
  </si>
  <si>
    <t>内蒙古/呼和浩特</t>
  </si>
  <si>
    <t>广西/南宁</t>
  </si>
  <si>
    <t>西藏/拉萨</t>
  </si>
  <si>
    <t>宁夏/银川</t>
  </si>
  <si>
    <t>新疆/乌鲁木齐</t>
  </si>
  <si>
    <t>海外包装箱价格</t>
    <phoneticPr fontId="12" type="noConversion"/>
  </si>
  <si>
    <t>南京</t>
    <phoneticPr fontId="12" type="noConversion"/>
  </si>
  <si>
    <r>
      <t>S20C</t>
    </r>
    <r>
      <rPr>
        <sz val="11"/>
        <color rgb="FFFF0000"/>
        <rFont val="Calibri"/>
        <family val="3"/>
        <charset val="134"/>
        <scheme val="minor"/>
      </rPr>
      <t>（每个木箱装2台）</t>
    </r>
    <phoneticPr fontId="12" type="noConversion"/>
  </si>
  <si>
    <r>
      <t>S20C-A</t>
    </r>
    <r>
      <rPr>
        <sz val="11"/>
        <color rgb="FFFF0000"/>
        <rFont val="Calibri"/>
        <family val="3"/>
        <charset val="134"/>
        <scheme val="minor"/>
      </rPr>
      <t>（每个木箱装2台）</t>
    </r>
    <phoneticPr fontId="12" type="noConversion"/>
  </si>
  <si>
    <r>
      <t>S20T</t>
    </r>
    <r>
      <rPr>
        <sz val="11"/>
        <color rgb="FFFF0000"/>
        <rFont val="Calibri"/>
        <family val="3"/>
        <charset val="134"/>
        <scheme val="minor"/>
      </rPr>
      <t>（每个木箱装2台）</t>
    </r>
    <phoneticPr fontId="12" type="noConversion"/>
  </si>
  <si>
    <r>
      <t>RS8</t>
    </r>
    <r>
      <rPr>
        <sz val="11"/>
        <color rgb="FFFF0000"/>
        <rFont val="Calibri"/>
        <family val="3"/>
        <charset val="134"/>
        <scheme val="minor"/>
      </rPr>
      <t>（每个木箱装2台）</t>
    </r>
    <phoneticPr fontId="12" type="noConversion"/>
  </si>
  <si>
    <r>
      <t>P40</t>
    </r>
    <r>
      <rPr>
        <sz val="11"/>
        <color rgb="FFFF0000"/>
        <rFont val="Calibri"/>
        <family val="3"/>
        <charset val="134"/>
        <scheme val="minor"/>
      </rPr>
      <t>（每个木箱装2台）</t>
    </r>
    <phoneticPr fontId="12" type="noConversion"/>
  </si>
  <si>
    <t>序号</t>
    <phoneticPr fontId="12" type="noConversion"/>
  </si>
  <si>
    <t>说明项</t>
    <phoneticPr fontId="12" type="noConversion"/>
  </si>
  <si>
    <t>1、</t>
  </si>
  <si>
    <t>2、</t>
  </si>
  <si>
    <t>3、</t>
  </si>
  <si>
    <t>4、</t>
  </si>
  <si>
    <t>5、</t>
  </si>
  <si>
    <t>6、</t>
  </si>
  <si>
    <t>7、</t>
  </si>
  <si>
    <t>S20C/S20C-A/S20T/RS8/P40这几款机型2台AGV装载到1个木箱，木箱数量=AGV数量/2；</t>
  </si>
  <si>
    <t>8、</t>
  </si>
  <si>
    <t>对于非标机器人运费&amp;定制产品运费&amp;其他运费问题，可联系：蒋抒寰；</t>
  </si>
  <si>
    <t>总运费=运输费+包装费；</t>
    <phoneticPr fontId="12" type="noConversion"/>
  </si>
  <si>
    <t>当省会城市与实际项目地距离偏差超过100km，需要按照：车次x单公里价格x公里数（使用百度地图等app测算公里数时，车辆类型须选择“货车”）；</t>
    <phoneticPr fontId="12" type="noConversion"/>
  </si>
  <si>
    <t>包装费=木箱数*木箱价格</t>
    <phoneticPr fontId="12" type="noConversion"/>
  </si>
  <si>
    <r>
      <rPr>
        <b/>
        <sz val="11"/>
        <color theme="1"/>
        <rFont val="微软雅黑"/>
        <family val="2"/>
        <charset val="134"/>
      </rPr>
      <t>运输费=车次x专车价格 OR 车次x单公里价格x公里数</t>
    </r>
    <r>
      <rPr>
        <sz val="11"/>
        <color theme="1"/>
        <rFont val="微软雅黑"/>
        <family val="2"/>
        <charset val="134"/>
      </rPr>
      <t>，车次包括AGV车次及其他相关硬件车次；</t>
    </r>
    <phoneticPr fontId="12" type="noConversion"/>
  </si>
  <si>
    <t>海外项目前期预估运输价格，可联系：高晨，供应链根据当前价格预估，国际运输价格浮动暂无法预估在内；</t>
    <phoneticPr fontId="12" type="noConversion"/>
  </si>
  <si>
    <t>车次需要考虑是否均可凑整车发货或存在借用返还，当数量较多或者项目需求可能存在分多次发货情况；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</si>
</sst>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"/>
  </numFmts>
  <fonts count="17">
    <font>
      <sz val="11"/>
      <color theme="1"/>
      <name val="Calibri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name val="微软雅黑"/>
      <family val="2"/>
      <charset val="134"/>
    </font>
    <font>
      <sz val="14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sz val="11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FF0000"/>
      <name val="Calibri"/>
      <family val="3"/>
      <charset val="134"/>
      <scheme val="minor"/>
    </font>
    <font>
      <sz val="12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0" borderId="1" xfId="0" applyBorder="1" applyProtection="1">
      <alignment vertical="center"/>
      <protection locked="0"/>
    </xf>
    <xf numFmtId="0" fontId="0" fillId="0" borderId="19" xfId="0" applyBorder="1" applyProtection="1">
      <alignment vertical="center"/>
      <protection locked="0"/>
    </xf>
    <xf numFmtId="0" fontId="0" fillId="0" borderId="20" xfId="0" applyBorder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9" fillId="6" borderId="16" xfId="0" applyFont="1" applyFill="1" applyBorder="1" applyAlignment="1" applyProtection="1">
      <alignment horizontal="center" vertical="center"/>
      <protection locked="0"/>
    </xf>
    <xf numFmtId="0" fontId="10" fillId="6" borderId="16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Protection="1">
      <alignment vertical="center"/>
      <protection locked="0"/>
    </xf>
    <xf numFmtId="0" fontId="10" fillId="6" borderId="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3" fillId="0" borderId="16" xfId="0" applyFont="1" applyBorder="1" applyProtection="1">
      <alignment vertical="center"/>
      <protection locked="0"/>
    </xf>
    <xf numFmtId="0" fontId="1" fillId="0" borderId="0" xfId="0" applyFont="1" applyProtection="1">
      <alignment vertical="center"/>
      <protection locked="0"/>
    </xf>
    <xf numFmtId="0" fontId="13" fillId="0" borderId="19" xfId="0" applyFont="1" applyBorder="1" applyProtection="1">
      <alignment vertical="center"/>
      <protection locked="0"/>
    </xf>
    <xf numFmtId="0" fontId="13" fillId="0" borderId="1" xfId="0" applyFont="1" applyBorder="1" applyAlignment="1">
      <alignment horizontal="left" vertical="center"/>
    </xf>
    <xf numFmtId="0" fontId="1" fillId="0" borderId="0" xfId="0" applyFont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0" fontId="14" fillId="0" borderId="1" xfId="0" applyFont="1" applyBorder="1" applyAlignment="1" applyProtection="1">
      <alignment vertical="center" wrapText="1"/>
      <protection locked="0"/>
    </xf>
    <xf numFmtId="0" fontId="16" fillId="0" borderId="1" xfId="0" applyFont="1" applyBorder="1" applyProtection="1">
      <alignment vertical="center"/>
      <protection locked="0"/>
    </xf>
    <xf numFmtId="0" fontId="9" fillId="6" borderId="2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19" xfId="0" applyFill="1" applyBorder="1" applyAlignment="1" applyProtection="1">
      <alignment horizontal="center" vertical="center"/>
      <protection locked="0"/>
    </xf>
    <xf numFmtId="0" fontId="8" fillId="2" borderId="1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zoomScale="115" zoomScaleNormal="115" workbookViewId="0">
      <selection activeCell="E8" sqref="E8"/>
    </sheetView>
  </sheetViews>
  <sheetFormatPr baseColWidth="10" defaultColWidth="9" defaultRowHeight="17"/>
  <cols>
    <col min="1" max="1" width="5.5" style="60" bestFit="1" customWidth="1"/>
    <col min="2" max="2" width="52.83203125" style="60" customWidth="1"/>
    <col min="3" max="7" width="17.83203125" style="60" customWidth="1"/>
    <col min="8" max="16384" width="9" style="60"/>
  </cols>
  <sheetData>
    <row r="1" spans="1:6" ht="15.5" customHeight="1">
      <c r="A1" s="66" t="s">
        <v>129</v>
      </c>
      <c r="B1" s="66" t="s">
        <v>130</v>
      </c>
    </row>
    <row r="2" spans="1:6" ht="15.5" customHeight="1">
      <c r="A2" s="64" t="s">
        <v>131</v>
      </c>
      <c r="B2" s="65" t="s">
        <v>141</v>
      </c>
      <c r="D2" s="63"/>
      <c r="E2" s="63"/>
      <c r="F2" s="63"/>
    </row>
    <row r="3" spans="1:6" ht="33.5" customHeight="1">
      <c r="A3" s="64" t="s">
        <v>132</v>
      </c>
      <c r="B3" s="64" t="s">
        <v>144</v>
      </c>
      <c r="D3" s="63"/>
      <c r="E3" s="63"/>
      <c r="F3" s="63"/>
    </row>
    <row r="4" spans="1:6" ht="54">
      <c r="A4" s="64" t="s">
        <v>133</v>
      </c>
      <c r="B4" s="64" t="s">
        <v>142</v>
      </c>
      <c r="D4" s="63"/>
      <c r="E4" s="63"/>
      <c r="F4" s="63"/>
    </row>
    <row r="5" spans="1:6" ht="34.75" customHeight="1">
      <c r="A5" s="64" t="s">
        <v>134</v>
      </c>
      <c r="B5" s="64" t="s">
        <v>146</v>
      </c>
      <c r="D5" s="63"/>
      <c r="E5" s="63"/>
      <c r="F5" s="63"/>
    </row>
    <row r="6" spans="1:6" ht="18">
      <c r="A6" s="64" t="s">
        <v>135</v>
      </c>
      <c r="B6" s="65" t="s">
        <v>143</v>
      </c>
      <c r="D6" s="63"/>
      <c r="E6" s="63"/>
      <c r="F6" s="63"/>
    </row>
    <row r="7" spans="1:6" ht="36" customHeight="1">
      <c r="A7" s="64" t="s">
        <v>136</v>
      </c>
      <c r="B7" s="64" t="s">
        <v>138</v>
      </c>
      <c r="D7" s="63"/>
      <c r="E7" s="63"/>
      <c r="F7" s="63"/>
    </row>
    <row r="8" spans="1:6" ht="36" customHeight="1">
      <c r="A8" s="64" t="s">
        <v>137</v>
      </c>
      <c r="B8" s="64" t="s">
        <v>140</v>
      </c>
      <c r="D8" s="63"/>
      <c r="E8" s="63"/>
      <c r="F8" s="63"/>
    </row>
    <row r="9" spans="1:6" ht="33.5" customHeight="1">
      <c r="A9" s="64" t="s">
        <v>139</v>
      </c>
      <c r="B9" s="64" t="s">
        <v>145</v>
      </c>
      <c r="D9" s="63"/>
      <c r="E9" s="63"/>
      <c r="F9" s="63"/>
    </row>
  </sheetData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zoomScale="85" zoomScaleNormal="85" workbookViewId="0">
      <selection activeCell="A12" sqref="A12:XFD12"/>
    </sheetView>
  </sheetViews>
  <sheetFormatPr baseColWidth="10" defaultColWidth="9" defaultRowHeight="15"/>
  <cols>
    <col min="1" max="1" width="5.1640625" style="5" customWidth="1"/>
    <col min="2" max="2" width="8.5" style="6" customWidth="1"/>
    <col min="3" max="3" width="30.83203125" style="5" customWidth="1"/>
    <col min="4" max="4" width="12" style="5" customWidth="1"/>
    <col min="5" max="5" width="16.1640625" style="5" customWidth="1"/>
    <col min="6" max="6" width="8.5" style="5" customWidth="1"/>
    <col min="7" max="7" width="15.83203125" style="5" customWidth="1"/>
    <col min="8" max="8" width="8.5" style="5" customWidth="1"/>
    <col min="9" max="9" width="9.1640625" style="5" customWidth="1"/>
    <col min="10" max="10" width="16.1640625" style="6" customWidth="1"/>
    <col min="11" max="11" width="14.5" style="6" customWidth="1"/>
    <col min="12" max="12" width="16.1640625" style="6" customWidth="1"/>
    <col min="13" max="14" width="17.1640625" style="6" customWidth="1"/>
    <col min="15" max="15" width="16.1640625" style="6" customWidth="1"/>
    <col min="16" max="16" width="16.33203125" style="6" customWidth="1"/>
    <col min="17" max="17" width="16.83203125" style="6" customWidth="1"/>
    <col min="18" max="18" width="17.5" customWidth="1"/>
    <col min="25" max="25" width="12.83203125"/>
  </cols>
  <sheetData>
    <row r="1" spans="1:18" ht="28" customHeight="1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9"/>
      <c r="K1" s="69"/>
      <c r="L1" s="69"/>
      <c r="M1" s="69"/>
      <c r="N1" s="69"/>
      <c r="O1" s="69"/>
      <c r="P1" s="69"/>
      <c r="Q1" s="69"/>
      <c r="R1" s="70"/>
    </row>
    <row r="2" spans="1:18" ht="21" customHeight="1">
      <c r="A2" s="74" t="s">
        <v>1</v>
      </c>
      <c r="B2" s="74" t="s">
        <v>2</v>
      </c>
      <c r="C2" s="74" t="s">
        <v>3</v>
      </c>
      <c r="D2" s="81" t="s">
        <v>4</v>
      </c>
      <c r="E2" s="76" t="s">
        <v>5</v>
      </c>
      <c r="F2" s="76" t="s">
        <v>6</v>
      </c>
      <c r="G2" s="76" t="s">
        <v>7</v>
      </c>
      <c r="H2" s="76" t="s">
        <v>8</v>
      </c>
      <c r="I2" s="78" t="s">
        <v>9</v>
      </c>
      <c r="J2" s="71" t="s">
        <v>10</v>
      </c>
      <c r="K2" s="72"/>
      <c r="L2" s="72"/>
      <c r="M2" s="72"/>
      <c r="N2" s="73"/>
      <c r="O2" s="71" t="s">
        <v>11</v>
      </c>
      <c r="P2" s="72"/>
      <c r="Q2" s="73"/>
      <c r="R2" s="44"/>
    </row>
    <row r="3" spans="1:18" ht="39" customHeight="1">
      <c r="A3" s="75"/>
      <c r="B3" s="74"/>
      <c r="C3" s="75"/>
      <c r="D3" s="82"/>
      <c r="E3" s="77"/>
      <c r="F3" s="77"/>
      <c r="G3" s="77"/>
      <c r="H3" s="77"/>
      <c r="I3" s="79"/>
      <c r="J3" s="48" t="s">
        <v>12</v>
      </c>
      <c r="K3" s="47" t="s">
        <v>13</v>
      </c>
      <c r="L3" s="47" t="s">
        <v>14</v>
      </c>
      <c r="M3" s="47" t="s">
        <v>15</v>
      </c>
      <c r="N3" s="49" t="s">
        <v>16</v>
      </c>
      <c r="O3" s="48" t="s">
        <v>17</v>
      </c>
      <c r="P3" s="47" t="s">
        <v>18</v>
      </c>
      <c r="Q3" s="49" t="s">
        <v>19</v>
      </c>
      <c r="R3" s="45" t="s">
        <v>20</v>
      </c>
    </row>
    <row r="4" spans="1:18">
      <c r="A4" s="50">
        <v>1</v>
      </c>
      <c r="B4" s="80" t="s">
        <v>21</v>
      </c>
      <c r="C4" s="50" t="s">
        <v>22</v>
      </c>
      <c r="D4" s="50" t="s">
        <v>23</v>
      </c>
      <c r="E4" s="50" t="s">
        <v>24</v>
      </c>
      <c r="F4" s="50">
        <v>145</v>
      </c>
      <c r="G4" s="50" t="s">
        <v>25</v>
      </c>
      <c r="H4" s="50">
        <v>175</v>
      </c>
      <c r="I4" s="51">
        <v>260</v>
      </c>
      <c r="J4" s="52">
        <v>18</v>
      </c>
      <c r="K4" s="11">
        <v>45</v>
      </c>
      <c r="L4" s="11">
        <v>51</v>
      </c>
      <c r="M4" s="11">
        <v>68</v>
      </c>
      <c r="N4" s="53">
        <v>104</v>
      </c>
      <c r="O4" s="52">
        <v>48</v>
      </c>
      <c r="P4" s="11">
        <v>104</v>
      </c>
      <c r="Q4" s="53">
        <v>104</v>
      </c>
      <c r="R4" s="46"/>
    </row>
    <row r="5" spans="1:18">
      <c r="A5" s="50">
        <v>2</v>
      </c>
      <c r="B5" s="80"/>
      <c r="C5" s="50" t="s">
        <v>26</v>
      </c>
      <c r="D5" s="50" t="s">
        <v>27</v>
      </c>
      <c r="E5" s="50" t="s">
        <v>28</v>
      </c>
      <c r="F5" s="50">
        <v>165</v>
      </c>
      <c r="G5" s="50" t="s">
        <v>29</v>
      </c>
      <c r="H5" s="50">
        <v>200</v>
      </c>
      <c r="I5" s="5">
        <v>308</v>
      </c>
      <c r="J5" s="52">
        <v>15</v>
      </c>
      <c r="K5" s="11">
        <v>40</v>
      </c>
      <c r="L5" s="11">
        <v>45</v>
      </c>
      <c r="M5" s="11">
        <v>60</v>
      </c>
      <c r="N5" s="53">
        <v>84</v>
      </c>
      <c r="O5" s="52">
        <v>40</v>
      </c>
      <c r="P5" s="11">
        <v>80</v>
      </c>
      <c r="Q5" s="53">
        <v>80</v>
      </c>
      <c r="R5" s="46"/>
    </row>
    <row r="6" spans="1:18">
      <c r="A6" s="50">
        <v>3</v>
      </c>
      <c r="B6" s="80"/>
      <c r="C6" s="50" t="s">
        <v>30</v>
      </c>
      <c r="D6" s="50" t="s">
        <v>23</v>
      </c>
      <c r="E6" s="50" t="s">
        <v>31</v>
      </c>
      <c r="F6" s="50">
        <v>320</v>
      </c>
      <c r="G6" s="50" t="s">
        <v>32</v>
      </c>
      <c r="H6" s="50">
        <v>370</v>
      </c>
      <c r="I6" s="51">
        <v>528</v>
      </c>
      <c r="J6" s="52">
        <v>8</v>
      </c>
      <c r="K6" s="11">
        <v>21</v>
      </c>
      <c r="L6" s="11">
        <v>24</v>
      </c>
      <c r="M6" s="11">
        <v>32</v>
      </c>
      <c r="N6" s="53">
        <v>54</v>
      </c>
      <c r="O6" s="52">
        <v>24</v>
      </c>
      <c r="P6" s="11">
        <v>48</v>
      </c>
      <c r="Q6" s="53">
        <v>48</v>
      </c>
      <c r="R6" s="46"/>
    </row>
    <row r="7" spans="1:18">
      <c r="A7" s="50">
        <v>4</v>
      </c>
      <c r="B7" s="80"/>
      <c r="C7" s="50" t="s">
        <v>33</v>
      </c>
      <c r="D7" s="50" t="s">
        <v>23</v>
      </c>
      <c r="E7" s="50"/>
      <c r="F7" s="50"/>
      <c r="G7" s="50"/>
      <c r="H7" s="50"/>
      <c r="I7" s="51"/>
      <c r="J7" s="52"/>
      <c r="K7" s="11"/>
      <c r="L7" s="11"/>
      <c r="M7" s="11"/>
      <c r="N7" s="53"/>
      <c r="O7" s="52">
        <v>0</v>
      </c>
      <c r="P7" s="11">
        <v>1</v>
      </c>
      <c r="Q7" s="53">
        <v>2</v>
      </c>
      <c r="R7" s="46"/>
    </row>
    <row r="8" spans="1:18">
      <c r="A8" s="50">
        <v>5</v>
      </c>
      <c r="B8" s="80" t="s">
        <v>34</v>
      </c>
      <c r="C8" s="62" t="s">
        <v>124</v>
      </c>
      <c r="D8" s="50" t="s">
        <v>23</v>
      </c>
      <c r="E8" s="50" t="s">
        <v>35</v>
      </c>
      <c r="F8" s="50">
        <v>76</v>
      </c>
      <c r="G8" s="54" t="s">
        <v>36</v>
      </c>
      <c r="H8" s="50">
        <v>196</v>
      </c>
      <c r="I8" s="51">
        <v>522</v>
      </c>
      <c r="J8" s="52">
        <v>16</v>
      </c>
      <c r="K8" s="11">
        <v>28</v>
      </c>
      <c r="L8" s="11">
        <v>34</v>
      </c>
      <c r="M8" s="11">
        <v>40</v>
      </c>
      <c r="N8" s="53">
        <v>52</v>
      </c>
      <c r="O8" s="52">
        <v>24</v>
      </c>
      <c r="P8" s="11">
        <v>52</v>
      </c>
      <c r="Q8" s="53">
        <v>104</v>
      </c>
      <c r="R8" s="46"/>
    </row>
    <row r="9" spans="1:18">
      <c r="A9" s="50">
        <v>6</v>
      </c>
      <c r="B9" s="80"/>
      <c r="C9" s="62" t="s">
        <v>125</v>
      </c>
      <c r="D9" s="50" t="s">
        <v>23</v>
      </c>
      <c r="E9" s="50" t="s">
        <v>37</v>
      </c>
      <c r="F9" s="50">
        <v>70</v>
      </c>
      <c r="G9" s="50" t="s">
        <v>38</v>
      </c>
      <c r="H9" s="50">
        <v>198</v>
      </c>
      <c r="I9" s="51">
        <v>500</v>
      </c>
      <c r="J9" s="52">
        <v>32</v>
      </c>
      <c r="K9" s="11">
        <v>56</v>
      </c>
      <c r="L9" s="11">
        <v>68</v>
      </c>
      <c r="M9" s="11">
        <v>80</v>
      </c>
      <c r="N9" s="53">
        <v>104</v>
      </c>
      <c r="O9" s="52">
        <v>48</v>
      </c>
      <c r="P9" s="11">
        <v>104</v>
      </c>
      <c r="Q9" s="53">
        <v>104</v>
      </c>
      <c r="R9" s="46"/>
    </row>
    <row r="10" spans="1:18">
      <c r="A10" s="50">
        <v>7</v>
      </c>
      <c r="B10" s="80"/>
      <c r="C10" s="62" t="s">
        <v>126</v>
      </c>
      <c r="D10" s="62" t="s">
        <v>123</v>
      </c>
      <c r="E10" s="54" t="s">
        <v>39</v>
      </c>
      <c r="F10" s="50">
        <v>70</v>
      </c>
      <c r="G10" s="50" t="s">
        <v>40</v>
      </c>
      <c r="H10" s="50">
        <v>196</v>
      </c>
      <c r="I10" s="51">
        <v>583</v>
      </c>
      <c r="J10" s="52">
        <v>16</v>
      </c>
      <c r="K10" s="11">
        <v>28</v>
      </c>
      <c r="L10" s="11">
        <v>34</v>
      </c>
      <c r="M10" s="11">
        <v>40</v>
      </c>
      <c r="N10" s="53">
        <v>52</v>
      </c>
      <c r="O10" s="52">
        <v>24</v>
      </c>
      <c r="P10" s="11">
        <v>52</v>
      </c>
      <c r="Q10" s="53">
        <v>52</v>
      </c>
      <c r="R10" s="46"/>
    </row>
    <row r="11" spans="1:18">
      <c r="A11" s="50">
        <v>8</v>
      </c>
      <c r="B11" s="80" t="s">
        <v>41</v>
      </c>
      <c r="C11" s="50" t="s">
        <v>42</v>
      </c>
      <c r="D11" s="50" t="s">
        <v>43</v>
      </c>
      <c r="E11" s="50"/>
      <c r="F11" s="50"/>
      <c r="G11" s="50"/>
      <c r="H11" s="50"/>
      <c r="I11" s="51"/>
      <c r="J11" s="52"/>
      <c r="K11" s="11"/>
      <c r="L11" s="11"/>
      <c r="M11" s="11"/>
      <c r="N11" s="53"/>
      <c r="O11" s="52"/>
      <c r="P11" s="11"/>
      <c r="Q11" s="53"/>
      <c r="R11" s="46"/>
    </row>
    <row r="12" spans="1:18">
      <c r="A12" s="50">
        <v>9</v>
      </c>
      <c r="B12" s="80"/>
      <c r="C12" s="62" t="s">
        <v>127</v>
      </c>
      <c r="D12" s="50" t="s">
        <v>43</v>
      </c>
      <c r="E12" s="50" t="s">
        <v>44</v>
      </c>
      <c r="F12" s="50">
        <v>918</v>
      </c>
      <c r="G12" s="50" t="s">
        <v>45</v>
      </c>
      <c r="H12" s="50">
        <v>2380</v>
      </c>
      <c r="I12" s="51">
        <v>7000</v>
      </c>
      <c r="J12" s="52">
        <v>0</v>
      </c>
      <c r="K12" s="11">
        <v>3</v>
      </c>
      <c r="L12" s="11">
        <v>4</v>
      </c>
      <c r="M12" s="11">
        <v>4</v>
      </c>
      <c r="N12" s="53">
        <v>8</v>
      </c>
      <c r="O12" s="52">
        <v>2</v>
      </c>
      <c r="P12" s="11">
        <v>4</v>
      </c>
      <c r="Q12" s="53">
        <v>8</v>
      </c>
      <c r="R12" s="59" t="s">
        <v>122</v>
      </c>
    </row>
    <row r="13" spans="1:18">
      <c r="A13" s="50">
        <v>10</v>
      </c>
      <c r="B13" s="80"/>
      <c r="C13" s="62" t="s">
        <v>128</v>
      </c>
      <c r="D13" s="50" t="s">
        <v>43</v>
      </c>
      <c r="E13" s="50" t="s">
        <v>46</v>
      </c>
      <c r="F13" s="50">
        <v>60</v>
      </c>
      <c r="G13" s="50" t="s">
        <v>47</v>
      </c>
      <c r="H13" s="50">
        <v>160</v>
      </c>
      <c r="I13" s="51">
        <v>400</v>
      </c>
      <c r="J13" s="52">
        <v>20</v>
      </c>
      <c r="K13" s="11">
        <v>52</v>
      </c>
      <c r="L13" s="11">
        <v>60</v>
      </c>
      <c r="M13" s="11">
        <v>78</v>
      </c>
      <c r="N13" s="53">
        <v>130</v>
      </c>
      <c r="O13" s="52">
        <v>80</v>
      </c>
      <c r="P13" s="11">
        <v>130</v>
      </c>
      <c r="Q13" s="53">
        <v>132</v>
      </c>
      <c r="R13" s="46"/>
    </row>
    <row r="14" spans="1:18">
      <c r="A14" s="50">
        <v>11</v>
      </c>
      <c r="B14" s="80" t="s">
        <v>48</v>
      </c>
      <c r="C14" s="50" t="s">
        <v>49</v>
      </c>
      <c r="D14" s="50" t="s">
        <v>23</v>
      </c>
      <c r="E14" s="50" t="s">
        <v>50</v>
      </c>
      <c r="F14" s="50">
        <v>106</v>
      </c>
      <c r="G14" s="50" t="s">
        <v>51</v>
      </c>
      <c r="H14" s="50">
        <v>130</v>
      </c>
      <c r="I14" s="51">
        <v>210</v>
      </c>
      <c r="J14" s="52">
        <v>25</v>
      </c>
      <c r="K14" s="11">
        <v>60</v>
      </c>
      <c r="L14" s="11">
        <v>70</v>
      </c>
      <c r="M14" s="11">
        <v>92</v>
      </c>
      <c r="N14" s="53">
        <v>150</v>
      </c>
      <c r="O14" s="52">
        <v>72</v>
      </c>
      <c r="P14" s="11">
        <v>156</v>
      </c>
      <c r="Q14" s="53">
        <v>156</v>
      </c>
      <c r="R14" s="46"/>
    </row>
    <row r="15" spans="1:18">
      <c r="A15" s="50">
        <v>12</v>
      </c>
      <c r="B15" s="80"/>
      <c r="C15" s="50" t="s">
        <v>52</v>
      </c>
      <c r="D15" s="50" t="s">
        <v>23</v>
      </c>
      <c r="E15" s="50" t="s">
        <v>53</v>
      </c>
      <c r="F15" s="50">
        <v>180</v>
      </c>
      <c r="G15" s="50" t="s">
        <v>54</v>
      </c>
      <c r="H15" s="50">
        <v>240</v>
      </c>
      <c r="I15" s="51">
        <v>323</v>
      </c>
      <c r="J15" s="52">
        <v>15</v>
      </c>
      <c r="K15" s="11">
        <v>40</v>
      </c>
      <c r="L15" s="11">
        <v>45</v>
      </c>
      <c r="M15" s="11">
        <v>60</v>
      </c>
      <c r="N15" s="53">
        <v>84</v>
      </c>
      <c r="O15" s="52">
        <v>40</v>
      </c>
      <c r="P15" s="11">
        <v>76</v>
      </c>
      <c r="Q15" s="53">
        <v>76</v>
      </c>
      <c r="R15" s="46"/>
    </row>
    <row r="16" spans="1:18">
      <c r="A16" s="50">
        <v>13</v>
      </c>
      <c r="B16" s="80"/>
      <c r="C16" s="50" t="s">
        <v>55</v>
      </c>
      <c r="D16" s="50"/>
      <c r="E16" s="50" t="s">
        <v>56</v>
      </c>
      <c r="F16" s="50">
        <v>1250</v>
      </c>
      <c r="G16" s="50" t="s">
        <v>57</v>
      </c>
      <c r="H16" s="50">
        <v>1350</v>
      </c>
      <c r="I16" s="51">
        <v>1120</v>
      </c>
      <c r="J16" s="52">
        <v>2</v>
      </c>
      <c r="K16" s="11">
        <v>6</v>
      </c>
      <c r="L16" s="11">
        <v>6</v>
      </c>
      <c r="M16" s="11">
        <v>8</v>
      </c>
      <c r="N16" s="53">
        <v>11</v>
      </c>
      <c r="O16" s="52">
        <v>0</v>
      </c>
      <c r="P16" s="11">
        <v>0</v>
      </c>
      <c r="Q16" s="53">
        <v>8</v>
      </c>
      <c r="R16" s="46"/>
    </row>
    <row r="17" spans="1:18">
      <c r="A17" s="50">
        <v>14</v>
      </c>
      <c r="B17" s="80"/>
      <c r="C17" s="50" t="s">
        <v>58</v>
      </c>
      <c r="D17" s="50"/>
      <c r="E17" s="50" t="s">
        <v>59</v>
      </c>
      <c r="F17" s="50">
        <v>650</v>
      </c>
      <c r="G17" s="50" t="s">
        <v>60</v>
      </c>
      <c r="H17" s="50">
        <v>750</v>
      </c>
      <c r="I17" s="51">
        <v>1020</v>
      </c>
      <c r="J17" s="52">
        <v>4</v>
      </c>
      <c r="K17" s="11">
        <v>6</v>
      </c>
      <c r="L17" s="11">
        <v>7</v>
      </c>
      <c r="M17" s="11">
        <v>9</v>
      </c>
      <c r="N17" s="53">
        <v>12</v>
      </c>
      <c r="O17" s="52">
        <v>0</v>
      </c>
      <c r="P17" s="11">
        <v>0</v>
      </c>
      <c r="Q17" s="53">
        <v>12</v>
      </c>
      <c r="R17" s="46"/>
    </row>
    <row r="18" spans="1:18">
      <c r="A18" s="50">
        <v>15</v>
      </c>
      <c r="B18" s="80"/>
      <c r="C18" s="50" t="s">
        <v>61</v>
      </c>
      <c r="D18" s="50" t="s">
        <v>23</v>
      </c>
      <c r="E18" s="50" t="s">
        <v>62</v>
      </c>
      <c r="F18" s="50">
        <v>800</v>
      </c>
      <c r="G18" s="50" t="s">
        <v>63</v>
      </c>
      <c r="H18" s="50">
        <v>1000</v>
      </c>
      <c r="I18" s="51">
        <v>500</v>
      </c>
      <c r="J18" s="52">
        <v>3</v>
      </c>
      <c r="K18" s="11">
        <v>8</v>
      </c>
      <c r="L18" s="11">
        <v>8</v>
      </c>
      <c r="M18" s="11">
        <v>10</v>
      </c>
      <c r="N18" s="53">
        <v>14</v>
      </c>
      <c r="O18" s="52">
        <v>0</v>
      </c>
      <c r="P18" s="11">
        <v>0</v>
      </c>
      <c r="Q18" s="53">
        <v>9</v>
      </c>
      <c r="R18" s="46"/>
    </row>
    <row r="19" spans="1:18">
      <c r="A19" s="50">
        <v>16</v>
      </c>
      <c r="B19" s="80"/>
      <c r="C19" s="50" t="s">
        <v>64</v>
      </c>
      <c r="D19" s="50" t="s">
        <v>23</v>
      </c>
      <c r="E19" s="50" t="s">
        <v>65</v>
      </c>
      <c r="F19" s="50">
        <v>1600</v>
      </c>
      <c r="G19" s="50" t="s">
        <v>66</v>
      </c>
      <c r="H19" s="50">
        <v>1800</v>
      </c>
      <c r="I19" s="51">
        <v>2500</v>
      </c>
      <c r="J19" s="52">
        <v>2</v>
      </c>
      <c r="K19" s="11">
        <v>3</v>
      </c>
      <c r="L19" s="11">
        <v>3</v>
      </c>
      <c r="M19" s="11">
        <v>4</v>
      </c>
      <c r="N19" s="53">
        <v>6</v>
      </c>
      <c r="O19" s="52">
        <v>2</v>
      </c>
      <c r="P19" s="11">
        <v>6</v>
      </c>
      <c r="Q19" s="53">
        <v>6</v>
      </c>
      <c r="R19" s="46"/>
    </row>
    <row r="20" spans="1:18">
      <c r="A20" s="50">
        <v>17</v>
      </c>
      <c r="B20" s="80" t="s">
        <v>67</v>
      </c>
      <c r="C20" s="50" t="s">
        <v>68</v>
      </c>
      <c r="D20" s="50"/>
      <c r="E20" s="50" t="s">
        <v>69</v>
      </c>
      <c r="F20" s="50">
        <v>63</v>
      </c>
      <c r="G20" s="50" t="s">
        <v>70</v>
      </c>
      <c r="H20" s="50"/>
      <c r="I20" s="51"/>
      <c r="J20" s="52">
        <v>40</v>
      </c>
      <c r="K20" s="11">
        <v>40</v>
      </c>
      <c r="L20" s="11">
        <v>90</v>
      </c>
      <c r="M20" s="11">
        <v>90</v>
      </c>
      <c r="N20" s="53">
        <v>200</v>
      </c>
      <c r="O20" s="52">
        <v>97</v>
      </c>
      <c r="P20" s="11">
        <v>200</v>
      </c>
      <c r="Q20" s="53">
        <v>200</v>
      </c>
      <c r="R20" s="46"/>
    </row>
    <row r="21" spans="1:18">
      <c r="A21" s="50">
        <v>18</v>
      </c>
      <c r="B21" s="80"/>
      <c r="C21" s="50" t="s">
        <v>71</v>
      </c>
      <c r="D21" s="50"/>
      <c r="E21" s="50" t="s">
        <v>72</v>
      </c>
      <c r="F21" s="50">
        <v>89</v>
      </c>
      <c r="G21" s="50" t="s">
        <v>70</v>
      </c>
      <c r="H21" s="50"/>
      <c r="I21" s="51"/>
      <c r="J21" s="55">
        <v>30</v>
      </c>
      <c r="K21" s="11">
        <v>40</v>
      </c>
      <c r="L21" s="11">
        <v>50</v>
      </c>
      <c r="M21" s="11">
        <v>80</v>
      </c>
      <c r="N21" s="53">
        <v>140</v>
      </c>
      <c r="O21" s="52">
        <v>47</v>
      </c>
      <c r="P21" s="11">
        <v>140</v>
      </c>
      <c r="Q21" s="53">
        <v>168</v>
      </c>
      <c r="R21" s="46"/>
    </row>
    <row r="22" spans="1:18">
      <c r="A22" s="50">
        <v>19</v>
      </c>
      <c r="B22" s="80"/>
      <c r="C22" s="50" t="s">
        <v>71</v>
      </c>
      <c r="D22" s="50"/>
      <c r="E22" s="50" t="s">
        <v>73</v>
      </c>
      <c r="F22" s="50">
        <v>138</v>
      </c>
      <c r="G22" s="50" t="s">
        <v>70</v>
      </c>
      <c r="H22" s="50"/>
      <c r="I22" s="51"/>
      <c r="J22" s="52">
        <v>30</v>
      </c>
      <c r="K22" s="11">
        <v>40</v>
      </c>
      <c r="L22" s="11">
        <v>47</v>
      </c>
      <c r="M22" s="6">
        <v>80</v>
      </c>
      <c r="N22" s="53">
        <v>140</v>
      </c>
      <c r="O22" s="52">
        <v>47</v>
      </c>
      <c r="P22" s="11">
        <v>140</v>
      </c>
      <c r="Q22" s="53">
        <v>168</v>
      </c>
      <c r="R22" s="46"/>
    </row>
    <row r="23" spans="1:18">
      <c r="A23" s="50">
        <v>20</v>
      </c>
      <c r="B23" s="80"/>
      <c r="C23" s="50" t="s">
        <v>74</v>
      </c>
      <c r="D23" s="50"/>
      <c r="E23" s="50" t="s">
        <v>75</v>
      </c>
      <c r="F23" s="50">
        <v>230</v>
      </c>
      <c r="G23" s="50" t="s">
        <v>70</v>
      </c>
      <c r="H23" s="50"/>
      <c r="I23" s="51"/>
      <c r="J23" s="52"/>
      <c r="K23" s="11">
        <v>20</v>
      </c>
      <c r="L23" s="11"/>
      <c r="M23" s="11"/>
      <c r="N23" s="53">
        <v>40</v>
      </c>
      <c r="O23" s="52">
        <v>20</v>
      </c>
      <c r="P23" s="11">
        <v>40</v>
      </c>
      <c r="Q23" s="53">
        <v>52</v>
      </c>
      <c r="R23" s="46"/>
    </row>
    <row r="24" spans="1:18">
      <c r="A24" s="50">
        <v>21</v>
      </c>
      <c r="B24" s="80" t="s">
        <v>76</v>
      </c>
      <c r="C24" s="50" t="s">
        <v>77</v>
      </c>
      <c r="D24" s="50"/>
      <c r="E24" s="50" t="s">
        <v>78</v>
      </c>
      <c r="F24" s="50">
        <v>3</v>
      </c>
      <c r="G24" s="50" t="s">
        <v>70</v>
      </c>
      <c r="H24" s="50"/>
      <c r="I24" s="51"/>
      <c r="J24" s="52">
        <v>300</v>
      </c>
      <c r="K24" s="11">
        <v>750</v>
      </c>
      <c r="L24" s="11">
        <v>850</v>
      </c>
      <c r="M24" s="11">
        <v>1100</v>
      </c>
      <c r="N24" s="53">
        <v>1400</v>
      </c>
      <c r="O24" s="52">
        <v>600</v>
      </c>
      <c r="P24" s="11">
        <v>1200</v>
      </c>
      <c r="Q24" s="53">
        <v>1350</v>
      </c>
      <c r="R24" s="46"/>
    </row>
    <row r="25" spans="1:18">
      <c r="A25" s="50">
        <v>22</v>
      </c>
      <c r="B25" s="80"/>
      <c r="C25" s="50" t="s">
        <v>79</v>
      </c>
      <c r="D25" s="50"/>
      <c r="E25" s="50" t="s">
        <v>78</v>
      </c>
      <c r="F25" s="50">
        <v>3</v>
      </c>
      <c r="G25" s="50" t="s">
        <v>70</v>
      </c>
      <c r="H25" s="50"/>
      <c r="I25" s="51"/>
      <c r="J25" s="56"/>
      <c r="K25" s="57"/>
      <c r="L25" s="57"/>
      <c r="M25" s="57"/>
      <c r="N25" s="58"/>
      <c r="O25" s="56"/>
      <c r="P25" s="57"/>
      <c r="Q25" s="58">
        <v>3675</v>
      </c>
      <c r="R25" s="46"/>
    </row>
    <row r="27" spans="1:18">
      <c r="D27" s="5">
        <v>41</v>
      </c>
      <c r="E27" s="5">
        <f>D27*I16</f>
        <v>45920</v>
      </c>
    </row>
    <row r="28" spans="1:18">
      <c r="E28" s="5">
        <f>D27/8</f>
        <v>5.125</v>
      </c>
    </row>
    <row r="29" spans="1:18">
      <c r="E29" s="5">
        <f>6000*6</f>
        <v>36000</v>
      </c>
    </row>
    <row r="32" spans="1:18">
      <c r="I32" s="7"/>
    </row>
  </sheetData>
  <mergeCells count="18">
    <mergeCell ref="B24:B25"/>
    <mergeCell ref="C2:C3"/>
    <mergeCell ref="D2:D3"/>
    <mergeCell ref="E2:E3"/>
    <mergeCell ref="F2:F3"/>
    <mergeCell ref="B4:B7"/>
    <mergeCell ref="B8:B10"/>
    <mergeCell ref="B11:B13"/>
    <mergeCell ref="B14:B19"/>
    <mergeCell ref="B20:B23"/>
    <mergeCell ref="A1:R1"/>
    <mergeCell ref="J2:N2"/>
    <mergeCell ref="O2:Q2"/>
    <mergeCell ref="A2:A3"/>
    <mergeCell ref="B2:B3"/>
    <mergeCell ref="G2:G3"/>
    <mergeCell ref="H2:H3"/>
    <mergeCell ref="I2:I3"/>
  </mergeCells>
  <phoneticPr fontId="1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3"/>
  <sheetViews>
    <sheetView tabSelected="1" zoomScale="110" zoomScaleNormal="110" workbookViewId="0">
      <selection activeCell="AB15" sqref="AB15"/>
    </sheetView>
  </sheetViews>
  <sheetFormatPr baseColWidth="10" defaultColWidth="9" defaultRowHeight="17"/>
  <cols>
    <col min="1" max="1" width="5.83203125" customWidth="1"/>
    <col min="2" max="2" width="18.5" customWidth="1"/>
    <col min="3" max="3" width="8.6640625" customWidth="1"/>
    <col min="4" max="4" width="7.1640625" customWidth="1"/>
    <col min="5" max="5" width="8.6640625" customWidth="1"/>
    <col min="6" max="6" width="7.1640625" customWidth="1"/>
    <col min="7" max="7" width="8.6640625" customWidth="1"/>
    <col min="8" max="8" width="7.1640625" customWidth="1"/>
    <col min="9" max="9" width="8.6640625" customWidth="1"/>
    <col min="10" max="10" width="7.1640625" customWidth="1"/>
    <col min="11" max="11" width="8.6640625" customWidth="1"/>
    <col min="12" max="12" width="7.1640625" customWidth="1"/>
    <col min="13" max="13" width="8.6640625" customWidth="1"/>
    <col min="14" max="14" width="7.1640625" customWidth="1"/>
    <col min="15" max="15" width="8.6640625" customWidth="1"/>
    <col min="16" max="16" width="7.1640625" customWidth="1"/>
    <col min="17" max="17" width="8.6640625" customWidth="1"/>
    <col min="18" max="18" width="7.1640625" customWidth="1"/>
    <col min="19" max="19" width="8.6640625" customWidth="1"/>
    <col min="20" max="20" width="7.1640625" customWidth="1"/>
    <col min="21" max="21" width="8.6640625" customWidth="1"/>
    <col min="22" max="22" width="7.1640625" customWidth="1"/>
    <col min="23" max="24" width="8.6640625" style="1" customWidth="1"/>
    <col min="25" max="25" width="12.5" customWidth="1"/>
  </cols>
  <sheetData>
    <row r="1" spans="1:25" ht="25" customHeight="1">
      <c r="A1" s="80" t="s">
        <v>1</v>
      </c>
      <c r="B1" s="97" t="s">
        <v>80</v>
      </c>
      <c r="C1" s="90" t="s">
        <v>81</v>
      </c>
      <c r="D1" s="91"/>
      <c r="E1" s="91"/>
      <c r="F1" s="91"/>
      <c r="G1" s="92" t="s">
        <v>82</v>
      </c>
      <c r="H1" s="93"/>
      <c r="I1" s="93"/>
      <c r="J1" s="93"/>
      <c r="K1" s="94" t="s">
        <v>83</v>
      </c>
      <c r="L1" s="93"/>
      <c r="M1" s="93"/>
      <c r="N1" s="93"/>
      <c r="O1" s="94" t="s">
        <v>84</v>
      </c>
      <c r="P1" s="93"/>
      <c r="Q1" s="93"/>
      <c r="R1" s="93"/>
      <c r="S1" s="94" t="s">
        <v>85</v>
      </c>
      <c r="T1" s="93"/>
      <c r="U1" s="93"/>
      <c r="V1" s="93"/>
      <c r="W1" s="85" t="s">
        <v>86</v>
      </c>
      <c r="X1" s="85"/>
      <c r="Y1" s="83" t="s">
        <v>20</v>
      </c>
    </row>
    <row r="2" spans="1:25" ht="19" customHeight="1">
      <c r="A2" s="80"/>
      <c r="B2" s="97"/>
      <c r="C2" s="86" t="s">
        <v>87</v>
      </c>
      <c r="D2" s="87"/>
      <c r="E2" s="87" t="s">
        <v>88</v>
      </c>
      <c r="F2" s="87"/>
      <c r="G2" s="88" t="s">
        <v>87</v>
      </c>
      <c r="H2" s="89"/>
      <c r="I2" s="89" t="s">
        <v>88</v>
      </c>
      <c r="J2" s="89"/>
      <c r="K2" s="88" t="s">
        <v>87</v>
      </c>
      <c r="L2" s="89"/>
      <c r="M2" s="89" t="s">
        <v>88</v>
      </c>
      <c r="N2" s="89"/>
      <c r="O2" s="88" t="s">
        <v>87</v>
      </c>
      <c r="P2" s="89"/>
      <c r="Q2" s="89" t="s">
        <v>88</v>
      </c>
      <c r="R2" s="89"/>
      <c r="S2" s="88" t="s">
        <v>87</v>
      </c>
      <c r="T2" s="89"/>
      <c r="U2" s="89" t="s">
        <v>88</v>
      </c>
      <c r="V2" s="89"/>
      <c r="W2" s="12" t="s">
        <v>23</v>
      </c>
      <c r="X2" s="13" t="s">
        <v>43</v>
      </c>
      <c r="Y2" s="84"/>
    </row>
    <row r="3" spans="1:25" ht="37" customHeight="1">
      <c r="A3" s="80"/>
      <c r="B3" s="97"/>
      <c r="C3" s="14" t="s">
        <v>89</v>
      </c>
      <c r="D3" s="15" t="s">
        <v>90</v>
      </c>
      <c r="E3" s="15" t="s">
        <v>89</v>
      </c>
      <c r="F3" s="15" t="s">
        <v>90</v>
      </c>
      <c r="G3" s="14" t="s">
        <v>89</v>
      </c>
      <c r="H3" s="15" t="s">
        <v>90</v>
      </c>
      <c r="I3" s="15" t="s">
        <v>89</v>
      </c>
      <c r="J3" s="15" t="s">
        <v>90</v>
      </c>
      <c r="K3" s="14" t="s">
        <v>89</v>
      </c>
      <c r="L3" s="15" t="s">
        <v>90</v>
      </c>
      <c r="M3" s="15" t="s">
        <v>89</v>
      </c>
      <c r="N3" s="15" t="s">
        <v>90</v>
      </c>
      <c r="O3" s="14" t="s">
        <v>89</v>
      </c>
      <c r="P3" s="15" t="s">
        <v>90</v>
      </c>
      <c r="Q3" s="15" t="s">
        <v>89</v>
      </c>
      <c r="R3" s="15" t="s">
        <v>90</v>
      </c>
      <c r="S3" s="14" t="s">
        <v>89</v>
      </c>
      <c r="T3" s="15" t="s">
        <v>90</v>
      </c>
      <c r="U3" s="15" t="s">
        <v>89</v>
      </c>
      <c r="V3" s="15" t="s">
        <v>90</v>
      </c>
      <c r="W3" s="95" t="s">
        <v>86</v>
      </c>
      <c r="X3" s="96"/>
      <c r="Y3" s="84"/>
    </row>
    <row r="4" spans="1:25">
      <c r="A4" s="16">
        <v>1</v>
      </c>
      <c r="B4" s="17" t="s">
        <v>91</v>
      </c>
      <c r="C4" s="18">
        <v>4300</v>
      </c>
      <c r="D4" s="19">
        <v>4.5</v>
      </c>
      <c r="E4" s="19">
        <v>4600</v>
      </c>
      <c r="F4" s="20">
        <v>4.5</v>
      </c>
      <c r="G4" s="18">
        <v>6000</v>
      </c>
      <c r="H4" s="19">
        <v>6</v>
      </c>
      <c r="I4" s="19">
        <v>6500</v>
      </c>
      <c r="J4" s="20">
        <v>7</v>
      </c>
      <c r="K4" s="18">
        <v>6550</v>
      </c>
      <c r="L4" s="19">
        <v>7</v>
      </c>
      <c r="M4" s="19">
        <v>7300</v>
      </c>
      <c r="N4" s="20">
        <v>8</v>
      </c>
      <c r="O4" s="18">
        <v>8300</v>
      </c>
      <c r="P4" s="19">
        <v>9</v>
      </c>
      <c r="Q4" s="19">
        <v>9000</v>
      </c>
      <c r="R4" s="20">
        <v>10</v>
      </c>
      <c r="S4" s="18">
        <v>9000</v>
      </c>
      <c r="T4" s="19">
        <v>9</v>
      </c>
      <c r="U4" s="19">
        <v>9500</v>
      </c>
      <c r="V4" s="20">
        <v>10</v>
      </c>
      <c r="W4" s="21">
        <v>1050</v>
      </c>
      <c r="X4" s="22">
        <v>980</v>
      </c>
      <c r="Y4" s="9"/>
    </row>
    <row r="5" spans="1:25">
      <c r="A5" s="16">
        <v>2</v>
      </c>
      <c r="B5" s="17" t="s">
        <v>92</v>
      </c>
      <c r="C5" s="23">
        <v>4200</v>
      </c>
      <c r="D5" s="20">
        <v>5</v>
      </c>
      <c r="E5" s="20">
        <v>4400</v>
      </c>
      <c r="F5" s="20">
        <v>5</v>
      </c>
      <c r="G5" s="23">
        <v>5900</v>
      </c>
      <c r="H5" s="19">
        <v>7</v>
      </c>
      <c r="I5" s="20">
        <v>6100</v>
      </c>
      <c r="J5" s="20">
        <v>8</v>
      </c>
      <c r="K5" s="23">
        <v>6500</v>
      </c>
      <c r="L5" s="20">
        <v>8</v>
      </c>
      <c r="M5" s="20">
        <v>6700</v>
      </c>
      <c r="N5" s="20">
        <v>9</v>
      </c>
      <c r="O5" s="23">
        <v>8000</v>
      </c>
      <c r="P5" s="19">
        <v>10</v>
      </c>
      <c r="Q5" s="20">
        <v>8200</v>
      </c>
      <c r="R5" s="20">
        <v>10</v>
      </c>
      <c r="S5" s="23">
        <v>8800</v>
      </c>
      <c r="T5" s="19">
        <v>11</v>
      </c>
      <c r="U5" s="20">
        <v>9000</v>
      </c>
      <c r="V5" s="20">
        <v>12</v>
      </c>
      <c r="W5" s="24">
        <v>900</v>
      </c>
      <c r="X5" s="22">
        <v>850</v>
      </c>
      <c r="Y5" s="9"/>
    </row>
    <row r="6" spans="1:25">
      <c r="A6" s="16">
        <v>3</v>
      </c>
      <c r="B6" s="17" t="s">
        <v>93</v>
      </c>
      <c r="C6" s="18">
        <v>1600</v>
      </c>
      <c r="D6" s="19">
        <v>5.5</v>
      </c>
      <c r="E6" s="25">
        <v>2200</v>
      </c>
      <c r="F6" s="20">
        <v>5.5</v>
      </c>
      <c r="G6" s="18">
        <v>2300</v>
      </c>
      <c r="H6" s="19">
        <v>8</v>
      </c>
      <c r="I6" s="25">
        <v>2800</v>
      </c>
      <c r="J6" s="20">
        <v>10</v>
      </c>
      <c r="K6" s="18">
        <v>2700</v>
      </c>
      <c r="L6" s="20">
        <v>10</v>
      </c>
      <c r="M6" s="25">
        <v>3300</v>
      </c>
      <c r="N6" s="20">
        <f>M6/X6</f>
        <v>11</v>
      </c>
      <c r="O6" s="18">
        <v>3000</v>
      </c>
      <c r="P6" s="19">
        <v>11</v>
      </c>
      <c r="Q6" s="25">
        <v>3700</v>
      </c>
      <c r="R6" s="20">
        <v>13</v>
      </c>
      <c r="S6" s="18">
        <v>3400</v>
      </c>
      <c r="T6" s="19">
        <v>12</v>
      </c>
      <c r="U6" s="25">
        <v>4200</v>
      </c>
      <c r="V6" s="20">
        <v>15</v>
      </c>
      <c r="W6" s="24">
        <v>300</v>
      </c>
      <c r="X6" s="22">
        <v>300</v>
      </c>
      <c r="Y6" s="9"/>
    </row>
    <row r="7" spans="1:25">
      <c r="A7" s="16">
        <v>4</v>
      </c>
      <c r="B7" s="17" t="s">
        <v>94</v>
      </c>
      <c r="C7" s="18">
        <v>6900</v>
      </c>
      <c r="D7" s="19">
        <f>C7/W7</f>
        <v>4.5999999999999996</v>
      </c>
      <c r="E7" s="25">
        <v>7600</v>
      </c>
      <c r="F7" s="19">
        <v>4.5</v>
      </c>
      <c r="G7" s="18">
        <v>8900</v>
      </c>
      <c r="H7" s="19">
        <v>6</v>
      </c>
      <c r="I7" s="25">
        <v>9800</v>
      </c>
      <c r="J7" s="20">
        <v>6</v>
      </c>
      <c r="K7" s="18">
        <v>10300</v>
      </c>
      <c r="L7" s="20">
        <v>8</v>
      </c>
      <c r="M7" s="25">
        <v>11500</v>
      </c>
      <c r="N7" s="20">
        <v>8</v>
      </c>
      <c r="O7" s="18">
        <v>12500</v>
      </c>
      <c r="P7" s="19">
        <v>9</v>
      </c>
      <c r="Q7" s="25">
        <v>13400</v>
      </c>
      <c r="R7" s="20">
        <v>9</v>
      </c>
      <c r="S7" s="18">
        <v>14800</v>
      </c>
      <c r="T7" s="19">
        <v>11</v>
      </c>
      <c r="U7" s="25">
        <v>16800</v>
      </c>
      <c r="V7" s="20">
        <v>11</v>
      </c>
      <c r="W7" s="24">
        <v>1500</v>
      </c>
      <c r="X7" s="26">
        <v>1700</v>
      </c>
      <c r="Y7" s="9"/>
    </row>
    <row r="8" spans="1:25">
      <c r="A8" s="16">
        <v>5</v>
      </c>
      <c r="B8" s="17" t="s">
        <v>95</v>
      </c>
      <c r="C8" s="27"/>
      <c r="D8" s="28"/>
      <c r="E8" s="29"/>
      <c r="F8" s="30"/>
      <c r="G8" s="27"/>
      <c r="H8" s="28"/>
      <c r="I8" s="29"/>
      <c r="J8" s="30"/>
      <c r="K8" s="27"/>
      <c r="L8" s="30"/>
      <c r="M8" s="29"/>
      <c r="N8" s="30"/>
      <c r="O8" s="27"/>
      <c r="P8" s="28"/>
      <c r="Q8" s="29"/>
      <c r="R8" s="30"/>
      <c r="S8" s="27"/>
      <c r="T8" s="28"/>
      <c r="U8" s="29"/>
      <c r="V8" s="30"/>
      <c r="W8" s="31"/>
      <c r="X8" s="30"/>
      <c r="Y8" s="9"/>
    </row>
    <row r="9" spans="1:25">
      <c r="A9" s="16">
        <v>6</v>
      </c>
      <c r="B9" s="17" t="s">
        <v>96</v>
      </c>
      <c r="C9" s="31"/>
      <c r="D9" s="30"/>
      <c r="E9" s="30"/>
      <c r="F9" s="30"/>
      <c r="G9" s="31"/>
      <c r="H9" s="28"/>
      <c r="I9" s="30"/>
      <c r="J9" s="30"/>
      <c r="K9" s="31"/>
      <c r="L9" s="30"/>
      <c r="M9" s="30"/>
      <c r="N9" s="30"/>
      <c r="O9" s="31"/>
      <c r="P9" s="28"/>
      <c r="Q9" s="30"/>
      <c r="R9" s="30"/>
      <c r="S9" s="31"/>
      <c r="T9" s="28"/>
      <c r="U9" s="30"/>
      <c r="V9" s="30"/>
      <c r="W9" s="31"/>
      <c r="X9" s="30"/>
      <c r="Y9" s="9"/>
    </row>
    <row r="10" spans="1:25">
      <c r="A10" s="16">
        <v>7</v>
      </c>
      <c r="B10" s="17" t="s">
        <v>97</v>
      </c>
      <c r="C10" s="18">
        <v>6500</v>
      </c>
      <c r="D10" s="19">
        <v>4.5</v>
      </c>
      <c r="E10" s="25">
        <v>7100</v>
      </c>
      <c r="F10" s="20">
        <v>4.5</v>
      </c>
      <c r="G10" s="18">
        <v>8700</v>
      </c>
      <c r="H10" s="19">
        <v>6</v>
      </c>
      <c r="I10" s="25">
        <v>9300</v>
      </c>
      <c r="J10" s="20">
        <v>7</v>
      </c>
      <c r="K10" s="18">
        <v>10300</v>
      </c>
      <c r="L10" s="20">
        <v>7</v>
      </c>
      <c r="M10" s="25">
        <v>11300</v>
      </c>
      <c r="N10" s="20">
        <v>7</v>
      </c>
      <c r="O10" s="18">
        <v>12500</v>
      </c>
      <c r="P10" s="19">
        <v>9</v>
      </c>
      <c r="Q10" s="25">
        <v>13800</v>
      </c>
      <c r="R10" s="20">
        <v>10</v>
      </c>
      <c r="S10" s="18">
        <v>13000</v>
      </c>
      <c r="T10" s="19">
        <v>9</v>
      </c>
      <c r="U10" s="25">
        <v>14900</v>
      </c>
      <c r="V10" s="20">
        <v>11</v>
      </c>
      <c r="W10" s="24">
        <v>1600</v>
      </c>
      <c r="X10" s="22">
        <v>1500</v>
      </c>
      <c r="Y10" s="9"/>
    </row>
    <row r="11" spans="1:25">
      <c r="A11" s="16">
        <v>8</v>
      </c>
      <c r="B11" s="17" t="s">
        <v>98</v>
      </c>
      <c r="C11" s="18">
        <v>7800</v>
      </c>
      <c r="D11" s="19">
        <v>4.5</v>
      </c>
      <c r="E11" s="25">
        <v>8600</v>
      </c>
      <c r="F11" s="20">
        <v>4.5</v>
      </c>
      <c r="G11" s="18">
        <v>9700</v>
      </c>
      <c r="H11" s="19">
        <v>6</v>
      </c>
      <c r="I11" s="25">
        <v>11200</v>
      </c>
      <c r="J11" s="20">
        <v>7</v>
      </c>
      <c r="K11" s="18">
        <v>11500</v>
      </c>
      <c r="L11" s="20">
        <v>7</v>
      </c>
      <c r="M11" s="25">
        <v>14500</v>
      </c>
      <c r="N11" s="20">
        <v>9</v>
      </c>
      <c r="O11" s="18">
        <v>13500</v>
      </c>
      <c r="P11" s="19">
        <v>8</v>
      </c>
      <c r="Q11" s="25">
        <v>16800</v>
      </c>
      <c r="R11" s="20">
        <v>11</v>
      </c>
      <c r="S11" s="18">
        <v>14500</v>
      </c>
      <c r="T11" s="19">
        <v>9</v>
      </c>
      <c r="U11" s="25">
        <v>19300</v>
      </c>
      <c r="V11" s="20">
        <v>13</v>
      </c>
      <c r="W11" s="24">
        <v>1850</v>
      </c>
      <c r="X11" s="22">
        <v>1700</v>
      </c>
      <c r="Y11" s="9"/>
    </row>
    <row r="12" spans="1:25">
      <c r="A12" s="16">
        <v>9</v>
      </c>
      <c r="B12" s="17" t="s">
        <v>99</v>
      </c>
      <c r="C12" s="18">
        <v>9000</v>
      </c>
      <c r="D12" s="19">
        <v>4.5</v>
      </c>
      <c r="E12" s="19">
        <v>10500</v>
      </c>
      <c r="F12" s="20">
        <v>4.5</v>
      </c>
      <c r="G12" s="18">
        <v>9800</v>
      </c>
      <c r="H12" s="19">
        <v>5</v>
      </c>
      <c r="I12" s="19">
        <v>11400</v>
      </c>
      <c r="J12" s="20">
        <v>6</v>
      </c>
      <c r="K12" s="18">
        <v>11800</v>
      </c>
      <c r="L12" s="20">
        <v>6</v>
      </c>
      <c r="M12" s="19">
        <v>13300</v>
      </c>
      <c r="N12" s="20">
        <v>7</v>
      </c>
      <c r="O12" s="18">
        <v>13000</v>
      </c>
      <c r="P12" s="19">
        <v>7</v>
      </c>
      <c r="Q12" s="19">
        <v>14600</v>
      </c>
      <c r="R12" s="20">
        <v>8</v>
      </c>
      <c r="S12" s="18">
        <v>17500</v>
      </c>
      <c r="T12" s="19">
        <v>9</v>
      </c>
      <c r="U12" s="25">
        <v>19500</v>
      </c>
      <c r="V12" s="20">
        <v>13</v>
      </c>
      <c r="W12" s="24">
        <v>2100</v>
      </c>
      <c r="X12" s="22">
        <v>2000</v>
      </c>
      <c r="Y12" s="9"/>
    </row>
    <row r="13" spans="1:25">
      <c r="A13" s="16">
        <v>10</v>
      </c>
      <c r="B13" s="17" t="s">
        <v>100</v>
      </c>
      <c r="C13" s="18">
        <v>700</v>
      </c>
      <c r="D13" s="19">
        <v>15</v>
      </c>
      <c r="E13" s="25">
        <v>2200</v>
      </c>
      <c r="F13" s="20">
        <v>10</v>
      </c>
      <c r="G13" s="18">
        <v>1100</v>
      </c>
      <c r="H13" s="19">
        <v>10</v>
      </c>
      <c r="I13" s="25">
        <v>2800</v>
      </c>
      <c r="J13" s="20">
        <v>15</v>
      </c>
      <c r="K13" s="18">
        <v>1400</v>
      </c>
      <c r="L13" s="20">
        <v>15</v>
      </c>
      <c r="M13" s="25">
        <v>3300</v>
      </c>
      <c r="N13" s="20">
        <v>16</v>
      </c>
      <c r="O13" s="18">
        <v>1700</v>
      </c>
      <c r="P13" s="19">
        <f>O13/W13</f>
        <v>17</v>
      </c>
      <c r="Q13" s="25">
        <v>3700</v>
      </c>
      <c r="R13" s="20">
        <v>19</v>
      </c>
      <c r="S13" s="18">
        <v>1900</v>
      </c>
      <c r="T13" s="19">
        <v>20</v>
      </c>
      <c r="U13" s="25">
        <v>4200</v>
      </c>
      <c r="V13" s="20">
        <v>22</v>
      </c>
      <c r="W13" s="24">
        <v>100</v>
      </c>
      <c r="X13" s="22">
        <v>200</v>
      </c>
      <c r="Y13" s="9"/>
    </row>
    <row r="14" spans="1:25">
      <c r="A14" s="16">
        <v>11</v>
      </c>
      <c r="B14" s="17" t="s">
        <v>101</v>
      </c>
      <c r="C14" s="18">
        <v>1800</v>
      </c>
      <c r="D14" s="19">
        <v>6</v>
      </c>
      <c r="E14" s="25">
        <v>2200</v>
      </c>
      <c r="F14" s="20">
        <v>6</v>
      </c>
      <c r="G14" s="18">
        <v>2500</v>
      </c>
      <c r="H14" s="19">
        <v>9</v>
      </c>
      <c r="I14" s="25">
        <v>3100</v>
      </c>
      <c r="J14" s="20">
        <v>8</v>
      </c>
      <c r="K14" s="18">
        <v>2900</v>
      </c>
      <c r="L14" s="20">
        <v>10</v>
      </c>
      <c r="M14" s="25">
        <v>3700</v>
      </c>
      <c r="N14" s="20">
        <v>10</v>
      </c>
      <c r="O14" s="18">
        <v>3200</v>
      </c>
      <c r="P14" s="19">
        <v>12</v>
      </c>
      <c r="Q14" s="25">
        <v>4300</v>
      </c>
      <c r="R14" s="20">
        <v>11</v>
      </c>
      <c r="S14" s="18">
        <v>3600</v>
      </c>
      <c r="T14" s="19">
        <f>S14/W14</f>
        <v>12</v>
      </c>
      <c r="U14" s="25">
        <v>4900</v>
      </c>
      <c r="V14" s="20">
        <v>13</v>
      </c>
      <c r="W14" s="24">
        <v>300</v>
      </c>
      <c r="X14" s="22">
        <v>400</v>
      </c>
      <c r="Y14" s="9"/>
    </row>
    <row r="15" spans="1:25">
      <c r="A15" s="16">
        <v>12</v>
      </c>
      <c r="B15" s="17" t="s">
        <v>102</v>
      </c>
      <c r="C15" s="31"/>
      <c r="D15" s="30"/>
      <c r="E15" s="30"/>
      <c r="F15" s="30"/>
      <c r="G15" s="31"/>
      <c r="H15" s="28"/>
      <c r="I15" s="30"/>
      <c r="J15" s="30"/>
      <c r="K15" s="31"/>
      <c r="L15" s="30"/>
      <c r="M15" s="30"/>
      <c r="N15" s="30"/>
      <c r="O15" s="31"/>
      <c r="P15" s="28"/>
      <c r="Q15" s="30"/>
      <c r="R15" s="30"/>
      <c r="S15" s="31"/>
      <c r="T15" s="28"/>
      <c r="U15" s="30"/>
      <c r="V15" s="30"/>
      <c r="W15" s="31"/>
      <c r="X15" s="30"/>
      <c r="Y15" s="9"/>
    </row>
    <row r="16" spans="1:25">
      <c r="A16" s="16">
        <v>13</v>
      </c>
      <c r="B16" s="17" t="s">
        <v>103</v>
      </c>
      <c r="C16" s="18">
        <v>5000</v>
      </c>
      <c r="D16" s="19">
        <v>6</v>
      </c>
      <c r="E16" s="19">
        <v>5800</v>
      </c>
      <c r="F16" s="20">
        <v>6</v>
      </c>
      <c r="G16" s="18">
        <v>6800</v>
      </c>
      <c r="H16" s="19">
        <v>8</v>
      </c>
      <c r="I16" s="19">
        <v>7500</v>
      </c>
      <c r="J16" s="20">
        <v>8</v>
      </c>
      <c r="K16" s="18">
        <v>7400</v>
      </c>
      <c r="L16" s="20">
        <v>9</v>
      </c>
      <c r="M16" s="19">
        <v>8200</v>
      </c>
      <c r="N16" s="20">
        <v>9</v>
      </c>
      <c r="O16" s="18">
        <v>9000</v>
      </c>
      <c r="P16" s="19">
        <f>O16/W16</f>
        <v>10</v>
      </c>
      <c r="Q16" s="32">
        <v>10000</v>
      </c>
      <c r="R16" s="20">
        <f>Q16/X16</f>
        <v>10</v>
      </c>
      <c r="S16" s="18">
        <v>11800</v>
      </c>
      <c r="T16" s="19">
        <v>14</v>
      </c>
      <c r="U16" s="25">
        <v>13000</v>
      </c>
      <c r="V16" s="20">
        <v>14</v>
      </c>
      <c r="W16" s="24">
        <v>900</v>
      </c>
      <c r="X16" s="22">
        <v>1000</v>
      </c>
      <c r="Y16" s="9"/>
    </row>
    <row r="17" spans="1:25">
      <c r="A17" s="16">
        <v>14</v>
      </c>
      <c r="B17" s="17" t="s">
        <v>104</v>
      </c>
      <c r="C17" s="23">
        <v>2700</v>
      </c>
      <c r="D17" s="20">
        <v>4.5</v>
      </c>
      <c r="E17" s="20">
        <v>2800</v>
      </c>
      <c r="F17" s="20">
        <v>5</v>
      </c>
      <c r="G17" s="23">
        <v>3900</v>
      </c>
      <c r="H17" s="19">
        <v>7</v>
      </c>
      <c r="I17" s="20">
        <v>4000</v>
      </c>
      <c r="J17" s="20">
        <v>7</v>
      </c>
      <c r="K17" s="23">
        <v>4300</v>
      </c>
      <c r="L17" s="20">
        <v>8</v>
      </c>
      <c r="M17" s="20">
        <v>4400</v>
      </c>
      <c r="N17" s="20">
        <v>8</v>
      </c>
      <c r="O17" s="23">
        <v>5100</v>
      </c>
      <c r="P17" s="19">
        <v>9</v>
      </c>
      <c r="Q17" s="20">
        <v>5300</v>
      </c>
      <c r="R17" s="20">
        <v>10</v>
      </c>
      <c r="S17" s="23">
        <v>6000</v>
      </c>
      <c r="T17" s="19">
        <v>10</v>
      </c>
      <c r="U17" s="20">
        <v>6200</v>
      </c>
      <c r="V17" s="20">
        <v>11</v>
      </c>
      <c r="W17" s="24">
        <v>650</v>
      </c>
      <c r="X17" s="22">
        <v>600</v>
      </c>
      <c r="Y17" s="61"/>
    </row>
    <row r="18" spans="1:25">
      <c r="A18" s="16">
        <v>15</v>
      </c>
      <c r="B18" s="17" t="s">
        <v>105</v>
      </c>
      <c r="C18" s="18">
        <v>4300</v>
      </c>
      <c r="D18" s="19">
        <v>6.5</v>
      </c>
      <c r="E18" s="19">
        <v>4900</v>
      </c>
      <c r="F18" s="20">
        <v>7</v>
      </c>
      <c r="G18" s="18">
        <v>6000</v>
      </c>
      <c r="H18" s="19">
        <v>9</v>
      </c>
      <c r="I18" s="25">
        <v>6600</v>
      </c>
      <c r="J18" s="20">
        <v>9</v>
      </c>
      <c r="K18" s="18">
        <v>6200</v>
      </c>
      <c r="L18" s="20">
        <v>9</v>
      </c>
      <c r="M18" s="25">
        <v>6800</v>
      </c>
      <c r="N18" s="20">
        <v>10</v>
      </c>
      <c r="O18" s="18">
        <v>7500</v>
      </c>
      <c r="P18" s="19">
        <v>11</v>
      </c>
      <c r="Q18" s="25">
        <v>8100</v>
      </c>
      <c r="R18" s="20">
        <v>11</v>
      </c>
      <c r="S18" s="18">
        <v>8900</v>
      </c>
      <c r="T18" s="19">
        <v>14</v>
      </c>
      <c r="U18" s="25">
        <v>9500</v>
      </c>
      <c r="V18" s="20">
        <v>14</v>
      </c>
      <c r="W18" s="24">
        <v>700</v>
      </c>
      <c r="X18" s="22">
        <v>750</v>
      </c>
      <c r="Y18" s="9"/>
    </row>
    <row r="19" spans="1:25">
      <c r="A19" s="16">
        <v>16</v>
      </c>
      <c r="B19" s="17" t="s">
        <v>106</v>
      </c>
      <c r="C19" s="18">
        <v>3500</v>
      </c>
      <c r="D19" s="19">
        <v>6</v>
      </c>
      <c r="E19" s="25">
        <v>4100</v>
      </c>
      <c r="F19" s="20">
        <v>5</v>
      </c>
      <c r="G19" s="18">
        <v>5000</v>
      </c>
      <c r="H19" s="19">
        <v>9</v>
      </c>
      <c r="I19" s="25">
        <v>5600</v>
      </c>
      <c r="J19" s="20">
        <v>7</v>
      </c>
      <c r="K19" s="18">
        <v>5400</v>
      </c>
      <c r="L19" s="20">
        <v>10</v>
      </c>
      <c r="M19" s="25">
        <v>6000</v>
      </c>
      <c r="N19" s="20">
        <v>7</v>
      </c>
      <c r="O19" s="18">
        <v>6900</v>
      </c>
      <c r="P19" s="19">
        <v>12</v>
      </c>
      <c r="Q19" s="25">
        <v>7500</v>
      </c>
      <c r="R19" s="20">
        <v>9</v>
      </c>
      <c r="S19" s="18">
        <v>7900</v>
      </c>
      <c r="T19" s="19">
        <v>14</v>
      </c>
      <c r="U19" s="25">
        <v>8600</v>
      </c>
      <c r="V19" s="20">
        <v>11</v>
      </c>
      <c r="W19" s="24">
        <v>600</v>
      </c>
      <c r="X19" s="22">
        <v>900</v>
      </c>
      <c r="Y19" s="9"/>
    </row>
    <row r="20" spans="1:25">
      <c r="A20" s="16">
        <v>17</v>
      </c>
      <c r="B20" s="17" t="s">
        <v>107</v>
      </c>
      <c r="C20" s="18">
        <v>4300</v>
      </c>
      <c r="D20" s="19">
        <v>5</v>
      </c>
      <c r="E20" s="19">
        <v>5000</v>
      </c>
      <c r="F20" s="20">
        <v>5</v>
      </c>
      <c r="G20" s="18">
        <v>5700</v>
      </c>
      <c r="H20" s="19">
        <v>7</v>
      </c>
      <c r="I20" s="19">
        <v>6700</v>
      </c>
      <c r="J20" s="20">
        <v>6</v>
      </c>
      <c r="K20" s="18">
        <v>6300</v>
      </c>
      <c r="L20" s="20">
        <v>8</v>
      </c>
      <c r="M20" s="19">
        <v>7000</v>
      </c>
      <c r="N20" s="20">
        <v>7</v>
      </c>
      <c r="O20" s="18">
        <v>7800</v>
      </c>
      <c r="P20" s="19">
        <v>10</v>
      </c>
      <c r="Q20" s="19">
        <v>8500</v>
      </c>
      <c r="R20" s="20">
        <v>8</v>
      </c>
      <c r="S20" s="18">
        <v>8500</v>
      </c>
      <c r="T20" s="19">
        <v>10</v>
      </c>
      <c r="U20" s="25">
        <v>9200</v>
      </c>
      <c r="V20" s="20">
        <v>9</v>
      </c>
      <c r="W20" s="24">
        <v>900</v>
      </c>
      <c r="X20" s="22">
        <v>1200</v>
      </c>
      <c r="Y20" s="9"/>
    </row>
    <row r="21" spans="1:25">
      <c r="A21" s="16">
        <v>18</v>
      </c>
      <c r="B21" s="17" t="s">
        <v>108</v>
      </c>
      <c r="C21" s="18">
        <v>5750</v>
      </c>
      <c r="D21" s="19">
        <v>4</v>
      </c>
      <c r="E21" s="19">
        <v>6500</v>
      </c>
      <c r="F21" s="20">
        <v>4</v>
      </c>
      <c r="G21" s="18">
        <v>7750</v>
      </c>
      <c r="H21" s="19">
        <v>6</v>
      </c>
      <c r="I21" s="19">
        <v>8500</v>
      </c>
      <c r="J21" s="20">
        <v>6</v>
      </c>
      <c r="K21" s="18">
        <v>8400</v>
      </c>
      <c r="L21" s="20">
        <v>7</v>
      </c>
      <c r="M21" s="19">
        <v>9300</v>
      </c>
      <c r="N21" s="20">
        <v>6</v>
      </c>
      <c r="O21" s="18">
        <v>10800</v>
      </c>
      <c r="P21" s="19">
        <v>9</v>
      </c>
      <c r="Q21" s="19">
        <v>12000</v>
      </c>
      <c r="R21" s="20">
        <v>8</v>
      </c>
      <c r="S21" s="18">
        <v>12800</v>
      </c>
      <c r="T21" s="19">
        <v>10</v>
      </c>
      <c r="U21" s="19">
        <v>13900</v>
      </c>
      <c r="V21" s="20">
        <v>9</v>
      </c>
      <c r="W21" s="24">
        <v>1450</v>
      </c>
      <c r="X21" s="22">
        <v>1700</v>
      </c>
      <c r="Y21" s="9"/>
    </row>
    <row r="22" spans="1:25">
      <c r="A22" s="16">
        <v>19</v>
      </c>
      <c r="B22" s="17" t="s">
        <v>109</v>
      </c>
      <c r="C22" s="27"/>
      <c r="D22" s="28"/>
      <c r="E22" s="29"/>
      <c r="F22" s="30"/>
      <c r="G22" s="27"/>
      <c r="H22" s="28"/>
      <c r="I22" s="29"/>
      <c r="J22" s="30"/>
      <c r="K22" s="27"/>
      <c r="L22" s="30"/>
      <c r="M22" s="29"/>
      <c r="N22" s="30"/>
      <c r="O22" s="27"/>
      <c r="P22" s="28"/>
      <c r="Q22" s="29"/>
      <c r="R22" s="30"/>
      <c r="S22" s="27"/>
      <c r="T22" s="28"/>
      <c r="U22" s="29"/>
      <c r="V22" s="30"/>
      <c r="W22" s="31"/>
      <c r="X22" s="30"/>
      <c r="Y22" s="9"/>
    </row>
    <row r="23" spans="1:25">
      <c r="A23" s="16">
        <v>20</v>
      </c>
      <c r="B23" s="17" t="s">
        <v>110</v>
      </c>
      <c r="C23" s="18">
        <v>7100</v>
      </c>
      <c r="D23" s="19">
        <v>4</v>
      </c>
      <c r="E23" s="25">
        <v>8100</v>
      </c>
      <c r="F23" s="20">
        <v>4.5</v>
      </c>
      <c r="G23" s="18">
        <v>9300</v>
      </c>
      <c r="H23" s="19">
        <v>6</v>
      </c>
      <c r="I23" s="25">
        <v>10300</v>
      </c>
      <c r="J23" s="20">
        <v>6</v>
      </c>
      <c r="K23" s="18">
        <v>11000</v>
      </c>
      <c r="L23" s="20">
        <v>7</v>
      </c>
      <c r="M23" s="25">
        <v>12000</v>
      </c>
      <c r="N23" s="20">
        <v>7</v>
      </c>
      <c r="O23" s="18">
        <v>13400</v>
      </c>
      <c r="P23" s="19">
        <v>9</v>
      </c>
      <c r="Q23" s="25">
        <v>14600</v>
      </c>
      <c r="R23" s="20">
        <v>8</v>
      </c>
      <c r="S23" s="18">
        <v>16000</v>
      </c>
      <c r="T23" s="19">
        <v>10</v>
      </c>
      <c r="U23" s="25">
        <v>18500</v>
      </c>
      <c r="V23" s="20">
        <v>11</v>
      </c>
      <c r="W23" s="24">
        <v>1800</v>
      </c>
      <c r="X23" s="22">
        <v>1900</v>
      </c>
      <c r="Y23" s="9"/>
    </row>
    <row r="24" spans="1:25">
      <c r="A24" s="16">
        <v>21</v>
      </c>
      <c r="B24" s="17" t="s">
        <v>111</v>
      </c>
      <c r="C24" s="18">
        <v>7300</v>
      </c>
      <c r="D24" s="19">
        <v>5</v>
      </c>
      <c r="E24" s="25">
        <v>8200</v>
      </c>
      <c r="F24" s="20">
        <v>4.5</v>
      </c>
      <c r="G24" s="18">
        <v>9000</v>
      </c>
      <c r="H24" s="19">
        <v>6</v>
      </c>
      <c r="I24" s="25">
        <v>9800</v>
      </c>
      <c r="J24" s="20">
        <v>6</v>
      </c>
      <c r="K24" s="18">
        <v>11000</v>
      </c>
      <c r="L24" s="20">
        <v>8</v>
      </c>
      <c r="M24" s="25">
        <v>12800</v>
      </c>
      <c r="N24" s="20">
        <v>8</v>
      </c>
      <c r="O24" s="18">
        <v>13000</v>
      </c>
      <c r="P24" s="19">
        <v>9</v>
      </c>
      <c r="Q24" s="25">
        <v>14900</v>
      </c>
      <c r="R24" s="20">
        <v>9</v>
      </c>
      <c r="S24" s="18">
        <v>15600</v>
      </c>
      <c r="T24" s="19">
        <v>11</v>
      </c>
      <c r="U24" s="25">
        <v>17800</v>
      </c>
      <c r="V24" s="20">
        <v>11</v>
      </c>
      <c r="W24" s="24">
        <v>1600</v>
      </c>
      <c r="X24" s="22">
        <v>1900</v>
      </c>
      <c r="Y24" s="9"/>
    </row>
    <row r="25" spans="1:25">
      <c r="A25" s="16">
        <v>22</v>
      </c>
      <c r="B25" s="17" t="s">
        <v>112</v>
      </c>
      <c r="C25" s="18">
        <v>4800</v>
      </c>
      <c r="D25" s="19">
        <v>4.5</v>
      </c>
      <c r="E25" s="19">
        <v>5500</v>
      </c>
      <c r="F25" s="20">
        <v>5</v>
      </c>
      <c r="G25" s="18">
        <v>6800</v>
      </c>
      <c r="H25" s="19">
        <v>7</v>
      </c>
      <c r="I25" s="19">
        <v>7600</v>
      </c>
      <c r="J25" s="20">
        <v>7</v>
      </c>
      <c r="K25" s="18">
        <v>7200</v>
      </c>
      <c r="L25" s="20">
        <v>7</v>
      </c>
      <c r="M25" s="19">
        <v>8200</v>
      </c>
      <c r="N25" s="20">
        <v>8</v>
      </c>
      <c r="O25" s="18">
        <v>9100</v>
      </c>
      <c r="P25" s="19">
        <v>9</v>
      </c>
      <c r="Q25" s="19">
        <v>10800</v>
      </c>
      <c r="R25" s="20">
        <v>10</v>
      </c>
      <c r="S25" s="18">
        <v>11500</v>
      </c>
      <c r="T25" s="19">
        <v>11</v>
      </c>
      <c r="U25" s="25">
        <v>12500</v>
      </c>
      <c r="V25" s="20">
        <v>12</v>
      </c>
      <c r="W25" s="24">
        <v>1100</v>
      </c>
      <c r="X25" s="22">
        <v>1200</v>
      </c>
      <c r="Y25" s="9"/>
    </row>
    <row r="26" spans="1:25">
      <c r="A26" s="16">
        <v>23</v>
      </c>
      <c r="B26" s="17" t="s">
        <v>113</v>
      </c>
      <c r="C26" s="27"/>
      <c r="D26" s="28"/>
      <c r="E26" s="28"/>
      <c r="F26" s="30"/>
      <c r="G26" s="27"/>
      <c r="H26" s="28"/>
      <c r="I26" s="28"/>
      <c r="J26" s="30"/>
      <c r="K26" s="27"/>
      <c r="L26" s="30"/>
      <c r="M26" s="28"/>
      <c r="N26" s="30"/>
      <c r="O26" s="27"/>
      <c r="P26" s="28"/>
      <c r="Q26" s="28"/>
      <c r="R26" s="30"/>
      <c r="S26" s="27"/>
      <c r="T26" s="28"/>
      <c r="U26" s="28"/>
      <c r="V26" s="30"/>
      <c r="W26" s="31"/>
      <c r="X26" s="30"/>
      <c r="Y26" s="9"/>
    </row>
    <row r="27" spans="1:25">
      <c r="A27" s="16">
        <v>24</v>
      </c>
      <c r="B27" s="17" t="s">
        <v>114</v>
      </c>
      <c r="C27" s="31"/>
      <c r="D27" s="30"/>
      <c r="E27" s="30"/>
      <c r="F27" s="30"/>
      <c r="G27" s="31"/>
      <c r="H27" s="28"/>
      <c r="I27" s="30"/>
      <c r="J27" s="30"/>
      <c r="K27" s="31"/>
      <c r="L27" s="30"/>
      <c r="M27" s="30"/>
      <c r="N27" s="30"/>
      <c r="O27" s="31"/>
      <c r="P27" s="28"/>
      <c r="Q27" s="30"/>
      <c r="R27" s="30"/>
      <c r="S27" s="31"/>
      <c r="T27" s="28"/>
      <c r="U27" s="30"/>
      <c r="V27" s="30"/>
      <c r="W27" s="31"/>
      <c r="X27" s="30"/>
      <c r="Y27" s="9"/>
    </row>
    <row r="28" spans="1:25">
      <c r="A28" s="16">
        <v>25</v>
      </c>
      <c r="B28" s="17" t="s">
        <v>115</v>
      </c>
      <c r="C28" s="33">
        <v>9500</v>
      </c>
      <c r="D28" s="32">
        <v>4</v>
      </c>
      <c r="E28" s="32">
        <v>11200</v>
      </c>
      <c r="F28" s="32">
        <v>5.5</v>
      </c>
      <c r="G28" s="33">
        <v>11500</v>
      </c>
      <c r="H28" s="19">
        <v>5</v>
      </c>
      <c r="I28" s="32">
        <v>12600</v>
      </c>
      <c r="J28" s="20">
        <v>6</v>
      </c>
      <c r="K28" s="33">
        <v>13000</v>
      </c>
      <c r="L28" s="20">
        <v>7</v>
      </c>
      <c r="M28" s="32">
        <v>14200</v>
      </c>
      <c r="N28" s="20">
        <v>7</v>
      </c>
      <c r="O28" s="23">
        <v>14100</v>
      </c>
      <c r="P28" s="19">
        <v>7</v>
      </c>
      <c r="Q28" s="20">
        <v>15400</v>
      </c>
      <c r="R28" s="20">
        <v>8</v>
      </c>
      <c r="S28" s="23">
        <v>18500</v>
      </c>
      <c r="T28" s="19">
        <v>9</v>
      </c>
      <c r="U28" s="20">
        <v>25600</v>
      </c>
      <c r="V28" s="20">
        <v>13</v>
      </c>
      <c r="W28" s="24">
        <v>2400</v>
      </c>
      <c r="X28" s="22">
        <v>2150</v>
      </c>
      <c r="Y28" s="9"/>
    </row>
    <row r="29" spans="1:25">
      <c r="A29" s="16">
        <v>26</v>
      </c>
      <c r="B29" s="17" t="s">
        <v>116</v>
      </c>
      <c r="C29" s="23">
        <v>3500</v>
      </c>
      <c r="D29" s="20">
        <v>5.5</v>
      </c>
      <c r="E29" s="20">
        <v>4500</v>
      </c>
      <c r="F29" s="20">
        <f>E29/X29</f>
        <v>5</v>
      </c>
      <c r="G29" s="23">
        <v>4500</v>
      </c>
      <c r="H29" s="19">
        <v>7</v>
      </c>
      <c r="I29" s="20">
        <v>5800</v>
      </c>
      <c r="J29" s="20">
        <v>7</v>
      </c>
      <c r="K29" s="23">
        <v>4800</v>
      </c>
      <c r="L29" s="20">
        <v>8</v>
      </c>
      <c r="M29" s="20">
        <v>6500</v>
      </c>
      <c r="N29" s="20">
        <v>8</v>
      </c>
      <c r="O29" s="23">
        <v>6000</v>
      </c>
      <c r="P29" s="19">
        <v>10</v>
      </c>
      <c r="Q29" s="20">
        <v>7200</v>
      </c>
      <c r="R29" s="20">
        <v>9</v>
      </c>
      <c r="S29" s="23">
        <v>8000</v>
      </c>
      <c r="T29" s="19">
        <v>13</v>
      </c>
      <c r="U29" s="20">
        <v>9200</v>
      </c>
      <c r="V29" s="20">
        <v>12</v>
      </c>
      <c r="W29" s="24">
        <v>650</v>
      </c>
      <c r="X29" s="22">
        <v>900</v>
      </c>
      <c r="Y29" s="9"/>
    </row>
    <row r="30" spans="1:25">
      <c r="A30" s="16">
        <v>27</v>
      </c>
      <c r="B30" s="17" t="s">
        <v>117</v>
      </c>
      <c r="C30" s="23">
        <v>6000</v>
      </c>
      <c r="D30" s="20">
        <v>4.5</v>
      </c>
      <c r="E30" s="20">
        <v>5900</v>
      </c>
      <c r="F30" s="20">
        <v>4.5</v>
      </c>
      <c r="G30" s="23">
        <v>9000</v>
      </c>
      <c r="H30" s="19">
        <v>7</v>
      </c>
      <c r="I30" s="20">
        <v>9500</v>
      </c>
      <c r="J30" s="20">
        <v>7</v>
      </c>
      <c r="K30" s="23">
        <v>9500</v>
      </c>
      <c r="L30" s="20">
        <v>7</v>
      </c>
      <c r="M30" s="20">
        <v>9900</v>
      </c>
      <c r="N30" s="20">
        <v>8</v>
      </c>
      <c r="O30" s="23">
        <v>11500</v>
      </c>
      <c r="P30" s="19">
        <v>8</v>
      </c>
      <c r="Q30" s="20">
        <v>12500</v>
      </c>
      <c r="R30" s="20">
        <v>9</v>
      </c>
      <c r="S30" s="23">
        <v>12900</v>
      </c>
      <c r="T30" s="19">
        <v>10</v>
      </c>
      <c r="U30" s="20">
        <v>14500</v>
      </c>
      <c r="V30" s="20">
        <v>11</v>
      </c>
      <c r="W30" s="24">
        <v>1500</v>
      </c>
      <c r="X30" s="22">
        <v>1500</v>
      </c>
      <c r="Y30" s="9"/>
    </row>
    <row r="31" spans="1:25">
      <c r="A31" s="16">
        <v>28</v>
      </c>
      <c r="B31" s="17" t="s">
        <v>118</v>
      </c>
      <c r="C31" s="34">
        <v>7500</v>
      </c>
      <c r="D31" s="35">
        <v>4.5</v>
      </c>
      <c r="E31" s="35">
        <v>8000</v>
      </c>
      <c r="F31" s="36">
        <v>4.5</v>
      </c>
      <c r="G31" s="34">
        <v>9300</v>
      </c>
      <c r="H31" s="35">
        <v>6</v>
      </c>
      <c r="I31" s="35">
        <v>10500</v>
      </c>
      <c r="J31" s="36">
        <v>6</v>
      </c>
      <c r="K31" s="34">
        <v>9600</v>
      </c>
      <c r="L31" s="36">
        <v>7</v>
      </c>
      <c r="M31" s="35">
        <v>11500</v>
      </c>
      <c r="N31" s="36">
        <v>6</v>
      </c>
      <c r="O31" s="34">
        <v>12000</v>
      </c>
      <c r="P31" s="35">
        <v>8</v>
      </c>
      <c r="Q31" s="35">
        <v>13500</v>
      </c>
      <c r="R31" s="36">
        <v>7</v>
      </c>
      <c r="S31" s="34">
        <v>14000</v>
      </c>
      <c r="T31" s="35">
        <v>9</v>
      </c>
      <c r="U31" s="35">
        <v>16500</v>
      </c>
      <c r="V31" s="36">
        <v>9</v>
      </c>
      <c r="W31" s="37">
        <v>1800</v>
      </c>
      <c r="X31" s="38">
        <v>2100</v>
      </c>
      <c r="Y31" s="10"/>
    </row>
    <row r="32" spans="1:25">
      <c r="A32" s="16">
        <v>29</v>
      </c>
      <c r="B32" s="17" t="s">
        <v>119</v>
      </c>
      <c r="C32" s="39"/>
      <c r="D32" s="40"/>
      <c r="E32" s="40"/>
      <c r="F32" s="40"/>
      <c r="G32" s="39"/>
      <c r="H32" s="40"/>
      <c r="I32" s="40"/>
      <c r="J32" s="40"/>
      <c r="K32" s="39"/>
      <c r="L32" s="40"/>
      <c r="M32" s="40"/>
      <c r="N32" s="40"/>
      <c r="O32" s="39"/>
      <c r="P32" s="40"/>
      <c r="Q32" s="40"/>
      <c r="R32" s="40"/>
      <c r="S32" s="39"/>
      <c r="T32" s="40"/>
      <c r="U32" s="40"/>
      <c r="V32" s="40"/>
      <c r="W32" s="30"/>
      <c r="X32" s="41"/>
      <c r="Y32" s="8"/>
    </row>
    <row r="33" spans="1:25">
      <c r="A33" s="16">
        <v>30</v>
      </c>
      <c r="B33" s="17" t="s">
        <v>120</v>
      </c>
      <c r="C33" s="31"/>
      <c r="D33" s="30"/>
      <c r="E33" s="30"/>
      <c r="F33" s="30"/>
      <c r="G33" s="31"/>
      <c r="H33" s="30"/>
      <c r="I33" s="30"/>
      <c r="J33" s="30"/>
      <c r="K33" s="31"/>
      <c r="L33" s="30"/>
      <c r="M33" s="30"/>
      <c r="N33" s="30"/>
      <c r="O33" s="31"/>
      <c r="P33" s="30"/>
      <c r="Q33" s="30"/>
      <c r="R33" s="30"/>
      <c r="S33" s="31"/>
      <c r="T33" s="30"/>
      <c r="U33" s="30"/>
      <c r="V33" s="30"/>
      <c r="W33" s="30"/>
      <c r="X33" s="41"/>
      <c r="Y33" s="8"/>
    </row>
    <row r="34" spans="1:25">
      <c r="A34" s="16">
        <v>31</v>
      </c>
      <c r="B34" s="17" t="s">
        <v>121</v>
      </c>
      <c r="C34" s="42"/>
      <c r="D34" s="43"/>
      <c r="E34" s="43"/>
      <c r="F34" s="43"/>
      <c r="G34" s="42"/>
      <c r="H34" s="43"/>
      <c r="I34" s="43"/>
      <c r="J34" s="43"/>
      <c r="K34" s="42"/>
      <c r="L34" s="43"/>
      <c r="M34" s="43"/>
      <c r="N34" s="43"/>
      <c r="O34" s="42"/>
      <c r="P34" s="43"/>
      <c r="Q34" s="43"/>
      <c r="R34" s="43"/>
      <c r="S34" s="42"/>
      <c r="T34" s="43"/>
      <c r="U34" s="43"/>
      <c r="V34" s="43"/>
      <c r="W34" s="30"/>
      <c r="X34" s="41"/>
      <c r="Y34" s="8"/>
    </row>
    <row r="35" spans="1:25">
      <c r="B35" s="2"/>
    </row>
    <row r="36" spans="1:25">
      <c r="B36" s="2"/>
    </row>
    <row r="37" spans="1:25">
      <c r="B37" s="2"/>
    </row>
    <row r="38" spans="1:25">
      <c r="B38" s="2"/>
    </row>
    <row r="39" spans="1:25">
      <c r="B39" s="2"/>
    </row>
    <row r="40" spans="1:25">
      <c r="B40" s="2"/>
    </row>
    <row r="41" spans="1:25">
      <c r="B41" s="2"/>
    </row>
    <row r="42" spans="1:25">
      <c r="B42" s="2"/>
    </row>
    <row r="43" spans="1:25">
      <c r="B43" s="2"/>
    </row>
    <row r="44" spans="1:25">
      <c r="B44" s="2"/>
    </row>
    <row r="45" spans="1:25">
      <c r="B45" s="2"/>
    </row>
    <row r="46" spans="1:25">
      <c r="B46" s="2"/>
    </row>
    <row r="47" spans="1:25">
      <c r="B47" s="3"/>
    </row>
    <row r="48" spans="1:25">
      <c r="B48" s="4"/>
    </row>
    <row r="49" spans="2:2">
      <c r="B49" s="4"/>
    </row>
    <row r="50" spans="2:2">
      <c r="B50" s="3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3"/>
    </row>
    <row r="56" spans="2:2">
      <c r="B56" s="4"/>
    </row>
    <row r="57" spans="2:2">
      <c r="B57" s="4"/>
    </row>
    <row r="58" spans="2:2">
      <c r="B58" s="3"/>
    </row>
    <row r="59" spans="2:2">
      <c r="B59" s="4"/>
    </row>
    <row r="60" spans="2:2">
      <c r="B60" s="4"/>
    </row>
    <row r="61" spans="2:2">
      <c r="B61" s="3"/>
    </row>
    <row r="62" spans="2:2">
      <c r="B62" s="4"/>
    </row>
    <row r="63" spans="2:2">
      <c r="B63" s="4"/>
    </row>
  </sheetData>
  <protectedRanges>
    <protectedRange algorithmName="SHA-512" hashValue="Pj8JXXgiW+9onYDyleN553E7/AtjBCqlFxn80CYw5uMwyIQriu3ibfjSw6aOZ6nbIU5dFMbaGHEi5912i1WXKQ==" saltValue="N8GqGCAuccdurU/WBy4LrA==" spinCount="100000" sqref="A1:X34" name="价格表"/>
  </protectedRanges>
  <mergeCells count="20">
    <mergeCell ref="S1:V1"/>
    <mergeCell ref="W3:X3"/>
    <mergeCell ref="A1:A3"/>
    <mergeCell ref="B1:B3"/>
    <mergeCell ref="Y1:Y3"/>
    <mergeCell ref="W1:X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C1:F1"/>
    <mergeCell ref="G1:J1"/>
    <mergeCell ref="K1:N1"/>
    <mergeCell ref="O1:R1"/>
  </mergeCells>
  <phoneticPr fontId="1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使用说明</vt:lpstr>
      <vt:lpstr>机器人货架装载明细</vt:lpstr>
      <vt:lpstr>车辆价格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Haifeng Wu(武海峰)</dc:creator>
  <cp:lastModifiedBy>Yuchen Qi(齐雨辰)</cp:lastModifiedBy>
  <dcterms:created xsi:type="dcterms:W3CDTF">2023-03-24T08:41:00Z</dcterms:created>
  <dcterms:modified xsi:type="dcterms:W3CDTF">2025-03-18T03:47:14Z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641DB119BA10457E930F4E57CC109184_13</vt:lpwstr>
  </property>
  <property fmtid="{D5CDD505-2E9C-101B-9397-08002B2CF9AE}" pid="3" name="KSOProductBuildVer">
    <vt:lpwstr>2052-11.1.0.14036</vt:lpwstr>
  </property>
</Properties>
</file>