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ADM OFFIC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AB11" i="1" s="1"/>
  <c r="U11" i="1"/>
  <c r="T11" i="1"/>
  <c r="B3" i="1"/>
  <c r="X11" i="1" l="1"/>
  <c r="BA11" i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<sst xmlns="http://schemas.openxmlformats.org/spreadsheetml/2006/main" count="79" uniqueCount="52">
  <si>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</si>
  <si>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ADM OFFICE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</si>
  <si>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</si>
  <si>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</si>
  <si>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</si>
  <si>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</si>
  <si>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</si>
  <si>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</si>
  <si>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</si>
  <si>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</si>
  <si>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</si>
  <si>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</si>
  <si>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</si>
  <si>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</si>
  <si>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</si>
  <si>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</si>
  <si>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</si>
  <si>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</si>
  <si>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</si>
  <si>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</si>
  <si>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</si>
  <si>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</si>
  <si>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</si>
  <si>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</si>
  <si>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</si>
  <si>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</si>
  <si>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</si>
  <si>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</si>
  <si>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</si>
  <si>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</si>
  <si>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</si>
  <si>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</si>
  <si>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</si>
  <si>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</si>
  <si>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</si>
  <si>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</si>
  <si>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</si>
  <si>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</si>
  <si>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</si>
  <si>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</si>
  <si>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</si>
  <si>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</si>
  <si>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</si>
  <si>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</si>
  <si>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</si>
  <si>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>NILAI</t>
  </si>
  <si>
    <t>%NILAI</t>
  </si>
  <si>
    <t>REALISASI</t>
  </si>
  <si>
    <t>RANNY INDRIASARI</t>
  </si>
  <si>
    <t>ADM OFFICE</t>
  </si>
  <si>
    <t>PEREMPUAN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</si>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</sst>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LOKASI      : CC TELKOMSEL BANDUNG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212"/>
  <sheetViews>
    <sheetView showGridLines="0" tabSelected="1" zoomScale="80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11" sqref="F11"/>
    </sheetView>
  </sheetViews>
  <sheetFormatPr defaultColWidth="9.109375" defaultRowHeight="12" x14ac:dyDescent="0.25"/>
  <cols>
    <col min="1" max="1" width="9.109375" style="6" customWidth="1"/>
    <col min="2" max="2" width="6.6640625" style="6" customWidth="1"/>
    <col min="3" max="3" width="15.5546875" style="29" bestFit="1" customWidth="1"/>
    <col min="4" max="4" width="6.44140625" style="30" bestFit="1" customWidth="1"/>
    <col min="5" max="5" width="9.44140625" style="30" customWidth="1"/>
    <col min="6" max="6" width="8.5546875" style="30" customWidth="1"/>
    <col min="7" max="7" width="10.109375" style="30" bestFit="1" customWidth="1"/>
    <col min="8" max="8" width="11.88671875" style="30" bestFit="1" customWidth="1"/>
    <col min="9" max="9" width="10.109375" style="30" bestFit="1" customWidth="1"/>
    <col min="10" max="10" width="4" style="30" bestFit="1" customWidth="1"/>
    <col min="11" max="11" width="11.5546875" style="30" bestFit="1" customWidth="1"/>
    <col min="12" max="12" width="12.44140625" style="30" bestFit="1" customWidth="1"/>
    <col min="13" max="13" width="12" style="30" bestFit="1" customWidth="1"/>
    <col min="14" max="14" width="9.33203125" style="30" bestFit="1" customWidth="1"/>
    <col min="15" max="15" width="1.88671875" style="30" bestFit="1" customWidth="1"/>
    <col min="16" max="16" width="2" style="30" bestFit="1" customWidth="1"/>
    <col min="17" max="17" width="4" style="30" bestFit="1" customWidth="1"/>
    <col min="18" max="18" width="2.6640625" style="30" bestFit="1" customWidth="1"/>
    <col min="19" max="19" width="3" style="30" bestFit="1" customWidth="1"/>
    <col min="20" max="20" width="6" style="30" customWidth="1"/>
    <col min="21" max="21" width="5" style="30" customWidth="1"/>
    <col min="22" max="22" width="4.6640625" style="30" bestFit="1" customWidth="1"/>
    <col min="23" max="23" width="6" style="30" bestFit="1" customWidth="1"/>
    <col min="24" max="24" width="8.109375" style="30" bestFit="1" customWidth="1"/>
    <col min="25" max="25" width="4.6640625" style="30" bestFit="1" customWidth="1"/>
    <col min="26" max="26" width="6" style="30" bestFit="1" customWidth="1"/>
    <col min="27" max="27" width="8.109375" style="30" bestFit="1" customWidth="1"/>
    <col min="28" max="28" width="12" style="30" customWidth="1"/>
    <col min="29" max="29" width="4.6640625" style="31" bestFit="1" customWidth="1"/>
    <col min="30" max="30" width="6" style="31" bestFit="1" customWidth="1"/>
    <col min="31" max="31" width="8.109375" style="31" bestFit="1" customWidth="1"/>
    <col min="32" max="32" width="4.6640625" style="31" bestFit="1" customWidth="1"/>
    <col min="33" max="33" width="6" style="31" bestFit="1" customWidth="1"/>
    <col min="34" max="34" width="8.109375" style="31" bestFit="1" customWidth="1"/>
    <col min="35" max="35" width="4.6640625" style="31" bestFit="1" customWidth="1"/>
    <col min="36" max="36" width="6" style="31" bestFit="1" customWidth="1"/>
    <col min="37" max="37" width="8.109375" style="31" bestFit="1" customWidth="1"/>
    <col min="38" max="38" width="4.6640625" style="31" bestFit="1" customWidth="1"/>
    <col min="39" max="39" width="6" style="31" bestFit="1" customWidth="1"/>
    <col min="40" max="40" width="8.109375" style="31" bestFit="1" customWidth="1"/>
    <col min="41" max="41" width="4.6640625" style="31" bestFit="1" customWidth="1"/>
    <col min="42" max="42" width="6" style="31" bestFit="1" customWidth="1"/>
    <col min="43" max="43" width="8.109375" style="31" bestFit="1" customWidth="1"/>
    <col min="44" max="44" width="4.6640625" style="31" bestFit="1" customWidth="1"/>
    <col min="45" max="45" width="6" style="31" bestFit="1" customWidth="1"/>
    <col min="46" max="46" width="8.109375" style="31" bestFit="1" customWidth="1"/>
    <col min="47" max="47" width="4.6640625" style="31" bestFit="1" customWidth="1"/>
    <col min="48" max="48" width="6" style="31" bestFit="1" customWidth="1"/>
    <col min="49" max="49" width="8.109375" style="31" bestFit="1" customWidth="1"/>
    <col min="50" max="50" width="4.6640625" style="31" bestFit="1" customWidth="1"/>
    <col min="51" max="51" width="6" style="31" bestFit="1" customWidth="1"/>
    <col min="52" max="52" width="8.109375" style="31" bestFit="1" customWidth="1"/>
    <col min="53" max="54" width="9.33203125" style="30" customWidth="1"/>
    <col min="55" max="55" width="10" style="30" customWidth="1"/>
    <col min="56" max="56" width="11.6640625" style="30" customWidth="1"/>
    <col min="57" max="57" width="11.5546875" style="30" customWidth="1"/>
    <col min="58" max="58" width="13.6640625" style="30" customWidth="1"/>
    <col min="59" max="59" width="12.5546875" style="30" customWidth="1"/>
    <col min="60" max="60" width="9.44140625" style="6" bestFit="1" customWidth="1"/>
    <col min="61" max="61" width="4.5546875" style="6" bestFit="1" customWidth="1"/>
    <col min="62" max="62" width="2.6640625" style="6" bestFit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tr">
        <f>[1]QIA!B3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7">
        <v>44682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ht="12" customHeight="1" x14ac:dyDescent="0.25">
      <c r="A6" s="1"/>
      <c r="B6" s="80" t="s">
        <v>2</v>
      </c>
      <c r="C6" s="80" t="s">
        <v>3</v>
      </c>
      <c r="D6" s="77" t="s">
        <v>4</v>
      </c>
      <c r="E6" s="77" t="s">
        <v>5</v>
      </c>
      <c r="F6" s="77" t="s">
        <v>6</v>
      </c>
      <c r="G6" s="77" t="s">
        <v>7</v>
      </c>
      <c r="H6" s="74" t="s">
        <v>8</v>
      </c>
      <c r="I6" s="74" t="s">
        <v>9</v>
      </c>
      <c r="J6" s="74" t="s">
        <v>10</v>
      </c>
      <c r="K6" s="74" t="s">
        <v>11</v>
      </c>
      <c r="L6" s="74" t="s">
        <v>12</v>
      </c>
      <c r="M6" s="71" t="s">
        <v>13</v>
      </c>
      <c r="N6" s="71" t="s">
        <v>14</v>
      </c>
      <c r="O6" s="71" t="s">
        <v>15</v>
      </c>
      <c r="P6" s="71" t="s">
        <v>16</v>
      </c>
      <c r="Q6" s="71" t="s">
        <v>17</v>
      </c>
      <c r="R6" s="71" t="s">
        <v>18</v>
      </c>
      <c r="S6" s="71" t="s">
        <v>19</v>
      </c>
      <c r="T6" s="50" t="s">
        <v>20</v>
      </c>
      <c r="U6" s="50" t="s">
        <v>21</v>
      </c>
      <c r="V6" s="53" t="s">
        <v>22</v>
      </c>
      <c r="W6" s="54"/>
      <c r="X6" s="54"/>
      <c r="Y6" s="54"/>
      <c r="Z6" s="54"/>
      <c r="AA6" s="54"/>
      <c r="AB6" s="57" t="s">
        <v>23</v>
      </c>
      <c r="AC6" s="53" t="s">
        <v>24</v>
      </c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8"/>
      <c r="BA6" s="68" t="s">
        <v>25</v>
      </c>
      <c r="BB6" s="38" t="s">
        <v>26</v>
      </c>
      <c r="BC6" s="41" t="s">
        <v>27</v>
      </c>
      <c r="BD6" s="41" t="s">
        <v>28</v>
      </c>
      <c r="BE6" s="44" t="s">
        <v>29</v>
      </c>
      <c r="BF6" s="44" t="s">
        <v>30</v>
      </c>
      <c r="BG6" s="47" t="s">
        <v>31</v>
      </c>
      <c r="BH6" s="32" t="s">
        <v>32</v>
      </c>
      <c r="BI6" s="32" t="s">
        <v>33</v>
      </c>
      <c r="BJ6" s="33" t="s">
        <v>34</v>
      </c>
    </row>
    <row r="7" spans="1:62" x14ac:dyDescent="0.25">
      <c r="A7" s="1"/>
      <c r="B7" s="81"/>
      <c r="C7" s="81"/>
      <c r="D7" s="78"/>
      <c r="E7" s="78"/>
      <c r="F7" s="78"/>
      <c r="G7" s="78"/>
      <c r="H7" s="75"/>
      <c r="I7" s="75"/>
      <c r="J7" s="75"/>
      <c r="K7" s="75"/>
      <c r="L7" s="75"/>
      <c r="M7" s="72"/>
      <c r="N7" s="72"/>
      <c r="O7" s="72"/>
      <c r="P7" s="72"/>
      <c r="Q7" s="72"/>
      <c r="R7" s="72"/>
      <c r="S7" s="72"/>
      <c r="T7" s="51"/>
      <c r="U7" s="51"/>
      <c r="V7" s="55"/>
      <c r="W7" s="56"/>
      <c r="X7" s="56"/>
      <c r="Y7" s="56"/>
      <c r="Z7" s="56"/>
      <c r="AA7" s="56"/>
      <c r="AB7" s="57"/>
      <c r="AC7" s="59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  <c r="BA7" s="69"/>
      <c r="BB7" s="39"/>
      <c r="BC7" s="42"/>
      <c r="BD7" s="42"/>
      <c r="BE7" s="45"/>
      <c r="BF7" s="45"/>
      <c r="BG7" s="48"/>
      <c r="BH7" s="32"/>
      <c r="BI7" s="32"/>
      <c r="BJ7" s="33"/>
    </row>
    <row r="8" spans="1:62" x14ac:dyDescent="0.25">
      <c r="A8" s="1"/>
      <c r="B8" s="81"/>
      <c r="C8" s="81"/>
      <c r="D8" s="78"/>
      <c r="E8" s="78"/>
      <c r="F8" s="78"/>
      <c r="G8" s="78"/>
      <c r="H8" s="75"/>
      <c r="I8" s="75"/>
      <c r="J8" s="75"/>
      <c r="K8" s="75"/>
      <c r="L8" s="75"/>
      <c r="M8" s="72"/>
      <c r="N8" s="72"/>
      <c r="O8" s="72"/>
      <c r="P8" s="72"/>
      <c r="Q8" s="72"/>
      <c r="R8" s="72"/>
      <c r="S8" s="72"/>
      <c r="T8" s="51"/>
      <c r="U8" s="51"/>
      <c r="V8" s="34">
        <v>0.15</v>
      </c>
      <c r="W8" s="35"/>
      <c r="X8" s="36"/>
      <c r="Y8" s="34">
        <v>0.15</v>
      </c>
      <c r="Z8" s="35"/>
      <c r="AA8" s="36"/>
      <c r="AB8" s="57"/>
      <c r="AC8" s="34">
        <v>0.1</v>
      </c>
      <c r="AD8" s="35"/>
      <c r="AE8" s="36"/>
      <c r="AF8" s="34">
        <v>0.1</v>
      </c>
      <c r="AG8" s="35"/>
      <c r="AH8" s="36"/>
      <c r="AI8" s="34">
        <v>0.05</v>
      </c>
      <c r="AJ8" s="35"/>
      <c r="AK8" s="36"/>
      <c r="AL8" s="34">
        <v>0.1</v>
      </c>
      <c r="AM8" s="35"/>
      <c r="AN8" s="36"/>
      <c r="AO8" s="37">
        <v>0.1</v>
      </c>
      <c r="AP8" s="37"/>
      <c r="AQ8" s="37"/>
      <c r="AR8" s="37">
        <v>0.1</v>
      </c>
      <c r="AS8" s="37"/>
      <c r="AT8" s="37"/>
      <c r="AU8" s="34">
        <v>0.05</v>
      </c>
      <c r="AV8" s="35"/>
      <c r="AW8" s="36"/>
      <c r="AX8" s="37">
        <v>0.1</v>
      </c>
      <c r="AY8" s="37"/>
      <c r="AZ8" s="37"/>
      <c r="BA8" s="69"/>
      <c r="BB8" s="39"/>
      <c r="BC8" s="42"/>
      <c r="BD8" s="42"/>
      <c r="BE8" s="45"/>
      <c r="BF8" s="45"/>
      <c r="BG8" s="48"/>
      <c r="BH8" s="32"/>
      <c r="BI8" s="32"/>
      <c r="BJ8" s="33"/>
    </row>
    <row r="9" spans="1:62" ht="42.75" customHeight="1" x14ac:dyDescent="0.25">
      <c r="A9" s="1"/>
      <c r="B9" s="81"/>
      <c r="C9" s="81"/>
      <c r="D9" s="78"/>
      <c r="E9" s="78"/>
      <c r="F9" s="78"/>
      <c r="G9" s="78"/>
      <c r="H9" s="75"/>
      <c r="I9" s="75"/>
      <c r="J9" s="75"/>
      <c r="K9" s="75"/>
      <c r="L9" s="75"/>
      <c r="M9" s="72"/>
      <c r="N9" s="72"/>
      <c r="O9" s="72"/>
      <c r="P9" s="72"/>
      <c r="Q9" s="72"/>
      <c r="R9" s="72"/>
      <c r="S9" s="72"/>
      <c r="T9" s="51"/>
      <c r="U9" s="51"/>
      <c r="V9" s="65" t="s">
        <v>35</v>
      </c>
      <c r="W9" s="66"/>
      <c r="X9" s="67"/>
      <c r="Y9" s="65" t="s">
        <v>36</v>
      </c>
      <c r="Z9" s="66"/>
      <c r="AA9" s="67"/>
      <c r="AB9" s="57"/>
      <c r="AC9" s="65" t="s">
        <v>37</v>
      </c>
      <c r="AD9" s="66"/>
      <c r="AE9" s="67"/>
      <c r="AF9" s="65" t="s">
        <v>38</v>
      </c>
      <c r="AG9" s="66"/>
      <c r="AH9" s="67"/>
      <c r="AI9" s="65" t="s">
        <v>39</v>
      </c>
      <c r="AJ9" s="66"/>
      <c r="AK9" s="67"/>
      <c r="AL9" s="65" t="s">
        <v>40</v>
      </c>
      <c r="AM9" s="66"/>
      <c r="AN9" s="67"/>
      <c r="AO9" s="62" t="s">
        <v>41</v>
      </c>
      <c r="AP9" s="63"/>
      <c r="AQ9" s="64"/>
      <c r="AR9" s="62" t="s">
        <v>42</v>
      </c>
      <c r="AS9" s="63"/>
      <c r="AT9" s="64"/>
      <c r="AU9" s="65" t="s">
        <v>43</v>
      </c>
      <c r="AV9" s="66"/>
      <c r="AW9" s="67"/>
      <c r="AX9" s="62" t="s">
        <v>44</v>
      </c>
      <c r="AY9" s="63"/>
      <c r="AZ9" s="64"/>
      <c r="BA9" s="69"/>
      <c r="BB9" s="39"/>
      <c r="BC9" s="42"/>
      <c r="BD9" s="42"/>
      <c r="BE9" s="45"/>
      <c r="BF9" s="45"/>
      <c r="BG9" s="48"/>
      <c r="BH9" s="32"/>
      <c r="BI9" s="32"/>
      <c r="BJ9" s="33"/>
    </row>
    <row r="10" spans="1:62" x14ac:dyDescent="0.25">
      <c r="A10" s="8"/>
      <c r="B10" s="82"/>
      <c r="C10" s="82"/>
      <c r="D10" s="79"/>
      <c r="E10" s="79"/>
      <c r="F10" s="79"/>
      <c r="G10" s="79"/>
      <c r="H10" s="76"/>
      <c r="I10" s="76"/>
      <c r="J10" s="76"/>
      <c r="K10" s="76"/>
      <c r="L10" s="76"/>
      <c r="M10" s="73"/>
      <c r="N10" s="73"/>
      <c r="O10" s="73"/>
      <c r="P10" s="73"/>
      <c r="Q10" s="73"/>
      <c r="R10" s="73"/>
      <c r="S10" s="73"/>
      <c r="T10" s="52"/>
      <c r="U10" s="52"/>
      <c r="V10" s="9" t="s">
        <v>45</v>
      </c>
      <c r="W10" s="9" t="s">
        <v>46</v>
      </c>
      <c r="X10" s="9" t="s">
        <v>47</v>
      </c>
      <c r="Y10" s="9" t="s">
        <v>45</v>
      </c>
      <c r="Z10" s="9" t="s">
        <v>46</v>
      </c>
      <c r="AA10" s="9" t="s">
        <v>47</v>
      </c>
      <c r="AB10" s="57"/>
      <c r="AC10" s="9" t="s">
        <v>45</v>
      </c>
      <c r="AD10" s="9" t="s">
        <v>46</v>
      </c>
      <c r="AE10" s="9" t="s">
        <v>47</v>
      </c>
      <c r="AF10" s="9" t="s">
        <v>45</v>
      </c>
      <c r="AG10" s="9" t="s">
        <v>46</v>
      </c>
      <c r="AH10" s="9" t="s">
        <v>47</v>
      </c>
      <c r="AI10" s="9" t="s">
        <v>45</v>
      </c>
      <c r="AJ10" s="9" t="s">
        <v>46</v>
      </c>
      <c r="AK10" s="9" t="s">
        <v>47</v>
      </c>
      <c r="AL10" s="9" t="s">
        <v>45</v>
      </c>
      <c r="AM10" s="9" t="s">
        <v>46</v>
      </c>
      <c r="AN10" s="9" t="s">
        <v>47</v>
      </c>
      <c r="AO10" s="9" t="s">
        <v>45</v>
      </c>
      <c r="AP10" s="9" t="s">
        <v>46</v>
      </c>
      <c r="AQ10" s="9" t="s">
        <v>47</v>
      </c>
      <c r="AR10" s="9" t="s">
        <v>45</v>
      </c>
      <c r="AS10" s="9" t="s">
        <v>46</v>
      </c>
      <c r="AT10" s="9" t="s">
        <v>47</v>
      </c>
      <c r="AU10" s="9" t="s">
        <v>45</v>
      </c>
      <c r="AV10" s="9" t="s">
        <v>46</v>
      </c>
      <c r="AW10" s="9" t="s">
        <v>47</v>
      </c>
      <c r="AX10" s="9" t="s">
        <v>45</v>
      </c>
      <c r="AY10" s="9" t="s">
        <v>46</v>
      </c>
      <c r="AZ10" s="9" t="s">
        <v>47</v>
      </c>
      <c r="BA10" s="70"/>
      <c r="BB10" s="40"/>
      <c r="BC10" s="43"/>
      <c r="BD10" s="43"/>
      <c r="BE10" s="46"/>
      <c r="BF10" s="46"/>
      <c r="BG10" s="49"/>
      <c r="BH10" s="32"/>
      <c r="BI10" s="32"/>
      <c r="BJ10" s="33"/>
    </row>
    <row r="11" spans="1:62" ht="21.75" customHeight="1" x14ac:dyDescent="0.25">
      <c r="A11" s="10"/>
      <c r="B11" s="11">
        <v>1</v>
      </c>
      <c r="C11" s="12" t="s">
        <v>48</v>
      </c>
      <c r="D11" s="13">
        <v>32404</v>
      </c>
      <c r="E11" s="14">
        <v>44501</v>
      </c>
      <c r="F11" s="14">
        <v>44865</v>
      </c>
      <c r="G11" s="15" t="s">
        <v>49</v>
      </c>
      <c r="H11" s="16" t="s">
        <v>50</v>
      </c>
      <c r="I11" s="15"/>
      <c r="J11" s="16" t="s">
        <v>51</v>
      </c>
      <c r="K11" s="15"/>
      <c r="L11" s="15"/>
      <c r="M11" s="15">
        <v>22</v>
      </c>
      <c r="N11" s="17">
        <v>22</v>
      </c>
      <c r="O11" s="17">
        <v>0</v>
      </c>
      <c r="P11" s="17">
        <v>0</v>
      </c>
      <c r="Q11" s="17">
        <v>0</v>
      </c>
      <c r="R11" s="17">
        <v>3</v>
      </c>
      <c r="S11" s="17">
        <v>0</v>
      </c>
      <c r="T11" s="18">
        <f>N11-O11-P11-S11</f>
        <v>22</v>
      </c>
      <c r="U11" s="17">
        <f>N11-(R11+S11)</f>
        <v>19</v>
      </c>
      <c r="V11" s="19">
        <v>5</v>
      </c>
      <c r="W11" s="20">
        <f>V11/5*$V$8</f>
        <v>0.15</v>
      </c>
      <c r="X11" s="20">
        <f>W11/V$8*100%</f>
        <v>1</v>
      </c>
      <c r="Y11" s="19">
        <v>5</v>
      </c>
      <c r="Z11" s="20">
        <f>Y11/5*$Y$8</f>
        <v>0.15</v>
      </c>
      <c r="AA11" s="20">
        <f>Z11/Y$8*100%</f>
        <v>1</v>
      </c>
      <c r="AB11" s="21">
        <f>W11+Z11</f>
        <v>0.3</v>
      </c>
      <c r="AC11" s="19">
        <v>5</v>
      </c>
      <c r="AD11" s="20">
        <f>AC11/5*$AC$8</f>
        <v>0.1</v>
      </c>
      <c r="AE11" s="20">
        <f>AD11/AC$8*100%</f>
        <v>1</v>
      </c>
      <c r="AF11" s="19">
        <v>5</v>
      </c>
      <c r="AG11" s="20">
        <f>AF11/5*$AF$8</f>
        <v>0.1</v>
      </c>
      <c r="AH11" s="20">
        <f>AG11/AF$8*100%</f>
        <v>1</v>
      </c>
      <c r="AI11" s="19">
        <v>5</v>
      </c>
      <c r="AJ11" s="20">
        <f>AI11/5*$AI$8</f>
        <v>0.05</v>
      </c>
      <c r="AK11" s="20">
        <f>AJ11/AI$8*100%</f>
        <v>1</v>
      </c>
      <c r="AL11" s="19">
        <v>5</v>
      </c>
      <c r="AM11" s="20">
        <f>AL11/5*$AL$8</f>
        <v>0.1</v>
      </c>
      <c r="AN11" s="20">
        <f>AM11/AL$8*100%</f>
        <v>1</v>
      </c>
      <c r="AO11" s="19">
        <v>5</v>
      </c>
      <c r="AP11" s="20">
        <f>AO11/5*$AO$8</f>
        <v>0.1</v>
      </c>
      <c r="AQ11" s="20">
        <f>AP11/AO$8*100%</f>
        <v>1</v>
      </c>
      <c r="AR11" s="19">
        <v>5</v>
      </c>
      <c r="AS11" s="20">
        <f>AR11/5*$AR$8</f>
        <v>0.1</v>
      </c>
      <c r="AT11" s="20">
        <f>AS11/AR$8*100%</f>
        <v>1</v>
      </c>
      <c r="AU11" s="19">
        <v>5</v>
      </c>
      <c r="AV11" s="20">
        <f>AU11/5*$AU$8</f>
        <v>0.05</v>
      </c>
      <c r="AW11" s="20">
        <f>AV11/AU$8*100%</f>
        <v>1</v>
      </c>
      <c r="AX11" s="19">
        <v>5</v>
      </c>
      <c r="AY11" s="20">
        <f>AX11/5*$AX$8</f>
        <v>0.1</v>
      </c>
      <c r="AZ11" s="20">
        <f>AY11/AX$8*100%</f>
        <v>1</v>
      </c>
      <c r="BA11" s="22">
        <f>AD11+AG11+AJ11+AM11+AP11+AS11+AV11+AY11</f>
        <v>0.7</v>
      </c>
      <c r="BB11" s="23">
        <f>BA11+AB11</f>
        <v>1</v>
      </c>
      <c r="BC11" s="24" t="str">
        <f>IF(BJ11&gt;0,"GUGUR","TERIMA")</f>
        <v>TERIMA</v>
      </c>
      <c r="BD11" s="25">
        <v>882000</v>
      </c>
      <c r="BE11" s="26">
        <f>BD11*BB11</f>
        <v>882000</v>
      </c>
      <c r="BF11" s="26">
        <f>IF(S11&gt;0,(T11/M11)*BE11,BE11)</f>
        <v>882000</v>
      </c>
      <c r="BG11" s="27">
        <f>IF(L11=1,(T11/M11)*BF11,IF(BH11&gt;0,BF11*85%,IF(BI11&gt;0,BF11*60%,IF(BJ11&gt;0,BF11*0%,BF11))))</f>
        <v>882000</v>
      </c>
      <c r="BH11" s="28"/>
      <c r="BI11" s="28"/>
      <c r="BJ11" s="28"/>
    </row>
    <row r="164" spans="3:59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</sheetData>
  <mergeCells count="53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2022-02-09T07:52:58Z</dcterms:created>
  <dcterms:modified xsi:type="dcterms:W3CDTF">2022-06-08T09:30:03Z</dcterms:modified>
</cp:coreProperties>
</file>