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CHO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CHO!$A$10:$HF$106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08" i="1" l="1"/>
  <c r="AT108" i="1"/>
  <c r="AQ108" i="1"/>
  <c r="AN108" i="1"/>
  <c r="AK108" i="1"/>
  <c r="AH108" i="1"/>
  <c r="BC104" i="1"/>
  <c r="AY104" i="1"/>
  <c r="AZ104" i="1" s="1"/>
  <c r="AU104" i="1"/>
  <c r="AT104" i="1"/>
  <c r="AV104" i="1" s="1"/>
  <c r="AW104" i="1" s="1"/>
  <c r="AR104" i="1"/>
  <c r="AS104" i="1" s="1"/>
  <c r="AO104" i="1"/>
  <c r="AP104" i="1" s="1"/>
  <c r="AL104" i="1"/>
  <c r="AM104" i="1" s="1"/>
  <c r="AI104" i="1"/>
  <c r="AJ104" i="1" s="1"/>
  <c r="AE104" i="1"/>
  <c r="AD104" i="1"/>
  <c r="AF104" i="1" s="1"/>
  <c r="AA104" i="1"/>
  <c r="AB104" i="1" s="1"/>
  <c r="X104" i="1"/>
  <c r="Y104" i="1" s="1"/>
  <c r="T104" i="1"/>
  <c r="S104" i="1"/>
  <c r="R104" i="1"/>
  <c r="Q104" i="1"/>
  <c r="P104" i="1"/>
  <c r="O104" i="1"/>
  <c r="BC103" i="1"/>
  <c r="AY103" i="1"/>
  <c r="AZ103" i="1" s="1"/>
  <c r="AU103" i="1"/>
  <c r="AT103" i="1"/>
  <c r="AV103" i="1" s="1"/>
  <c r="AW103" i="1" s="1"/>
  <c r="AR103" i="1"/>
  <c r="AS103" i="1" s="1"/>
  <c r="AO103" i="1"/>
  <c r="AP103" i="1" s="1"/>
  <c r="AL103" i="1"/>
  <c r="AM103" i="1" s="1"/>
  <c r="AJ103" i="1"/>
  <c r="AI103" i="1"/>
  <c r="AE103" i="1"/>
  <c r="AD103" i="1"/>
  <c r="AF103" i="1" s="1"/>
  <c r="AA103" i="1"/>
  <c r="AB103" i="1" s="1"/>
  <c r="X103" i="1"/>
  <c r="Y103" i="1" s="1"/>
  <c r="T103" i="1"/>
  <c r="S103" i="1"/>
  <c r="R103" i="1"/>
  <c r="Q103" i="1"/>
  <c r="P103" i="1"/>
  <c r="O103" i="1"/>
  <c r="BC102" i="1"/>
  <c r="AY102" i="1"/>
  <c r="AZ102" i="1" s="1"/>
  <c r="AV102" i="1"/>
  <c r="AW102" i="1" s="1"/>
  <c r="AU102" i="1"/>
  <c r="AT102" i="1"/>
  <c r="AR102" i="1"/>
  <c r="AS102" i="1" s="1"/>
  <c r="AP102" i="1"/>
  <c r="AO102" i="1"/>
  <c r="AL102" i="1"/>
  <c r="AM102" i="1" s="1"/>
  <c r="AI102" i="1"/>
  <c r="AJ102" i="1" s="1"/>
  <c r="AE102" i="1"/>
  <c r="AD102" i="1"/>
  <c r="AF102" i="1" s="1"/>
  <c r="AG102" i="1" s="1"/>
  <c r="AA102" i="1"/>
  <c r="AB102" i="1" s="1"/>
  <c r="X102" i="1"/>
  <c r="Y102" i="1" s="1"/>
  <c r="T102" i="1"/>
  <c r="S102" i="1"/>
  <c r="R102" i="1"/>
  <c r="Q102" i="1"/>
  <c r="P102" i="1"/>
  <c r="O102" i="1"/>
  <c r="V102" i="1" s="1"/>
  <c r="BC101" i="1"/>
  <c r="AY101" i="1"/>
  <c r="AZ101" i="1" s="1"/>
  <c r="AU101" i="1"/>
  <c r="AT101" i="1"/>
  <c r="AV101" i="1" s="1"/>
  <c r="AW101" i="1" s="1"/>
  <c r="AR101" i="1"/>
  <c r="AS101" i="1" s="1"/>
  <c r="AP101" i="1"/>
  <c r="AO101" i="1"/>
  <c r="AL101" i="1"/>
  <c r="AM101" i="1" s="1"/>
  <c r="AJ101" i="1"/>
  <c r="AI101" i="1"/>
  <c r="AE101" i="1"/>
  <c r="AD101" i="1"/>
  <c r="AF101" i="1" s="1"/>
  <c r="BA101" i="1" s="1"/>
  <c r="AA101" i="1"/>
  <c r="AB101" i="1" s="1"/>
  <c r="X101" i="1"/>
  <c r="Y101" i="1" s="1"/>
  <c r="T101" i="1"/>
  <c r="S101" i="1"/>
  <c r="R101" i="1"/>
  <c r="Q101" i="1"/>
  <c r="AC101" i="1" s="1"/>
  <c r="P101" i="1"/>
  <c r="O101" i="1"/>
  <c r="BC100" i="1"/>
  <c r="AY100" i="1"/>
  <c r="AZ100" i="1" s="1"/>
  <c r="AU100" i="1"/>
  <c r="AT100" i="1"/>
  <c r="AV100" i="1" s="1"/>
  <c r="AW100" i="1" s="1"/>
  <c r="AR100" i="1"/>
  <c r="AS100" i="1" s="1"/>
  <c r="AO100" i="1"/>
  <c r="AP100" i="1" s="1"/>
  <c r="AL100" i="1"/>
  <c r="AM100" i="1" s="1"/>
  <c r="AI100" i="1"/>
  <c r="AJ100" i="1" s="1"/>
  <c r="AE100" i="1"/>
  <c r="AD100" i="1"/>
  <c r="AF100" i="1" s="1"/>
  <c r="AA100" i="1"/>
  <c r="AB100" i="1" s="1"/>
  <c r="X100" i="1"/>
  <c r="Y100" i="1" s="1"/>
  <c r="T100" i="1"/>
  <c r="S100" i="1"/>
  <c r="R100" i="1"/>
  <c r="Q100" i="1"/>
  <c r="AC100" i="1" s="1"/>
  <c r="P100" i="1"/>
  <c r="O100" i="1"/>
  <c r="V100" i="1" s="1"/>
  <c r="BC99" i="1"/>
  <c r="AZ99" i="1"/>
  <c r="AY99" i="1"/>
  <c r="AU99" i="1"/>
  <c r="AT99" i="1"/>
  <c r="AV99" i="1" s="1"/>
  <c r="AW99" i="1" s="1"/>
  <c r="AR99" i="1"/>
  <c r="AS99" i="1" s="1"/>
  <c r="AP99" i="1"/>
  <c r="AO99" i="1"/>
  <c r="AL99" i="1"/>
  <c r="AM99" i="1" s="1"/>
  <c r="AI99" i="1"/>
  <c r="AJ99" i="1" s="1"/>
  <c r="AE99" i="1"/>
  <c r="AD99" i="1"/>
  <c r="AF99" i="1" s="1"/>
  <c r="AG99" i="1" s="1"/>
  <c r="AA99" i="1"/>
  <c r="AB99" i="1" s="1"/>
  <c r="X99" i="1"/>
  <c r="Y99" i="1" s="1"/>
  <c r="T99" i="1"/>
  <c r="S99" i="1"/>
  <c r="R99" i="1"/>
  <c r="Q99" i="1"/>
  <c r="P99" i="1"/>
  <c r="O99" i="1"/>
  <c r="BC98" i="1"/>
  <c r="AY98" i="1"/>
  <c r="AZ98" i="1" s="1"/>
  <c r="AV98" i="1"/>
  <c r="AW98" i="1" s="1"/>
  <c r="AU98" i="1"/>
  <c r="AT98" i="1"/>
  <c r="AR98" i="1"/>
  <c r="AS98" i="1" s="1"/>
  <c r="AO98" i="1"/>
  <c r="AP98" i="1" s="1"/>
  <c r="AL98" i="1"/>
  <c r="AM98" i="1" s="1"/>
  <c r="AI98" i="1"/>
  <c r="AJ98" i="1" s="1"/>
  <c r="AE98" i="1"/>
  <c r="AD98" i="1"/>
  <c r="AF98" i="1" s="1"/>
  <c r="AG98" i="1" s="1"/>
  <c r="AB98" i="1"/>
  <c r="AA98" i="1"/>
  <c r="Y98" i="1"/>
  <c r="X98" i="1"/>
  <c r="T98" i="1"/>
  <c r="S98" i="1"/>
  <c r="R98" i="1"/>
  <c r="Q98" i="1"/>
  <c r="AC98" i="1" s="1"/>
  <c r="P98" i="1"/>
  <c r="O98" i="1"/>
  <c r="BC97" i="1"/>
  <c r="AY97" i="1"/>
  <c r="AZ97" i="1" s="1"/>
  <c r="AU97" i="1"/>
  <c r="AT97" i="1"/>
  <c r="AV97" i="1" s="1"/>
  <c r="AW97" i="1" s="1"/>
  <c r="AR97" i="1"/>
  <c r="AS97" i="1" s="1"/>
  <c r="AO97" i="1"/>
  <c r="AP97" i="1" s="1"/>
  <c r="AL97" i="1"/>
  <c r="AM97" i="1" s="1"/>
  <c r="AI97" i="1"/>
  <c r="AJ97" i="1" s="1"/>
  <c r="AE97" i="1"/>
  <c r="AD97" i="1"/>
  <c r="AF97" i="1" s="1"/>
  <c r="AG97" i="1" s="1"/>
  <c r="AA97" i="1"/>
  <c r="AB97" i="1" s="1"/>
  <c r="X97" i="1"/>
  <c r="Y97" i="1" s="1"/>
  <c r="T97" i="1"/>
  <c r="S97" i="1"/>
  <c r="R97" i="1"/>
  <c r="Q97" i="1"/>
  <c r="AC97" i="1" s="1"/>
  <c r="P97" i="1"/>
  <c r="O97" i="1"/>
  <c r="BC96" i="1"/>
  <c r="AY96" i="1"/>
  <c r="AZ96" i="1" s="1"/>
  <c r="AU96" i="1"/>
  <c r="AT96" i="1"/>
  <c r="AV96" i="1" s="1"/>
  <c r="AW96" i="1" s="1"/>
  <c r="AR96" i="1"/>
  <c r="AS96" i="1" s="1"/>
  <c r="AO96" i="1"/>
  <c r="AP96" i="1" s="1"/>
  <c r="AL96" i="1"/>
  <c r="AM96" i="1" s="1"/>
  <c r="AI96" i="1"/>
  <c r="AJ96" i="1" s="1"/>
  <c r="AE96" i="1"/>
  <c r="AD96" i="1"/>
  <c r="AF96" i="1" s="1"/>
  <c r="AA96" i="1"/>
  <c r="AB96" i="1" s="1"/>
  <c r="Y96" i="1"/>
  <c r="X96" i="1"/>
  <c r="T96" i="1"/>
  <c r="S96" i="1"/>
  <c r="R96" i="1"/>
  <c r="Q96" i="1"/>
  <c r="P96" i="1"/>
  <c r="O96" i="1"/>
  <c r="BC95" i="1"/>
  <c r="AY95" i="1"/>
  <c r="AZ95" i="1" s="1"/>
  <c r="AV95" i="1"/>
  <c r="AW95" i="1" s="1"/>
  <c r="AU95" i="1"/>
  <c r="AT95" i="1"/>
  <c r="AR95" i="1"/>
  <c r="AS95" i="1" s="1"/>
  <c r="AP95" i="1"/>
  <c r="AO95" i="1"/>
  <c r="AL95" i="1"/>
  <c r="AM95" i="1" s="1"/>
  <c r="AI95" i="1"/>
  <c r="AJ95" i="1" s="1"/>
  <c r="AF95" i="1"/>
  <c r="AG95" i="1" s="1"/>
  <c r="AE95" i="1"/>
  <c r="AD95" i="1"/>
  <c r="AA95" i="1"/>
  <c r="AB95" i="1" s="1"/>
  <c r="Y95" i="1"/>
  <c r="X95" i="1"/>
  <c r="T95" i="1"/>
  <c r="S95" i="1"/>
  <c r="R95" i="1"/>
  <c r="Q95" i="1"/>
  <c r="P95" i="1"/>
  <c r="O95" i="1"/>
  <c r="BC94" i="1"/>
  <c r="AY94" i="1"/>
  <c r="AZ94" i="1" s="1"/>
  <c r="AU94" i="1"/>
  <c r="AT94" i="1"/>
  <c r="AV94" i="1" s="1"/>
  <c r="AW94" i="1" s="1"/>
  <c r="AR94" i="1"/>
  <c r="AS94" i="1" s="1"/>
  <c r="AP94" i="1"/>
  <c r="AO94" i="1"/>
  <c r="AL94" i="1"/>
  <c r="AM94" i="1" s="1"/>
  <c r="AI94" i="1"/>
  <c r="AJ94" i="1" s="1"/>
  <c r="AE94" i="1"/>
  <c r="AD94" i="1"/>
  <c r="AF94" i="1" s="1"/>
  <c r="AG94" i="1" s="1"/>
  <c r="AB94" i="1"/>
  <c r="AA94" i="1"/>
  <c r="X94" i="1"/>
  <c r="Y94" i="1" s="1"/>
  <c r="T94" i="1"/>
  <c r="S94" i="1"/>
  <c r="R94" i="1"/>
  <c r="Q94" i="1"/>
  <c r="P94" i="1"/>
  <c r="O94" i="1"/>
  <c r="V94" i="1" s="1"/>
  <c r="BC93" i="1"/>
  <c r="AY93" i="1"/>
  <c r="AZ93" i="1" s="1"/>
  <c r="AU93" i="1"/>
  <c r="AT93" i="1"/>
  <c r="AV93" i="1" s="1"/>
  <c r="AW93" i="1" s="1"/>
  <c r="AR93" i="1"/>
  <c r="AS93" i="1" s="1"/>
  <c r="AO93" i="1"/>
  <c r="AP93" i="1" s="1"/>
  <c r="AM93" i="1"/>
  <c r="AL93" i="1"/>
  <c r="AI93" i="1"/>
  <c r="AJ93" i="1" s="1"/>
  <c r="AE93" i="1"/>
  <c r="AD93" i="1"/>
  <c r="AF93" i="1" s="1"/>
  <c r="AA93" i="1"/>
  <c r="AB93" i="1" s="1"/>
  <c r="X93" i="1"/>
  <c r="Y93" i="1" s="1"/>
  <c r="T93" i="1"/>
  <c r="S93" i="1"/>
  <c r="R93" i="1"/>
  <c r="Q93" i="1"/>
  <c r="P93" i="1"/>
  <c r="O93" i="1"/>
  <c r="BC92" i="1"/>
  <c r="AZ92" i="1"/>
  <c r="AY92" i="1"/>
  <c r="AU92" i="1"/>
  <c r="AT92" i="1"/>
  <c r="AV92" i="1" s="1"/>
  <c r="AW92" i="1" s="1"/>
  <c r="AR92" i="1"/>
  <c r="AS92" i="1" s="1"/>
  <c r="AP92" i="1"/>
  <c r="AO92" i="1"/>
  <c r="AL92" i="1"/>
  <c r="AM92" i="1" s="1"/>
  <c r="AI92" i="1"/>
  <c r="AJ92" i="1" s="1"/>
  <c r="AE92" i="1"/>
  <c r="AD92" i="1"/>
  <c r="AF92" i="1" s="1"/>
  <c r="AG92" i="1" s="1"/>
  <c r="AA92" i="1"/>
  <c r="AB92" i="1" s="1"/>
  <c r="X92" i="1"/>
  <c r="Y92" i="1" s="1"/>
  <c r="T92" i="1"/>
  <c r="S92" i="1"/>
  <c r="R92" i="1"/>
  <c r="Q92" i="1"/>
  <c r="P92" i="1"/>
  <c r="O92" i="1"/>
  <c r="BC91" i="1"/>
  <c r="AY91" i="1"/>
  <c r="AZ91" i="1" s="1"/>
  <c r="AU91" i="1"/>
  <c r="AT91" i="1"/>
  <c r="AV91" i="1" s="1"/>
  <c r="AW91" i="1" s="1"/>
  <c r="AR91" i="1"/>
  <c r="AS91" i="1" s="1"/>
  <c r="AO91" i="1"/>
  <c r="AP91" i="1" s="1"/>
  <c r="AL91" i="1"/>
  <c r="AM91" i="1" s="1"/>
  <c r="AI91" i="1"/>
  <c r="AJ91" i="1" s="1"/>
  <c r="AF91" i="1"/>
  <c r="AE91" i="1"/>
  <c r="AD91" i="1"/>
  <c r="AA91" i="1"/>
  <c r="AB91" i="1" s="1"/>
  <c r="X91" i="1"/>
  <c r="Y91" i="1" s="1"/>
  <c r="T91" i="1"/>
  <c r="S91" i="1"/>
  <c r="R91" i="1"/>
  <c r="Q91" i="1"/>
  <c r="P91" i="1"/>
  <c r="O91" i="1"/>
  <c r="BC90" i="1"/>
  <c r="AY90" i="1"/>
  <c r="AZ90" i="1" s="1"/>
  <c r="AU90" i="1"/>
  <c r="AT90" i="1"/>
  <c r="AV90" i="1" s="1"/>
  <c r="AW90" i="1" s="1"/>
  <c r="AR90" i="1"/>
  <c r="AS90" i="1" s="1"/>
  <c r="AO90" i="1"/>
  <c r="AP90" i="1" s="1"/>
  <c r="AL90" i="1"/>
  <c r="AM90" i="1" s="1"/>
  <c r="AI90" i="1"/>
  <c r="AJ90" i="1" s="1"/>
  <c r="AE90" i="1"/>
  <c r="AD90" i="1"/>
  <c r="AF90" i="1" s="1"/>
  <c r="AA90" i="1"/>
  <c r="AB90" i="1" s="1"/>
  <c r="X90" i="1"/>
  <c r="Y90" i="1" s="1"/>
  <c r="T90" i="1"/>
  <c r="S90" i="1"/>
  <c r="R90" i="1"/>
  <c r="Q90" i="1"/>
  <c r="AC90" i="1" s="1"/>
  <c r="P90" i="1"/>
  <c r="O90" i="1"/>
  <c r="BC89" i="1"/>
  <c r="AY89" i="1"/>
  <c r="AZ89" i="1" s="1"/>
  <c r="AU89" i="1"/>
  <c r="AT89" i="1"/>
  <c r="AV89" i="1" s="1"/>
  <c r="AW89" i="1" s="1"/>
  <c r="AR89" i="1"/>
  <c r="AS89" i="1" s="1"/>
  <c r="AP89" i="1"/>
  <c r="AO89" i="1"/>
  <c r="AL89" i="1"/>
  <c r="AM89" i="1" s="1"/>
  <c r="AI89" i="1"/>
  <c r="AJ89" i="1" s="1"/>
  <c r="AE89" i="1"/>
  <c r="AD89" i="1"/>
  <c r="AF89" i="1" s="1"/>
  <c r="AA89" i="1"/>
  <c r="AB89" i="1" s="1"/>
  <c r="X89" i="1"/>
  <c r="Y89" i="1" s="1"/>
  <c r="T89" i="1"/>
  <c r="S89" i="1"/>
  <c r="R89" i="1"/>
  <c r="Q89" i="1"/>
  <c r="P89" i="1"/>
  <c r="O89" i="1"/>
  <c r="BC88" i="1"/>
  <c r="AY88" i="1"/>
  <c r="AZ88" i="1" s="1"/>
  <c r="AU88" i="1"/>
  <c r="AT88" i="1"/>
  <c r="AV88" i="1" s="1"/>
  <c r="AW88" i="1" s="1"/>
  <c r="AR88" i="1"/>
  <c r="AS88" i="1" s="1"/>
  <c r="AO88" i="1"/>
  <c r="AP88" i="1" s="1"/>
  <c r="AL88" i="1"/>
  <c r="AM88" i="1" s="1"/>
  <c r="AJ88" i="1"/>
  <c r="AI88" i="1"/>
  <c r="AF88" i="1"/>
  <c r="AG88" i="1" s="1"/>
  <c r="AE88" i="1"/>
  <c r="AD88" i="1"/>
  <c r="AA88" i="1"/>
  <c r="AB88" i="1" s="1"/>
  <c r="X88" i="1"/>
  <c r="Y88" i="1" s="1"/>
  <c r="T88" i="1"/>
  <c r="S88" i="1"/>
  <c r="R88" i="1"/>
  <c r="Q88" i="1"/>
  <c r="P88" i="1"/>
  <c r="O88" i="1"/>
  <c r="BC87" i="1"/>
  <c r="AY87" i="1"/>
  <c r="AZ87" i="1" s="1"/>
  <c r="AU87" i="1"/>
  <c r="AT87" i="1"/>
  <c r="AV87" i="1" s="1"/>
  <c r="AW87" i="1" s="1"/>
  <c r="AR87" i="1"/>
  <c r="AS87" i="1" s="1"/>
  <c r="AO87" i="1"/>
  <c r="AP87" i="1" s="1"/>
  <c r="AL87" i="1"/>
  <c r="AM87" i="1" s="1"/>
  <c r="AI87" i="1"/>
  <c r="AJ87" i="1" s="1"/>
  <c r="AE87" i="1"/>
  <c r="AD87" i="1"/>
  <c r="AF87" i="1" s="1"/>
  <c r="AA87" i="1"/>
  <c r="AB87" i="1" s="1"/>
  <c r="X87" i="1"/>
  <c r="Y87" i="1" s="1"/>
  <c r="T87" i="1"/>
  <c r="S87" i="1"/>
  <c r="R87" i="1"/>
  <c r="Q87" i="1"/>
  <c r="P87" i="1"/>
  <c r="O87" i="1"/>
  <c r="V87" i="1" s="1"/>
  <c r="BC86" i="1"/>
  <c r="AY86" i="1"/>
  <c r="AZ86" i="1" s="1"/>
  <c r="AU86" i="1"/>
  <c r="AT86" i="1"/>
  <c r="AV86" i="1" s="1"/>
  <c r="AW86" i="1" s="1"/>
  <c r="AR86" i="1"/>
  <c r="AS86" i="1" s="1"/>
  <c r="AO86" i="1"/>
  <c r="AP86" i="1" s="1"/>
  <c r="AL86" i="1"/>
  <c r="AM86" i="1" s="1"/>
  <c r="AI86" i="1"/>
  <c r="AJ86" i="1" s="1"/>
  <c r="AE86" i="1"/>
  <c r="AD86" i="1"/>
  <c r="AF86" i="1" s="1"/>
  <c r="AA86" i="1"/>
  <c r="AB86" i="1" s="1"/>
  <c r="X86" i="1"/>
  <c r="Y86" i="1" s="1"/>
  <c r="T86" i="1"/>
  <c r="S86" i="1"/>
  <c r="R86" i="1"/>
  <c r="Q86" i="1"/>
  <c r="P86" i="1"/>
  <c r="O86" i="1"/>
  <c r="BC85" i="1"/>
  <c r="AY85" i="1"/>
  <c r="AZ85" i="1" s="1"/>
  <c r="AU85" i="1"/>
  <c r="AT85" i="1"/>
  <c r="AV85" i="1" s="1"/>
  <c r="AW85" i="1" s="1"/>
  <c r="AR85" i="1"/>
  <c r="AS85" i="1" s="1"/>
  <c r="AP85" i="1"/>
  <c r="AO85" i="1"/>
  <c r="AL85" i="1"/>
  <c r="AM85" i="1" s="1"/>
  <c r="AI85" i="1"/>
  <c r="AJ85" i="1" s="1"/>
  <c r="AE85" i="1"/>
  <c r="AD85" i="1"/>
  <c r="AF85" i="1" s="1"/>
  <c r="AA85" i="1"/>
  <c r="AB85" i="1" s="1"/>
  <c r="X85" i="1"/>
  <c r="Y85" i="1" s="1"/>
  <c r="T85" i="1"/>
  <c r="S85" i="1"/>
  <c r="R85" i="1"/>
  <c r="Q85" i="1"/>
  <c r="P85" i="1"/>
  <c r="O85" i="1"/>
  <c r="BC84" i="1"/>
  <c r="AY84" i="1"/>
  <c r="AZ84" i="1" s="1"/>
  <c r="AU84" i="1"/>
  <c r="AT84" i="1"/>
  <c r="AV84" i="1" s="1"/>
  <c r="AW84" i="1" s="1"/>
  <c r="AR84" i="1"/>
  <c r="AS84" i="1" s="1"/>
  <c r="AO84" i="1"/>
  <c r="AP84" i="1" s="1"/>
  <c r="AL84" i="1"/>
  <c r="AM84" i="1" s="1"/>
  <c r="AJ84" i="1"/>
  <c r="AI84" i="1"/>
  <c r="AE84" i="1"/>
  <c r="AD84" i="1"/>
  <c r="AF84" i="1" s="1"/>
  <c r="AG84" i="1" s="1"/>
  <c r="AA84" i="1"/>
  <c r="AB84" i="1" s="1"/>
  <c r="X84" i="1"/>
  <c r="Y84" i="1" s="1"/>
  <c r="T84" i="1"/>
  <c r="S84" i="1"/>
  <c r="R84" i="1"/>
  <c r="Q84" i="1"/>
  <c r="P84" i="1"/>
  <c r="O84" i="1"/>
  <c r="V84" i="1" s="1"/>
  <c r="BC83" i="1"/>
  <c r="AY83" i="1"/>
  <c r="AZ83" i="1" s="1"/>
  <c r="AU83" i="1"/>
  <c r="AT83" i="1"/>
  <c r="AV83" i="1" s="1"/>
  <c r="AW83" i="1" s="1"/>
  <c r="AR83" i="1"/>
  <c r="AS83" i="1" s="1"/>
  <c r="AO83" i="1"/>
  <c r="AP83" i="1" s="1"/>
  <c r="AM83" i="1"/>
  <c r="AL83" i="1"/>
  <c r="AI83" i="1"/>
  <c r="AJ83" i="1" s="1"/>
  <c r="AE83" i="1"/>
  <c r="AD83" i="1"/>
  <c r="AF83" i="1" s="1"/>
  <c r="AA83" i="1"/>
  <c r="AB83" i="1" s="1"/>
  <c r="X83" i="1"/>
  <c r="Y83" i="1" s="1"/>
  <c r="T83" i="1"/>
  <c r="S83" i="1"/>
  <c r="R83" i="1"/>
  <c r="Q83" i="1"/>
  <c r="P83" i="1"/>
  <c r="O83" i="1"/>
  <c r="BC82" i="1"/>
  <c r="AY82" i="1"/>
  <c r="AZ82" i="1" s="1"/>
  <c r="AU82" i="1"/>
  <c r="AT82" i="1"/>
  <c r="AV82" i="1" s="1"/>
  <c r="AW82" i="1" s="1"/>
  <c r="AR82" i="1"/>
  <c r="AS82" i="1" s="1"/>
  <c r="AO82" i="1"/>
  <c r="AP82" i="1" s="1"/>
  <c r="AL82" i="1"/>
  <c r="AM82" i="1" s="1"/>
  <c r="AI82" i="1"/>
  <c r="AJ82" i="1" s="1"/>
  <c r="AE82" i="1"/>
  <c r="AD82" i="1"/>
  <c r="AF82" i="1" s="1"/>
  <c r="AA82" i="1"/>
  <c r="AB82" i="1" s="1"/>
  <c r="X82" i="1"/>
  <c r="Y82" i="1" s="1"/>
  <c r="T82" i="1"/>
  <c r="S82" i="1"/>
  <c r="R82" i="1"/>
  <c r="Q82" i="1"/>
  <c r="AC82" i="1" s="1"/>
  <c r="P82" i="1"/>
  <c r="O82" i="1"/>
  <c r="BC81" i="1"/>
  <c r="AY81" i="1"/>
  <c r="AZ81" i="1" s="1"/>
  <c r="AU81" i="1"/>
  <c r="AT81" i="1"/>
  <c r="AV81" i="1" s="1"/>
  <c r="AW81" i="1" s="1"/>
  <c r="AR81" i="1"/>
  <c r="AS81" i="1" s="1"/>
  <c r="AP81" i="1"/>
  <c r="AO81" i="1"/>
  <c r="AL81" i="1"/>
  <c r="AM81" i="1" s="1"/>
  <c r="AI81" i="1"/>
  <c r="AJ81" i="1" s="1"/>
  <c r="AE81" i="1"/>
  <c r="AD81" i="1"/>
  <c r="AF81" i="1" s="1"/>
  <c r="AA81" i="1"/>
  <c r="AB81" i="1" s="1"/>
  <c r="Y81" i="1"/>
  <c r="X81" i="1"/>
  <c r="T81" i="1"/>
  <c r="S81" i="1"/>
  <c r="R81" i="1"/>
  <c r="Q81" i="1"/>
  <c r="P81" i="1"/>
  <c r="O81" i="1"/>
  <c r="V81" i="1" s="1"/>
  <c r="BC80" i="1"/>
  <c r="AY80" i="1"/>
  <c r="AZ80" i="1" s="1"/>
  <c r="AV80" i="1"/>
  <c r="AW80" i="1" s="1"/>
  <c r="AU80" i="1"/>
  <c r="AT80" i="1"/>
  <c r="AR80" i="1"/>
  <c r="AS80" i="1" s="1"/>
  <c r="AO80" i="1"/>
  <c r="AP80" i="1" s="1"/>
  <c r="AL80" i="1"/>
  <c r="AM80" i="1" s="1"/>
  <c r="AI80" i="1"/>
  <c r="AJ80" i="1" s="1"/>
  <c r="AF80" i="1"/>
  <c r="AG80" i="1" s="1"/>
  <c r="AE80" i="1"/>
  <c r="AD80" i="1"/>
  <c r="AA80" i="1"/>
  <c r="AB80" i="1" s="1"/>
  <c r="Y80" i="1"/>
  <c r="X80" i="1"/>
  <c r="T80" i="1"/>
  <c r="S80" i="1"/>
  <c r="R80" i="1"/>
  <c r="Q80" i="1"/>
  <c r="P80" i="1"/>
  <c r="O80" i="1"/>
  <c r="V80" i="1" s="1"/>
  <c r="BC79" i="1"/>
  <c r="AY79" i="1"/>
  <c r="AZ79" i="1" s="1"/>
  <c r="AU79" i="1"/>
  <c r="AT79" i="1"/>
  <c r="AV79" i="1" s="1"/>
  <c r="AW79" i="1" s="1"/>
  <c r="AR79" i="1"/>
  <c r="AS79" i="1" s="1"/>
  <c r="AP79" i="1"/>
  <c r="AO79" i="1"/>
  <c r="AL79" i="1"/>
  <c r="AM79" i="1" s="1"/>
  <c r="AJ79" i="1"/>
  <c r="AI79" i="1"/>
  <c r="AE79" i="1"/>
  <c r="AD79" i="1"/>
  <c r="AF79" i="1" s="1"/>
  <c r="AB79" i="1"/>
  <c r="AA79" i="1"/>
  <c r="X79" i="1"/>
  <c r="Y79" i="1" s="1"/>
  <c r="T79" i="1"/>
  <c r="S79" i="1"/>
  <c r="R79" i="1"/>
  <c r="Q79" i="1"/>
  <c r="P79" i="1"/>
  <c r="O79" i="1"/>
  <c r="BC78" i="1"/>
  <c r="AY78" i="1"/>
  <c r="AZ78" i="1" s="1"/>
  <c r="AU78" i="1"/>
  <c r="AT78" i="1"/>
  <c r="AV78" i="1" s="1"/>
  <c r="AW78" i="1" s="1"/>
  <c r="AR78" i="1"/>
  <c r="AS78" i="1" s="1"/>
  <c r="AO78" i="1"/>
  <c r="AP78" i="1" s="1"/>
  <c r="AL78" i="1"/>
  <c r="AM78" i="1" s="1"/>
  <c r="AI78" i="1"/>
  <c r="AJ78" i="1" s="1"/>
  <c r="AE78" i="1"/>
  <c r="AD78" i="1"/>
  <c r="AF78" i="1" s="1"/>
  <c r="AA78" i="1"/>
  <c r="AB78" i="1" s="1"/>
  <c r="X78" i="1"/>
  <c r="Y78" i="1" s="1"/>
  <c r="T78" i="1"/>
  <c r="S78" i="1"/>
  <c r="R78" i="1"/>
  <c r="Q78" i="1"/>
  <c r="P78" i="1"/>
  <c r="O78" i="1"/>
  <c r="BC77" i="1"/>
  <c r="AY77" i="1"/>
  <c r="AZ77" i="1" s="1"/>
  <c r="AU77" i="1"/>
  <c r="AT77" i="1"/>
  <c r="AV77" i="1" s="1"/>
  <c r="AW77" i="1" s="1"/>
  <c r="AR77" i="1"/>
  <c r="AS77" i="1" s="1"/>
  <c r="AO77" i="1"/>
  <c r="AP77" i="1" s="1"/>
  <c r="AL77" i="1"/>
  <c r="AM77" i="1" s="1"/>
  <c r="AI77" i="1"/>
  <c r="AJ77" i="1" s="1"/>
  <c r="AE77" i="1"/>
  <c r="AD77" i="1"/>
  <c r="AF77" i="1" s="1"/>
  <c r="AA77" i="1"/>
  <c r="AB77" i="1" s="1"/>
  <c r="X77" i="1"/>
  <c r="Y77" i="1" s="1"/>
  <c r="T77" i="1"/>
  <c r="S77" i="1"/>
  <c r="R77" i="1"/>
  <c r="Q77" i="1"/>
  <c r="P77" i="1"/>
  <c r="O77" i="1"/>
  <c r="BC76" i="1"/>
  <c r="AY76" i="1"/>
  <c r="AZ76" i="1" s="1"/>
  <c r="AU76" i="1"/>
  <c r="AT76" i="1"/>
  <c r="AV76" i="1" s="1"/>
  <c r="AW76" i="1" s="1"/>
  <c r="AR76" i="1"/>
  <c r="AS76" i="1" s="1"/>
  <c r="AO76" i="1"/>
  <c r="AP76" i="1" s="1"/>
  <c r="AL76" i="1"/>
  <c r="AM76" i="1" s="1"/>
  <c r="AJ76" i="1"/>
  <c r="AI76" i="1"/>
  <c r="AE76" i="1"/>
  <c r="AD76" i="1"/>
  <c r="AF76" i="1" s="1"/>
  <c r="AG76" i="1" s="1"/>
  <c r="AB76" i="1"/>
  <c r="AA76" i="1"/>
  <c r="X76" i="1"/>
  <c r="Y76" i="1" s="1"/>
  <c r="T76" i="1"/>
  <c r="V76" i="1" s="1"/>
  <c r="S76" i="1"/>
  <c r="R76" i="1"/>
  <c r="Q76" i="1"/>
  <c r="AC76" i="1" s="1"/>
  <c r="P76" i="1"/>
  <c r="O76" i="1"/>
  <c r="BC75" i="1"/>
  <c r="AY75" i="1"/>
  <c r="AZ75" i="1" s="1"/>
  <c r="AU75" i="1"/>
  <c r="AT75" i="1"/>
  <c r="AV75" i="1" s="1"/>
  <c r="AW75" i="1" s="1"/>
  <c r="AR75" i="1"/>
  <c r="AS75" i="1" s="1"/>
  <c r="AO75" i="1"/>
  <c r="AP75" i="1" s="1"/>
  <c r="AL75" i="1"/>
  <c r="AM75" i="1" s="1"/>
  <c r="AI75" i="1"/>
  <c r="AJ75" i="1" s="1"/>
  <c r="AF75" i="1"/>
  <c r="AE75" i="1"/>
  <c r="AD75" i="1"/>
  <c r="AA75" i="1"/>
  <c r="AB75" i="1" s="1"/>
  <c r="X75" i="1"/>
  <c r="Y75" i="1" s="1"/>
  <c r="T75" i="1"/>
  <c r="S75" i="1"/>
  <c r="R75" i="1"/>
  <c r="Q75" i="1"/>
  <c r="P75" i="1"/>
  <c r="O75" i="1"/>
  <c r="BC74" i="1"/>
  <c r="AY74" i="1"/>
  <c r="AZ74" i="1" s="1"/>
  <c r="AU74" i="1"/>
  <c r="AT74" i="1"/>
  <c r="AV74" i="1" s="1"/>
  <c r="AW74" i="1" s="1"/>
  <c r="AS74" i="1"/>
  <c r="AR74" i="1"/>
  <c r="AO74" i="1"/>
  <c r="AP74" i="1" s="1"/>
  <c r="AL74" i="1"/>
  <c r="AM74" i="1" s="1"/>
  <c r="AI74" i="1"/>
  <c r="AJ74" i="1" s="1"/>
  <c r="AE74" i="1"/>
  <c r="AD74" i="1"/>
  <c r="AF74" i="1" s="1"/>
  <c r="AB74" i="1"/>
  <c r="AA74" i="1"/>
  <c r="X74" i="1"/>
  <c r="Y74" i="1" s="1"/>
  <c r="T74" i="1"/>
  <c r="S74" i="1"/>
  <c r="R74" i="1"/>
  <c r="Q74" i="1"/>
  <c r="P74" i="1"/>
  <c r="O74" i="1"/>
  <c r="BC73" i="1"/>
  <c r="AY73" i="1"/>
  <c r="AZ73" i="1" s="1"/>
  <c r="AU73" i="1"/>
  <c r="AT73" i="1"/>
  <c r="AV73" i="1" s="1"/>
  <c r="AW73" i="1" s="1"/>
  <c r="AR73" i="1"/>
  <c r="AS73" i="1" s="1"/>
  <c r="AO73" i="1"/>
  <c r="AP73" i="1" s="1"/>
  <c r="AM73" i="1"/>
  <c r="AL73" i="1"/>
  <c r="AI73" i="1"/>
  <c r="AJ73" i="1" s="1"/>
  <c r="AE73" i="1"/>
  <c r="AD73" i="1"/>
  <c r="AF73" i="1" s="1"/>
  <c r="AA73" i="1"/>
  <c r="AB73" i="1" s="1"/>
  <c r="X73" i="1"/>
  <c r="Y73" i="1" s="1"/>
  <c r="T73" i="1"/>
  <c r="S73" i="1"/>
  <c r="R73" i="1"/>
  <c r="Q73" i="1"/>
  <c r="AC73" i="1" s="1"/>
  <c r="P73" i="1"/>
  <c r="O73" i="1"/>
  <c r="BC72" i="1"/>
  <c r="AY72" i="1"/>
  <c r="AZ72" i="1" s="1"/>
  <c r="AU72" i="1"/>
  <c r="AT72" i="1"/>
  <c r="AV72" i="1" s="1"/>
  <c r="AW72" i="1" s="1"/>
  <c r="AR72" i="1"/>
  <c r="AS72" i="1" s="1"/>
  <c r="AO72" i="1"/>
  <c r="AP72" i="1" s="1"/>
  <c r="AL72" i="1"/>
  <c r="AM72" i="1" s="1"/>
  <c r="AI72" i="1"/>
  <c r="AJ72" i="1" s="1"/>
  <c r="AE72" i="1"/>
  <c r="AD72" i="1"/>
  <c r="AF72" i="1" s="1"/>
  <c r="AA72" i="1"/>
  <c r="AB72" i="1" s="1"/>
  <c r="X72" i="1"/>
  <c r="Y72" i="1" s="1"/>
  <c r="T72" i="1"/>
  <c r="S72" i="1"/>
  <c r="R72" i="1"/>
  <c r="Q72" i="1"/>
  <c r="P72" i="1"/>
  <c r="O72" i="1"/>
  <c r="BC71" i="1"/>
  <c r="AY71" i="1"/>
  <c r="AZ71" i="1" s="1"/>
  <c r="AU71" i="1"/>
  <c r="AT71" i="1"/>
  <c r="AV71" i="1" s="1"/>
  <c r="AW71" i="1" s="1"/>
  <c r="AR71" i="1"/>
  <c r="AS71" i="1" s="1"/>
  <c r="AP71" i="1"/>
  <c r="AO71" i="1"/>
  <c r="AL71" i="1"/>
  <c r="AM71" i="1" s="1"/>
  <c r="AI71" i="1"/>
  <c r="AJ71" i="1" s="1"/>
  <c r="AE71" i="1"/>
  <c r="AD71" i="1"/>
  <c r="AF71" i="1" s="1"/>
  <c r="AG71" i="1" s="1"/>
  <c r="AA71" i="1"/>
  <c r="AB71" i="1" s="1"/>
  <c r="X71" i="1"/>
  <c r="Y71" i="1" s="1"/>
  <c r="T71" i="1"/>
  <c r="S71" i="1"/>
  <c r="R71" i="1"/>
  <c r="Q71" i="1"/>
  <c r="P71" i="1"/>
  <c r="O71" i="1"/>
  <c r="V71" i="1" s="1"/>
  <c r="BC70" i="1"/>
  <c r="AY70" i="1"/>
  <c r="AZ70" i="1" s="1"/>
  <c r="AU70" i="1"/>
  <c r="AT70" i="1"/>
  <c r="AV70" i="1" s="1"/>
  <c r="AW70" i="1" s="1"/>
  <c r="AR70" i="1"/>
  <c r="AS70" i="1" s="1"/>
  <c r="AO70" i="1"/>
  <c r="AP70" i="1" s="1"/>
  <c r="AL70" i="1"/>
  <c r="AM70" i="1" s="1"/>
  <c r="AI70" i="1"/>
  <c r="AJ70" i="1" s="1"/>
  <c r="AE70" i="1"/>
  <c r="AD70" i="1"/>
  <c r="AF70" i="1" s="1"/>
  <c r="AB70" i="1"/>
  <c r="AA70" i="1"/>
  <c r="X70" i="1"/>
  <c r="Y70" i="1" s="1"/>
  <c r="T70" i="1"/>
  <c r="S70" i="1"/>
  <c r="R70" i="1"/>
  <c r="Q70" i="1"/>
  <c r="P70" i="1"/>
  <c r="O70" i="1"/>
  <c r="V70" i="1" s="1"/>
  <c r="BC69" i="1"/>
  <c r="AY69" i="1"/>
  <c r="AZ69" i="1" s="1"/>
  <c r="AU69" i="1"/>
  <c r="AT69" i="1"/>
  <c r="AV69" i="1" s="1"/>
  <c r="AW69" i="1" s="1"/>
  <c r="AR69" i="1"/>
  <c r="AS69" i="1" s="1"/>
  <c r="AO69" i="1"/>
  <c r="AP69" i="1" s="1"/>
  <c r="AM69" i="1"/>
  <c r="AL69" i="1"/>
  <c r="AI69" i="1"/>
  <c r="AJ69" i="1" s="1"/>
  <c r="AE69" i="1"/>
  <c r="AD69" i="1"/>
  <c r="AF69" i="1" s="1"/>
  <c r="AA69" i="1"/>
  <c r="AB69" i="1" s="1"/>
  <c r="X69" i="1"/>
  <c r="Y69" i="1" s="1"/>
  <c r="T69" i="1"/>
  <c r="S69" i="1"/>
  <c r="R69" i="1"/>
  <c r="Q69" i="1"/>
  <c r="P69" i="1"/>
  <c r="U69" i="1" s="1"/>
  <c r="O69" i="1"/>
  <c r="BC68" i="1"/>
  <c r="AY68" i="1"/>
  <c r="AZ68" i="1" s="1"/>
  <c r="AV68" i="1"/>
  <c r="AW68" i="1" s="1"/>
  <c r="AU68" i="1"/>
  <c r="AT68" i="1"/>
  <c r="AR68" i="1"/>
  <c r="AS68" i="1" s="1"/>
  <c r="AP68" i="1"/>
  <c r="AO68" i="1"/>
  <c r="AL68" i="1"/>
  <c r="AM68" i="1" s="1"/>
  <c r="AI68" i="1"/>
  <c r="AJ68" i="1" s="1"/>
  <c r="AE68" i="1"/>
  <c r="AD68" i="1"/>
  <c r="AF68" i="1" s="1"/>
  <c r="AA68" i="1"/>
  <c r="AB68" i="1" s="1"/>
  <c r="Y68" i="1"/>
  <c r="X68" i="1"/>
  <c r="T68" i="1"/>
  <c r="S68" i="1"/>
  <c r="R68" i="1"/>
  <c r="Q68" i="1"/>
  <c r="P68" i="1"/>
  <c r="O68" i="1"/>
  <c r="V68" i="1" s="1"/>
  <c r="BC67" i="1"/>
  <c r="AY67" i="1"/>
  <c r="AZ67" i="1" s="1"/>
  <c r="AU67" i="1"/>
  <c r="AT67" i="1"/>
  <c r="AV67" i="1" s="1"/>
  <c r="AW67" i="1" s="1"/>
  <c r="AR67" i="1"/>
  <c r="AS67" i="1" s="1"/>
  <c r="AO67" i="1"/>
  <c r="AP67" i="1" s="1"/>
  <c r="AL67" i="1"/>
  <c r="AM67" i="1" s="1"/>
  <c r="AI67" i="1"/>
  <c r="AJ67" i="1" s="1"/>
  <c r="AE67" i="1"/>
  <c r="AD67" i="1"/>
  <c r="AF67" i="1" s="1"/>
  <c r="AG67" i="1" s="1"/>
  <c r="AA67" i="1"/>
  <c r="AB67" i="1" s="1"/>
  <c r="X67" i="1"/>
  <c r="Y67" i="1" s="1"/>
  <c r="T67" i="1"/>
  <c r="S67" i="1"/>
  <c r="R67" i="1"/>
  <c r="Q67" i="1"/>
  <c r="P67" i="1"/>
  <c r="O67" i="1"/>
  <c r="V67" i="1" s="1"/>
  <c r="BC66" i="1"/>
  <c r="AY66" i="1"/>
  <c r="AZ66" i="1" s="1"/>
  <c r="AU66" i="1"/>
  <c r="AT66" i="1"/>
  <c r="AV66" i="1" s="1"/>
  <c r="AW66" i="1" s="1"/>
  <c r="AS66" i="1"/>
  <c r="AR66" i="1"/>
  <c r="AO66" i="1"/>
  <c r="AP66" i="1" s="1"/>
  <c r="AL66" i="1"/>
  <c r="AM66" i="1" s="1"/>
  <c r="AI66" i="1"/>
  <c r="AJ66" i="1" s="1"/>
  <c r="AE66" i="1"/>
  <c r="AD66" i="1"/>
  <c r="AF66" i="1" s="1"/>
  <c r="AA66" i="1"/>
  <c r="AB66" i="1" s="1"/>
  <c r="X66" i="1"/>
  <c r="Y66" i="1" s="1"/>
  <c r="T66" i="1"/>
  <c r="S66" i="1"/>
  <c r="R66" i="1"/>
  <c r="Q66" i="1"/>
  <c r="P66" i="1"/>
  <c r="O66" i="1"/>
  <c r="V66" i="1" s="1"/>
  <c r="BC65" i="1"/>
  <c r="AY65" i="1"/>
  <c r="AZ65" i="1" s="1"/>
  <c r="AU65" i="1"/>
  <c r="AT65" i="1"/>
  <c r="AV65" i="1" s="1"/>
  <c r="AW65" i="1" s="1"/>
  <c r="AS65" i="1"/>
  <c r="AR65" i="1"/>
  <c r="AO65" i="1"/>
  <c r="AP65" i="1" s="1"/>
  <c r="AL65" i="1"/>
  <c r="AM65" i="1" s="1"/>
  <c r="AI65" i="1"/>
  <c r="AJ65" i="1" s="1"/>
  <c r="AE65" i="1"/>
  <c r="AD65" i="1"/>
  <c r="AF65" i="1" s="1"/>
  <c r="AA65" i="1"/>
  <c r="AB65" i="1" s="1"/>
  <c r="X65" i="1"/>
  <c r="Y65" i="1" s="1"/>
  <c r="T65" i="1"/>
  <c r="S65" i="1"/>
  <c r="R65" i="1"/>
  <c r="Q65" i="1"/>
  <c r="P65" i="1"/>
  <c r="O65" i="1"/>
  <c r="BC64" i="1"/>
  <c r="AY64" i="1"/>
  <c r="AZ64" i="1" s="1"/>
  <c r="AV64" i="1"/>
  <c r="AW64" i="1" s="1"/>
  <c r="AU64" i="1"/>
  <c r="AT64" i="1"/>
  <c r="AR64" i="1"/>
  <c r="AS64" i="1" s="1"/>
  <c r="AO64" i="1"/>
  <c r="AP64" i="1" s="1"/>
  <c r="AL64" i="1"/>
  <c r="AM64" i="1" s="1"/>
  <c r="AI64" i="1"/>
  <c r="AJ64" i="1" s="1"/>
  <c r="AE64" i="1"/>
  <c r="AD64" i="1"/>
  <c r="AF64" i="1" s="1"/>
  <c r="AA64" i="1"/>
  <c r="AB64" i="1" s="1"/>
  <c r="X64" i="1"/>
  <c r="Y64" i="1" s="1"/>
  <c r="T64" i="1"/>
  <c r="S64" i="1"/>
  <c r="R64" i="1"/>
  <c r="Q64" i="1"/>
  <c r="P64" i="1"/>
  <c r="O64" i="1"/>
  <c r="V64" i="1" s="1"/>
  <c r="BC63" i="1"/>
  <c r="AY63" i="1"/>
  <c r="AZ63" i="1" s="1"/>
  <c r="AU63" i="1"/>
  <c r="AT63" i="1"/>
  <c r="AV63" i="1" s="1"/>
  <c r="AW63" i="1" s="1"/>
  <c r="AR63" i="1"/>
  <c r="AS63" i="1" s="1"/>
  <c r="AO63" i="1"/>
  <c r="AP63" i="1" s="1"/>
  <c r="AL63" i="1"/>
  <c r="AM63" i="1" s="1"/>
  <c r="AI63" i="1"/>
  <c r="AJ63" i="1" s="1"/>
  <c r="AE63" i="1"/>
  <c r="AD63" i="1"/>
  <c r="AF63" i="1" s="1"/>
  <c r="AG63" i="1" s="1"/>
  <c r="AA63" i="1"/>
  <c r="AB63" i="1" s="1"/>
  <c r="X63" i="1"/>
  <c r="Y63" i="1" s="1"/>
  <c r="V63" i="1"/>
  <c r="T63" i="1"/>
  <c r="S63" i="1"/>
  <c r="R63" i="1"/>
  <c r="Q63" i="1"/>
  <c r="P63" i="1"/>
  <c r="O63" i="1"/>
  <c r="BC62" i="1"/>
  <c r="AY62" i="1"/>
  <c r="AZ62" i="1" s="1"/>
  <c r="AU62" i="1"/>
  <c r="AT62" i="1"/>
  <c r="AV62" i="1" s="1"/>
  <c r="AW62" i="1" s="1"/>
  <c r="AR62" i="1"/>
  <c r="AS62" i="1" s="1"/>
  <c r="AO62" i="1"/>
  <c r="AP62" i="1" s="1"/>
  <c r="AL62" i="1"/>
  <c r="AM62" i="1" s="1"/>
  <c r="AI62" i="1"/>
  <c r="AJ62" i="1" s="1"/>
  <c r="AE62" i="1"/>
  <c r="AD62" i="1"/>
  <c r="AF62" i="1" s="1"/>
  <c r="AA62" i="1"/>
  <c r="AB62" i="1" s="1"/>
  <c r="X62" i="1"/>
  <c r="Y62" i="1" s="1"/>
  <c r="T62" i="1"/>
  <c r="S62" i="1"/>
  <c r="R62" i="1"/>
  <c r="Q62" i="1"/>
  <c r="P62" i="1"/>
  <c r="O62" i="1"/>
  <c r="V62" i="1" s="1"/>
  <c r="BC61" i="1"/>
  <c r="AY61" i="1"/>
  <c r="AZ61" i="1" s="1"/>
  <c r="AU61" i="1"/>
  <c r="AT61" i="1"/>
  <c r="AV61" i="1" s="1"/>
  <c r="AW61" i="1" s="1"/>
  <c r="AR61" i="1"/>
  <c r="AS61" i="1" s="1"/>
  <c r="AO61" i="1"/>
  <c r="AP61" i="1" s="1"/>
  <c r="AL61" i="1"/>
  <c r="AM61" i="1" s="1"/>
  <c r="AI61" i="1"/>
  <c r="AJ61" i="1" s="1"/>
  <c r="AE61" i="1"/>
  <c r="AD61" i="1"/>
  <c r="AF61" i="1" s="1"/>
  <c r="AA61" i="1"/>
  <c r="AB61" i="1" s="1"/>
  <c r="Y61" i="1"/>
  <c r="X61" i="1"/>
  <c r="T61" i="1"/>
  <c r="S61" i="1"/>
  <c r="R61" i="1"/>
  <c r="Q61" i="1"/>
  <c r="P61" i="1"/>
  <c r="O61" i="1"/>
  <c r="BC60" i="1"/>
  <c r="AY60" i="1"/>
  <c r="AZ60" i="1" s="1"/>
  <c r="AU60" i="1"/>
  <c r="AT60" i="1"/>
  <c r="AV60" i="1" s="1"/>
  <c r="AW60" i="1" s="1"/>
  <c r="AR60" i="1"/>
  <c r="AS60" i="1" s="1"/>
  <c r="AO60" i="1"/>
  <c r="AP60" i="1" s="1"/>
  <c r="AL60" i="1"/>
  <c r="AM60" i="1" s="1"/>
  <c r="AI60" i="1"/>
  <c r="AJ60" i="1" s="1"/>
  <c r="AE60" i="1"/>
  <c r="AD60" i="1"/>
  <c r="AF60" i="1" s="1"/>
  <c r="BA60" i="1" s="1"/>
  <c r="AA60" i="1"/>
  <c r="AB60" i="1" s="1"/>
  <c r="X60" i="1"/>
  <c r="Y60" i="1" s="1"/>
  <c r="V60" i="1"/>
  <c r="T60" i="1"/>
  <c r="S60" i="1"/>
  <c r="R60" i="1"/>
  <c r="Q60" i="1"/>
  <c r="U60" i="1" s="1"/>
  <c r="P60" i="1"/>
  <c r="O60" i="1"/>
  <c r="BC59" i="1"/>
  <c r="AZ59" i="1"/>
  <c r="AY59" i="1"/>
  <c r="AU59" i="1"/>
  <c r="AT59" i="1"/>
  <c r="AV59" i="1" s="1"/>
  <c r="AW59" i="1" s="1"/>
  <c r="AR59" i="1"/>
  <c r="AS59" i="1" s="1"/>
  <c r="AO59" i="1"/>
  <c r="AP59" i="1" s="1"/>
  <c r="AL59" i="1"/>
  <c r="AM59" i="1" s="1"/>
  <c r="AJ59" i="1"/>
  <c r="AI59" i="1"/>
  <c r="AE59" i="1"/>
  <c r="AD59" i="1"/>
  <c r="AF59" i="1" s="1"/>
  <c r="AG59" i="1" s="1"/>
  <c r="AB59" i="1"/>
  <c r="AA59" i="1"/>
  <c r="X59" i="1"/>
  <c r="Y59" i="1" s="1"/>
  <c r="T59" i="1"/>
  <c r="S59" i="1"/>
  <c r="R59" i="1"/>
  <c r="Q59" i="1"/>
  <c r="AC59" i="1" s="1"/>
  <c r="P59" i="1"/>
  <c r="O59" i="1"/>
  <c r="V59" i="1" s="1"/>
  <c r="BC58" i="1"/>
  <c r="AY58" i="1"/>
  <c r="AZ58" i="1" s="1"/>
  <c r="AU58" i="1"/>
  <c r="AT58" i="1"/>
  <c r="AV58" i="1" s="1"/>
  <c r="AW58" i="1" s="1"/>
  <c r="AR58" i="1"/>
  <c r="AS58" i="1" s="1"/>
  <c r="AO58" i="1"/>
  <c r="AP58" i="1" s="1"/>
  <c r="AL58" i="1"/>
  <c r="AM58" i="1" s="1"/>
  <c r="AI58" i="1"/>
  <c r="AJ58" i="1" s="1"/>
  <c r="AE58" i="1"/>
  <c r="AD58" i="1"/>
  <c r="AF58" i="1" s="1"/>
  <c r="AA58" i="1"/>
  <c r="AB58" i="1" s="1"/>
  <c r="X58" i="1"/>
  <c r="Y58" i="1" s="1"/>
  <c r="T58" i="1"/>
  <c r="S58" i="1"/>
  <c r="R58" i="1"/>
  <c r="Q58" i="1"/>
  <c r="P58" i="1"/>
  <c r="O58" i="1"/>
  <c r="BC57" i="1"/>
  <c r="AY57" i="1"/>
  <c r="AZ57" i="1" s="1"/>
  <c r="AU57" i="1"/>
  <c r="AT57" i="1"/>
  <c r="AV57" i="1" s="1"/>
  <c r="AW57" i="1" s="1"/>
  <c r="AS57" i="1"/>
  <c r="AR57" i="1"/>
  <c r="AO57" i="1"/>
  <c r="AP57" i="1" s="1"/>
  <c r="AL57" i="1"/>
  <c r="AM57" i="1" s="1"/>
  <c r="AI57" i="1"/>
  <c r="AJ57" i="1" s="1"/>
  <c r="AE57" i="1"/>
  <c r="AD57" i="1"/>
  <c r="AF57" i="1" s="1"/>
  <c r="AA57" i="1"/>
  <c r="AB57" i="1" s="1"/>
  <c r="X57" i="1"/>
  <c r="Y57" i="1" s="1"/>
  <c r="T57" i="1"/>
  <c r="S57" i="1"/>
  <c r="R57" i="1"/>
  <c r="Q57" i="1"/>
  <c r="AC57" i="1" s="1"/>
  <c r="P57" i="1"/>
  <c r="O57" i="1"/>
  <c r="V57" i="1" s="1"/>
  <c r="BC56" i="1"/>
  <c r="AZ56" i="1"/>
  <c r="AY56" i="1"/>
  <c r="AU56" i="1"/>
  <c r="AT56" i="1"/>
  <c r="AV56" i="1" s="1"/>
  <c r="AW56" i="1" s="1"/>
  <c r="AR56" i="1"/>
  <c r="AS56" i="1" s="1"/>
  <c r="AO56" i="1"/>
  <c r="AP56" i="1" s="1"/>
  <c r="AL56" i="1"/>
  <c r="AM56" i="1" s="1"/>
  <c r="AI56" i="1"/>
  <c r="AJ56" i="1" s="1"/>
  <c r="AF56" i="1"/>
  <c r="AE56" i="1"/>
  <c r="AD56" i="1"/>
  <c r="AA56" i="1"/>
  <c r="AB56" i="1" s="1"/>
  <c r="X56" i="1"/>
  <c r="Y56" i="1" s="1"/>
  <c r="T56" i="1"/>
  <c r="S56" i="1"/>
  <c r="R56" i="1"/>
  <c r="Q56" i="1"/>
  <c r="P56" i="1"/>
  <c r="O56" i="1"/>
  <c r="BC55" i="1"/>
  <c r="AY55" i="1"/>
  <c r="AZ55" i="1" s="1"/>
  <c r="AU55" i="1"/>
  <c r="AT55" i="1"/>
  <c r="AV55" i="1" s="1"/>
  <c r="AW55" i="1" s="1"/>
  <c r="AR55" i="1"/>
  <c r="AS55" i="1" s="1"/>
  <c r="AP55" i="1"/>
  <c r="AO55" i="1"/>
  <c r="AL55" i="1"/>
  <c r="AM55" i="1" s="1"/>
  <c r="AI55" i="1"/>
  <c r="AJ55" i="1" s="1"/>
  <c r="AE55" i="1"/>
  <c r="AD55" i="1"/>
  <c r="AF55" i="1" s="1"/>
  <c r="AG55" i="1" s="1"/>
  <c r="AA55" i="1"/>
  <c r="AB55" i="1" s="1"/>
  <c r="X55" i="1"/>
  <c r="Y55" i="1" s="1"/>
  <c r="T55" i="1"/>
  <c r="S55" i="1"/>
  <c r="R55" i="1"/>
  <c r="Q55" i="1"/>
  <c r="P55" i="1"/>
  <c r="O55" i="1"/>
  <c r="BC54" i="1"/>
  <c r="AY54" i="1"/>
  <c r="AZ54" i="1" s="1"/>
  <c r="AU54" i="1"/>
  <c r="AT54" i="1"/>
  <c r="AV54" i="1" s="1"/>
  <c r="AW54" i="1" s="1"/>
  <c r="AR54" i="1"/>
  <c r="AS54" i="1" s="1"/>
  <c r="AO54" i="1"/>
  <c r="AP54" i="1" s="1"/>
  <c r="AL54" i="1"/>
  <c r="AM54" i="1" s="1"/>
  <c r="AI54" i="1"/>
  <c r="AJ54" i="1" s="1"/>
  <c r="AE54" i="1"/>
  <c r="AD54" i="1"/>
  <c r="AF54" i="1" s="1"/>
  <c r="AA54" i="1"/>
  <c r="AB54" i="1" s="1"/>
  <c r="X54" i="1"/>
  <c r="Y54" i="1" s="1"/>
  <c r="T54" i="1"/>
  <c r="S54" i="1"/>
  <c r="R54" i="1"/>
  <c r="Q54" i="1"/>
  <c r="P54" i="1"/>
  <c r="O54" i="1"/>
  <c r="BC53" i="1"/>
  <c r="AY53" i="1"/>
  <c r="AZ53" i="1" s="1"/>
  <c r="AU53" i="1"/>
  <c r="AT53" i="1"/>
  <c r="AV53" i="1" s="1"/>
  <c r="AW53" i="1" s="1"/>
  <c r="AR53" i="1"/>
  <c r="AS53" i="1" s="1"/>
  <c r="AO53" i="1"/>
  <c r="AP53" i="1" s="1"/>
  <c r="AL53" i="1"/>
  <c r="AM53" i="1" s="1"/>
  <c r="AI53" i="1"/>
  <c r="AJ53" i="1" s="1"/>
  <c r="AE53" i="1"/>
  <c r="AD53" i="1"/>
  <c r="AF53" i="1" s="1"/>
  <c r="AA53" i="1"/>
  <c r="AB53" i="1" s="1"/>
  <c r="X53" i="1"/>
  <c r="Y53" i="1" s="1"/>
  <c r="T53" i="1"/>
  <c r="S53" i="1"/>
  <c r="R53" i="1"/>
  <c r="Q53" i="1"/>
  <c r="P53" i="1"/>
  <c r="O53" i="1"/>
  <c r="BC52" i="1"/>
  <c r="AY52" i="1"/>
  <c r="AZ52" i="1" s="1"/>
  <c r="AU52" i="1"/>
  <c r="AT52" i="1"/>
  <c r="AV52" i="1" s="1"/>
  <c r="AW52" i="1" s="1"/>
  <c r="AR52" i="1"/>
  <c r="AS52" i="1" s="1"/>
  <c r="AO52" i="1"/>
  <c r="AP52" i="1" s="1"/>
  <c r="AL52" i="1"/>
  <c r="AM52" i="1" s="1"/>
  <c r="AI52" i="1"/>
  <c r="AJ52" i="1" s="1"/>
  <c r="AF52" i="1"/>
  <c r="BA52" i="1" s="1"/>
  <c r="AE52" i="1"/>
  <c r="AD52" i="1"/>
  <c r="AA52" i="1"/>
  <c r="AB52" i="1" s="1"/>
  <c r="Y52" i="1"/>
  <c r="X52" i="1"/>
  <c r="T52" i="1"/>
  <c r="S52" i="1"/>
  <c r="R52" i="1"/>
  <c r="Q52" i="1"/>
  <c r="P52" i="1"/>
  <c r="O52" i="1"/>
  <c r="V52" i="1" s="1"/>
  <c r="BC51" i="1"/>
  <c r="AY51" i="1"/>
  <c r="AZ51" i="1" s="1"/>
  <c r="AU51" i="1"/>
  <c r="AT51" i="1"/>
  <c r="AV51" i="1" s="1"/>
  <c r="AW51" i="1" s="1"/>
  <c r="AR51" i="1"/>
  <c r="AS51" i="1" s="1"/>
  <c r="AO51" i="1"/>
  <c r="AP51" i="1" s="1"/>
  <c r="AL51" i="1"/>
  <c r="AM51" i="1" s="1"/>
  <c r="AI51" i="1"/>
  <c r="AJ51" i="1" s="1"/>
  <c r="AE51" i="1"/>
  <c r="AD51" i="1"/>
  <c r="AF51" i="1" s="1"/>
  <c r="AG51" i="1" s="1"/>
  <c r="AB51" i="1"/>
  <c r="AA51" i="1"/>
  <c r="X51" i="1"/>
  <c r="T51" i="1"/>
  <c r="S51" i="1"/>
  <c r="R51" i="1"/>
  <c r="Q51" i="1"/>
  <c r="P51" i="1"/>
  <c r="O51" i="1"/>
  <c r="BC50" i="1"/>
  <c r="AY50" i="1"/>
  <c r="AZ50" i="1" s="1"/>
  <c r="AU50" i="1"/>
  <c r="AT50" i="1"/>
  <c r="AV50" i="1" s="1"/>
  <c r="AW50" i="1" s="1"/>
  <c r="AR50" i="1"/>
  <c r="AS50" i="1" s="1"/>
  <c r="AO50" i="1"/>
  <c r="AP50" i="1" s="1"/>
  <c r="AL50" i="1"/>
  <c r="AM50" i="1" s="1"/>
  <c r="AI50" i="1"/>
  <c r="AJ50" i="1" s="1"/>
  <c r="AE50" i="1"/>
  <c r="AD50" i="1"/>
  <c r="AF50" i="1" s="1"/>
  <c r="AA50" i="1"/>
  <c r="AB50" i="1" s="1"/>
  <c r="X50" i="1"/>
  <c r="Y50" i="1" s="1"/>
  <c r="T50" i="1"/>
  <c r="S50" i="1"/>
  <c r="R50" i="1"/>
  <c r="Q50" i="1"/>
  <c r="P50" i="1"/>
  <c r="O50" i="1"/>
  <c r="BC49" i="1"/>
  <c r="AY49" i="1"/>
  <c r="AZ49" i="1" s="1"/>
  <c r="AU49" i="1"/>
  <c r="AT49" i="1"/>
  <c r="AV49" i="1" s="1"/>
  <c r="AW49" i="1" s="1"/>
  <c r="AR49" i="1"/>
  <c r="AS49" i="1" s="1"/>
  <c r="AO49" i="1"/>
  <c r="AP49" i="1" s="1"/>
  <c r="AM49" i="1"/>
  <c r="AL49" i="1"/>
  <c r="AI49" i="1"/>
  <c r="AJ49" i="1" s="1"/>
  <c r="AE49" i="1"/>
  <c r="AD49" i="1"/>
  <c r="AF49" i="1" s="1"/>
  <c r="AA49" i="1"/>
  <c r="AB49" i="1" s="1"/>
  <c r="X49" i="1"/>
  <c r="Y49" i="1" s="1"/>
  <c r="T49" i="1"/>
  <c r="S49" i="1"/>
  <c r="R49" i="1"/>
  <c r="Q49" i="1"/>
  <c r="AC49" i="1" s="1"/>
  <c r="P49" i="1"/>
  <c r="O49" i="1"/>
  <c r="BC48" i="1"/>
  <c r="AY48" i="1"/>
  <c r="AZ48" i="1" s="1"/>
  <c r="AU48" i="1"/>
  <c r="AT48" i="1"/>
  <c r="AV48" i="1" s="1"/>
  <c r="AW48" i="1" s="1"/>
  <c r="AR48" i="1"/>
  <c r="AS48" i="1" s="1"/>
  <c r="AO48" i="1"/>
  <c r="AP48" i="1" s="1"/>
  <c r="AL48" i="1"/>
  <c r="AM48" i="1" s="1"/>
  <c r="AI48" i="1"/>
  <c r="AJ48" i="1" s="1"/>
  <c r="AE48" i="1"/>
  <c r="AD48" i="1"/>
  <c r="AF48" i="1" s="1"/>
  <c r="AG48" i="1" s="1"/>
  <c r="AA48" i="1"/>
  <c r="AB48" i="1" s="1"/>
  <c r="X48" i="1"/>
  <c r="Y48" i="1" s="1"/>
  <c r="T48" i="1"/>
  <c r="S48" i="1"/>
  <c r="R48" i="1"/>
  <c r="Q48" i="1"/>
  <c r="P48" i="1"/>
  <c r="O48" i="1"/>
  <c r="BC47" i="1"/>
  <c r="AY47" i="1"/>
  <c r="AZ47" i="1" s="1"/>
  <c r="AV47" i="1"/>
  <c r="AW47" i="1" s="1"/>
  <c r="AU47" i="1"/>
  <c r="AT47" i="1"/>
  <c r="AR47" i="1"/>
  <c r="AS47" i="1" s="1"/>
  <c r="AO47" i="1"/>
  <c r="AP47" i="1" s="1"/>
  <c r="AL47" i="1"/>
  <c r="AM47" i="1" s="1"/>
  <c r="AI47" i="1"/>
  <c r="AJ47" i="1" s="1"/>
  <c r="AF47" i="1"/>
  <c r="AE47" i="1"/>
  <c r="AD47" i="1"/>
  <c r="AA47" i="1"/>
  <c r="AB47" i="1" s="1"/>
  <c r="X47" i="1"/>
  <c r="Y47" i="1" s="1"/>
  <c r="T47" i="1"/>
  <c r="S47" i="1"/>
  <c r="R47" i="1"/>
  <c r="Q47" i="1"/>
  <c r="P47" i="1"/>
  <c r="O47" i="1"/>
  <c r="BC46" i="1"/>
  <c r="AY46" i="1"/>
  <c r="AZ46" i="1" s="1"/>
  <c r="AU46" i="1"/>
  <c r="AT46" i="1"/>
  <c r="AV46" i="1" s="1"/>
  <c r="AW46" i="1" s="1"/>
  <c r="AR46" i="1"/>
  <c r="AS46" i="1" s="1"/>
  <c r="AO46" i="1"/>
  <c r="AP46" i="1" s="1"/>
  <c r="AL46" i="1"/>
  <c r="AM46" i="1" s="1"/>
  <c r="AI46" i="1"/>
  <c r="AJ46" i="1" s="1"/>
  <c r="AE46" i="1"/>
  <c r="AD46" i="1"/>
  <c r="AF46" i="1" s="1"/>
  <c r="AB46" i="1"/>
  <c r="AA46" i="1"/>
  <c r="X46" i="1"/>
  <c r="Y46" i="1" s="1"/>
  <c r="V46" i="1"/>
  <c r="T46" i="1"/>
  <c r="S46" i="1"/>
  <c r="R46" i="1"/>
  <c r="Q46" i="1"/>
  <c r="AC46" i="1" s="1"/>
  <c r="P46" i="1"/>
  <c r="O46" i="1"/>
  <c r="BC45" i="1"/>
  <c r="AZ45" i="1"/>
  <c r="AY45" i="1"/>
  <c r="AU45" i="1"/>
  <c r="AT45" i="1"/>
  <c r="AV45" i="1" s="1"/>
  <c r="AW45" i="1" s="1"/>
  <c r="AS45" i="1"/>
  <c r="AR45" i="1"/>
  <c r="AO45" i="1"/>
  <c r="AP45" i="1" s="1"/>
  <c r="AL45" i="1"/>
  <c r="AM45" i="1" s="1"/>
  <c r="AI45" i="1"/>
  <c r="AJ45" i="1" s="1"/>
  <c r="AE45" i="1"/>
  <c r="AD45" i="1"/>
  <c r="AF45" i="1" s="1"/>
  <c r="AA45" i="1"/>
  <c r="AB45" i="1" s="1"/>
  <c r="X45" i="1"/>
  <c r="T45" i="1"/>
  <c r="S45" i="1"/>
  <c r="R45" i="1"/>
  <c r="Q45" i="1"/>
  <c r="P45" i="1"/>
  <c r="O45" i="1"/>
  <c r="BC44" i="1"/>
  <c r="AY44" i="1"/>
  <c r="AZ44" i="1" s="1"/>
  <c r="AU44" i="1"/>
  <c r="AT44" i="1"/>
  <c r="AV44" i="1" s="1"/>
  <c r="AW44" i="1" s="1"/>
  <c r="AR44" i="1"/>
  <c r="AS44" i="1" s="1"/>
  <c r="AO44" i="1"/>
  <c r="AP44" i="1" s="1"/>
  <c r="AL44" i="1"/>
  <c r="AM44" i="1" s="1"/>
  <c r="AI44" i="1"/>
  <c r="AJ44" i="1" s="1"/>
  <c r="AE44" i="1"/>
  <c r="AD44" i="1"/>
  <c r="AF44" i="1" s="1"/>
  <c r="AA44" i="1"/>
  <c r="AB44" i="1" s="1"/>
  <c r="Y44" i="1"/>
  <c r="X44" i="1"/>
  <c r="T44" i="1"/>
  <c r="S44" i="1"/>
  <c r="R44" i="1"/>
  <c r="Q44" i="1"/>
  <c r="P44" i="1"/>
  <c r="O44" i="1"/>
  <c r="BC43" i="1"/>
  <c r="AY43" i="1"/>
  <c r="AZ43" i="1" s="1"/>
  <c r="AU43" i="1"/>
  <c r="AT43" i="1"/>
  <c r="AV43" i="1" s="1"/>
  <c r="AW43" i="1" s="1"/>
  <c r="AR43" i="1"/>
  <c r="AS43" i="1" s="1"/>
  <c r="AO43" i="1"/>
  <c r="AP43" i="1" s="1"/>
  <c r="AL43" i="1"/>
  <c r="AM43" i="1" s="1"/>
  <c r="AJ43" i="1"/>
  <c r="AI43" i="1"/>
  <c r="AE43" i="1"/>
  <c r="AD43" i="1"/>
  <c r="AF43" i="1" s="1"/>
  <c r="AA43" i="1"/>
  <c r="AB43" i="1" s="1"/>
  <c r="X43" i="1"/>
  <c r="Y43" i="1" s="1"/>
  <c r="T43" i="1"/>
  <c r="S43" i="1"/>
  <c r="R43" i="1"/>
  <c r="Q43" i="1"/>
  <c r="P43" i="1"/>
  <c r="O43" i="1"/>
  <c r="BC42" i="1"/>
  <c r="AY42" i="1"/>
  <c r="AZ42" i="1" s="1"/>
  <c r="AV42" i="1"/>
  <c r="AW42" i="1" s="1"/>
  <c r="AU42" i="1"/>
  <c r="AT42" i="1"/>
  <c r="AR42" i="1"/>
  <c r="AS42" i="1" s="1"/>
  <c r="AO42" i="1"/>
  <c r="AP42" i="1" s="1"/>
  <c r="AL42" i="1"/>
  <c r="AM42" i="1" s="1"/>
  <c r="AI42" i="1"/>
  <c r="AJ42" i="1" s="1"/>
  <c r="AE42" i="1"/>
  <c r="AD42" i="1"/>
  <c r="AF42" i="1" s="1"/>
  <c r="AA42" i="1"/>
  <c r="AB42" i="1" s="1"/>
  <c r="X42" i="1"/>
  <c r="Y42" i="1" s="1"/>
  <c r="T42" i="1"/>
  <c r="S42" i="1"/>
  <c r="R42" i="1"/>
  <c r="Q42" i="1"/>
  <c r="P42" i="1"/>
  <c r="O42" i="1"/>
  <c r="V42" i="1" s="1"/>
  <c r="BC41" i="1"/>
  <c r="AY41" i="1"/>
  <c r="AZ41" i="1" s="1"/>
  <c r="AV41" i="1"/>
  <c r="AW41" i="1" s="1"/>
  <c r="AU41" i="1"/>
  <c r="AT41" i="1"/>
  <c r="AR41" i="1"/>
  <c r="AS41" i="1" s="1"/>
  <c r="AO41" i="1"/>
  <c r="AP41" i="1" s="1"/>
  <c r="AL41" i="1"/>
  <c r="AM41" i="1" s="1"/>
  <c r="AI41" i="1"/>
  <c r="AJ41" i="1" s="1"/>
  <c r="AF41" i="1"/>
  <c r="AE41" i="1"/>
  <c r="AD41" i="1"/>
  <c r="AA41" i="1"/>
  <c r="AB41" i="1" s="1"/>
  <c r="X41" i="1"/>
  <c r="T41" i="1"/>
  <c r="S41" i="1"/>
  <c r="R41" i="1"/>
  <c r="Q41" i="1"/>
  <c r="P41" i="1"/>
  <c r="O41" i="1"/>
  <c r="BC40" i="1"/>
  <c r="AY40" i="1"/>
  <c r="AZ40" i="1" s="1"/>
  <c r="AU40" i="1"/>
  <c r="AT40" i="1"/>
  <c r="AV40" i="1" s="1"/>
  <c r="AW40" i="1" s="1"/>
  <c r="AR40" i="1"/>
  <c r="AS40" i="1" s="1"/>
  <c r="AO40" i="1"/>
  <c r="AP40" i="1" s="1"/>
  <c r="AL40" i="1"/>
  <c r="AM40" i="1" s="1"/>
  <c r="AI40" i="1"/>
  <c r="AJ40" i="1" s="1"/>
  <c r="AE40" i="1"/>
  <c r="AD40" i="1"/>
  <c r="AF40" i="1" s="1"/>
  <c r="AA40" i="1"/>
  <c r="AB40" i="1" s="1"/>
  <c r="X40" i="1"/>
  <c r="T40" i="1"/>
  <c r="S40" i="1"/>
  <c r="R40" i="1"/>
  <c r="Q40" i="1"/>
  <c r="P40" i="1"/>
  <c r="O40" i="1"/>
  <c r="BC39" i="1"/>
  <c r="AY39" i="1"/>
  <c r="AZ39" i="1" s="1"/>
  <c r="AU39" i="1"/>
  <c r="AT39" i="1"/>
  <c r="AV39" i="1" s="1"/>
  <c r="AW39" i="1" s="1"/>
  <c r="AR39" i="1"/>
  <c r="AS39" i="1" s="1"/>
  <c r="AO39" i="1"/>
  <c r="AP39" i="1" s="1"/>
  <c r="AL39" i="1"/>
  <c r="AM39" i="1" s="1"/>
  <c r="AI39" i="1"/>
  <c r="AJ39" i="1" s="1"/>
  <c r="AE39" i="1"/>
  <c r="AD39" i="1"/>
  <c r="AF39" i="1" s="1"/>
  <c r="AA39" i="1"/>
  <c r="AB39" i="1" s="1"/>
  <c r="X39" i="1"/>
  <c r="Y39" i="1" s="1"/>
  <c r="T39" i="1"/>
  <c r="S39" i="1"/>
  <c r="R39" i="1"/>
  <c r="Q39" i="1"/>
  <c r="P39" i="1"/>
  <c r="O39" i="1"/>
  <c r="BC38" i="1"/>
  <c r="AY38" i="1"/>
  <c r="AZ38" i="1" s="1"/>
  <c r="AU38" i="1"/>
  <c r="AT38" i="1"/>
  <c r="AV38" i="1" s="1"/>
  <c r="AW38" i="1" s="1"/>
  <c r="AR38" i="1"/>
  <c r="AS38" i="1" s="1"/>
  <c r="AO38" i="1"/>
  <c r="AP38" i="1" s="1"/>
  <c r="AL38" i="1"/>
  <c r="AM38" i="1" s="1"/>
  <c r="AI38" i="1"/>
  <c r="AJ38" i="1" s="1"/>
  <c r="AE38" i="1"/>
  <c r="AD38" i="1"/>
  <c r="AF38" i="1" s="1"/>
  <c r="AA38" i="1"/>
  <c r="AB38" i="1" s="1"/>
  <c r="Y38" i="1"/>
  <c r="X38" i="1"/>
  <c r="T38" i="1"/>
  <c r="S38" i="1"/>
  <c r="R38" i="1"/>
  <c r="Q38" i="1"/>
  <c r="P38" i="1"/>
  <c r="O38" i="1"/>
  <c r="V38" i="1" s="1"/>
  <c r="BC37" i="1"/>
  <c r="AY37" i="1"/>
  <c r="AZ37" i="1" s="1"/>
  <c r="AW37" i="1"/>
  <c r="AV37" i="1"/>
  <c r="AU37" i="1"/>
  <c r="AT37" i="1"/>
  <c r="AS37" i="1"/>
  <c r="AR37" i="1"/>
  <c r="AO37" i="1"/>
  <c r="AP37" i="1" s="1"/>
  <c r="AL37" i="1"/>
  <c r="AM37" i="1" s="1"/>
  <c r="AI37" i="1"/>
  <c r="AJ37" i="1" s="1"/>
  <c r="AG37" i="1"/>
  <c r="AF37" i="1"/>
  <c r="AE37" i="1"/>
  <c r="AD37" i="1"/>
  <c r="AA37" i="1"/>
  <c r="AB37" i="1" s="1"/>
  <c r="X37" i="1"/>
  <c r="T37" i="1"/>
  <c r="S37" i="1"/>
  <c r="R37" i="1"/>
  <c r="Q37" i="1"/>
  <c r="P37" i="1"/>
  <c r="O37" i="1"/>
  <c r="BC36" i="1"/>
  <c r="AY36" i="1"/>
  <c r="AZ36" i="1" s="1"/>
  <c r="AU36" i="1"/>
  <c r="AT36" i="1"/>
  <c r="AV36" i="1" s="1"/>
  <c r="AW36" i="1" s="1"/>
  <c r="AR36" i="1"/>
  <c r="AS36" i="1" s="1"/>
  <c r="AO36" i="1"/>
  <c r="AP36" i="1" s="1"/>
  <c r="AL36" i="1"/>
  <c r="AM36" i="1" s="1"/>
  <c r="AI36" i="1"/>
  <c r="AJ36" i="1" s="1"/>
  <c r="AE36" i="1"/>
  <c r="AD36" i="1"/>
  <c r="AF36" i="1" s="1"/>
  <c r="AA36" i="1"/>
  <c r="AB36" i="1" s="1"/>
  <c r="Y36" i="1"/>
  <c r="X36" i="1"/>
  <c r="T36" i="1"/>
  <c r="S36" i="1"/>
  <c r="R36" i="1"/>
  <c r="Q36" i="1"/>
  <c r="P36" i="1"/>
  <c r="O36" i="1"/>
  <c r="BC35" i="1"/>
  <c r="AZ35" i="1"/>
  <c r="AY35" i="1"/>
  <c r="AU35" i="1"/>
  <c r="AT35" i="1"/>
  <c r="AV35" i="1" s="1"/>
  <c r="AW35" i="1" s="1"/>
  <c r="AS35" i="1"/>
  <c r="AR35" i="1"/>
  <c r="AO35" i="1"/>
  <c r="AP35" i="1" s="1"/>
  <c r="AM35" i="1"/>
  <c r="AL35" i="1"/>
  <c r="AI35" i="1"/>
  <c r="AJ35" i="1" s="1"/>
  <c r="AE35" i="1"/>
  <c r="AD35" i="1"/>
  <c r="AF35" i="1" s="1"/>
  <c r="AA35" i="1"/>
  <c r="AB35" i="1" s="1"/>
  <c r="X35" i="1"/>
  <c r="Y35" i="1" s="1"/>
  <c r="T35" i="1"/>
  <c r="S35" i="1"/>
  <c r="R35" i="1"/>
  <c r="Q35" i="1"/>
  <c r="P35" i="1"/>
  <c r="O35" i="1"/>
  <c r="BC34" i="1"/>
  <c r="AY34" i="1"/>
  <c r="AZ34" i="1" s="1"/>
  <c r="AU34" i="1"/>
  <c r="AT34" i="1"/>
  <c r="AV34" i="1" s="1"/>
  <c r="AW34" i="1" s="1"/>
  <c r="AR34" i="1"/>
  <c r="AS34" i="1" s="1"/>
  <c r="AO34" i="1"/>
  <c r="AP34" i="1" s="1"/>
  <c r="AL34" i="1"/>
  <c r="AM34" i="1" s="1"/>
  <c r="AI34" i="1"/>
  <c r="AJ34" i="1" s="1"/>
  <c r="AE34" i="1"/>
  <c r="AD34" i="1"/>
  <c r="AF34" i="1" s="1"/>
  <c r="AA34" i="1"/>
  <c r="AB34" i="1" s="1"/>
  <c r="X34" i="1"/>
  <c r="Y34" i="1" s="1"/>
  <c r="T34" i="1"/>
  <c r="S34" i="1"/>
  <c r="R34" i="1"/>
  <c r="Q34" i="1"/>
  <c r="P34" i="1"/>
  <c r="O34" i="1"/>
  <c r="BC33" i="1"/>
  <c r="AY33" i="1"/>
  <c r="AZ33" i="1" s="1"/>
  <c r="AV33" i="1"/>
  <c r="AW33" i="1" s="1"/>
  <c r="AU33" i="1"/>
  <c r="AT33" i="1"/>
  <c r="AR33" i="1"/>
  <c r="AS33" i="1" s="1"/>
  <c r="AP33" i="1"/>
  <c r="AO33" i="1"/>
  <c r="AL33" i="1"/>
  <c r="AM33" i="1" s="1"/>
  <c r="AI33" i="1"/>
  <c r="AJ33" i="1" s="1"/>
  <c r="AF33" i="1"/>
  <c r="AE33" i="1"/>
  <c r="AD33" i="1"/>
  <c r="AA33" i="1"/>
  <c r="AB33" i="1" s="1"/>
  <c r="X33" i="1"/>
  <c r="T33" i="1"/>
  <c r="S33" i="1"/>
  <c r="R33" i="1"/>
  <c r="Q33" i="1"/>
  <c r="P33" i="1"/>
  <c r="O33" i="1"/>
  <c r="BC32" i="1"/>
  <c r="AY32" i="1"/>
  <c r="AZ32" i="1" s="1"/>
  <c r="AU32" i="1"/>
  <c r="AT32" i="1"/>
  <c r="AV32" i="1" s="1"/>
  <c r="AW32" i="1" s="1"/>
  <c r="AR32" i="1"/>
  <c r="AS32" i="1" s="1"/>
  <c r="AO32" i="1"/>
  <c r="AP32" i="1" s="1"/>
  <c r="AL32" i="1"/>
  <c r="AM32" i="1" s="1"/>
  <c r="AI32" i="1"/>
  <c r="AJ32" i="1" s="1"/>
  <c r="AE32" i="1"/>
  <c r="AD32" i="1"/>
  <c r="AF32" i="1" s="1"/>
  <c r="AA32" i="1"/>
  <c r="AB32" i="1" s="1"/>
  <c r="X32" i="1"/>
  <c r="T32" i="1"/>
  <c r="S32" i="1"/>
  <c r="R32" i="1"/>
  <c r="Q32" i="1"/>
  <c r="P32" i="1"/>
  <c r="O32" i="1"/>
  <c r="BC31" i="1"/>
  <c r="AZ31" i="1"/>
  <c r="AY31" i="1"/>
  <c r="AU31" i="1"/>
  <c r="AT31" i="1"/>
  <c r="AV31" i="1" s="1"/>
  <c r="AW31" i="1" s="1"/>
  <c r="AS31" i="1"/>
  <c r="AR31" i="1"/>
  <c r="AO31" i="1"/>
  <c r="AP31" i="1" s="1"/>
  <c r="AL31" i="1"/>
  <c r="AM31" i="1" s="1"/>
  <c r="AI31" i="1"/>
  <c r="AJ31" i="1" s="1"/>
  <c r="AE31" i="1"/>
  <c r="AD31" i="1"/>
  <c r="AF31" i="1" s="1"/>
  <c r="AA31" i="1"/>
  <c r="AB31" i="1" s="1"/>
  <c r="X31" i="1"/>
  <c r="Y31" i="1" s="1"/>
  <c r="T31" i="1"/>
  <c r="S31" i="1"/>
  <c r="R31" i="1"/>
  <c r="Q31" i="1"/>
  <c r="P31" i="1"/>
  <c r="O31" i="1"/>
  <c r="BC30" i="1"/>
  <c r="AY30" i="1"/>
  <c r="AZ30" i="1" s="1"/>
  <c r="AV30" i="1"/>
  <c r="AW30" i="1" s="1"/>
  <c r="AU30" i="1"/>
  <c r="AT30" i="1"/>
  <c r="AR30" i="1"/>
  <c r="AS30" i="1" s="1"/>
  <c r="AO30" i="1"/>
  <c r="AP30" i="1" s="1"/>
  <c r="AL30" i="1"/>
  <c r="AM30" i="1" s="1"/>
  <c r="AI30" i="1"/>
  <c r="AJ30" i="1" s="1"/>
  <c r="AE30" i="1"/>
  <c r="AD30" i="1"/>
  <c r="AF30" i="1" s="1"/>
  <c r="BA30" i="1" s="1"/>
  <c r="AB30" i="1"/>
  <c r="AA30" i="1"/>
  <c r="X30" i="1"/>
  <c r="Y30" i="1" s="1"/>
  <c r="V30" i="1"/>
  <c r="T30" i="1"/>
  <c r="S30" i="1"/>
  <c r="R30" i="1"/>
  <c r="Q30" i="1"/>
  <c r="P30" i="1"/>
  <c r="O30" i="1"/>
  <c r="BC29" i="1"/>
  <c r="AZ29" i="1"/>
  <c r="AY29" i="1"/>
  <c r="AU29" i="1"/>
  <c r="AT29" i="1"/>
  <c r="AV29" i="1" s="1"/>
  <c r="AW29" i="1" s="1"/>
  <c r="AR29" i="1"/>
  <c r="AS29" i="1" s="1"/>
  <c r="AO29" i="1"/>
  <c r="AP29" i="1" s="1"/>
  <c r="AL29" i="1"/>
  <c r="AM29" i="1" s="1"/>
  <c r="AJ29" i="1"/>
  <c r="AI29" i="1"/>
  <c r="AE29" i="1"/>
  <c r="AD29" i="1"/>
  <c r="AF29" i="1" s="1"/>
  <c r="BA29" i="1" s="1"/>
  <c r="AA29" i="1"/>
  <c r="AB29" i="1" s="1"/>
  <c r="X29" i="1"/>
  <c r="T29" i="1"/>
  <c r="S29" i="1"/>
  <c r="R29" i="1"/>
  <c r="Q29" i="1"/>
  <c r="P29" i="1"/>
  <c r="O29" i="1"/>
  <c r="BC28" i="1"/>
  <c r="AY28" i="1"/>
  <c r="AZ28" i="1" s="1"/>
  <c r="AU28" i="1"/>
  <c r="AT28" i="1"/>
  <c r="AV28" i="1" s="1"/>
  <c r="AW28" i="1" s="1"/>
  <c r="AR28" i="1"/>
  <c r="AS28" i="1" s="1"/>
  <c r="AO28" i="1"/>
  <c r="AP28" i="1" s="1"/>
  <c r="AL28" i="1"/>
  <c r="AM28" i="1" s="1"/>
  <c r="AI28" i="1"/>
  <c r="AJ28" i="1" s="1"/>
  <c r="AE28" i="1"/>
  <c r="AD28" i="1"/>
  <c r="AF28" i="1" s="1"/>
  <c r="AA28" i="1"/>
  <c r="AB28" i="1" s="1"/>
  <c r="X28" i="1"/>
  <c r="Y28" i="1" s="1"/>
  <c r="T28" i="1"/>
  <c r="S28" i="1"/>
  <c r="R28" i="1"/>
  <c r="Q28" i="1"/>
  <c r="P28" i="1"/>
  <c r="O28" i="1"/>
  <c r="BC27" i="1"/>
  <c r="AY27" i="1"/>
  <c r="AZ27" i="1" s="1"/>
  <c r="AU27" i="1"/>
  <c r="AT27" i="1"/>
  <c r="AV27" i="1" s="1"/>
  <c r="AW27" i="1" s="1"/>
  <c r="AR27" i="1"/>
  <c r="AS27" i="1" s="1"/>
  <c r="AO27" i="1"/>
  <c r="AP27" i="1" s="1"/>
  <c r="AL27" i="1"/>
  <c r="AM27" i="1" s="1"/>
  <c r="AI27" i="1"/>
  <c r="AJ27" i="1" s="1"/>
  <c r="AE27" i="1"/>
  <c r="AD27" i="1"/>
  <c r="AF27" i="1" s="1"/>
  <c r="AA27" i="1"/>
  <c r="AB27" i="1" s="1"/>
  <c r="X27" i="1"/>
  <c r="Y27" i="1" s="1"/>
  <c r="T27" i="1"/>
  <c r="S27" i="1"/>
  <c r="R27" i="1"/>
  <c r="Q27" i="1"/>
  <c r="P27" i="1"/>
  <c r="O27" i="1"/>
  <c r="BC26" i="1"/>
  <c r="AY26" i="1"/>
  <c r="AZ26" i="1" s="1"/>
  <c r="AU26" i="1"/>
  <c r="AT26" i="1"/>
  <c r="AV26" i="1" s="1"/>
  <c r="AW26" i="1" s="1"/>
  <c r="AR26" i="1"/>
  <c r="AS26" i="1" s="1"/>
  <c r="AO26" i="1"/>
  <c r="AP26" i="1" s="1"/>
  <c r="AL26" i="1"/>
  <c r="AM26" i="1" s="1"/>
  <c r="AI26" i="1"/>
  <c r="AJ26" i="1" s="1"/>
  <c r="AE26" i="1"/>
  <c r="AD26" i="1"/>
  <c r="AF26" i="1" s="1"/>
  <c r="AA26" i="1"/>
  <c r="AB26" i="1" s="1"/>
  <c r="X26" i="1"/>
  <c r="Y26" i="1" s="1"/>
  <c r="T26" i="1"/>
  <c r="S26" i="1"/>
  <c r="R26" i="1"/>
  <c r="Q26" i="1"/>
  <c r="P26" i="1"/>
  <c r="O26" i="1"/>
  <c r="BC25" i="1"/>
  <c r="AZ25" i="1"/>
  <c r="AY25" i="1"/>
  <c r="AU25" i="1"/>
  <c r="AT25" i="1"/>
  <c r="AV25" i="1" s="1"/>
  <c r="AW25" i="1" s="1"/>
  <c r="AR25" i="1"/>
  <c r="AS25" i="1" s="1"/>
  <c r="AO25" i="1"/>
  <c r="AP25" i="1" s="1"/>
  <c r="AL25" i="1"/>
  <c r="AM25" i="1" s="1"/>
  <c r="AJ25" i="1"/>
  <c r="AI25" i="1"/>
  <c r="AE25" i="1"/>
  <c r="AD25" i="1"/>
  <c r="AF25" i="1" s="1"/>
  <c r="AA25" i="1"/>
  <c r="AB25" i="1" s="1"/>
  <c r="X25" i="1"/>
  <c r="Y25" i="1" s="1"/>
  <c r="T25" i="1"/>
  <c r="S25" i="1"/>
  <c r="R25" i="1"/>
  <c r="Q25" i="1"/>
  <c r="P25" i="1"/>
  <c r="O25" i="1"/>
  <c r="U25" i="1" s="1"/>
  <c r="BC24" i="1"/>
  <c r="AY24" i="1"/>
  <c r="AZ24" i="1" s="1"/>
  <c r="AU24" i="1"/>
  <c r="AT24" i="1"/>
  <c r="AV24" i="1" s="1"/>
  <c r="AW24" i="1" s="1"/>
  <c r="AS24" i="1"/>
  <c r="AR24" i="1"/>
  <c r="AO24" i="1"/>
  <c r="AP24" i="1" s="1"/>
  <c r="AL24" i="1"/>
  <c r="AM24" i="1" s="1"/>
  <c r="AI24" i="1"/>
  <c r="AJ24" i="1" s="1"/>
  <c r="AE24" i="1"/>
  <c r="AD24" i="1"/>
  <c r="AF24" i="1" s="1"/>
  <c r="AA24" i="1"/>
  <c r="AB24" i="1" s="1"/>
  <c r="X24" i="1"/>
  <c r="T24" i="1"/>
  <c r="S24" i="1"/>
  <c r="R24" i="1"/>
  <c r="Q24" i="1"/>
  <c r="P24" i="1"/>
  <c r="O24" i="1"/>
  <c r="BC23" i="1"/>
  <c r="AY23" i="1"/>
  <c r="AZ23" i="1" s="1"/>
  <c r="AU23" i="1"/>
  <c r="AT23" i="1"/>
  <c r="AV23" i="1" s="1"/>
  <c r="AW23" i="1" s="1"/>
  <c r="AR23" i="1"/>
  <c r="AS23" i="1" s="1"/>
  <c r="AO23" i="1"/>
  <c r="AP23" i="1" s="1"/>
  <c r="AL23" i="1"/>
  <c r="AM23" i="1" s="1"/>
  <c r="AI23" i="1"/>
  <c r="AJ23" i="1" s="1"/>
  <c r="AE23" i="1"/>
  <c r="AD23" i="1"/>
  <c r="AF23" i="1" s="1"/>
  <c r="BA23" i="1" s="1"/>
  <c r="AA23" i="1"/>
  <c r="AB23" i="1" s="1"/>
  <c r="X23" i="1"/>
  <c r="Y23" i="1" s="1"/>
  <c r="T23" i="1"/>
  <c r="S23" i="1"/>
  <c r="R23" i="1"/>
  <c r="Q23" i="1"/>
  <c r="P23" i="1"/>
  <c r="O23" i="1"/>
  <c r="BC22" i="1"/>
  <c r="AY22" i="1"/>
  <c r="AZ22" i="1" s="1"/>
  <c r="AU22" i="1"/>
  <c r="AT22" i="1"/>
  <c r="AV22" i="1" s="1"/>
  <c r="AW22" i="1" s="1"/>
  <c r="AR22" i="1"/>
  <c r="AS22" i="1" s="1"/>
  <c r="AO22" i="1"/>
  <c r="AP22" i="1" s="1"/>
  <c r="AL22" i="1"/>
  <c r="AM22" i="1" s="1"/>
  <c r="AI22" i="1"/>
  <c r="AJ22" i="1" s="1"/>
  <c r="AE22" i="1"/>
  <c r="AD22" i="1"/>
  <c r="AF22" i="1" s="1"/>
  <c r="AG22" i="1" s="1"/>
  <c r="AA22" i="1"/>
  <c r="AB22" i="1" s="1"/>
  <c r="X22" i="1"/>
  <c r="Y22" i="1" s="1"/>
  <c r="T22" i="1"/>
  <c r="V22" i="1" s="1"/>
  <c r="S22" i="1"/>
  <c r="R22" i="1"/>
  <c r="Q22" i="1"/>
  <c r="AC22" i="1" s="1"/>
  <c r="P22" i="1"/>
  <c r="O22" i="1"/>
  <c r="BC21" i="1"/>
  <c r="AY21" i="1"/>
  <c r="AZ21" i="1" s="1"/>
  <c r="AU21" i="1"/>
  <c r="AT21" i="1"/>
  <c r="AV21" i="1" s="1"/>
  <c r="AW21" i="1" s="1"/>
  <c r="AR21" i="1"/>
  <c r="AS21" i="1" s="1"/>
  <c r="AO21" i="1"/>
  <c r="AP21" i="1" s="1"/>
  <c r="AL21" i="1"/>
  <c r="AM21" i="1" s="1"/>
  <c r="AI21" i="1"/>
  <c r="AJ21" i="1" s="1"/>
  <c r="AE21" i="1"/>
  <c r="AD21" i="1"/>
  <c r="AF21" i="1" s="1"/>
  <c r="AG21" i="1" s="1"/>
  <c r="AA21" i="1"/>
  <c r="AB21" i="1" s="1"/>
  <c r="X21" i="1"/>
  <c r="Y21" i="1" s="1"/>
  <c r="V21" i="1"/>
  <c r="T21" i="1"/>
  <c r="S21" i="1"/>
  <c r="R21" i="1"/>
  <c r="Q21" i="1"/>
  <c r="AC21" i="1" s="1"/>
  <c r="P21" i="1"/>
  <c r="O21" i="1"/>
  <c r="BC20" i="1"/>
  <c r="AZ20" i="1"/>
  <c r="AY20" i="1"/>
  <c r="AU20" i="1"/>
  <c r="AT20" i="1"/>
  <c r="AV20" i="1" s="1"/>
  <c r="AW20" i="1" s="1"/>
  <c r="AR20" i="1"/>
  <c r="AS20" i="1" s="1"/>
  <c r="AO20" i="1"/>
  <c r="AP20" i="1" s="1"/>
  <c r="AL20" i="1"/>
  <c r="AM20" i="1" s="1"/>
  <c r="AI20" i="1"/>
  <c r="AJ20" i="1" s="1"/>
  <c r="AF20" i="1"/>
  <c r="AG20" i="1" s="1"/>
  <c r="AE20" i="1"/>
  <c r="AD20" i="1"/>
  <c r="AA20" i="1"/>
  <c r="AB20" i="1" s="1"/>
  <c r="X20" i="1"/>
  <c r="Y20" i="1" s="1"/>
  <c r="T20" i="1"/>
  <c r="S20" i="1"/>
  <c r="R20" i="1"/>
  <c r="Q20" i="1"/>
  <c r="P20" i="1"/>
  <c r="O20" i="1"/>
  <c r="BC19" i="1"/>
  <c r="AY19" i="1"/>
  <c r="AZ19" i="1" s="1"/>
  <c r="AU19" i="1"/>
  <c r="AT19" i="1"/>
  <c r="AV19" i="1" s="1"/>
  <c r="AW19" i="1" s="1"/>
  <c r="AR19" i="1"/>
  <c r="AS19" i="1" s="1"/>
  <c r="AO19" i="1"/>
  <c r="AP19" i="1" s="1"/>
  <c r="AL19" i="1"/>
  <c r="AM19" i="1" s="1"/>
  <c r="AI19" i="1"/>
  <c r="AJ19" i="1" s="1"/>
  <c r="AE19" i="1"/>
  <c r="AD19" i="1"/>
  <c r="AF19" i="1" s="1"/>
  <c r="AG19" i="1" s="1"/>
  <c r="AA19" i="1"/>
  <c r="AB19" i="1" s="1"/>
  <c r="X19" i="1"/>
  <c r="Y19" i="1" s="1"/>
  <c r="T19" i="1"/>
  <c r="S19" i="1"/>
  <c r="R19" i="1"/>
  <c r="Q19" i="1"/>
  <c r="P19" i="1"/>
  <c r="O19" i="1"/>
  <c r="BC18" i="1"/>
  <c r="AY18" i="1"/>
  <c r="AZ18" i="1" s="1"/>
  <c r="AU18" i="1"/>
  <c r="AT18" i="1"/>
  <c r="AV18" i="1" s="1"/>
  <c r="AW18" i="1" s="1"/>
  <c r="AR18" i="1"/>
  <c r="AS18" i="1" s="1"/>
  <c r="AO18" i="1"/>
  <c r="AP18" i="1" s="1"/>
  <c r="AM18" i="1"/>
  <c r="AL18" i="1"/>
  <c r="AI18" i="1"/>
  <c r="AJ18" i="1" s="1"/>
  <c r="AE18" i="1"/>
  <c r="AD18" i="1"/>
  <c r="AF18" i="1" s="1"/>
  <c r="AA18" i="1"/>
  <c r="AB18" i="1" s="1"/>
  <c r="X18" i="1"/>
  <c r="Y18" i="1" s="1"/>
  <c r="T18" i="1"/>
  <c r="S18" i="1"/>
  <c r="R18" i="1"/>
  <c r="Q18" i="1"/>
  <c r="AC18" i="1" s="1"/>
  <c r="P18" i="1"/>
  <c r="O18" i="1"/>
  <c r="BC17" i="1"/>
  <c r="AY17" i="1"/>
  <c r="AZ17" i="1" s="1"/>
  <c r="AU17" i="1"/>
  <c r="AT17" i="1"/>
  <c r="AV17" i="1" s="1"/>
  <c r="AW17" i="1" s="1"/>
  <c r="AR17" i="1"/>
  <c r="AS17" i="1" s="1"/>
  <c r="AP17" i="1"/>
  <c r="AO17" i="1"/>
  <c r="AL17" i="1"/>
  <c r="AM17" i="1" s="1"/>
  <c r="AI17" i="1"/>
  <c r="AJ17" i="1" s="1"/>
  <c r="AE17" i="1"/>
  <c r="AD17" i="1"/>
  <c r="AF17" i="1" s="1"/>
  <c r="AA17" i="1"/>
  <c r="AB17" i="1" s="1"/>
  <c r="X17" i="1"/>
  <c r="Y17" i="1" s="1"/>
  <c r="T17" i="1"/>
  <c r="S17" i="1"/>
  <c r="R17" i="1"/>
  <c r="Q17" i="1"/>
  <c r="P17" i="1"/>
  <c r="O17" i="1"/>
  <c r="BC16" i="1"/>
  <c r="AY16" i="1"/>
  <c r="AZ16" i="1" s="1"/>
  <c r="AV16" i="1"/>
  <c r="AW16" i="1" s="1"/>
  <c r="AU16" i="1"/>
  <c r="AT16" i="1"/>
  <c r="AR16" i="1"/>
  <c r="AS16" i="1" s="1"/>
  <c r="AP16" i="1"/>
  <c r="AO16" i="1"/>
  <c r="AL16" i="1"/>
  <c r="AM16" i="1" s="1"/>
  <c r="AJ16" i="1"/>
  <c r="AI16" i="1"/>
  <c r="AE16" i="1"/>
  <c r="AD16" i="1"/>
  <c r="AF16" i="1" s="1"/>
  <c r="AG16" i="1" s="1"/>
  <c r="AB16" i="1"/>
  <c r="AA16" i="1"/>
  <c r="X16" i="1"/>
  <c r="Y16" i="1" s="1"/>
  <c r="T16" i="1"/>
  <c r="S16" i="1"/>
  <c r="R16" i="1"/>
  <c r="Q16" i="1"/>
  <c r="P16" i="1"/>
  <c r="O16" i="1"/>
  <c r="V16" i="1" s="1"/>
  <c r="BC15" i="1"/>
  <c r="AY15" i="1"/>
  <c r="AZ15" i="1" s="1"/>
  <c r="AU15" i="1"/>
  <c r="AT15" i="1"/>
  <c r="AV15" i="1" s="1"/>
  <c r="AW15" i="1" s="1"/>
  <c r="AR15" i="1"/>
  <c r="AS15" i="1" s="1"/>
  <c r="AO15" i="1"/>
  <c r="AP15" i="1" s="1"/>
  <c r="AM15" i="1"/>
  <c r="AL15" i="1"/>
  <c r="AI15" i="1"/>
  <c r="AJ15" i="1" s="1"/>
  <c r="AE15" i="1"/>
  <c r="AD15" i="1"/>
  <c r="AF15" i="1" s="1"/>
  <c r="AA15" i="1"/>
  <c r="AB15" i="1" s="1"/>
  <c r="X15" i="1"/>
  <c r="Y15" i="1" s="1"/>
  <c r="T15" i="1"/>
  <c r="S15" i="1"/>
  <c r="R15" i="1"/>
  <c r="Q15" i="1"/>
  <c r="P15" i="1"/>
  <c r="O15" i="1"/>
  <c r="BC14" i="1"/>
  <c r="AY14" i="1"/>
  <c r="AZ14" i="1" s="1"/>
  <c r="AU14" i="1"/>
  <c r="AT14" i="1"/>
  <c r="AR14" i="1"/>
  <c r="AS14" i="1" s="1"/>
  <c r="AO14" i="1"/>
  <c r="AP14" i="1" s="1"/>
  <c r="AM14" i="1"/>
  <c r="AL14" i="1"/>
  <c r="AI14" i="1"/>
  <c r="AJ14" i="1" s="1"/>
  <c r="AE14" i="1"/>
  <c r="AD14" i="1"/>
  <c r="AF14" i="1" s="1"/>
  <c r="AA14" i="1"/>
  <c r="AB14" i="1" s="1"/>
  <c r="Y14" i="1"/>
  <c r="X14" i="1"/>
  <c r="T14" i="1"/>
  <c r="S14" i="1"/>
  <c r="R14" i="1"/>
  <c r="Q14" i="1"/>
  <c r="P14" i="1"/>
  <c r="O14" i="1"/>
  <c r="BC13" i="1"/>
  <c r="AY13" i="1"/>
  <c r="AZ13" i="1" s="1"/>
  <c r="AU13" i="1"/>
  <c r="AT13" i="1"/>
  <c r="AR13" i="1"/>
  <c r="AS13" i="1" s="1"/>
  <c r="AO13" i="1"/>
  <c r="AP13" i="1" s="1"/>
  <c r="AL13" i="1"/>
  <c r="AM13" i="1" s="1"/>
  <c r="AI13" i="1"/>
  <c r="AJ13" i="1" s="1"/>
  <c r="AE13" i="1"/>
  <c r="AD13" i="1"/>
  <c r="AF13" i="1" s="1"/>
  <c r="AA13" i="1"/>
  <c r="AB13" i="1" s="1"/>
  <c r="X13" i="1"/>
  <c r="Y13" i="1" s="1"/>
  <c r="T13" i="1"/>
  <c r="S13" i="1"/>
  <c r="R13" i="1"/>
  <c r="Q13" i="1"/>
  <c r="P13" i="1"/>
  <c r="O13" i="1"/>
  <c r="BC12" i="1"/>
  <c r="AZ12" i="1"/>
  <c r="AY12" i="1"/>
  <c r="AU12" i="1"/>
  <c r="AT12" i="1"/>
  <c r="AV12" i="1" s="1"/>
  <c r="AW12" i="1" s="1"/>
  <c r="AR12" i="1"/>
  <c r="AS12" i="1" s="1"/>
  <c r="AP12" i="1"/>
  <c r="AO12" i="1"/>
  <c r="AL12" i="1"/>
  <c r="AM12" i="1" s="1"/>
  <c r="AI12" i="1"/>
  <c r="AJ12" i="1" s="1"/>
  <c r="AE12" i="1"/>
  <c r="AD12" i="1"/>
  <c r="AF12" i="1" s="1"/>
  <c r="AG12" i="1" s="1"/>
  <c r="AA12" i="1"/>
  <c r="AB12" i="1" s="1"/>
  <c r="X12" i="1"/>
  <c r="Y12" i="1" s="1"/>
  <c r="T12" i="1"/>
  <c r="S12" i="1"/>
  <c r="R12" i="1"/>
  <c r="Q12" i="1"/>
  <c r="P12" i="1"/>
  <c r="O12" i="1"/>
  <c r="V12" i="1" s="1"/>
  <c r="BC11" i="1"/>
  <c r="AY11" i="1"/>
  <c r="AZ11" i="1" s="1"/>
  <c r="AU11" i="1"/>
  <c r="AT11" i="1"/>
  <c r="AV11" i="1" s="1"/>
  <c r="AW11" i="1" s="1"/>
  <c r="AR11" i="1"/>
  <c r="AS11" i="1" s="1"/>
  <c r="AO11" i="1"/>
  <c r="AP11" i="1" s="1"/>
  <c r="AL11" i="1"/>
  <c r="AM11" i="1" s="1"/>
  <c r="AI11" i="1"/>
  <c r="AJ11" i="1" s="1"/>
  <c r="AF11" i="1"/>
  <c r="BA11" i="1" s="1"/>
  <c r="AE11" i="1"/>
  <c r="AD11" i="1"/>
  <c r="AA11" i="1"/>
  <c r="AB11" i="1" s="1"/>
  <c r="X11" i="1"/>
  <c r="Y11" i="1" s="1"/>
  <c r="T11" i="1"/>
  <c r="S11" i="1"/>
  <c r="R11" i="1"/>
  <c r="Q11" i="1"/>
  <c r="P11" i="1"/>
  <c r="O11" i="1"/>
  <c r="V11" i="1" s="1"/>
  <c r="B4" i="1"/>
  <c r="B3" i="1"/>
  <c r="U13" i="1" l="1"/>
  <c r="V23" i="1"/>
  <c r="AC26" i="1"/>
  <c r="AC16" i="1"/>
  <c r="V34" i="1"/>
  <c r="BA34" i="1"/>
  <c r="BA37" i="1"/>
  <c r="U12" i="1"/>
  <c r="AC15" i="1"/>
  <c r="V51" i="1"/>
  <c r="U65" i="1"/>
  <c r="U72" i="1"/>
  <c r="V91" i="1"/>
  <c r="AC94" i="1"/>
  <c r="V95" i="1"/>
  <c r="U39" i="1"/>
  <c r="U61" i="1"/>
  <c r="U68" i="1"/>
  <c r="AC78" i="1"/>
  <c r="AC80" i="1"/>
  <c r="AC86" i="1"/>
  <c r="AG101" i="1"/>
  <c r="AC102" i="1"/>
  <c r="V103" i="1"/>
  <c r="AC11" i="1"/>
  <c r="V15" i="1"/>
  <c r="V19" i="1"/>
  <c r="U27" i="1"/>
  <c r="U35" i="1"/>
  <c r="AC42" i="1"/>
  <c r="V47" i="1"/>
  <c r="V53" i="1"/>
  <c r="AC55" i="1"/>
  <c r="U64" i="1"/>
  <c r="BA64" i="1"/>
  <c r="BA72" i="1"/>
  <c r="AC75" i="1"/>
  <c r="V96" i="1"/>
  <c r="BA15" i="1"/>
  <c r="BB15" i="1" s="1"/>
  <c r="BE15" i="1" s="1"/>
  <c r="BF15" i="1" s="1"/>
  <c r="BG15" i="1" s="1"/>
  <c r="AG15" i="1"/>
  <c r="BA83" i="1"/>
  <c r="AG83" i="1"/>
  <c r="V14" i="1"/>
  <c r="BA19" i="1"/>
  <c r="V27" i="1"/>
  <c r="AG29" i="1"/>
  <c r="V33" i="1"/>
  <c r="U34" i="1"/>
  <c r="BA38" i="1"/>
  <c r="BA42" i="1"/>
  <c r="BB42" i="1" s="1"/>
  <c r="BE42" i="1" s="1"/>
  <c r="BF42" i="1" s="1"/>
  <c r="BG42" i="1" s="1"/>
  <c r="BA47" i="1"/>
  <c r="AC29" i="1"/>
  <c r="BA87" i="1"/>
  <c r="AG87" i="1"/>
  <c r="AC24" i="1"/>
  <c r="Y24" i="1"/>
  <c r="V32" i="1"/>
  <c r="AC34" i="1"/>
  <c r="AC36" i="1"/>
  <c r="AC37" i="1"/>
  <c r="AC41" i="1"/>
  <c r="BA41" i="1"/>
  <c r="AG41" i="1"/>
  <c r="V43" i="1"/>
  <c r="BB11" i="1"/>
  <c r="BE11" i="1" s="1"/>
  <c r="BF11" i="1" s="1"/>
  <c r="BG11" i="1" s="1"/>
  <c r="BA25" i="1"/>
  <c r="AC28" i="1"/>
  <c r="AC32" i="1"/>
  <c r="Y32" i="1"/>
  <c r="BB34" i="1"/>
  <c r="BE34" i="1" s="1"/>
  <c r="BF34" i="1" s="1"/>
  <c r="BG34" i="1" s="1"/>
  <c r="BA75" i="1"/>
  <c r="BB75" i="1" s="1"/>
  <c r="BE75" i="1" s="1"/>
  <c r="BF75" i="1" s="1"/>
  <c r="BG75" i="1" s="1"/>
  <c r="AG75" i="1"/>
  <c r="U11" i="1"/>
  <c r="U20" i="1"/>
  <c r="V20" i="1"/>
  <c r="AC23" i="1"/>
  <c r="BB23" i="1" s="1"/>
  <c r="BE23" i="1" s="1"/>
  <c r="BF23" i="1" s="1"/>
  <c r="BG23" i="1" s="1"/>
  <c r="U26" i="1"/>
  <c r="AC30" i="1"/>
  <c r="BB30" i="1" s="1"/>
  <c r="BE30" i="1" s="1"/>
  <c r="BF30" i="1" s="1"/>
  <c r="BG30" i="1" s="1"/>
  <c r="V31" i="1"/>
  <c r="AC33" i="1"/>
  <c r="BA33" i="1"/>
  <c r="AG33" i="1"/>
  <c r="AC40" i="1"/>
  <c r="Y40" i="1"/>
  <c r="V44" i="1"/>
  <c r="V45" i="1"/>
  <c r="BA45" i="1"/>
  <c r="AG45" i="1"/>
  <c r="U46" i="1"/>
  <c r="BA46" i="1"/>
  <c r="BB46" i="1" s="1"/>
  <c r="BE46" i="1" s="1"/>
  <c r="BF46" i="1" s="1"/>
  <c r="BG46" i="1" s="1"/>
  <c r="BA79" i="1"/>
  <c r="AG79" i="1"/>
  <c r="U98" i="1"/>
  <c r="V98" i="1"/>
  <c r="AC13" i="1"/>
  <c r="AC14" i="1"/>
  <c r="U17" i="1"/>
  <c r="U18" i="1"/>
  <c r="AC20" i="1"/>
  <c r="AC25" i="1"/>
  <c r="U28" i="1"/>
  <c r="V29" i="1"/>
  <c r="U30" i="1"/>
  <c r="U31" i="1"/>
  <c r="V35" i="1"/>
  <c r="V36" i="1"/>
  <c r="V37" i="1"/>
  <c r="U38" i="1"/>
  <c r="U43" i="1"/>
  <c r="AC44" i="1"/>
  <c r="AC45" i="1"/>
  <c r="BB45" i="1" s="1"/>
  <c r="BE45" i="1" s="1"/>
  <c r="BF45" i="1" s="1"/>
  <c r="BG45" i="1" s="1"/>
  <c r="AC51" i="1"/>
  <c r="U52" i="1"/>
  <c r="U53" i="1"/>
  <c r="V54" i="1"/>
  <c r="BA56" i="1"/>
  <c r="BA68" i="1"/>
  <c r="V88" i="1"/>
  <c r="AC38" i="1"/>
  <c r="V39" i="1"/>
  <c r="V40" i="1"/>
  <c r="V41" i="1"/>
  <c r="U42" i="1"/>
  <c r="U47" i="1"/>
  <c r="AC48" i="1"/>
  <c r="V49" i="1"/>
  <c r="AC50" i="1"/>
  <c r="BB50" i="1" s="1"/>
  <c r="BE50" i="1" s="1"/>
  <c r="BF50" i="1" s="1"/>
  <c r="BG50" i="1" s="1"/>
  <c r="BA50" i="1"/>
  <c r="U51" i="1"/>
  <c r="AC53" i="1"/>
  <c r="V55" i="1"/>
  <c r="V56" i="1"/>
  <c r="BA91" i="1"/>
  <c r="AG91" i="1"/>
  <c r="U56" i="1"/>
  <c r="U57" i="1"/>
  <c r="V58" i="1"/>
  <c r="AC61" i="1"/>
  <c r="U63" i="1"/>
  <c r="AC65" i="1"/>
  <c r="U67" i="1"/>
  <c r="AC69" i="1"/>
  <c r="U71" i="1"/>
  <c r="U77" i="1"/>
  <c r="U78" i="1"/>
  <c r="AC84" i="1"/>
  <c r="V85" i="1"/>
  <c r="AC88" i="1"/>
  <c r="V89" i="1"/>
  <c r="U92" i="1"/>
  <c r="V73" i="1"/>
  <c r="U76" i="1"/>
  <c r="V79" i="1"/>
  <c r="U80" i="1"/>
  <c r="U81" i="1"/>
  <c r="U82" i="1"/>
  <c r="BA93" i="1"/>
  <c r="U94" i="1"/>
  <c r="AC96" i="1"/>
  <c r="BB101" i="1"/>
  <c r="BE101" i="1" s="1"/>
  <c r="BF101" i="1" s="1"/>
  <c r="BG101" i="1" s="1"/>
  <c r="U102" i="1"/>
  <c r="AC104" i="1"/>
  <c r="V61" i="1"/>
  <c r="AC63" i="1"/>
  <c r="V65" i="1"/>
  <c r="AC67" i="1"/>
  <c r="V69" i="1"/>
  <c r="AC71" i="1"/>
  <c r="U73" i="1"/>
  <c r="V74" i="1"/>
  <c r="V77" i="1"/>
  <c r="V83" i="1"/>
  <c r="U84" i="1"/>
  <c r="U85" i="1"/>
  <c r="U86" i="1"/>
  <c r="U88" i="1"/>
  <c r="U89" i="1"/>
  <c r="U90" i="1"/>
  <c r="AC92" i="1"/>
  <c r="V92" i="1"/>
  <c r="V99" i="1"/>
  <c r="U100" i="1"/>
  <c r="AG26" i="1"/>
  <c r="BA26" i="1"/>
  <c r="AG13" i="1"/>
  <c r="AG14" i="1"/>
  <c r="AG17" i="1"/>
  <c r="BA17" i="1"/>
  <c r="BA24" i="1"/>
  <c r="AG24" i="1"/>
  <c r="BB25" i="1"/>
  <c r="BE25" i="1" s="1"/>
  <c r="BF25" i="1" s="1"/>
  <c r="BG25" i="1" s="1"/>
  <c r="AG18" i="1"/>
  <c r="BA18" i="1"/>
  <c r="BB18" i="1" s="1"/>
  <c r="BE18" i="1" s="1"/>
  <c r="BF18" i="1" s="1"/>
  <c r="BG18" i="1" s="1"/>
  <c r="AG11" i="1"/>
  <c r="AC12" i="1"/>
  <c r="V13" i="1"/>
  <c r="AV13" i="1"/>
  <c r="AW13" i="1" s="1"/>
  <c r="U14" i="1"/>
  <c r="V17" i="1"/>
  <c r="AV14" i="1"/>
  <c r="AW14" i="1" s="1"/>
  <c r="U15" i="1"/>
  <c r="AC17" i="1"/>
  <c r="V18" i="1"/>
  <c r="U19" i="1"/>
  <c r="U23" i="1"/>
  <c r="V25" i="1"/>
  <c r="AG25" i="1"/>
  <c r="V26" i="1"/>
  <c r="AG28" i="1"/>
  <c r="BA28" i="1"/>
  <c r="BB29" i="1"/>
  <c r="BE29" i="1" s="1"/>
  <c r="BF29" i="1" s="1"/>
  <c r="BG29" i="1" s="1"/>
  <c r="AG31" i="1"/>
  <c r="BA31" i="1"/>
  <c r="AG36" i="1"/>
  <c r="BA36" i="1"/>
  <c r="AG39" i="1"/>
  <c r="BA39" i="1"/>
  <c r="U16" i="1"/>
  <c r="BF22" i="1"/>
  <c r="BG22" i="1" s="1"/>
  <c r="U24" i="1"/>
  <c r="AG32" i="1"/>
  <c r="BA32" i="1"/>
  <c r="BB32" i="1" s="1"/>
  <c r="BE32" i="1" s="1"/>
  <c r="BF32" i="1" s="1"/>
  <c r="BG32" i="1" s="1"/>
  <c r="AG40" i="1"/>
  <c r="BA40" i="1"/>
  <c r="BB41" i="1"/>
  <c r="BE41" i="1" s="1"/>
  <c r="BF41" i="1" s="1"/>
  <c r="BG41" i="1" s="1"/>
  <c r="AG43" i="1"/>
  <c r="BA43" i="1"/>
  <c r="BA12" i="1"/>
  <c r="AC19" i="1"/>
  <c r="BA20" i="1"/>
  <c r="U21" i="1"/>
  <c r="BA21" i="1"/>
  <c r="BB21" i="1" s="1"/>
  <c r="BE21" i="1" s="1"/>
  <c r="BF21" i="1" s="1"/>
  <c r="BG21" i="1" s="1"/>
  <c r="U22" i="1"/>
  <c r="BA22" i="1"/>
  <c r="BB22" i="1" s="1"/>
  <c r="BE22" i="1" s="1"/>
  <c r="AG44" i="1"/>
  <c r="BA44" i="1"/>
  <c r="BB44" i="1" s="1"/>
  <c r="BE44" i="1" s="1"/>
  <c r="BF44" i="1" s="1"/>
  <c r="BG44" i="1" s="1"/>
  <c r="BA16" i="1"/>
  <c r="BB16" i="1" s="1"/>
  <c r="BE16" i="1" s="1"/>
  <c r="BF16" i="1" s="1"/>
  <c r="BG16" i="1" s="1"/>
  <c r="AG23" i="1"/>
  <c r="V24" i="1"/>
  <c r="AG27" i="1"/>
  <c r="BA27" i="1"/>
  <c r="AG35" i="1"/>
  <c r="BA35" i="1"/>
  <c r="Y29" i="1"/>
  <c r="AG30" i="1"/>
  <c r="U32" i="1"/>
  <c r="Y33" i="1"/>
  <c r="AG34" i="1"/>
  <c r="U36" i="1"/>
  <c r="Y37" i="1"/>
  <c r="AG38" i="1"/>
  <c r="U40" i="1"/>
  <c r="Y41" i="1"/>
  <c r="AG42" i="1"/>
  <c r="U44" i="1"/>
  <c r="Y45" i="1"/>
  <c r="AG46" i="1"/>
  <c r="AC47" i="1"/>
  <c r="BB47" i="1" s="1"/>
  <c r="BE47" i="1" s="1"/>
  <c r="BF47" i="1" s="1"/>
  <c r="BG47" i="1" s="1"/>
  <c r="AG47" i="1"/>
  <c r="V48" i="1"/>
  <c r="AG61" i="1"/>
  <c r="BA61" i="1"/>
  <c r="BB61" i="1" s="1"/>
  <c r="BE61" i="1" s="1"/>
  <c r="BF61" i="1" s="1"/>
  <c r="BG61" i="1" s="1"/>
  <c r="AG65" i="1"/>
  <c r="BA65" i="1"/>
  <c r="BB65" i="1" s="1"/>
  <c r="BE65" i="1" s="1"/>
  <c r="BF65" i="1" s="1"/>
  <c r="BG65" i="1" s="1"/>
  <c r="AG69" i="1"/>
  <c r="BA69" i="1"/>
  <c r="BB69" i="1" s="1"/>
  <c r="BE69" i="1" s="1"/>
  <c r="BF69" i="1" s="1"/>
  <c r="BG69" i="1" s="1"/>
  <c r="AG74" i="1"/>
  <c r="BA74" i="1"/>
  <c r="AC27" i="1"/>
  <c r="V28" i="1"/>
  <c r="U29" i="1"/>
  <c r="AC31" i="1"/>
  <c r="U33" i="1"/>
  <c r="AC35" i="1"/>
  <c r="U37" i="1"/>
  <c r="AC39" i="1"/>
  <c r="U41" i="1"/>
  <c r="AC43" i="1"/>
  <c r="U45" i="1"/>
  <c r="U49" i="1"/>
  <c r="BA51" i="1"/>
  <c r="BF57" i="1"/>
  <c r="BG57" i="1" s="1"/>
  <c r="AG57" i="1"/>
  <c r="BA57" i="1"/>
  <c r="BB57" i="1" s="1"/>
  <c r="BE57" i="1" s="1"/>
  <c r="AG62" i="1"/>
  <c r="BA62" i="1"/>
  <c r="AG66" i="1"/>
  <c r="BA66" i="1"/>
  <c r="AG70" i="1"/>
  <c r="BA70" i="1"/>
  <c r="AG49" i="1"/>
  <c r="BA49" i="1"/>
  <c r="BB49" i="1" s="1"/>
  <c r="BE49" i="1" s="1"/>
  <c r="BF49" i="1" s="1"/>
  <c r="BG49" i="1" s="1"/>
  <c r="V50" i="1"/>
  <c r="U50" i="1"/>
  <c r="AG53" i="1"/>
  <c r="BA53" i="1"/>
  <c r="BB53" i="1" s="1"/>
  <c r="BE53" i="1" s="1"/>
  <c r="BF53" i="1" s="1"/>
  <c r="BG53" i="1" s="1"/>
  <c r="AG58" i="1"/>
  <c r="BA58" i="1"/>
  <c r="U48" i="1"/>
  <c r="BA48" i="1"/>
  <c r="BB48" i="1" s="1"/>
  <c r="BE48" i="1" s="1"/>
  <c r="BF48" i="1" s="1"/>
  <c r="BG48" i="1" s="1"/>
  <c r="AG50" i="1"/>
  <c r="AG54" i="1"/>
  <c r="BA54" i="1"/>
  <c r="AG73" i="1"/>
  <c r="BA73" i="1"/>
  <c r="BB73" i="1" s="1"/>
  <c r="BE73" i="1" s="1"/>
  <c r="BF73" i="1" s="1"/>
  <c r="BG73" i="1" s="1"/>
  <c r="Y51" i="1"/>
  <c r="AC52" i="1"/>
  <c r="BB52" i="1" s="1"/>
  <c r="BE52" i="1" s="1"/>
  <c r="BF52" i="1" s="1"/>
  <c r="BG52" i="1" s="1"/>
  <c r="AG52" i="1"/>
  <c r="U54" i="1"/>
  <c r="AC56" i="1"/>
  <c r="AG56" i="1"/>
  <c r="U58" i="1"/>
  <c r="AC60" i="1"/>
  <c r="BB60" i="1" s="1"/>
  <c r="BE60" i="1" s="1"/>
  <c r="BF60" i="1" s="1"/>
  <c r="BG60" i="1" s="1"/>
  <c r="AG60" i="1"/>
  <c r="U62" i="1"/>
  <c r="AC64" i="1"/>
  <c r="BB64" i="1" s="1"/>
  <c r="BE64" i="1" s="1"/>
  <c r="BF64" i="1" s="1"/>
  <c r="BG64" i="1" s="1"/>
  <c r="AG64" i="1"/>
  <c r="U66" i="1"/>
  <c r="AC68" i="1"/>
  <c r="BB68" i="1" s="1"/>
  <c r="BE68" i="1" s="1"/>
  <c r="BF68" i="1" s="1"/>
  <c r="BG68" i="1" s="1"/>
  <c r="AG68" i="1"/>
  <c r="U70" i="1"/>
  <c r="AC72" i="1"/>
  <c r="BB72" i="1" s="1"/>
  <c r="BE72" i="1" s="1"/>
  <c r="BF72" i="1" s="1"/>
  <c r="BG72" i="1" s="1"/>
  <c r="AG72" i="1"/>
  <c r="U74" i="1"/>
  <c r="BA77" i="1"/>
  <c r="AG77" i="1"/>
  <c r="AG86" i="1"/>
  <c r="BA86" i="1"/>
  <c r="BB86" i="1" s="1"/>
  <c r="BE86" i="1" s="1"/>
  <c r="BF86" i="1" s="1"/>
  <c r="BG86" i="1" s="1"/>
  <c r="AG90" i="1"/>
  <c r="BA90" i="1"/>
  <c r="BB90" i="1" s="1"/>
  <c r="BE90" i="1" s="1"/>
  <c r="BF90" i="1" s="1"/>
  <c r="BG90" i="1" s="1"/>
  <c r="U55" i="1"/>
  <c r="U59" i="1"/>
  <c r="BA81" i="1"/>
  <c r="AG81" i="1"/>
  <c r="AC54" i="1"/>
  <c r="BA55" i="1"/>
  <c r="BB55" i="1" s="1"/>
  <c r="BE55" i="1" s="1"/>
  <c r="BF55" i="1" s="1"/>
  <c r="BG55" i="1" s="1"/>
  <c r="AC58" i="1"/>
  <c r="BA59" i="1"/>
  <c r="BB59" i="1" s="1"/>
  <c r="BE59" i="1" s="1"/>
  <c r="BF59" i="1" s="1"/>
  <c r="BG59" i="1" s="1"/>
  <c r="AC62" i="1"/>
  <c r="BA63" i="1"/>
  <c r="BB63" i="1" s="1"/>
  <c r="BE63" i="1" s="1"/>
  <c r="BF63" i="1" s="1"/>
  <c r="BG63" i="1" s="1"/>
  <c r="AC66" i="1"/>
  <c r="BA67" i="1"/>
  <c r="BB67" i="1" s="1"/>
  <c r="BE67" i="1" s="1"/>
  <c r="BF67" i="1" s="1"/>
  <c r="BG67" i="1" s="1"/>
  <c r="AC70" i="1"/>
  <c r="BA71" i="1"/>
  <c r="BB71" i="1" s="1"/>
  <c r="BE71" i="1" s="1"/>
  <c r="BF71" i="1" s="1"/>
  <c r="BG71" i="1" s="1"/>
  <c r="AC74" i="1"/>
  <c r="V75" i="1"/>
  <c r="U75" i="1"/>
  <c r="AG78" i="1"/>
  <c r="BA78" i="1"/>
  <c r="BB78" i="1" s="1"/>
  <c r="BE78" i="1" s="1"/>
  <c r="BF78" i="1" s="1"/>
  <c r="BG78" i="1" s="1"/>
  <c r="BA85" i="1"/>
  <c r="AG85" i="1"/>
  <c r="BA89" i="1"/>
  <c r="AG89" i="1"/>
  <c r="V72" i="1"/>
  <c r="AG82" i="1"/>
  <c r="BA82" i="1"/>
  <c r="BB82" i="1" s="1"/>
  <c r="BE82" i="1" s="1"/>
  <c r="BF82" i="1" s="1"/>
  <c r="BG82" i="1" s="1"/>
  <c r="AC77" i="1"/>
  <c r="V78" i="1"/>
  <c r="U79" i="1"/>
  <c r="AC81" i="1"/>
  <c r="V82" i="1"/>
  <c r="U83" i="1"/>
  <c r="AC85" i="1"/>
  <c r="V86" i="1"/>
  <c r="U87" i="1"/>
  <c r="AC89" i="1"/>
  <c r="V90" i="1"/>
  <c r="U91" i="1"/>
  <c r="AG93" i="1"/>
  <c r="AG96" i="1"/>
  <c r="BA96" i="1"/>
  <c r="BA98" i="1"/>
  <c r="BB98" i="1" s="1"/>
  <c r="BE98" i="1" s="1"/>
  <c r="BF98" i="1" s="1"/>
  <c r="BG98" i="1" s="1"/>
  <c r="BA102" i="1"/>
  <c r="BB102" i="1" s="1"/>
  <c r="BE102" i="1" s="1"/>
  <c r="BF102" i="1" s="1"/>
  <c r="BG102" i="1" s="1"/>
  <c r="BA92" i="1"/>
  <c r="BB92" i="1" s="1"/>
  <c r="BE92" i="1" s="1"/>
  <c r="BF92" i="1" s="1"/>
  <c r="BG92" i="1" s="1"/>
  <c r="V93" i="1"/>
  <c r="U93" i="1"/>
  <c r="AC93" i="1"/>
  <c r="BB93" i="1" s="1"/>
  <c r="BE93" i="1" s="1"/>
  <c r="BF93" i="1" s="1"/>
  <c r="BG93" i="1" s="1"/>
  <c r="AC99" i="1"/>
  <c r="U99" i="1"/>
  <c r="AG100" i="1"/>
  <c r="BA100" i="1"/>
  <c r="BB100" i="1" s="1"/>
  <c r="BE100" i="1" s="1"/>
  <c r="BF100" i="1" s="1"/>
  <c r="BG100" i="1" s="1"/>
  <c r="AC103" i="1"/>
  <c r="U103" i="1"/>
  <c r="AG103" i="1"/>
  <c r="BA103" i="1"/>
  <c r="V104" i="1"/>
  <c r="BA76" i="1"/>
  <c r="BB76" i="1" s="1"/>
  <c r="BE76" i="1" s="1"/>
  <c r="BF76" i="1" s="1"/>
  <c r="BG76" i="1" s="1"/>
  <c r="AC79" i="1"/>
  <c r="BB79" i="1" s="1"/>
  <c r="BE79" i="1" s="1"/>
  <c r="BF79" i="1" s="1"/>
  <c r="BG79" i="1" s="1"/>
  <c r="BA80" i="1"/>
  <c r="BB80" i="1" s="1"/>
  <c r="BE80" i="1" s="1"/>
  <c r="BF80" i="1" s="1"/>
  <c r="BG80" i="1" s="1"/>
  <c r="AC83" i="1"/>
  <c r="BA84" i="1"/>
  <c r="AC87" i="1"/>
  <c r="BB87" i="1" s="1"/>
  <c r="BE87" i="1" s="1"/>
  <c r="BF87" i="1" s="1"/>
  <c r="BG87" i="1" s="1"/>
  <c r="BA88" i="1"/>
  <c r="BB88" i="1" s="1"/>
  <c r="BE88" i="1" s="1"/>
  <c r="BF88" i="1" s="1"/>
  <c r="BG88" i="1" s="1"/>
  <c r="AC91" i="1"/>
  <c r="BB91" i="1" s="1"/>
  <c r="BE91" i="1" s="1"/>
  <c r="BF91" i="1" s="1"/>
  <c r="BG91" i="1" s="1"/>
  <c r="BA94" i="1"/>
  <c r="BB94" i="1" s="1"/>
  <c r="BE94" i="1" s="1"/>
  <c r="BF94" i="1" s="1"/>
  <c r="BG94" i="1" s="1"/>
  <c r="V97" i="1"/>
  <c r="U97" i="1"/>
  <c r="AG104" i="1"/>
  <c r="BA104" i="1"/>
  <c r="BB104" i="1" s="1"/>
  <c r="BE104" i="1" s="1"/>
  <c r="BF104" i="1" s="1"/>
  <c r="BG104" i="1" s="1"/>
  <c r="AC95" i="1"/>
  <c r="U95" i="1"/>
  <c r="BA97" i="1"/>
  <c r="BB97" i="1" s="1"/>
  <c r="BE97" i="1" s="1"/>
  <c r="BF97" i="1" s="1"/>
  <c r="BG97" i="1" s="1"/>
  <c r="V101" i="1"/>
  <c r="U101" i="1"/>
  <c r="BA95" i="1"/>
  <c r="BB95" i="1" s="1"/>
  <c r="BE95" i="1" s="1"/>
  <c r="BF95" i="1" s="1"/>
  <c r="BG95" i="1" s="1"/>
  <c r="U96" i="1"/>
  <c r="BA99" i="1"/>
  <c r="U104" i="1"/>
  <c r="BB96" i="1" l="1"/>
  <c r="BE96" i="1" s="1"/>
  <c r="BF96" i="1" s="1"/>
  <c r="BG96" i="1" s="1"/>
  <c r="BB12" i="1"/>
  <c r="BE12" i="1" s="1"/>
  <c r="BF12" i="1" s="1"/>
  <c r="BG12" i="1" s="1"/>
  <c r="BB40" i="1"/>
  <c r="BE40" i="1" s="1"/>
  <c r="BF40" i="1" s="1"/>
  <c r="BG40" i="1" s="1"/>
  <c r="BB26" i="1"/>
  <c r="BE26" i="1" s="1"/>
  <c r="BF26" i="1" s="1"/>
  <c r="BG26" i="1" s="1"/>
  <c r="BB37" i="1"/>
  <c r="BE37" i="1" s="1"/>
  <c r="BF37" i="1" s="1"/>
  <c r="BG37" i="1" s="1"/>
  <c r="BB20" i="1"/>
  <c r="BE20" i="1" s="1"/>
  <c r="BF20" i="1" s="1"/>
  <c r="BG20" i="1" s="1"/>
  <c r="BB28" i="1"/>
  <c r="BE28" i="1" s="1"/>
  <c r="BF28" i="1" s="1"/>
  <c r="BG28" i="1" s="1"/>
  <c r="BB27" i="1"/>
  <c r="BE27" i="1" s="1"/>
  <c r="BF27" i="1" s="1"/>
  <c r="BG27" i="1" s="1"/>
  <c r="BB31" i="1"/>
  <c r="BE31" i="1" s="1"/>
  <c r="BF31" i="1" s="1"/>
  <c r="BG31" i="1" s="1"/>
  <c r="BB33" i="1"/>
  <c r="BE33" i="1" s="1"/>
  <c r="BF33" i="1" s="1"/>
  <c r="BG33" i="1" s="1"/>
  <c r="BB83" i="1"/>
  <c r="BE83" i="1" s="1"/>
  <c r="BF83" i="1" s="1"/>
  <c r="BG83" i="1" s="1"/>
  <c r="BB103" i="1"/>
  <c r="BE103" i="1" s="1"/>
  <c r="BF103" i="1" s="1"/>
  <c r="BG103" i="1" s="1"/>
  <c r="BB38" i="1"/>
  <c r="BE38" i="1" s="1"/>
  <c r="BF38" i="1" s="1"/>
  <c r="BG38" i="1" s="1"/>
  <c r="BB84" i="1"/>
  <c r="BE84" i="1" s="1"/>
  <c r="BF84" i="1" s="1"/>
  <c r="BG84" i="1" s="1"/>
  <c r="BB58" i="1"/>
  <c r="BE58" i="1" s="1"/>
  <c r="BF58" i="1" s="1"/>
  <c r="BG58" i="1" s="1"/>
  <c r="BB66" i="1"/>
  <c r="BE66" i="1" s="1"/>
  <c r="BF66" i="1" s="1"/>
  <c r="BG66" i="1" s="1"/>
  <c r="BB74" i="1"/>
  <c r="BE74" i="1" s="1"/>
  <c r="BF74" i="1" s="1"/>
  <c r="BG74" i="1" s="1"/>
  <c r="BB77" i="1"/>
  <c r="BE77" i="1" s="1"/>
  <c r="BF77" i="1" s="1"/>
  <c r="BG77" i="1" s="1"/>
  <c r="BB99" i="1"/>
  <c r="BE99" i="1" s="1"/>
  <c r="BF99" i="1" s="1"/>
  <c r="BG99" i="1" s="1"/>
  <c r="BB51" i="1"/>
  <c r="BE51" i="1" s="1"/>
  <c r="BF51" i="1" s="1"/>
  <c r="BG51" i="1" s="1"/>
  <c r="BB56" i="1"/>
  <c r="BE56" i="1" s="1"/>
  <c r="BF56" i="1" s="1"/>
  <c r="BG56" i="1" s="1"/>
  <c r="BB19" i="1"/>
  <c r="BE19" i="1" s="1"/>
  <c r="BF19" i="1" s="1"/>
  <c r="BG19" i="1" s="1"/>
  <c r="BB36" i="1"/>
  <c r="BE36" i="1" s="1"/>
  <c r="BF36" i="1" s="1"/>
  <c r="BG36" i="1" s="1"/>
  <c r="BB24" i="1"/>
  <c r="BE24" i="1" s="1"/>
  <c r="BF24" i="1" s="1"/>
  <c r="BG24" i="1" s="1"/>
  <c r="BA13" i="1"/>
  <c r="BB13" i="1" s="1"/>
  <c r="BE13" i="1" s="1"/>
  <c r="BF13" i="1" s="1"/>
  <c r="BG13" i="1" s="1"/>
  <c r="BB54" i="1"/>
  <c r="BE54" i="1" s="1"/>
  <c r="BF54" i="1" s="1"/>
  <c r="BG54" i="1" s="1"/>
  <c r="BB89" i="1"/>
  <c r="BE89" i="1" s="1"/>
  <c r="BF89" i="1" s="1"/>
  <c r="BG89" i="1" s="1"/>
  <c r="BB85" i="1"/>
  <c r="BE85" i="1" s="1"/>
  <c r="BF85" i="1" s="1"/>
  <c r="BG85" i="1" s="1"/>
  <c r="BB70" i="1"/>
  <c r="BE70" i="1" s="1"/>
  <c r="BF70" i="1" s="1"/>
  <c r="BG70" i="1" s="1"/>
  <c r="BB43" i="1"/>
  <c r="BE43" i="1" s="1"/>
  <c r="BF43" i="1" s="1"/>
  <c r="BG43" i="1" s="1"/>
  <c r="BB39" i="1"/>
  <c r="BE39" i="1" s="1"/>
  <c r="BF39" i="1" s="1"/>
  <c r="BG39" i="1" s="1"/>
  <c r="BA14" i="1"/>
  <c r="BB14" i="1" s="1"/>
  <c r="BE14" i="1" s="1"/>
  <c r="BF14" i="1" s="1"/>
  <c r="BG14" i="1" s="1"/>
  <c r="BB81" i="1"/>
  <c r="BE81" i="1" s="1"/>
  <c r="BF81" i="1" s="1"/>
  <c r="BG81" i="1" s="1"/>
  <c r="BB35" i="1"/>
  <c r="BE35" i="1" s="1"/>
  <c r="BF35" i="1" s="1"/>
  <c r="BG35" i="1" s="1"/>
  <c r="BB17" i="1"/>
  <c r="BE17" i="1" s="1"/>
  <c r="BF17" i="1" s="1"/>
  <c r="BG17" i="1" s="1"/>
  <c r="BB62" i="1"/>
  <c r="BE62" i="1" s="1"/>
  <c r="BF62" i="1" s="1"/>
  <c r="BG62" i="1" s="1"/>
</calcChain>
</file>

<file path=xl/comments1.xml><?xml version="1.0" encoding="utf-8"?>
<comments xmlns="http://schemas.openxmlformats.org/spreadsheetml/2006/main">
  <authors>
    <author>HR1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<sst xmlns="http://schemas.openxmlformats.org/spreadsheetml/2006/main" count="641" uniqueCount="153">
  <si>
    <t>FORM REKAPITULASI PENILAIAN KINERJA</t>
  </si>
  <si>
    <t>CHO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</si>
  <si>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</si>
  <si>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</si>
  <si>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</si>
  <si>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</si>
  <si>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</si>
  <si>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</si>
  <si>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</si>
  <si>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</si>
  <si>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</si>
  <si>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</si>
  <si>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</si>
  <si>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</si>
  <si>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</si>
  <si>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</si>
  <si>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</si>
  <si>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</si>
  <si>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</si>
  <si>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</si>
  <si>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</si>
  <si>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</si>
  <si>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</si>
  <si>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</si>
  <si>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</si>
  <si>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</si>
  <si>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</si>
  <si>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</si>
  <si>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</si>
  <si>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</si>
  <si>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</si>
  <si>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</si>
  <si>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</si>
  <si>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</si>
  <si>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</si>
  <si>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</si>
  <si>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</si>
  <si>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CES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</si>
  <si>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</si>
  <si>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</si>
  <si>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</si>
  <si>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</si>
  <si>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</si>
  <si>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</si>
  <si>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NILAI</t>
  </si>
  <si>
    <t>%NILAI</t>
  </si>
  <si>
    <t>REALISASI</t>
  </si>
  <si>
    <t>Realisasi</t>
  </si>
  <si>
    <t>Realisai</t>
  </si>
  <si>
    <t>RIKA SUARTIKA SARI</t>
  </si>
  <si>
    <t>COMPLAINT HANDLING OFFICER</t>
  </si>
  <si>
    <t>PEREMPUAN</t>
  </si>
  <si>
    <t>YULI SETIAWATI</t>
  </si>
  <si>
    <t>ANJAR KESUMARAHARJO</t>
  </si>
  <si>
    <t>INF</t>
  </si>
  <si>
    <t>RONI ZAMRONI JOHARUDIN</t>
  </si>
  <si>
    <t>LAKI-LAKI</t>
  </si>
  <si>
    <t>INDRA NUGROHO</t>
  </si>
  <si>
    <t>ASEP SURYANA</t>
  </si>
  <si>
    <t>ADE EKA TAMARA</t>
  </si>
  <si>
    <t>CITRA CORNELIUS</t>
  </si>
  <si>
    <t>DANI KARDANI</t>
  </si>
  <si>
    <t>IRFAN HILMI SH</t>
  </si>
  <si>
    <t>ARIL LANGGENG SAPUTRA</t>
  </si>
  <si>
    <t>RYAN RIZKI DARMAWAN</t>
  </si>
  <si>
    <t>SHENA RANGGA ERLANGGA</t>
  </si>
  <si>
    <t>WINDY NUR ISMIARTI</t>
  </si>
  <si>
    <t>MICKY MARTILOVA</t>
  </si>
  <si>
    <t>EKA DEA KRISTIYANTI</t>
  </si>
  <si>
    <t>MILA LESTARI</t>
  </si>
  <si>
    <t>MERY SULASTRI</t>
  </si>
  <si>
    <t>ASEP MARYANA</t>
  </si>
  <si>
    <t>DWI YUARININGSIH</t>
  </si>
  <si>
    <t>RD HABIB RIPNA M TAMIM AL AZIZ</t>
  </si>
  <si>
    <t>RUDDY CORDIANDI</t>
  </si>
  <si>
    <t>WAHYU BAMBANG ARIF ANGGORO</t>
  </si>
  <si>
    <t>RIMA RACHMAWATI</t>
  </si>
  <si>
    <t>ADI ARDIANSYAH</t>
  </si>
  <si>
    <t>ADITYO CHRISNO DARMAWAN</t>
  </si>
  <si>
    <t>AFRIZAL FITRIAN DWI CAHYA</t>
  </si>
  <si>
    <t>AGUNG WALIANSYAH</t>
  </si>
  <si>
    <t>AGUSTIANA</t>
  </si>
  <si>
    <t>AHMAD NAOVAL SHAHAB</t>
  </si>
  <si>
    <t>AHMAD YUSRON HALIM</t>
  </si>
  <si>
    <t>ANTON SUJARWO</t>
  </si>
  <si>
    <t>ASRI SOLIHATI</t>
  </si>
  <si>
    <t>AZWAR ACHMADI</t>
  </si>
  <si>
    <t>BAKTI WIBAWA</t>
  </si>
  <si>
    <t>BAMBANG TRI ANDOYO</t>
  </si>
  <si>
    <t>DELLA SUSILAWATI</t>
  </si>
  <si>
    <t>DIAN VERONICA</t>
  </si>
  <si>
    <t>EGGI GILANG RAMADHAN</t>
  </si>
  <si>
    <t>ELANG SUGIONO</t>
  </si>
  <si>
    <t>FAJAR BUDIAWAN</t>
  </si>
  <si>
    <t>FAJRI ARFAN</t>
  </si>
  <si>
    <t>FATIMAH MISPA NURAHMI</t>
  </si>
  <si>
    <t>FERINA PUJANGGAWATI</t>
  </si>
  <si>
    <t>FERRY KUSDINAR</t>
  </si>
  <si>
    <t>GITA FEBRIANTY RAHAYU</t>
  </si>
  <si>
    <t>HANDIANA</t>
  </si>
  <si>
    <t>Haryo Prabawan</t>
  </si>
  <si>
    <t>HELMI FAHRI DWI GUNA</t>
  </si>
  <si>
    <t>HESTI RESTIA</t>
  </si>
  <si>
    <t>IKA FITRIYA</t>
  </si>
  <si>
    <t>IMANTA SURBAKTI</t>
  </si>
  <si>
    <t>KEUKEU ROSYANA</t>
  </si>
  <si>
    <t>KOHARUDIN</t>
  </si>
  <si>
    <t>LIA MARLIANA</t>
  </si>
  <si>
    <t>MARINA SEPTIANTI</t>
  </si>
  <si>
    <t>YAYAN HASAN SIDIQ</t>
  </si>
  <si>
    <t>MEIDA MITASARI</t>
  </si>
  <si>
    <t>Milla Corsalina Dewi</t>
  </si>
  <si>
    <t>Mirza</t>
  </si>
  <si>
    <t>MOHAMAD DAHLAN FAZHRY</t>
  </si>
  <si>
    <t>MUHAMAD FAUZAN MAULUDI</t>
  </si>
  <si>
    <t>NANDANG HASANUDIN</t>
  </si>
  <si>
    <t>NENIH JULIANI SAFITRI</t>
  </si>
  <si>
    <t>RAHMALIA</t>
  </si>
  <si>
    <t>RAISMAN</t>
  </si>
  <si>
    <t>RENNY MARLANI OKTAVIA</t>
  </si>
  <si>
    <t>RESKI ESHARI</t>
  </si>
  <si>
    <t>RIDWAN</t>
  </si>
  <si>
    <t>RIZAL MUHAMAD RIZKY</t>
  </si>
  <si>
    <t>RUHIYAT</t>
  </si>
  <si>
    <t>RULLY</t>
  </si>
  <si>
    <t>SANTI NOVIANTI RIDWANSYAH N</t>
  </si>
  <si>
    <t>SISWANTO</t>
  </si>
  <si>
    <t>SITI ROMLAH</t>
  </si>
  <si>
    <t>SURYA LUMBANTOBING</t>
  </si>
  <si>
    <t>SYARA SITI NURJANAH</t>
  </si>
  <si>
    <t>TIA SULASTRI</t>
  </si>
  <si>
    <t>TOMI TRISETYO NUGROHO</t>
  </si>
  <si>
    <t>VENI VERANIKA KANIA</t>
  </si>
  <si>
    <t>Widuri ludyaningrum</t>
  </si>
  <si>
    <t>YENI NURUL AENI</t>
  </si>
  <si>
    <t>YENI RAHMAWATI</t>
  </si>
  <si>
    <t>YUPIA DIAN RATNA</t>
  </si>
  <si>
    <t>WINDI SOLIHAT PERMANA</t>
  </si>
  <si>
    <t>REZHA RIZKIA ANANDITA</t>
  </si>
  <si>
    <t>JEJEN JAELANI FRIHATNA</t>
  </si>
  <si>
    <t>ANI</t>
  </si>
  <si>
    <t>DINI OCTAVIANI</t>
  </si>
  <si>
    <t>MIKA FRAMIKA MARANTIKA</t>
  </si>
  <si>
    <t>MUKSIN GANDA KUSUMA</t>
  </si>
  <si>
    <t>SAEFULOH</t>
  </si>
  <si>
    <t>ULUNG TRIHANDOYO</t>
  </si>
  <si>
    <t>GIACINTA RENA GAYATRI</t>
  </si>
  <si>
    <t>EKA MARDIYANI</t>
  </si>
  <si>
    <t>SRI UTAMI RAKHMAWATI</t>
  </si>
  <si>
    <t>ALVIN PUSPA WARDANI</t>
  </si>
  <si>
    <t>ANGGUN RISKY SOBANA</t>
  </si>
  <si>
    <t>NURELAH SUHARJA</t>
  </si>
  <si>
    <t>MEBRI AMPERA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</si>
</sst>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8" formatCode="_([$Rp-421]* #,##0_);_([$Rp-421]* \(#,##0\);_([$Rp-421]* &quot;-&quot;_);_(@_)"/>
    <numFmt numFmtId="169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1" fillId="0" borderId="0"/>
    <xf numFmtId="0" fontId="8" fillId="0" borderId="0"/>
  </cellStyleXfs>
  <cellXfs count="118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21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horizontal="center" vertical="center" wrapText="1"/>
    </xf>
    <xf numFmtId="164" fontId="5" fillId="3" borderId="1" xfId="3" applyNumberFormat="1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164" fontId="5" fillId="2" borderId="6" xfId="3" applyNumberFormat="1" applyFont="1" applyFill="1" applyBorder="1" applyAlignment="1">
      <alignment horizontal="center" vertical="center" wrapText="1"/>
    </xf>
    <xf numFmtId="164" fontId="5" fillId="3" borderId="6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164" fontId="5" fillId="2" borderId="13" xfId="3" applyNumberFormat="1" applyFont="1" applyFill="1" applyBorder="1" applyAlignment="1">
      <alignment horizontal="center" vertical="center" wrapText="1"/>
    </xf>
    <xf numFmtId="164" fontId="5" fillId="3" borderId="13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NumberFormat="1" applyFont="1" applyFill="1" applyBorder="1" applyAlignment="1">
      <alignment horizontal="center" vertical="center"/>
    </xf>
    <xf numFmtId="2" fontId="3" fillId="0" borderId="4" xfId="1" applyNumberFormat="1" applyFont="1" applyFill="1" applyBorder="1" applyAlignment="1">
      <alignment horizontal="center" vertical="center"/>
    </xf>
    <xf numFmtId="9" fontId="3" fillId="3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9" fontId="3" fillId="3" borderId="4" xfId="5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7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center" vertical="center"/>
    </xf>
    <xf numFmtId="0" fontId="4" fillId="0" borderId="4" xfId="8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/>
    </xf>
    <xf numFmtId="0" fontId="4" fillId="0" borderId="4" xfId="9" applyFont="1" applyFill="1" applyBorder="1" applyAlignment="1">
      <alignment horizontal="left"/>
    </xf>
    <xf numFmtId="0" fontId="4" fillId="0" borderId="0" xfId="2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/>
    </xf>
    <xf numFmtId="0" fontId="6" fillId="0" borderId="4" xfId="10" applyFont="1" applyFill="1" applyBorder="1" applyAlignment="1">
      <alignment horizontal="left" vertical="center"/>
    </xf>
    <xf numFmtId="0" fontId="3" fillId="5" borderId="0" xfId="1" applyFont="1" applyFill="1" applyBorder="1" applyAlignment="1">
      <alignment vertical="center"/>
    </xf>
    <xf numFmtId="0" fontId="3" fillId="5" borderId="4" xfId="1" applyFont="1" applyFill="1" applyBorder="1" applyAlignment="1">
      <alignment horizontal="center" vertical="center"/>
    </xf>
    <xf numFmtId="1" fontId="3" fillId="5" borderId="4" xfId="0" applyNumberFormat="1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2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0" fontId="3" fillId="5" borderId="4" xfId="2" applyNumberFormat="1" applyFont="1" applyFill="1" applyBorder="1" applyAlignment="1">
      <alignment horizontal="center" vertical="center"/>
    </xf>
    <xf numFmtId="0" fontId="3" fillId="5" borderId="4" xfId="4" applyFont="1" applyFill="1" applyBorder="1" applyAlignment="1">
      <alignment horizontal="center" vertical="center"/>
    </xf>
    <xf numFmtId="1" fontId="3" fillId="5" borderId="4" xfId="1" applyNumberFormat="1" applyFont="1" applyFill="1" applyBorder="1" applyAlignment="1">
      <alignment horizontal="center" vertical="center"/>
    </xf>
    <xf numFmtId="9" fontId="6" fillId="5" borderId="4" xfId="5" applyFont="1" applyFill="1" applyBorder="1" applyAlignment="1">
      <alignment horizontal="center" vertical="center" wrapText="1"/>
    </xf>
    <xf numFmtId="9" fontId="3" fillId="5" borderId="4" xfId="5" applyNumberFormat="1" applyFont="1" applyFill="1" applyBorder="1" applyAlignment="1">
      <alignment horizontal="center" vertical="center"/>
    </xf>
    <xf numFmtId="2" fontId="3" fillId="5" borderId="4" xfId="1" applyNumberFormat="1" applyFont="1" applyFill="1" applyBorder="1" applyAlignment="1">
      <alignment horizontal="center" vertical="center"/>
    </xf>
    <xf numFmtId="9" fontId="3" fillId="5" borderId="4" xfId="1" applyNumberFormat="1" applyFont="1" applyFill="1" applyBorder="1" applyAlignment="1">
      <alignment horizontal="center" vertical="center"/>
    </xf>
    <xf numFmtId="10" fontId="3" fillId="5" borderId="4" xfId="6" applyNumberFormat="1" applyFont="1" applyFill="1" applyBorder="1" applyAlignment="1">
      <alignment horizontal="center" vertical="center" wrapText="1"/>
    </xf>
    <xf numFmtId="167" fontId="3" fillId="5" borderId="4" xfId="6" applyNumberFormat="1" applyFont="1" applyFill="1" applyBorder="1" applyAlignment="1">
      <alignment horizontal="center" vertical="center" wrapText="1"/>
    </xf>
    <xf numFmtId="168" fontId="3" fillId="5" borderId="4" xfId="5" applyNumberFormat="1" applyFont="1" applyFill="1" applyBorder="1" applyAlignment="1">
      <alignment horizontal="center" vertical="center"/>
    </xf>
    <xf numFmtId="169" fontId="3" fillId="5" borderId="4" xfId="5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vertical="center"/>
    </xf>
    <xf numFmtId="0" fontId="4" fillId="5" borderId="0" xfId="2" applyFont="1" applyFill="1" applyAlignment="1">
      <alignment vertical="center"/>
    </xf>
    <xf numFmtId="0" fontId="4" fillId="0" borderId="0" xfId="2" applyFont="1" applyAlignment="1">
      <alignment horizontal="center" vertical="center"/>
    </xf>
    <xf numFmtId="169" fontId="4" fillId="0" borderId="4" xfId="2" applyNumberFormat="1" applyFont="1" applyFill="1" applyBorder="1" applyAlignment="1">
      <alignment vertical="center"/>
    </xf>
    <xf numFmtId="0" fontId="4" fillId="6" borderId="4" xfId="2" applyFont="1" applyFill="1" applyBorder="1" applyAlignment="1">
      <alignment vertical="center"/>
    </xf>
    <xf numFmtId="0" fontId="4" fillId="6" borderId="0" xfId="2" applyFont="1" applyFill="1" applyAlignment="1">
      <alignment vertical="center"/>
    </xf>
    <xf numFmtId="0" fontId="4" fillId="5" borderId="4" xfId="0" applyFont="1" applyFill="1" applyBorder="1" applyAlignment="1">
      <alignment horizontal="left" vertical="center"/>
    </xf>
    <xf numFmtId="9" fontId="3" fillId="0" borderId="4" xfId="5" applyNumberFormat="1" applyFont="1" applyFill="1" applyBorder="1" applyAlignment="1">
      <alignment horizontal="center" vertical="center"/>
    </xf>
    <xf numFmtId="9" fontId="3" fillId="0" borderId="4" xfId="1" applyNumberFormat="1" applyFont="1" applyFill="1" applyBorder="1" applyAlignment="1">
      <alignment horizontal="center" vertical="center"/>
    </xf>
    <xf numFmtId="169" fontId="3" fillId="0" borderId="4" xfId="5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/>
    </xf>
    <xf numFmtId="169" fontId="3" fillId="0" borderId="0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</cellXfs>
  <cellStyles count="11">
    <cellStyle name="Normal" xfId="0" builtinId="0"/>
    <cellStyle name="Normal 13" xfId="10"/>
    <cellStyle name="Normal 147 2 2 2 2" xfId="9"/>
    <cellStyle name="Normal 2 2" xfId="7"/>
    <cellStyle name="Normal 3" xfId="8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1/ALL%20DATA%20CC%20BANDUNG/1.%20Master%20Data/12.%20DESEMBER/12.3.%20Master%20Data%20Absensi%20CHO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>
        <row r="3">
          <cell r="B3" t="str">
            <v>LOKASI      : CC TELKOMSEL BANDUNG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>
        <row r="4">
          <cell r="B4">
            <v>44531</v>
          </cell>
        </row>
      </sheetData>
      <sheetData sheetId="2"/>
      <sheetData sheetId="3">
        <row r="2">
          <cell r="B2" t="str">
            <v>RIKA SUARTIKA SARI</v>
          </cell>
          <cell r="C2">
            <v>5</v>
          </cell>
          <cell r="D2">
            <v>5</v>
          </cell>
          <cell r="E2">
            <v>100</v>
          </cell>
          <cell r="F2">
            <v>5</v>
          </cell>
        </row>
        <row r="3">
          <cell r="B3" t="str">
            <v>RONI ZAMRONI JOHARUDIN</v>
          </cell>
          <cell r="C3">
            <v>4.5999999999999996</v>
          </cell>
          <cell r="D3">
            <v>3</v>
          </cell>
          <cell r="E3">
            <v>100</v>
          </cell>
          <cell r="F3">
            <v>5</v>
          </cell>
        </row>
        <row r="4">
          <cell r="B4" t="str">
            <v>ASEP SURYANA</v>
          </cell>
          <cell r="C4">
            <v>5</v>
          </cell>
          <cell r="D4">
            <v>5</v>
          </cell>
          <cell r="E4">
            <v>100</v>
          </cell>
          <cell r="F4">
            <v>5</v>
          </cell>
        </row>
        <row r="5">
          <cell r="B5" t="str">
            <v>CITRA CORNELIUS</v>
          </cell>
          <cell r="C5">
            <v>4.5999999999999996</v>
          </cell>
          <cell r="D5">
            <v>3</v>
          </cell>
          <cell r="E5">
            <v>95</v>
          </cell>
          <cell r="F5">
            <v>5</v>
          </cell>
        </row>
        <row r="6">
          <cell r="B6" t="str">
            <v>IRFAN HILMI SH</v>
          </cell>
          <cell r="C6">
            <v>4.5999999999999996</v>
          </cell>
          <cell r="D6">
            <v>3</v>
          </cell>
          <cell r="E6">
            <v>100</v>
          </cell>
          <cell r="F6">
            <v>5</v>
          </cell>
        </row>
        <row r="7">
          <cell r="B7" t="str">
            <v>ARIL LANGGENG SAPUTRA</v>
          </cell>
          <cell r="C7">
            <v>4.5999999999999996</v>
          </cell>
          <cell r="D7">
            <v>3</v>
          </cell>
          <cell r="E7">
            <v>100</v>
          </cell>
          <cell r="F7">
            <v>5</v>
          </cell>
        </row>
        <row r="8">
          <cell r="B8" t="str">
            <v>RYAN RIZKI DARMAWAN</v>
          </cell>
          <cell r="C8">
            <v>4.5999999999999996</v>
          </cell>
          <cell r="D8">
            <v>3</v>
          </cell>
          <cell r="E8">
            <v>100</v>
          </cell>
          <cell r="F8">
            <v>5</v>
          </cell>
        </row>
        <row r="9">
          <cell r="B9" t="str">
            <v>SHENA RANGGA ERLANGGA</v>
          </cell>
          <cell r="C9">
            <v>5</v>
          </cell>
          <cell r="D9">
            <v>5</v>
          </cell>
          <cell r="E9">
            <v>100</v>
          </cell>
          <cell r="F9">
            <v>5</v>
          </cell>
        </row>
        <row r="10">
          <cell r="B10" t="str">
            <v>WINDY NUR ISMIARTI</v>
          </cell>
          <cell r="C10">
            <v>4.5999999999999996</v>
          </cell>
          <cell r="D10">
            <v>3</v>
          </cell>
          <cell r="E10">
            <v>100</v>
          </cell>
          <cell r="F10">
            <v>5</v>
          </cell>
        </row>
        <row r="11">
          <cell r="B11" t="str">
            <v>MICKY MARTILOVA</v>
          </cell>
          <cell r="C11">
            <v>5</v>
          </cell>
          <cell r="D11">
            <v>5</v>
          </cell>
          <cell r="E11">
            <v>100</v>
          </cell>
          <cell r="F11">
            <v>5</v>
          </cell>
        </row>
        <row r="12">
          <cell r="B12" t="str">
            <v>EKA DEA KRISTIYANTI</v>
          </cell>
          <cell r="C12">
            <v>5</v>
          </cell>
          <cell r="D12">
            <v>5</v>
          </cell>
          <cell r="E12">
            <v>100</v>
          </cell>
          <cell r="F12">
            <v>5</v>
          </cell>
        </row>
        <row r="13">
          <cell r="B13" t="str">
            <v>MILA LESTARI</v>
          </cell>
          <cell r="C13">
            <v>5</v>
          </cell>
          <cell r="D13">
            <v>5</v>
          </cell>
          <cell r="E13">
            <v>100</v>
          </cell>
          <cell r="F13">
            <v>5</v>
          </cell>
        </row>
        <row r="14">
          <cell r="B14" t="str">
            <v>MERY SULASTRI</v>
          </cell>
          <cell r="C14">
            <v>5</v>
          </cell>
          <cell r="D14">
            <v>5</v>
          </cell>
          <cell r="E14">
            <v>100</v>
          </cell>
          <cell r="F14">
            <v>5</v>
          </cell>
        </row>
        <row r="15">
          <cell r="B15" t="str">
            <v>ASEP MARYANA</v>
          </cell>
          <cell r="C15">
            <v>5</v>
          </cell>
          <cell r="D15">
            <v>5</v>
          </cell>
          <cell r="E15">
            <v>100</v>
          </cell>
          <cell r="F15">
            <v>5</v>
          </cell>
        </row>
        <row r="16">
          <cell r="B16" t="str">
            <v>DWI YUARININGSIH</v>
          </cell>
          <cell r="C16">
            <v>4.5999999999999996</v>
          </cell>
          <cell r="D16">
            <v>3</v>
          </cell>
          <cell r="E16">
            <v>100</v>
          </cell>
          <cell r="F16">
            <v>5</v>
          </cell>
        </row>
        <row r="17">
          <cell r="B17" t="str">
            <v>RD HABIB RIPNA M TAMIM AL AZIZ</v>
          </cell>
          <cell r="C17">
            <v>5</v>
          </cell>
          <cell r="D17">
            <v>5</v>
          </cell>
          <cell r="E17">
            <v>100</v>
          </cell>
          <cell r="F17">
            <v>5</v>
          </cell>
        </row>
        <row r="18">
          <cell r="B18" t="str">
            <v>WAHYU BAMBANG ARIF ANGGORO</v>
          </cell>
          <cell r="C18">
            <v>5</v>
          </cell>
          <cell r="D18">
            <v>5</v>
          </cell>
          <cell r="E18">
            <v>100</v>
          </cell>
          <cell r="F18">
            <v>5</v>
          </cell>
        </row>
        <row r="19">
          <cell r="B19" t="str">
            <v>RIMA RACHMAWATI</v>
          </cell>
          <cell r="C19">
            <v>4</v>
          </cell>
          <cell r="D19">
            <v>1</v>
          </cell>
          <cell r="E19">
            <v>100</v>
          </cell>
          <cell r="F19">
            <v>5</v>
          </cell>
        </row>
        <row r="20">
          <cell r="B20" t="str">
            <v>ADI ARDIANSYAH</v>
          </cell>
          <cell r="C20">
            <v>4.5999999999999996</v>
          </cell>
          <cell r="D20">
            <v>3</v>
          </cell>
          <cell r="E20">
            <v>100</v>
          </cell>
          <cell r="F20">
            <v>5</v>
          </cell>
        </row>
        <row r="21">
          <cell r="B21" t="str">
            <v>ADITYO CHRISNO DARMAWAN</v>
          </cell>
          <cell r="C21">
            <v>4.5999999999999996</v>
          </cell>
          <cell r="D21">
            <v>3</v>
          </cell>
          <cell r="E21">
            <v>100</v>
          </cell>
          <cell r="F21">
            <v>5</v>
          </cell>
        </row>
        <row r="22">
          <cell r="B22" t="str">
            <v>AFRIZAL FITRIAN DWI CAHYA</v>
          </cell>
          <cell r="C22">
            <v>4.5999999999999996</v>
          </cell>
          <cell r="D22">
            <v>3</v>
          </cell>
          <cell r="E22">
            <v>100</v>
          </cell>
          <cell r="F22">
            <v>5</v>
          </cell>
        </row>
        <row r="23">
          <cell r="B23" t="str">
            <v>AGUNG WALIANSYAH</v>
          </cell>
          <cell r="C23">
            <v>4.5999999999999996</v>
          </cell>
          <cell r="D23">
            <v>3</v>
          </cell>
          <cell r="E23">
            <v>100</v>
          </cell>
          <cell r="F23">
            <v>5</v>
          </cell>
        </row>
        <row r="24">
          <cell r="B24" t="str">
            <v>AGUSTIANA</v>
          </cell>
          <cell r="C24">
            <v>5</v>
          </cell>
          <cell r="D24">
            <v>5</v>
          </cell>
          <cell r="E24">
            <v>100</v>
          </cell>
          <cell r="F24">
            <v>5</v>
          </cell>
        </row>
        <row r="25">
          <cell r="B25" t="str">
            <v>AHMAD NAOVAL SHAHAB</v>
          </cell>
          <cell r="C25">
            <v>5</v>
          </cell>
          <cell r="D25">
            <v>5</v>
          </cell>
          <cell r="E25">
            <v>100</v>
          </cell>
          <cell r="F25">
            <v>5</v>
          </cell>
        </row>
        <row r="26">
          <cell r="B26" t="str">
            <v>AHMAD YUSRON HALIM</v>
          </cell>
          <cell r="C26">
            <v>5</v>
          </cell>
          <cell r="D26">
            <v>5</v>
          </cell>
          <cell r="E26">
            <v>100</v>
          </cell>
          <cell r="F26">
            <v>5</v>
          </cell>
        </row>
        <row r="27">
          <cell r="B27" t="str">
            <v>ANTON SUJARWO</v>
          </cell>
          <cell r="C27">
            <v>4.5999999999999996</v>
          </cell>
          <cell r="D27">
            <v>3</v>
          </cell>
          <cell r="E27">
            <v>100</v>
          </cell>
          <cell r="F27">
            <v>5</v>
          </cell>
        </row>
        <row r="28">
          <cell r="B28" t="str">
            <v>ASRI SOLIHATI</v>
          </cell>
          <cell r="C28">
            <v>4.5999999999999996</v>
          </cell>
          <cell r="D28">
            <v>3</v>
          </cell>
          <cell r="E28">
            <v>100</v>
          </cell>
          <cell r="F28">
            <v>5</v>
          </cell>
        </row>
        <row r="29">
          <cell r="B29" t="str">
            <v>AZWAR ACHMADI</v>
          </cell>
          <cell r="C29">
            <v>5</v>
          </cell>
          <cell r="D29">
            <v>5</v>
          </cell>
          <cell r="E29">
            <v>100</v>
          </cell>
          <cell r="F29">
            <v>5</v>
          </cell>
        </row>
        <row r="30">
          <cell r="B30" t="str">
            <v>BAKTI WIBAWA</v>
          </cell>
          <cell r="C30">
            <v>5</v>
          </cell>
          <cell r="D30">
            <v>5</v>
          </cell>
          <cell r="E30">
            <v>100</v>
          </cell>
          <cell r="F30">
            <v>5</v>
          </cell>
        </row>
        <row r="31">
          <cell r="B31" t="str">
            <v>BAMBANG TRI ANDOYO</v>
          </cell>
          <cell r="C31">
            <v>3</v>
          </cell>
          <cell r="D31">
            <v>1</v>
          </cell>
          <cell r="E31">
            <v>100</v>
          </cell>
          <cell r="F31">
            <v>5</v>
          </cell>
        </row>
        <row r="32">
          <cell r="B32" t="str">
            <v>DELLA SUSILAWATI</v>
          </cell>
          <cell r="C32">
            <v>5</v>
          </cell>
          <cell r="D32">
            <v>5</v>
          </cell>
          <cell r="E32">
            <v>100</v>
          </cell>
          <cell r="F32">
            <v>5</v>
          </cell>
        </row>
        <row r="33">
          <cell r="B33" t="str">
            <v>DIAN VERONICA</v>
          </cell>
          <cell r="C33">
            <v>5</v>
          </cell>
          <cell r="D33">
            <v>5</v>
          </cell>
          <cell r="E33">
            <v>100</v>
          </cell>
          <cell r="F33">
            <v>5</v>
          </cell>
        </row>
        <row r="34">
          <cell r="B34" t="str">
            <v>EGGI GILANG RAMADHAN</v>
          </cell>
          <cell r="C34">
            <v>5</v>
          </cell>
          <cell r="D34">
            <v>5</v>
          </cell>
          <cell r="E34">
            <v>100</v>
          </cell>
          <cell r="F34">
            <v>5</v>
          </cell>
        </row>
        <row r="35">
          <cell r="B35" t="str">
            <v>ELANG SUGIONO</v>
          </cell>
          <cell r="C35">
            <v>4.5999999999999996</v>
          </cell>
          <cell r="D35">
            <v>3</v>
          </cell>
          <cell r="E35">
            <v>100</v>
          </cell>
          <cell r="F35">
            <v>5</v>
          </cell>
        </row>
        <row r="36">
          <cell r="B36" t="str">
            <v>FAJAR BUDIAWAN</v>
          </cell>
          <cell r="C36">
            <v>5</v>
          </cell>
          <cell r="D36">
            <v>5</v>
          </cell>
          <cell r="E36">
            <v>100</v>
          </cell>
          <cell r="F36">
            <v>5</v>
          </cell>
        </row>
        <row r="37">
          <cell r="B37" t="str">
            <v>FAJRI ARFAN</v>
          </cell>
          <cell r="C37">
            <v>5</v>
          </cell>
          <cell r="D37">
            <v>5</v>
          </cell>
          <cell r="E37">
            <v>100</v>
          </cell>
          <cell r="F37">
            <v>5</v>
          </cell>
        </row>
        <row r="38">
          <cell r="B38" t="str">
            <v>FATIMAH MISPA NURAHMI</v>
          </cell>
          <cell r="C38">
            <v>4.5999999999999996</v>
          </cell>
          <cell r="D38">
            <v>3</v>
          </cell>
          <cell r="E38">
            <v>100</v>
          </cell>
          <cell r="F38">
            <v>5</v>
          </cell>
        </row>
        <row r="39">
          <cell r="B39" t="str">
            <v>FERINA PUJANGGAWATI</v>
          </cell>
          <cell r="C39">
            <v>5</v>
          </cell>
          <cell r="D39">
            <v>5</v>
          </cell>
          <cell r="E39">
            <v>100</v>
          </cell>
          <cell r="F39">
            <v>5</v>
          </cell>
        </row>
        <row r="40">
          <cell r="B40" t="str">
            <v>FERRY KUSDINAR</v>
          </cell>
          <cell r="C40">
            <v>5</v>
          </cell>
          <cell r="D40">
            <v>5</v>
          </cell>
          <cell r="E40">
            <v>100</v>
          </cell>
          <cell r="F40">
            <v>5</v>
          </cell>
        </row>
        <row r="41">
          <cell r="B41" t="str">
            <v>GITA FEBRIANTY RAHAYU</v>
          </cell>
          <cell r="C41">
            <v>4.5999999999999996</v>
          </cell>
          <cell r="D41">
            <v>3</v>
          </cell>
          <cell r="E41">
            <v>100</v>
          </cell>
          <cell r="F41">
            <v>5</v>
          </cell>
        </row>
        <row r="42">
          <cell r="B42" t="str">
            <v>HANDIANA</v>
          </cell>
          <cell r="C42">
            <v>5</v>
          </cell>
          <cell r="D42">
            <v>5</v>
          </cell>
          <cell r="E42">
            <v>100</v>
          </cell>
          <cell r="F42">
            <v>5</v>
          </cell>
        </row>
        <row r="43">
          <cell r="B43" t="str">
            <v>Haryo Prabawan</v>
          </cell>
          <cell r="C43">
            <v>4.5999999999999996</v>
          </cell>
          <cell r="D43">
            <v>3</v>
          </cell>
          <cell r="E43">
            <v>100</v>
          </cell>
          <cell r="F43">
            <v>5</v>
          </cell>
        </row>
        <row r="44">
          <cell r="B44" t="str">
            <v>HELMI FAHRI DWI GUNA</v>
          </cell>
          <cell r="C44">
            <v>4.5999999999999996</v>
          </cell>
          <cell r="D44">
            <v>3</v>
          </cell>
          <cell r="E44">
            <v>100</v>
          </cell>
          <cell r="F44">
            <v>5</v>
          </cell>
        </row>
        <row r="45">
          <cell r="B45" t="str">
            <v>HESTI RESTIA</v>
          </cell>
          <cell r="C45">
            <v>4.5999999999999996</v>
          </cell>
          <cell r="D45">
            <v>3</v>
          </cell>
          <cell r="E45">
            <v>100</v>
          </cell>
          <cell r="F45">
            <v>5</v>
          </cell>
        </row>
        <row r="46">
          <cell r="B46" t="str">
            <v>IKA FITRIYA</v>
          </cell>
          <cell r="C46">
            <v>5</v>
          </cell>
          <cell r="D46">
            <v>5</v>
          </cell>
          <cell r="E46">
            <v>100</v>
          </cell>
          <cell r="F46">
            <v>5</v>
          </cell>
        </row>
        <row r="47">
          <cell r="B47" t="str">
            <v>IMANTA SURBAKTI</v>
          </cell>
          <cell r="C47">
            <v>5</v>
          </cell>
          <cell r="D47">
            <v>5</v>
          </cell>
          <cell r="E47">
            <v>100</v>
          </cell>
          <cell r="F47">
            <v>5</v>
          </cell>
        </row>
        <row r="48">
          <cell r="B48" t="str">
            <v>KEUKEU ROSYANA</v>
          </cell>
          <cell r="C48">
            <v>3</v>
          </cell>
          <cell r="D48">
            <v>1</v>
          </cell>
          <cell r="E48">
            <v>100</v>
          </cell>
          <cell r="F48">
            <v>5</v>
          </cell>
        </row>
        <row r="49">
          <cell r="B49" t="str">
            <v>KOHARUDIN</v>
          </cell>
          <cell r="C49">
            <v>4.5999999999999996</v>
          </cell>
          <cell r="D49">
            <v>3</v>
          </cell>
          <cell r="E49">
            <v>100</v>
          </cell>
          <cell r="F49">
            <v>5</v>
          </cell>
        </row>
        <row r="50">
          <cell r="B50" t="str">
            <v>LIA MARLIANA</v>
          </cell>
          <cell r="C50">
            <v>5</v>
          </cell>
          <cell r="D50">
            <v>5</v>
          </cell>
          <cell r="E50">
            <v>100</v>
          </cell>
          <cell r="F50">
            <v>5</v>
          </cell>
        </row>
        <row r="51">
          <cell r="B51" t="str">
            <v>MARINA SEPTIANTI</v>
          </cell>
          <cell r="C51">
            <v>5</v>
          </cell>
          <cell r="D51">
            <v>5</v>
          </cell>
          <cell r="E51">
            <v>100</v>
          </cell>
          <cell r="F51">
            <v>5</v>
          </cell>
        </row>
        <row r="52">
          <cell r="B52" t="str">
            <v>YAYAN HASAN SIDIQ</v>
          </cell>
          <cell r="C52">
            <v>5</v>
          </cell>
          <cell r="D52">
            <v>5</v>
          </cell>
          <cell r="E52">
            <v>100</v>
          </cell>
          <cell r="F52">
            <v>5</v>
          </cell>
        </row>
        <row r="53">
          <cell r="B53" t="str">
            <v>MEIDA MITASARI</v>
          </cell>
          <cell r="C53">
            <v>5</v>
          </cell>
          <cell r="D53">
            <v>5</v>
          </cell>
          <cell r="E53">
            <v>100</v>
          </cell>
          <cell r="F53">
            <v>5</v>
          </cell>
        </row>
        <row r="54">
          <cell r="B54" t="str">
            <v>Milla Corsalina Dewi</v>
          </cell>
          <cell r="C54">
            <v>4.5999999999999996</v>
          </cell>
          <cell r="D54">
            <v>3</v>
          </cell>
          <cell r="E54">
            <v>100</v>
          </cell>
          <cell r="F54">
            <v>5</v>
          </cell>
        </row>
        <row r="55">
          <cell r="B55" t="str">
            <v>Mirza</v>
          </cell>
          <cell r="C55">
            <v>5</v>
          </cell>
          <cell r="D55">
            <v>5</v>
          </cell>
          <cell r="E55">
            <v>100</v>
          </cell>
          <cell r="F55">
            <v>5</v>
          </cell>
        </row>
        <row r="56">
          <cell r="B56" t="str">
            <v>MOHAMAD DAHLAN FAZHRY</v>
          </cell>
          <cell r="C56">
            <v>5</v>
          </cell>
          <cell r="D56">
            <v>5</v>
          </cell>
          <cell r="E56">
            <v>100</v>
          </cell>
          <cell r="F56">
            <v>5</v>
          </cell>
        </row>
        <row r="57">
          <cell r="B57" t="str">
            <v>MUHAMAD FAUZAN MAULUDI</v>
          </cell>
          <cell r="C57">
            <v>4.5999999999999996</v>
          </cell>
          <cell r="D57">
            <v>3</v>
          </cell>
          <cell r="E57">
            <v>100</v>
          </cell>
          <cell r="F57">
            <v>5</v>
          </cell>
        </row>
        <row r="58">
          <cell r="B58" t="str">
            <v>NANDANG HASANUDIN</v>
          </cell>
          <cell r="C58">
            <v>4</v>
          </cell>
          <cell r="D58">
            <v>1</v>
          </cell>
          <cell r="E58">
            <v>95</v>
          </cell>
          <cell r="F58">
            <v>5</v>
          </cell>
        </row>
        <row r="59">
          <cell r="B59" t="str">
            <v>NENIH JULIANI SAFITRI</v>
          </cell>
          <cell r="C59">
            <v>4.5999999999999996</v>
          </cell>
          <cell r="D59">
            <v>3</v>
          </cell>
          <cell r="E59">
            <v>100</v>
          </cell>
          <cell r="F59">
            <v>5</v>
          </cell>
        </row>
        <row r="60">
          <cell r="B60" t="str">
            <v>RAHMALIA</v>
          </cell>
          <cell r="C60">
            <v>5</v>
          </cell>
          <cell r="D60">
            <v>5</v>
          </cell>
          <cell r="E60">
            <v>100</v>
          </cell>
          <cell r="F60">
            <v>5</v>
          </cell>
        </row>
        <row r="61">
          <cell r="B61" t="str">
            <v>RAISMAN</v>
          </cell>
          <cell r="C61">
            <v>5</v>
          </cell>
          <cell r="D61">
            <v>5</v>
          </cell>
          <cell r="E61">
            <v>100</v>
          </cell>
          <cell r="F61">
            <v>5</v>
          </cell>
        </row>
        <row r="62">
          <cell r="B62" t="str">
            <v>RENNY MARLANI OKTAVIA</v>
          </cell>
          <cell r="C62">
            <v>5</v>
          </cell>
          <cell r="D62">
            <v>5</v>
          </cell>
          <cell r="E62">
            <v>100</v>
          </cell>
          <cell r="F62">
            <v>5</v>
          </cell>
        </row>
        <row r="63">
          <cell r="B63" t="str">
            <v>RESKI ESHARI</v>
          </cell>
          <cell r="C63">
            <v>4.5999999999999996</v>
          </cell>
          <cell r="D63">
            <v>3</v>
          </cell>
          <cell r="E63">
            <v>100</v>
          </cell>
          <cell r="F63">
            <v>5</v>
          </cell>
        </row>
        <row r="64">
          <cell r="B64" t="str">
            <v>RIDWAN</v>
          </cell>
          <cell r="C64">
            <v>4.5999999999999996</v>
          </cell>
          <cell r="D64">
            <v>3</v>
          </cell>
          <cell r="E64">
            <v>100</v>
          </cell>
          <cell r="F64">
            <v>5</v>
          </cell>
        </row>
        <row r="65">
          <cell r="B65" t="str">
            <v>RIZAL MUHAMAD RIZKY</v>
          </cell>
          <cell r="C65">
            <v>4.5999999999999996</v>
          </cell>
          <cell r="D65">
            <v>3</v>
          </cell>
          <cell r="E65">
            <v>100</v>
          </cell>
          <cell r="F65">
            <v>5</v>
          </cell>
        </row>
        <row r="66">
          <cell r="B66" t="str">
            <v>RUHIYAT</v>
          </cell>
          <cell r="C66">
            <v>4.5999999999999996</v>
          </cell>
          <cell r="D66">
            <v>3</v>
          </cell>
          <cell r="E66">
            <v>100</v>
          </cell>
          <cell r="F66">
            <v>5</v>
          </cell>
        </row>
        <row r="67">
          <cell r="B67" t="str">
            <v>RULLY</v>
          </cell>
          <cell r="C67">
            <v>5</v>
          </cell>
          <cell r="D67">
            <v>5</v>
          </cell>
          <cell r="E67">
            <v>100</v>
          </cell>
          <cell r="F67">
            <v>5</v>
          </cell>
        </row>
        <row r="68">
          <cell r="B68" t="str">
            <v>SANTI NOVIANTI RIDWANSYAH N</v>
          </cell>
          <cell r="C68">
            <v>4.5999999999999996</v>
          </cell>
          <cell r="D68">
            <v>3</v>
          </cell>
          <cell r="E68">
            <v>100</v>
          </cell>
          <cell r="F68">
            <v>5</v>
          </cell>
        </row>
        <row r="69">
          <cell r="B69" t="str">
            <v>SISWANTO</v>
          </cell>
          <cell r="C69">
            <v>5</v>
          </cell>
          <cell r="D69">
            <v>5</v>
          </cell>
          <cell r="E69">
            <v>100</v>
          </cell>
          <cell r="F69">
            <v>5</v>
          </cell>
        </row>
        <row r="70">
          <cell r="B70" t="str">
            <v>SITI ROMLAH</v>
          </cell>
          <cell r="C70">
            <v>5</v>
          </cell>
          <cell r="D70">
            <v>5</v>
          </cell>
          <cell r="E70">
            <v>100</v>
          </cell>
          <cell r="F70">
            <v>5</v>
          </cell>
        </row>
        <row r="71">
          <cell r="B71" t="str">
            <v>SURYA LUMBANTOBING</v>
          </cell>
          <cell r="C71">
            <v>5</v>
          </cell>
          <cell r="D71">
            <v>5</v>
          </cell>
          <cell r="E71">
            <v>100</v>
          </cell>
          <cell r="F71">
            <v>5</v>
          </cell>
        </row>
        <row r="72">
          <cell r="B72" t="str">
            <v>SYARA SITI NURJANAH</v>
          </cell>
          <cell r="C72">
            <v>4.5999999999999996</v>
          </cell>
          <cell r="D72">
            <v>3</v>
          </cell>
          <cell r="E72">
            <v>100</v>
          </cell>
          <cell r="F72">
            <v>5</v>
          </cell>
        </row>
        <row r="73">
          <cell r="B73" t="str">
            <v>TIA SULASTRI</v>
          </cell>
          <cell r="C73">
            <v>4.5999999999999996</v>
          </cell>
          <cell r="D73">
            <v>3</v>
          </cell>
          <cell r="E73">
            <v>100</v>
          </cell>
          <cell r="F73">
            <v>5</v>
          </cell>
        </row>
        <row r="74">
          <cell r="B74" t="str">
            <v>TOMI TRISETYO NUGROHO</v>
          </cell>
          <cell r="C74">
            <v>5</v>
          </cell>
          <cell r="D74">
            <v>5</v>
          </cell>
          <cell r="E74">
            <v>100</v>
          </cell>
          <cell r="F74">
            <v>5</v>
          </cell>
        </row>
        <row r="75">
          <cell r="B75" t="str">
            <v>VENI VERANIKA KANIA</v>
          </cell>
          <cell r="C75">
            <v>4.5999999999999996</v>
          </cell>
          <cell r="D75">
            <v>3</v>
          </cell>
          <cell r="E75">
            <v>100</v>
          </cell>
          <cell r="F75">
            <v>5</v>
          </cell>
        </row>
        <row r="76">
          <cell r="B76" t="str">
            <v>Widuri ludyaningrum</v>
          </cell>
          <cell r="C76">
            <v>4.5999999999999996</v>
          </cell>
          <cell r="D76">
            <v>3</v>
          </cell>
          <cell r="E76">
            <v>100</v>
          </cell>
          <cell r="F76">
            <v>5</v>
          </cell>
        </row>
        <row r="77">
          <cell r="B77" t="str">
            <v>YENI NURUL AENI</v>
          </cell>
          <cell r="C77">
            <v>4.75</v>
          </cell>
          <cell r="D77">
            <v>5</v>
          </cell>
          <cell r="E77">
            <v>100</v>
          </cell>
          <cell r="F77">
            <v>5</v>
          </cell>
        </row>
        <row r="78">
          <cell r="B78" t="str">
            <v>YENI RAHMAWATI</v>
          </cell>
          <cell r="C78">
            <v>5</v>
          </cell>
          <cell r="D78">
            <v>5</v>
          </cell>
          <cell r="E78">
            <v>100</v>
          </cell>
          <cell r="F78">
            <v>5</v>
          </cell>
        </row>
        <row r="79">
          <cell r="B79" t="str">
            <v>YUPIA DIAN RATNA</v>
          </cell>
          <cell r="C79">
            <v>5</v>
          </cell>
          <cell r="D79">
            <v>5</v>
          </cell>
          <cell r="E79">
            <v>100</v>
          </cell>
          <cell r="F79">
            <v>5</v>
          </cell>
        </row>
        <row r="80">
          <cell r="B80" t="str">
            <v>WINDI SOLIHAT PERMANA</v>
          </cell>
          <cell r="C80">
            <v>5</v>
          </cell>
          <cell r="D80">
            <v>5</v>
          </cell>
          <cell r="E80">
            <v>100</v>
          </cell>
          <cell r="F80">
            <v>5</v>
          </cell>
        </row>
        <row r="81">
          <cell r="B81" t="str">
            <v>REZHA RIZKIA ANANDITA</v>
          </cell>
          <cell r="C81">
            <v>4.5999999999999996</v>
          </cell>
          <cell r="D81">
            <v>3</v>
          </cell>
          <cell r="E81">
            <v>100</v>
          </cell>
          <cell r="F81">
            <v>5</v>
          </cell>
        </row>
        <row r="82">
          <cell r="B82" t="str">
            <v>JEJEN JAELANI FRIHATNA</v>
          </cell>
          <cell r="C82">
            <v>5</v>
          </cell>
          <cell r="D82">
            <v>5</v>
          </cell>
          <cell r="E82">
            <v>100</v>
          </cell>
          <cell r="F82">
            <v>5</v>
          </cell>
        </row>
        <row r="83">
          <cell r="B83" t="str">
            <v>ANI</v>
          </cell>
          <cell r="C83">
            <v>5</v>
          </cell>
          <cell r="D83">
            <v>5</v>
          </cell>
          <cell r="E83">
            <v>100</v>
          </cell>
          <cell r="F83">
            <v>5</v>
          </cell>
        </row>
        <row r="84">
          <cell r="B84" t="str">
            <v>DINI OCTAVIANI</v>
          </cell>
          <cell r="C84">
            <v>5</v>
          </cell>
          <cell r="D84">
            <v>5</v>
          </cell>
          <cell r="E84">
            <v>100</v>
          </cell>
          <cell r="F84">
            <v>5</v>
          </cell>
        </row>
        <row r="85">
          <cell r="B85" t="str">
            <v>MIKA FRAMIKA MARANTIKA</v>
          </cell>
          <cell r="C85">
            <v>4.5999999999999996</v>
          </cell>
          <cell r="D85">
            <v>3</v>
          </cell>
          <cell r="E85">
            <v>100</v>
          </cell>
          <cell r="F85">
            <v>5</v>
          </cell>
        </row>
        <row r="86">
          <cell r="B86" t="str">
            <v>MUKSIN GANDA KUSUMA</v>
          </cell>
          <cell r="C86">
            <v>5</v>
          </cell>
          <cell r="D86">
            <v>5</v>
          </cell>
          <cell r="E86">
            <v>100</v>
          </cell>
          <cell r="F86">
            <v>5</v>
          </cell>
        </row>
        <row r="87">
          <cell r="B87" t="str">
            <v>SAEFULOH</v>
          </cell>
          <cell r="C87">
            <v>4.5999999999999996</v>
          </cell>
          <cell r="D87">
            <v>3</v>
          </cell>
          <cell r="E87">
            <v>100</v>
          </cell>
          <cell r="F87">
            <v>5</v>
          </cell>
        </row>
        <row r="88">
          <cell r="B88" t="str">
            <v>ULUNG TRIHANDOYO</v>
          </cell>
          <cell r="C88">
            <v>4.5999999999999996</v>
          </cell>
          <cell r="D88">
            <v>3</v>
          </cell>
          <cell r="E88">
            <v>100</v>
          </cell>
          <cell r="F88">
            <v>5</v>
          </cell>
        </row>
        <row r="89">
          <cell r="B89" t="str">
            <v>GIACINTA RENA GAYATRI</v>
          </cell>
          <cell r="C89">
            <v>4.5999999999999996</v>
          </cell>
          <cell r="D89">
            <v>3</v>
          </cell>
          <cell r="E89">
            <v>100</v>
          </cell>
          <cell r="F89">
            <v>5</v>
          </cell>
        </row>
        <row r="90">
          <cell r="B90" t="str">
            <v>EKA MARDIYANI</v>
          </cell>
          <cell r="C90">
            <v>5</v>
          </cell>
          <cell r="D90">
            <v>5</v>
          </cell>
          <cell r="E90">
            <v>100</v>
          </cell>
          <cell r="F90">
            <v>5</v>
          </cell>
        </row>
        <row r="91">
          <cell r="B91" t="str">
            <v>SRI UTAMI RAKHMAWATI</v>
          </cell>
          <cell r="C91">
            <v>5</v>
          </cell>
          <cell r="D91">
            <v>5</v>
          </cell>
          <cell r="E91">
            <v>100</v>
          </cell>
          <cell r="F91">
            <v>5</v>
          </cell>
        </row>
        <row r="92">
          <cell r="B92" t="str">
            <v>ALVIN PUSPA WARDANI</v>
          </cell>
          <cell r="C92">
            <v>5</v>
          </cell>
          <cell r="D92">
            <v>5</v>
          </cell>
          <cell r="E92">
            <v>100</v>
          </cell>
          <cell r="F92">
            <v>5</v>
          </cell>
        </row>
        <row r="93">
          <cell r="B93" t="str">
            <v>ANGGUN RISKY SOBANA</v>
          </cell>
          <cell r="C93">
            <v>4.666666666666667</v>
          </cell>
          <cell r="D93">
            <v>5</v>
          </cell>
          <cell r="E93">
            <v>100</v>
          </cell>
          <cell r="F93">
            <v>5</v>
          </cell>
        </row>
        <row r="94">
          <cell r="B94" t="str">
            <v>NURELAH SUHARJA</v>
          </cell>
          <cell r="C94">
            <v>5</v>
          </cell>
          <cell r="D94">
            <v>5</v>
          </cell>
          <cell r="E94">
            <v>100</v>
          </cell>
          <cell r="F94">
            <v>5</v>
          </cell>
        </row>
        <row r="95">
          <cell r="B95" t="str">
            <v>MEBRI AMPERA PUTRA</v>
          </cell>
          <cell r="C95">
            <v>5</v>
          </cell>
          <cell r="D95">
            <v>5</v>
          </cell>
          <cell r="E95">
            <v>100</v>
          </cell>
          <cell r="F95">
            <v>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  <sheetName val="TIDAK ADA JADWAL"/>
      <sheetName val="KETERLAMBATAN"/>
      <sheetName val="TK"/>
      <sheetName val="SAKIT"/>
      <sheetName val="CUTI"/>
    </sheetNames>
    <sheetDataSet>
      <sheetData sheetId="0">
        <row r="10">
          <cell r="B10" t="str">
            <v>YAYAN HASAN SIDIQ</v>
          </cell>
          <cell r="C10">
            <v>19231652</v>
          </cell>
          <cell r="D10" t="str">
            <v>LAKI-LAKI</v>
          </cell>
          <cell r="E10" t="str">
            <v>COMPLAINT HANDLING OFFICER</v>
          </cell>
          <cell r="F10" t="str">
            <v>RUDDY CORDIANDI</v>
          </cell>
          <cell r="G10" t="str">
            <v>ANJAR KESUMARAHARJO</v>
          </cell>
          <cell r="H10" t="str">
            <v>X</v>
          </cell>
          <cell r="I10" t="str">
            <v>X</v>
          </cell>
          <cell r="M10">
            <v>0</v>
          </cell>
          <cell r="N10">
            <v>0</v>
          </cell>
          <cell r="R10" t="str">
            <v>CI</v>
          </cell>
          <cell r="S10" t="str">
            <v>H</v>
          </cell>
          <cell r="W10" t="str">
            <v>Tidak Terlambat</v>
          </cell>
          <cell r="X10">
            <v>0</v>
          </cell>
          <cell r="AB10" t="str">
            <v>DG</v>
          </cell>
          <cell r="AC10" t="str">
            <v>H</v>
          </cell>
          <cell r="AG10" t="str">
            <v>Tidak Terlambat</v>
          </cell>
          <cell r="AH10">
            <v>0</v>
          </cell>
          <cell r="AL10" t="str">
            <v>X</v>
          </cell>
          <cell r="AM10" t="str">
            <v>X</v>
          </cell>
          <cell r="AQ10">
            <v>0</v>
          </cell>
          <cell r="AR10">
            <v>0</v>
          </cell>
          <cell r="AV10" t="str">
            <v>CI</v>
          </cell>
          <cell r="AW10" t="str">
            <v>H</v>
          </cell>
          <cell r="BA10" t="str">
            <v>Tidak Terlambat</v>
          </cell>
          <cell r="BB10">
            <v>0</v>
          </cell>
          <cell r="BF10" t="str">
            <v>CI</v>
          </cell>
          <cell r="BG10" t="str">
            <v>H</v>
          </cell>
          <cell r="BK10" t="str">
            <v>Tidak Terlambat</v>
          </cell>
          <cell r="BL10">
            <v>0</v>
          </cell>
          <cell r="BP10" t="str">
            <v>CI</v>
          </cell>
          <cell r="BQ10" t="str">
            <v>H</v>
          </cell>
          <cell r="BU10" t="str">
            <v>Tidak Terlambat</v>
          </cell>
          <cell r="BV10">
            <v>0</v>
          </cell>
          <cell r="BZ10" t="str">
            <v>X</v>
          </cell>
          <cell r="CA10" t="str">
            <v>X</v>
          </cell>
          <cell r="CE10">
            <v>0</v>
          </cell>
          <cell r="CF10">
            <v>0</v>
          </cell>
          <cell r="CJ10" t="str">
            <v>CI</v>
          </cell>
          <cell r="CK10" t="str">
            <v>H</v>
          </cell>
          <cell r="CO10" t="str">
            <v>Tidak Terlambat</v>
          </cell>
          <cell r="CP10">
            <v>0</v>
          </cell>
          <cell r="CT10" t="str">
            <v>CI</v>
          </cell>
          <cell r="CU10" t="str">
            <v>H</v>
          </cell>
          <cell r="CY10" t="str">
            <v>Tidak Terlambat</v>
          </cell>
          <cell r="CZ10">
            <v>0</v>
          </cell>
          <cell r="DD10" t="str">
            <v>DG</v>
          </cell>
          <cell r="DE10" t="str">
            <v>H</v>
          </cell>
          <cell r="DI10" t="str">
            <v>Tidak Terlambat</v>
          </cell>
          <cell r="DJ10">
            <v>0</v>
          </cell>
          <cell r="DN10" t="str">
            <v>X</v>
          </cell>
          <cell r="DO10" t="str">
            <v>X</v>
          </cell>
          <cell r="DS10">
            <v>0</v>
          </cell>
          <cell r="DT10">
            <v>0</v>
          </cell>
          <cell r="DX10" t="str">
            <v>CI</v>
          </cell>
          <cell r="DY10" t="str">
            <v>H</v>
          </cell>
          <cell r="EC10" t="str">
            <v>Tidak Terlambat</v>
          </cell>
          <cell r="ED10">
            <v>0</v>
          </cell>
          <cell r="EH10" t="str">
            <v>CI</v>
          </cell>
          <cell r="EI10" t="str">
            <v>H</v>
          </cell>
          <cell r="EM10" t="str">
            <v>Tidak Terlambat</v>
          </cell>
          <cell r="EN10">
            <v>0</v>
          </cell>
          <cell r="ER10" t="str">
            <v>CI</v>
          </cell>
          <cell r="ES10" t="str">
            <v>H</v>
          </cell>
          <cell r="EW10" t="str">
            <v>Tidak Terlambat</v>
          </cell>
          <cell r="EX10">
            <v>0</v>
          </cell>
          <cell r="FB10" t="str">
            <v>CI</v>
          </cell>
          <cell r="FC10" t="str">
            <v>H</v>
          </cell>
          <cell r="FG10" t="str">
            <v>Tidak Terlambat</v>
          </cell>
          <cell r="FH10">
            <v>0</v>
          </cell>
          <cell r="FL10" t="str">
            <v>X</v>
          </cell>
          <cell r="FM10" t="str">
            <v>X</v>
          </cell>
          <cell r="FQ10">
            <v>0</v>
          </cell>
          <cell r="FR10">
            <v>0</v>
          </cell>
          <cell r="FV10" t="str">
            <v>X</v>
          </cell>
          <cell r="FW10" t="str">
            <v>X</v>
          </cell>
          <cell r="GA10">
            <v>0</v>
          </cell>
          <cell r="GB10">
            <v>0</v>
          </cell>
          <cell r="GF10" t="str">
            <v>CI</v>
          </cell>
          <cell r="GG10" t="str">
            <v>H</v>
          </cell>
          <cell r="GK10" t="str">
            <v>Tidak Terlambat</v>
          </cell>
          <cell r="GL10">
            <v>0</v>
          </cell>
          <cell r="GP10" t="str">
            <v>CA</v>
          </cell>
          <cell r="GQ10" t="str">
            <v>H</v>
          </cell>
          <cell r="GU10" t="str">
            <v>Tidak Terlambat</v>
          </cell>
          <cell r="GV10">
            <v>0</v>
          </cell>
          <cell r="GZ10" t="str">
            <v>DG</v>
          </cell>
          <cell r="HA10" t="str">
            <v>H</v>
          </cell>
          <cell r="HE10" t="str">
            <v>Tidak Terlambat</v>
          </cell>
          <cell r="HF10">
            <v>0</v>
          </cell>
          <cell r="HJ10" t="str">
            <v>X</v>
          </cell>
          <cell r="HK10" t="str">
            <v>X</v>
          </cell>
          <cell r="HO10">
            <v>0</v>
          </cell>
          <cell r="HP10">
            <v>0</v>
          </cell>
          <cell r="HT10" t="str">
            <v>X</v>
          </cell>
          <cell r="HU10" t="str">
            <v>X</v>
          </cell>
          <cell r="HY10">
            <v>0</v>
          </cell>
          <cell r="HZ10">
            <v>0</v>
          </cell>
          <cell r="ID10" t="str">
            <v>CA</v>
          </cell>
          <cell r="IE10" t="str">
            <v>H</v>
          </cell>
          <cell r="II10" t="str">
            <v>Tidak Terlambat</v>
          </cell>
          <cell r="IJ10">
            <v>0</v>
          </cell>
          <cell r="IN10" t="str">
            <v>CI</v>
          </cell>
          <cell r="IO10" t="str">
            <v>H</v>
          </cell>
          <cell r="IS10" t="str">
            <v>Tidak Terlambat</v>
          </cell>
          <cell r="IT10">
            <v>0</v>
          </cell>
          <cell r="IX10" t="str">
            <v>CI</v>
          </cell>
          <cell r="IY10" t="str">
            <v>H</v>
          </cell>
          <cell r="JC10" t="str">
            <v>Tidak Terlambat</v>
          </cell>
          <cell r="JD10">
            <v>0</v>
          </cell>
          <cell r="JH10" t="str">
            <v>CA</v>
          </cell>
          <cell r="JI10" t="str">
            <v>H</v>
          </cell>
          <cell r="JM10" t="str">
            <v>Tidak Terlambat</v>
          </cell>
          <cell r="JN10">
            <v>0</v>
          </cell>
          <cell r="JR10" t="str">
            <v>DG</v>
          </cell>
          <cell r="JS10" t="str">
            <v>H</v>
          </cell>
          <cell r="JW10" t="str">
            <v>Tidak Terlambat</v>
          </cell>
          <cell r="JX10">
            <v>0</v>
          </cell>
          <cell r="KB10" t="str">
            <v>X</v>
          </cell>
          <cell r="KC10" t="str">
            <v>X</v>
          </cell>
          <cell r="KG10">
            <v>0</v>
          </cell>
          <cell r="KH10">
            <v>0</v>
          </cell>
          <cell r="KL10" t="str">
            <v>CA</v>
          </cell>
          <cell r="KM10" t="str">
            <v>H</v>
          </cell>
          <cell r="KQ10" t="str">
            <v>Tidak Terlambat</v>
          </cell>
          <cell r="KR10">
            <v>0</v>
          </cell>
          <cell r="KV10" t="str">
            <v>CA</v>
          </cell>
          <cell r="KW10" t="str">
            <v>H</v>
          </cell>
          <cell r="LA10" t="str">
            <v>Tidak Terlambat</v>
          </cell>
          <cell r="LB10">
            <v>0</v>
          </cell>
          <cell r="LG10" t="str">
            <v>X</v>
          </cell>
          <cell r="LH10" t="str">
            <v>H</v>
          </cell>
          <cell r="LI10" t="str">
            <v>H</v>
          </cell>
          <cell r="LJ10" t="str">
            <v>X</v>
          </cell>
          <cell r="LK10" t="str">
            <v>H</v>
          </cell>
          <cell r="LL10" t="str">
            <v>H</v>
          </cell>
          <cell r="LM10" t="str">
            <v>H</v>
          </cell>
          <cell r="LN10" t="str">
            <v>X</v>
          </cell>
          <cell r="LO10" t="str">
            <v>H</v>
          </cell>
          <cell r="LP10" t="str">
            <v>H</v>
          </cell>
          <cell r="LQ10" t="str">
            <v>H</v>
          </cell>
          <cell r="LR10" t="str">
            <v>X</v>
          </cell>
          <cell r="LS10" t="str">
            <v>H</v>
          </cell>
          <cell r="LT10" t="str">
            <v>H</v>
          </cell>
          <cell r="LU10" t="str">
            <v>H</v>
          </cell>
          <cell r="LV10" t="str">
            <v>H</v>
          </cell>
          <cell r="LW10" t="str">
            <v>X</v>
          </cell>
          <cell r="LX10" t="str">
            <v>X</v>
          </cell>
          <cell r="LY10" t="str">
            <v>H</v>
          </cell>
          <cell r="LZ10" t="str">
            <v>H</v>
          </cell>
          <cell r="MA10" t="str">
            <v>H</v>
          </cell>
          <cell r="MB10" t="str">
            <v>X</v>
          </cell>
          <cell r="MC10" t="str">
            <v>X</v>
          </cell>
          <cell r="MD10" t="str">
            <v>H</v>
          </cell>
          <cell r="ME10" t="str">
            <v>H</v>
          </cell>
          <cell r="MF10" t="str">
            <v>H</v>
          </cell>
          <cell r="MG10" t="str">
            <v>H</v>
          </cell>
          <cell r="MH10" t="str">
            <v>H</v>
          </cell>
          <cell r="MI10" t="str">
            <v>X</v>
          </cell>
          <cell r="MJ10" t="str">
            <v>H</v>
          </cell>
          <cell r="MK10" t="str">
            <v>H</v>
          </cell>
          <cell r="MM10">
            <v>31</v>
          </cell>
          <cell r="MN10">
            <v>22</v>
          </cell>
          <cell r="MO10">
            <v>22</v>
          </cell>
          <cell r="MP10">
            <v>22</v>
          </cell>
          <cell r="MQ10">
            <v>9</v>
          </cell>
          <cell r="MR10">
            <v>0</v>
          </cell>
          <cell r="MS10">
            <v>0</v>
          </cell>
          <cell r="MT10">
            <v>0</v>
          </cell>
          <cell r="MU10">
            <v>0</v>
          </cell>
          <cell r="MV10">
            <v>0</v>
          </cell>
          <cell r="MW10">
            <v>0</v>
          </cell>
          <cell r="MX10">
            <v>0</v>
          </cell>
          <cell r="MY10">
            <v>0</v>
          </cell>
          <cell r="MZ10">
            <v>0</v>
          </cell>
          <cell r="NA10">
            <v>0</v>
          </cell>
          <cell r="NB10">
            <v>0</v>
          </cell>
          <cell r="NC10">
            <v>0</v>
          </cell>
        </row>
        <row r="11">
          <cell r="B11" t="str">
            <v>RIKA SUARTIKA SARI</v>
          </cell>
          <cell r="C11" t="str">
            <v>16009530</v>
          </cell>
          <cell r="D11" t="str">
            <v>PEREMPUAN</v>
          </cell>
          <cell r="E11" t="str">
            <v>COMPLAINT HANDLING OFFICER</v>
          </cell>
          <cell r="F11" t="str">
            <v>YULI SETIAWATI</v>
          </cell>
          <cell r="G11" t="str">
            <v>ANJAR KESUMARAHARJO</v>
          </cell>
          <cell r="H11" t="str">
            <v>X</v>
          </cell>
          <cell r="I11" t="str">
            <v>X</v>
          </cell>
          <cell r="M11">
            <v>0</v>
          </cell>
          <cell r="N11">
            <v>0</v>
          </cell>
          <cell r="R11" t="str">
            <v>AY</v>
          </cell>
          <cell r="S11" t="str">
            <v>H</v>
          </cell>
          <cell r="W11" t="str">
            <v>Tidak Terlambat</v>
          </cell>
          <cell r="X11">
            <v>0</v>
          </cell>
          <cell r="AB11" t="str">
            <v>AY</v>
          </cell>
          <cell r="AC11" t="str">
            <v>H</v>
          </cell>
          <cell r="AG11" t="str">
            <v>Tidak Terlambat</v>
          </cell>
          <cell r="AH11">
            <v>0</v>
          </cell>
          <cell r="AL11" t="str">
            <v>AY</v>
          </cell>
          <cell r="AM11" t="str">
            <v>H</v>
          </cell>
          <cell r="AQ11" t="str">
            <v>Tidak Terlambat</v>
          </cell>
          <cell r="AR11">
            <v>0</v>
          </cell>
          <cell r="AV11" t="str">
            <v>X</v>
          </cell>
          <cell r="AW11" t="str">
            <v>X</v>
          </cell>
          <cell r="BA11">
            <v>0</v>
          </cell>
          <cell r="BB11">
            <v>0</v>
          </cell>
          <cell r="BF11" t="str">
            <v>AY</v>
          </cell>
          <cell r="BG11" t="str">
            <v>H</v>
          </cell>
          <cell r="BK11" t="str">
            <v>Tidak Terlambat</v>
          </cell>
          <cell r="BL11">
            <v>0</v>
          </cell>
          <cell r="BP11" t="str">
            <v>AY</v>
          </cell>
          <cell r="BQ11" t="str">
            <v>H</v>
          </cell>
          <cell r="BU11" t="str">
            <v>Tidak Terlambat</v>
          </cell>
          <cell r="BV11">
            <v>0</v>
          </cell>
          <cell r="BZ11" t="str">
            <v>AY</v>
          </cell>
          <cell r="CA11" t="str">
            <v>H</v>
          </cell>
          <cell r="CE11" t="str">
            <v>Tidak Terlambat</v>
          </cell>
          <cell r="CF11">
            <v>0</v>
          </cell>
          <cell r="CJ11" t="str">
            <v>X</v>
          </cell>
          <cell r="CK11" t="str">
            <v>X</v>
          </cell>
          <cell r="CO11">
            <v>0</v>
          </cell>
          <cell r="CP11">
            <v>0</v>
          </cell>
          <cell r="CT11" t="str">
            <v>AY</v>
          </cell>
          <cell r="CU11" t="str">
            <v>H</v>
          </cell>
          <cell r="CY11" t="str">
            <v>Tidak Terlambat</v>
          </cell>
          <cell r="CZ11">
            <v>0</v>
          </cell>
          <cell r="DD11" t="str">
            <v>AY</v>
          </cell>
          <cell r="DE11" t="str">
            <v>H</v>
          </cell>
          <cell r="DI11" t="str">
            <v>Tidak Terlambat</v>
          </cell>
          <cell r="DJ11">
            <v>0</v>
          </cell>
          <cell r="DN11" t="str">
            <v>X</v>
          </cell>
          <cell r="DO11" t="str">
            <v>X</v>
          </cell>
          <cell r="DS11">
            <v>0</v>
          </cell>
          <cell r="DT11">
            <v>0</v>
          </cell>
          <cell r="DX11" t="str">
            <v>AY</v>
          </cell>
          <cell r="DY11" t="str">
            <v>H</v>
          </cell>
          <cell r="EC11" t="str">
            <v>Tidak Terlambat</v>
          </cell>
          <cell r="ED11">
            <v>0</v>
          </cell>
          <cell r="EH11" t="str">
            <v>AY</v>
          </cell>
          <cell r="EI11" t="str">
            <v>H</v>
          </cell>
          <cell r="EM11" t="str">
            <v>Tidak Terlambat</v>
          </cell>
          <cell r="EN11">
            <v>0</v>
          </cell>
          <cell r="ER11" t="str">
            <v>AY</v>
          </cell>
          <cell r="ES11" t="str">
            <v>H</v>
          </cell>
          <cell r="EW11" t="str">
            <v>Tidak Terlambat</v>
          </cell>
          <cell r="EX11">
            <v>0</v>
          </cell>
          <cell r="FB11" t="str">
            <v>AY</v>
          </cell>
          <cell r="FC11" t="str">
            <v>H</v>
          </cell>
          <cell r="FG11" t="str">
            <v>Tidak Terlambat</v>
          </cell>
          <cell r="FH11">
            <v>0</v>
          </cell>
          <cell r="FL11" t="str">
            <v>X</v>
          </cell>
          <cell r="FM11" t="str">
            <v>X</v>
          </cell>
          <cell r="FQ11">
            <v>0</v>
          </cell>
          <cell r="FR11">
            <v>0</v>
          </cell>
          <cell r="FV11" t="str">
            <v>CT</v>
          </cell>
          <cell r="FW11" t="str">
            <v>CT</v>
          </cell>
          <cell r="GA11">
            <v>0</v>
          </cell>
          <cell r="GB11">
            <v>0</v>
          </cell>
          <cell r="GF11" t="str">
            <v>X</v>
          </cell>
          <cell r="GG11" t="str">
            <v>X</v>
          </cell>
          <cell r="GK11">
            <v>0</v>
          </cell>
          <cell r="GL11">
            <v>0</v>
          </cell>
          <cell r="GP11" t="str">
            <v>AY</v>
          </cell>
          <cell r="GQ11" t="str">
            <v>H</v>
          </cell>
          <cell r="GU11" t="str">
            <v>Tidak Terlambat</v>
          </cell>
          <cell r="GV11">
            <v>0</v>
          </cell>
          <cell r="GZ11" t="str">
            <v>BG</v>
          </cell>
          <cell r="HA11" t="str">
            <v>H</v>
          </cell>
          <cell r="HE11" t="str">
            <v>Tidak Terlambat</v>
          </cell>
          <cell r="HF11">
            <v>0</v>
          </cell>
          <cell r="HJ11" t="str">
            <v>AY</v>
          </cell>
          <cell r="HK11" t="str">
            <v>H</v>
          </cell>
          <cell r="HO11" t="str">
            <v>Tidak Terlambat</v>
          </cell>
          <cell r="HP11">
            <v>0</v>
          </cell>
          <cell r="HT11" t="str">
            <v>X</v>
          </cell>
          <cell r="HU11" t="str">
            <v>X</v>
          </cell>
          <cell r="HY11">
            <v>0</v>
          </cell>
          <cell r="HZ11">
            <v>0</v>
          </cell>
          <cell r="ID11" t="str">
            <v>AY</v>
          </cell>
          <cell r="IE11" t="str">
            <v>H</v>
          </cell>
          <cell r="II11" t="str">
            <v>Tidak Terlambat</v>
          </cell>
          <cell r="IJ11">
            <v>0</v>
          </cell>
          <cell r="IN11" t="str">
            <v>X</v>
          </cell>
          <cell r="IO11" t="str">
            <v>X</v>
          </cell>
          <cell r="IS11">
            <v>0</v>
          </cell>
          <cell r="IT11">
            <v>0</v>
          </cell>
          <cell r="IX11" t="str">
            <v>AY</v>
          </cell>
          <cell r="IY11" t="str">
            <v>H</v>
          </cell>
          <cell r="JC11" t="str">
            <v>Tidak Terlambat</v>
          </cell>
          <cell r="JD11">
            <v>0</v>
          </cell>
          <cell r="JH11" t="str">
            <v>AY</v>
          </cell>
          <cell r="JI11" t="str">
            <v>H</v>
          </cell>
          <cell r="JM11" t="str">
            <v>Tidak Terlambat</v>
          </cell>
          <cell r="JN11">
            <v>0</v>
          </cell>
          <cell r="JR11" t="str">
            <v>AY</v>
          </cell>
          <cell r="JS11" t="str">
            <v>H</v>
          </cell>
          <cell r="JW11" t="str">
            <v>Tidak Terlambat</v>
          </cell>
          <cell r="JX11">
            <v>0</v>
          </cell>
          <cell r="KB11" t="str">
            <v>X</v>
          </cell>
          <cell r="KC11" t="str">
            <v>X</v>
          </cell>
          <cell r="KG11">
            <v>0</v>
          </cell>
          <cell r="KH11">
            <v>0</v>
          </cell>
          <cell r="KL11" t="str">
            <v>AY</v>
          </cell>
          <cell r="KM11" t="str">
            <v>H</v>
          </cell>
          <cell r="KQ11" t="str">
            <v>Tidak Terlambat</v>
          </cell>
          <cell r="KR11">
            <v>0</v>
          </cell>
          <cell r="KV11" t="str">
            <v>AY</v>
          </cell>
          <cell r="KW11" t="str">
            <v>H</v>
          </cell>
          <cell r="LA11" t="str">
            <v>Tidak Terlambat</v>
          </cell>
          <cell r="LB11">
            <v>0</v>
          </cell>
          <cell r="LG11" t="str">
            <v>X</v>
          </cell>
          <cell r="LH11" t="str">
            <v>H</v>
          </cell>
          <cell r="LI11" t="str">
            <v>H</v>
          </cell>
          <cell r="LJ11" t="str">
            <v>H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X</v>
          </cell>
          <cell r="LP11" t="str">
            <v>H</v>
          </cell>
          <cell r="LQ11" t="str">
            <v>H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X</v>
          </cell>
          <cell r="LX11" t="str">
            <v>CT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X</v>
          </cell>
          <cell r="MD11" t="str">
            <v>H</v>
          </cell>
          <cell r="ME11" t="str">
            <v>X</v>
          </cell>
          <cell r="MF11" t="str">
            <v>H</v>
          </cell>
          <cell r="MG11" t="str">
            <v>H</v>
          </cell>
          <cell r="MH11" t="str">
            <v>H</v>
          </cell>
          <cell r="MI11" t="str">
            <v>X</v>
          </cell>
          <cell r="MJ11" t="str">
            <v>H</v>
          </cell>
          <cell r="MK11" t="str">
            <v>H</v>
          </cell>
          <cell r="MM11">
            <v>31</v>
          </cell>
          <cell r="MN11">
            <v>0</v>
          </cell>
          <cell r="MO11">
            <v>22</v>
          </cell>
          <cell r="MP11">
            <v>21</v>
          </cell>
          <cell r="MQ11">
            <v>9</v>
          </cell>
          <cell r="MR11">
            <v>0</v>
          </cell>
          <cell r="MS11">
            <v>0</v>
          </cell>
          <cell r="MT11">
            <v>0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1</v>
          </cell>
          <cell r="NA11">
            <v>0</v>
          </cell>
          <cell r="NB11">
            <v>0</v>
          </cell>
          <cell r="NC11">
            <v>0</v>
          </cell>
        </row>
        <row r="12">
          <cell r="B12" t="str">
            <v>RONI ZAMRONI JOHARUDIN</v>
          </cell>
          <cell r="C12" t="str">
            <v>002617</v>
          </cell>
          <cell r="D12" t="str">
            <v>LAKI-LAKI</v>
          </cell>
          <cell r="E12" t="str">
            <v>COMPLAINT HANDLING OFFICER</v>
          </cell>
          <cell r="F12" t="str">
            <v>INDRA NUGROHO</v>
          </cell>
          <cell r="G12" t="str">
            <v>ANJAR KESUMARAHARJO</v>
          </cell>
          <cell r="H12" t="str">
            <v>X</v>
          </cell>
          <cell r="I12" t="str">
            <v>X</v>
          </cell>
          <cell r="M12">
            <v>0</v>
          </cell>
          <cell r="N12">
            <v>0</v>
          </cell>
          <cell r="R12" t="str">
            <v>CI</v>
          </cell>
          <cell r="S12" t="str">
            <v>H</v>
          </cell>
          <cell r="W12" t="str">
            <v>Tidak Terlambat</v>
          </cell>
          <cell r="X12">
            <v>0</v>
          </cell>
          <cell r="AB12" t="str">
            <v>CI</v>
          </cell>
          <cell r="AC12" t="str">
            <v>H</v>
          </cell>
          <cell r="AG12" t="str">
            <v>Tidak Terlambat</v>
          </cell>
          <cell r="AH12">
            <v>0</v>
          </cell>
          <cell r="AL12" t="str">
            <v>CI</v>
          </cell>
          <cell r="AM12" t="str">
            <v>H</v>
          </cell>
          <cell r="AQ12" t="str">
            <v>Tidak Terlambat</v>
          </cell>
          <cell r="AR12">
            <v>0</v>
          </cell>
          <cell r="AV12" t="str">
            <v>X</v>
          </cell>
          <cell r="AW12" t="str">
            <v>X</v>
          </cell>
          <cell r="BA12">
            <v>0</v>
          </cell>
          <cell r="BB12">
            <v>0</v>
          </cell>
          <cell r="BF12" t="str">
            <v>CA</v>
          </cell>
          <cell r="BG12" t="str">
            <v>H</v>
          </cell>
          <cell r="BK12" t="str">
            <v>Tidak Terlambat</v>
          </cell>
          <cell r="BL12">
            <v>0</v>
          </cell>
          <cell r="BP12" t="str">
            <v>CI</v>
          </cell>
          <cell r="BQ12" t="str">
            <v>H</v>
          </cell>
          <cell r="BU12" t="str">
            <v>Tidak Terlambat</v>
          </cell>
          <cell r="BV12">
            <v>0</v>
          </cell>
          <cell r="BZ12" t="str">
            <v>CI</v>
          </cell>
          <cell r="CA12" t="str">
            <v>H</v>
          </cell>
          <cell r="CE12" t="str">
            <v>Tidak Terlambat</v>
          </cell>
          <cell r="CF12">
            <v>0</v>
          </cell>
          <cell r="CJ12" t="str">
            <v>X</v>
          </cell>
          <cell r="CK12" t="str">
            <v>X</v>
          </cell>
          <cell r="CO12">
            <v>0</v>
          </cell>
          <cell r="CP12">
            <v>0</v>
          </cell>
          <cell r="CT12" t="str">
            <v>CI</v>
          </cell>
          <cell r="CU12" t="str">
            <v>H</v>
          </cell>
          <cell r="CY12" t="str">
            <v>Tidak Terlambat</v>
          </cell>
          <cell r="CZ12">
            <v>0</v>
          </cell>
          <cell r="DD12" t="str">
            <v>CI</v>
          </cell>
          <cell r="DE12" t="str">
            <v>H</v>
          </cell>
          <cell r="DI12" t="str">
            <v>Tidak Terlambat</v>
          </cell>
          <cell r="DJ12">
            <v>0</v>
          </cell>
          <cell r="DN12" t="str">
            <v>X</v>
          </cell>
          <cell r="DO12" t="str">
            <v>X</v>
          </cell>
          <cell r="DS12">
            <v>0</v>
          </cell>
          <cell r="DT12">
            <v>0</v>
          </cell>
          <cell r="DX12" t="str">
            <v>CT</v>
          </cell>
          <cell r="DY12" t="str">
            <v>CT</v>
          </cell>
          <cell r="EC12">
            <v>0</v>
          </cell>
          <cell r="ED12">
            <v>0</v>
          </cell>
          <cell r="EH12" t="str">
            <v>CI</v>
          </cell>
          <cell r="EI12" t="str">
            <v>H</v>
          </cell>
          <cell r="EM12" t="str">
            <v>Tidak Terlambat</v>
          </cell>
          <cell r="EN12">
            <v>0</v>
          </cell>
          <cell r="ER12" t="str">
            <v>DG</v>
          </cell>
          <cell r="ES12" t="str">
            <v>H</v>
          </cell>
          <cell r="EW12" t="str">
            <v>Tidak Terlambat</v>
          </cell>
          <cell r="EX12">
            <v>0</v>
          </cell>
          <cell r="FB12" t="str">
            <v>X</v>
          </cell>
          <cell r="FC12" t="str">
            <v>X</v>
          </cell>
          <cell r="FG12">
            <v>0</v>
          </cell>
          <cell r="FH12">
            <v>0</v>
          </cell>
          <cell r="FL12" t="str">
            <v>CI</v>
          </cell>
          <cell r="FM12" t="str">
            <v>H</v>
          </cell>
          <cell r="FQ12" t="str">
            <v>Tidak Terlambat</v>
          </cell>
          <cell r="FR12">
            <v>0</v>
          </cell>
          <cell r="FV12" t="str">
            <v>CI</v>
          </cell>
          <cell r="FW12" t="str">
            <v>H</v>
          </cell>
          <cell r="GA12" t="str">
            <v>Tidak Terlambat</v>
          </cell>
          <cell r="GB12">
            <v>0</v>
          </cell>
          <cell r="GF12" t="str">
            <v>X</v>
          </cell>
          <cell r="GG12" t="str">
            <v>X</v>
          </cell>
          <cell r="GK12">
            <v>0</v>
          </cell>
          <cell r="GL12">
            <v>0</v>
          </cell>
          <cell r="GP12" t="str">
            <v>CI</v>
          </cell>
          <cell r="GQ12" t="str">
            <v>H</v>
          </cell>
          <cell r="GU12" t="str">
            <v>Tidak Terlambat</v>
          </cell>
          <cell r="GV12">
            <v>0</v>
          </cell>
          <cell r="GZ12" t="str">
            <v>CI</v>
          </cell>
          <cell r="HA12" t="str">
            <v>H</v>
          </cell>
          <cell r="HE12" t="str">
            <v>Tidak Terlambat</v>
          </cell>
          <cell r="HF12">
            <v>0</v>
          </cell>
          <cell r="HJ12" t="str">
            <v>CI</v>
          </cell>
          <cell r="HK12" t="str">
            <v>H</v>
          </cell>
          <cell r="HO12" t="str">
            <v>Tidak Terlambat</v>
          </cell>
          <cell r="HP12">
            <v>0</v>
          </cell>
          <cell r="HT12" t="str">
            <v>X</v>
          </cell>
          <cell r="HU12" t="str">
            <v>X</v>
          </cell>
          <cell r="HY12">
            <v>0</v>
          </cell>
          <cell r="HZ12">
            <v>0</v>
          </cell>
          <cell r="ID12" t="str">
            <v>CI</v>
          </cell>
          <cell r="IE12" t="str">
            <v>H</v>
          </cell>
          <cell r="II12" t="str">
            <v>Tidak Terlambat</v>
          </cell>
          <cell r="IJ12">
            <v>0</v>
          </cell>
          <cell r="IN12" t="str">
            <v>CI</v>
          </cell>
          <cell r="IO12" t="str">
            <v>H</v>
          </cell>
          <cell r="IS12" t="str">
            <v>Tidak Terlambat</v>
          </cell>
          <cell r="IT12">
            <v>0</v>
          </cell>
          <cell r="IX12" t="str">
            <v>X</v>
          </cell>
          <cell r="IY12" t="str">
            <v>X</v>
          </cell>
          <cell r="JC12">
            <v>0</v>
          </cell>
          <cell r="JD12">
            <v>0</v>
          </cell>
          <cell r="JH12" t="str">
            <v>X</v>
          </cell>
          <cell r="JI12" t="str">
            <v>X</v>
          </cell>
          <cell r="JM12">
            <v>0</v>
          </cell>
          <cell r="JN12">
            <v>0</v>
          </cell>
          <cell r="JR12" t="str">
            <v>CI</v>
          </cell>
          <cell r="JS12" t="str">
            <v>H</v>
          </cell>
          <cell r="JW12" t="str">
            <v>Tidak Terlambat</v>
          </cell>
          <cell r="JX12">
            <v>0</v>
          </cell>
          <cell r="KB12" t="str">
            <v>CA</v>
          </cell>
          <cell r="KC12" t="str">
            <v>H</v>
          </cell>
          <cell r="KG12" t="str">
            <v>Tidak Terlambat</v>
          </cell>
          <cell r="KH12">
            <v>0</v>
          </cell>
          <cell r="KL12" t="str">
            <v>CA</v>
          </cell>
          <cell r="KM12" t="str">
            <v>H</v>
          </cell>
          <cell r="KQ12" t="str">
            <v>Tidak Terlambat</v>
          </cell>
          <cell r="KR12">
            <v>0</v>
          </cell>
          <cell r="KV12" t="str">
            <v>CI</v>
          </cell>
          <cell r="KW12" t="str">
            <v>H</v>
          </cell>
          <cell r="LA12" t="str">
            <v>Tidak Terlambat</v>
          </cell>
          <cell r="LB12">
            <v>0</v>
          </cell>
          <cell r="LG12" t="str">
            <v>X</v>
          </cell>
          <cell r="LH12" t="str">
            <v>H</v>
          </cell>
          <cell r="LI12" t="str">
            <v>H</v>
          </cell>
          <cell r="LJ12" t="str">
            <v>H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X</v>
          </cell>
          <cell r="LP12" t="str">
            <v>H</v>
          </cell>
          <cell r="LQ12" t="str">
            <v>H</v>
          </cell>
          <cell r="LR12" t="str">
            <v>X</v>
          </cell>
          <cell r="LS12" t="str">
            <v>CT</v>
          </cell>
          <cell r="LT12" t="str">
            <v>H</v>
          </cell>
          <cell r="LU12" t="str">
            <v>H</v>
          </cell>
          <cell r="LV12" t="str">
            <v>X</v>
          </cell>
          <cell r="LW12" t="str">
            <v>H</v>
          </cell>
          <cell r="LX12" t="str">
            <v>H</v>
          </cell>
          <cell r="LY12" t="str">
            <v>X</v>
          </cell>
          <cell r="LZ12" t="str">
            <v>H</v>
          </cell>
          <cell r="MA12" t="str">
            <v>H</v>
          </cell>
          <cell r="MB12" t="str">
            <v>H</v>
          </cell>
          <cell r="MC12" t="str">
            <v>X</v>
          </cell>
          <cell r="MD12" t="str">
            <v>H</v>
          </cell>
          <cell r="ME12" t="str">
            <v>H</v>
          </cell>
          <cell r="MF12" t="str">
            <v>X</v>
          </cell>
          <cell r="MG12" t="str">
            <v>X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M12">
            <v>31</v>
          </cell>
          <cell r="MN12">
            <v>21</v>
          </cell>
          <cell r="MO12">
            <v>22</v>
          </cell>
          <cell r="MP12">
            <v>21</v>
          </cell>
          <cell r="MQ12">
            <v>9</v>
          </cell>
          <cell r="MR12">
            <v>0</v>
          </cell>
          <cell r="MS12">
            <v>0</v>
          </cell>
          <cell r="MT12">
            <v>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1</v>
          </cell>
          <cell r="NA12">
            <v>0</v>
          </cell>
          <cell r="NB12">
            <v>0</v>
          </cell>
          <cell r="NC12">
            <v>0</v>
          </cell>
        </row>
        <row r="13">
          <cell r="B13" t="str">
            <v>ASEP SURYANA</v>
          </cell>
          <cell r="C13">
            <v>15010450</v>
          </cell>
          <cell r="D13" t="str">
            <v>LAKI-LAKI</v>
          </cell>
          <cell r="E13" t="str">
            <v>COMPLAINT HANDLING OFFICER</v>
          </cell>
          <cell r="F13" t="str">
            <v>ADE EKA TAMARA</v>
          </cell>
          <cell r="G13" t="str">
            <v>ANJAR KESUMARAHARJO</v>
          </cell>
          <cell r="H13" t="str">
            <v>X</v>
          </cell>
          <cell r="I13" t="str">
            <v>X</v>
          </cell>
          <cell r="M13">
            <v>0</v>
          </cell>
          <cell r="N13">
            <v>0</v>
          </cell>
          <cell r="R13" t="str">
            <v>CI</v>
          </cell>
          <cell r="S13" t="str">
            <v>H</v>
          </cell>
          <cell r="W13" t="str">
            <v>Tidak Terlambat</v>
          </cell>
          <cell r="X13">
            <v>0</v>
          </cell>
          <cell r="AB13" t="str">
            <v>X</v>
          </cell>
          <cell r="AC13" t="str">
            <v>X</v>
          </cell>
          <cell r="AG13">
            <v>0</v>
          </cell>
          <cell r="AH13">
            <v>0</v>
          </cell>
          <cell r="AL13" t="str">
            <v>X</v>
          </cell>
          <cell r="AM13" t="str">
            <v>X</v>
          </cell>
          <cell r="AQ13">
            <v>0</v>
          </cell>
          <cell r="AR13">
            <v>0</v>
          </cell>
          <cell r="AV13" t="str">
            <v>CI</v>
          </cell>
          <cell r="AW13" t="str">
            <v>H</v>
          </cell>
          <cell r="BA13" t="str">
            <v>Tidak Terlambat</v>
          </cell>
          <cell r="BB13">
            <v>0</v>
          </cell>
          <cell r="BF13" t="str">
            <v>CI</v>
          </cell>
          <cell r="BG13" t="str">
            <v>H</v>
          </cell>
          <cell r="BK13" t="str">
            <v>Tidak Terlambat</v>
          </cell>
          <cell r="BL13">
            <v>0</v>
          </cell>
          <cell r="BP13" t="str">
            <v>CI</v>
          </cell>
          <cell r="BQ13" t="str">
            <v>H</v>
          </cell>
          <cell r="BU13" t="str">
            <v>Tidak Terlambat</v>
          </cell>
          <cell r="BV13">
            <v>0</v>
          </cell>
          <cell r="BZ13" t="str">
            <v>DG</v>
          </cell>
          <cell r="CA13" t="str">
            <v>H</v>
          </cell>
          <cell r="CE13" t="str">
            <v>Tidak Terlambat</v>
          </cell>
          <cell r="CF13">
            <v>0</v>
          </cell>
          <cell r="CJ13" t="str">
            <v>X</v>
          </cell>
          <cell r="CK13" t="str">
            <v>X</v>
          </cell>
          <cell r="CO13">
            <v>0</v>
          </cell>
          <cell r="CP13">
            <v>0</v>
          </cell>
          <cell r="CT13" t="str">
            <v>DG</v>
          </cell>
          <cell r="CU13" t="str">
            <v>H</v>
          </cell>
          <cell r="CY13" t="str">
            <v>Tidak Terlambat</v>
          </cell>
          <cell r="CZ13">
            <v>0</v>
          </cell>
          <cell r="DD13" t="str">
            <v>DG</v>
          </cell>
          <cell r="DE13" t="str">
            <v>H</v>
          </cell>
          <cell r="DI13" t="str">
            <v>Tidak Terlambat</v>
          </cell>
          <cell r="DJ13">
            <v>0</v>
          </cell>
          <cell r="DN13" t="str">
            <v>DG</v>
          </cell>
          <cell r="DO13" t="str">
            <v>H</v>
          </cell>
          <cell r="DS13" t="str">
            <v>Tidak Terlambat</v>
          </cell>
          <cell r="DT13">
            <v>0</v>
          </cell>
          <cell r="DX13" t="str">
            <v>X</v>
          </cell>
          <cell r="DY13" t="str">
            <v>X</v>
          </cell>
          <cell r="EC13">
            <v>0</v>
          </cell>
          <cell r="ED13">
            <v>0</v>
          </cell>
          <cell r="EH13" t="str">
            <v>CA</v>
          </cell>
          <cell r="EI13" t="str">
            <v>H</v>
          </cell>
          <cell r="EM13" t="str">
            <v>Tidak Terlambat</v>
          </cell>
          <cell r="EN13">
            <v>0</v>
          </cell>
          <cell r="ER13" t="str">
            <v>DG</v>
          </cell>
          <cell r="ES13" t="str">
            <v>H</v>
          </cell>
          <cell r="EW13" t="str">
            <v>Tidak Terlambat</v>
          </cell>
          <cell r="EX13">
            <v>0</v>
          </cell>
          <cell r="FB13" t="str">
            <v>DG</v>
          </cell>
          <cell r="FC13" t="str">
            <v>H</v>
          </cell>
          <cell r="FG13" t="str">
            <v>Tidak Terlambat</v>
          </cell>
          <cell r="FH13">
            <v>0</v>
          </cell>
          <cell r="FL13" t="str">
            <v>X</v>
          </cell>
          <cell r="FM13" t="str">
            <v>X</v>
          </cell>
          <cell r="FQ13">
            <v>0</v>
          </cell>
          <cell r="FR13">
            <v>0</v>
          </cell>
          <cell r="FV13" t="str">
            <v>DG</v>
          </cell>
          <cell r="FW13" t="str">
            <v>H</v>
          </cell>
          <cell r="GA13" t="str">
            <v>Tidak Terlambat</v>
          </cell>
          <cell r="GB13">
            <v>0</v>
          </cell>
          <cell r="GF13" t="str">
            <v>CI</v>
          </cell>
          <cell r="GG13" t="str">
            <v>H</v>
          </cell>
          <cell r="GK13" t="str">
            <v>Tidak Terlambat</v>
          </cell>
          <cell r="GL13">
            <v>0</v>
          </cell>
          <cell r="GP13" t="str">
            <v>X</v>
          </cell>
          <cell r="GQ13" t="str">
            <v>X</v>
          </cell>
          <cell r="GU13">
            <v>0</v>
          </cell>
          <cell r="GV13">
            <v>0</v>
          </cell>
          <cell r="GZ13" t="str">
            <v>CA</v>
          </cell>
          <cell r="HA13" t="str">
            <v>H</v>
          </cell>
          <cell r="HE13" t="str">
            <v>Tidak Terlambat</v>
          </cell>
          <cell r="HF13">
            <v>0</v>
          </cell>
          <cell r="HJ13" t="str">
            <v>DG</v>
          </cell>
          <cell r="HK13" t="str">
            <v>H</v>
          </cell>
          <cell r="HO13" t="str">
            <v>Tidak Terlambat</v>
          </cell>
          <cell r="HP13">
            <v>0</v>
          </cell>
          <cell r="HT13" t="str">
            <v>X</v>
          </cell>
          <cell r="HU13" t="str">
            <v>X</v>
          </cell>
          <cell r="HY13">
            <v>0</v>
          </cell>
          <cell r="HZ13">
            <v>0</v>
          </cell>
          <cell r="ID13" t="str">
            <v>CI</v>
          </cell>
          <cell r="IE13" t="str">
            <v>H</v>
          </cell>
          <cell r="II13" t="str">
            <v>Tidak Terlambat</v>
          </cell>
          <cell r="IJ13">
            <v>0</v>
          </cell>
          <cell r="IN13" t="str">
            <v>CT</v>
          </cell>
          <cell r="IO13" t="str">
            <v>CT</v>
          </cell>
          <cell r="IS13">
            <v>0</v>
          </cell>
          <cell r="IT13">
            <v>0</v>
          </cell>
          <cell r="IX13" t="str">
            <v>DG</v>
          </cell>
          <cell r="IY13" t="str">
            <v>H</v>
          </cell>
          <cell r="JC13" t="str">
            <v>Tidak Terlambat</v>
          </cell>
          <cell r="JD13">
            <v>0</v>
          </cell>
          <cell r="JH13" t="str">
            <v>X</v>
          </cell>
          <cell r="JI13" t="str">
            <v>X</v>
          </cell>
          <cell r="JM13">
            <v>0</v>
          </cell>
          <cell r="JN13">
            <v>0</v>
          </cell>
          <cell r="JR13" t="str">
            <v>CI</v>
          </cell>
          <cell r="JS13" t="str">
            <v>H</v>
          </cell>
          <cell r="JW13" t="str">
            <v>Tidak Terlambat</v>
          </cell>
          <cell r="JX13">
            <v>0</v>
          </cell>
          <cell r="KB13" t="str">
            <v>CI</v>
          </cell>
          <cell r="KC13" t="str">
            <v>H</v>
          </cell>
          <cell r="KG13" t="str">
            <v>Tidak Terlambat</v>
          </cell>
          <cell r="KH13">
            <v>0</v>
          </cell>
          <cell r="KL13" t="str">
            <v>DG</v>
          </cell>
          <cell r="KM13" t="str">
            <v>H</v>
          </cell>
          <cell r="KQ13" t="str">
            <v>Tidak Terlambat</v>
          </cell>
          <cell r="KR13">
            <v>0</v>
          </cell>
          <cell r="KV13" t="str">
            <v>DG</v>
          </cell>
          <cell r="KW13" t="str">
            <v>H</v>
          </cell>
          <cell r="LA13" t="str">
            <v>Tidak Terlambat</v>
          </cell>
          <cell r="LB13">
            <v>0</v>
          </cell>
          <cell r="LG13" t="str">
            <v>X</v>
          </cell>
          <cell r="LH13" t="str">
            <v>H</v>
          </cell>
          <cell r="LI13" t="str">
            <v>X</v>
          </cell>
          <cell r="LJ13" t="str">
            <v>X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X</v>
          </cell>
          <cell r="LT13" t="str">
            <v>H</v>
          </cell>
          <cell r="LU13" t="str">
            <v>H</v>
          </cell>
          <cell r="LV13" t="str">
            <v>H</v>
          </cell>
          <cell r="LW13" t="str">
            <v>X</v>
          </cell>
          <cell r="LX13" t="str">
            <v>H</v>
          </cell>
          <cell r="LY13" t="str">
            <v>H</v>
          </cell>
          <cell r="LZ13" t="str">
            <v>X</v>
          </cell>
          <cell r="MA13" t="str">
            <v>H</v>
          </cell>
          <cell r="MB13" t="str">
            <v>H</v>
          </cell>
          <cell r="MC13" t="str">
            <v>X</v>
          </cell>
          <cell r="MD13" t="str">
            <v>H</v>
          </cell>
          <cell r="ME13" t="str">
            <v>CT</v>
          </cell>
          <cell r="MF13" t="str">
            <v>H</v>
          </cell>
          <cell r="MG13" t="str">
            <v>X</v>
          </cell>
          <cell r="MH13" t="str">
            <v>H</v>
          </cell>
          <cell r="MI13" t="str">
            <v>H</v>
          </cell>
          <cell r="MJ13" t="str">
            <v>H</v>
          </cell>
          <cell r="MK13" t="str">
            <v>H</v>
          </cell>
          <cell r="MM13">
            <v>31</v>
          </cell>
          <cell r="MN13">
            <v>21</v>
          </cell>
          <cell r="MO13">
            <v>22</v>
          </cell>
          <cell r="MP13">
            <v>21</v>
          </cell>
          <cell r="MQ13">
            <v>9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1</v>
          </cell>
          <cell r="NA13">
            <v>0</v>
          </cell>
          <cell r="NB13">
            <v>0</v>
          </cell>
          <cell r="NC13">
            <v>0</v>
          </cell>
        </row>
        <row r="14">
          <cell r="B14" t="str">
            <v>CITRA CORNELIUS</v>
          </cell>
          <cell r="C14">
            <v>14010630</v>
          </cell>
          <cell r="D14" t="str">
            <v>LAKI-LAKI</v>
          </cell>
          <cell r="E14" t="str">
            <v>COMPLAINT HANDLING OFFICER</v>
          </cell>
          <cell r="F14" t="str">
            <v>DANI KARDANI</v>
          </cell>
          <cell r="G14" t="str">
            <v>ANJAR KESUMARAHARJO</v>
          </cell>
          <cell r="H14" t="str">
            <v>DG</v>
          </cell>
          <cell r="I14" t="str">
            <v>H</v>
          </cell>
          <cell r="M14" t="str">
            <v>Tidak Terlambat</v>
          </cell>
          <cell r="N14">
            <v>0</v>
          </cell>
          <cell r="R14" t="str">
            <v>X</v>
          </cell>
          <cell r="S14" t="str">
            <v>X</v>
          </cell>
          <cell r="W14">
            <v>0</v>
          </cell>
          <cell r="X14">
            <v>0</v>
          </cell>
          <cell r="AB14" t="str">
            <v>CI</v>
          </cell>
          <cell r="AC14" t="str">
            <v>H</v>
          </cell>
          <cell r="AG14" t="str">
            <v>Tidak Terlambat</v>
          </cell>
          <cell r="AH14">
            <v>0</v>
          </cell>
          <cell r="AL14" t="str">
            <v>CI</v>
          </cell>
          <cell r="AM14" t="str">
            <v>H</v>
          </cell>
          <cell r="AQ14" t="str">
            <v>Tidak Terlambat</v>
          </cell>
          <cell r="AR14">
            <v>0</v>
          </cell>
          <cell r="AV14" t="str">
            <v>X</v>
          </cell>
          <cell r="AW14" t="str">
            <v>X</v>
          </cell>
          <cell r="BA14">
            <v>0</v>
          </cell>
          <cell r="BB14">
            <v>0</v>
          </cell>
          <cell r="BF14" t="str">
            <v>CI</v>
          </cell>
          <cell r="BG14" t="str">
            <v>H</v>
          </cell>
          <cell r="BK14" t="str">
            <v>Tidak Terlambat</v>
          </cell>
          <cell r="BL14">
            <v>0</v>
          </cell>
          <cell r="BP14" t="str">
            <v>CI</v>
          </cell>
          <cell r="BQ14" t="str">
            <v>H</v>
          </cell>
          <cell r="BU14" t="str">
            <v>Tidak Terlambat</v>
          </cell>
          <cell r="BV14">
            <v>0</v>
          </cell>
          <cell r="BZ14" t="str">
            <v>DG</v>
          </cell>
          <cell r="CA14" t="str">
            <v>H</v>
          </cell>
          <cell r="CE14" t="str">
            <v>Tidak Terlambat</v>
          </cell>
          <cell r="CF14">
            <v>0</v>
          </cell>
          <cell r="CJ14" t="str">
            <v>X</v>
          </cell>
          <cell r="CK14" t="str">
            <v>X</v>
          </cell>
          <cell r="CO14">
            <v>0</v>
          </cell>
          <cell r="CP14">
            <v>0</v>
          </cell>
          <cell r="CT14" t="str">
            <v>CA</v>
          </cell>
          <cell r="CU14" t="str">
            <v>H</v>
          </cell>
          <cell r="CY14" t="str">
            <v>Tidak Terlambat</v>
          </cell>
          <cell r="CZ14">
            <v>0</v>
          </cell>
          <cell r="DD14" t="str">
            <v>CI</v>
          </cell>
          <cell r="DE14" t="str">
            <v>H</v>
          </cell>
          <cell r="DI14" t="str">
            <v>Tidak Terlambat</v>
          </cell>
          <cell r="DJ14">
            <v>0</v>
          </cell>
          <cell r="DN14" t="str">
            <v>CI</v>
          </cell>
          <cell r="DO14" t="str">
            <v>H</v>
          </cell>
          <cell r="DS14" t="str">
            <v>Tidak Terlambat</v>
          </cell>
          <cell r="DT14">
            <v>0</v>
          </cell>
          <cell r="DX14" t="str">
            <v>X</v>
          </cell>
          <cell r="DY14" t="str">
            <v>X</v>
          </cell>
          <cell r="EC14">
            <v>0</v>
          </cell>
          <cell r="ED14">
            <v>0</v>
          </cell>
          <cell r="EH14" t="str">
            <v>CI</v>
          </cell>
          <cell r="EI14" t="str">
            <v>H</v>
          </cell>
          <cell r="EM14" t="str">
            <v>Tidak Terlambat</v>
          </cell>
          <cell r="EN14">
            <v>0</v>
          </cell>
          <cell r="ER14" t="str">
            <v>CI</v>
          </cell>
          <cell r="ES14" t="str">
            <v>H</v>
          </cell>
          <cell r="EW14" t="str">
            <v>Tidak Terlambat</v>
          </cell>
          <cell r="EX14">
            <v>0</v>
          </cell>
          <cell r="FB14" t="str">
            <v>CI</v>
          </cell>
          <cell r="FC14" t="str">
            <v>H</v>
          </cell>
          <cell r="FG14" t="str">
            <v>Tidak Terlambat</v>
          </cell>
          <cell r="FH14">
            <v>0</v>
          </cell>
          <cell r="FL14" t="str">
            <v>X</v>
          </cell>
          <cell r="FM14" t="str">
            <v>X</v>
          </cell>
          <cell r="FQ14">
            <v>0</v>
          </cell>
          <cell r="FR14">
            <v>0</v>
          </cell>
          <cell r="FV14" t="str">
            <v>CI</v>
          </cell>
          <cell r="FW14" t="str">
            <v>H</v>
          </cell>
          <cell r="GA14" t="str">
            <v>Terlambat</v>
          </cell>
          <cell r="GB14" t="str">
            <v>00:00:42</v>
          </cell>
          <cell r="GF14" t="str">
            <v>CI</v>
          </cell>
          <cell r="GG14" t="str">
            <v>H</v>
          </cell>
          <cell r="GK14" t="str">
            <v>Tidak Terlambat</v>
          </cell>
          <cell r="GL14">
            <v>0</v>
          </cell>
          <cell r="GP14" t="str">
            <v>DG</v>
          </cell>
          <cell r="GQ14" t="str">
            <v>H</v>
          </cell>
          <cell r="GU14" t="str">
            <v>Tidak Terlambat</v>
          </cell>
          <cell r="GV14">
            <v>0</v>
          </cell>
          <cell r="GZ14" t="str">
            <v>X</v>
          </cell>
          <cell r="HA14" t="str">
            <v>X</v>
          </cell>
          <cell r="HE14">
            <v>0</v>
          </cell>
          <cell r="HF14">
            <v>0</v>
          </cell>
          <cell r="HJ14" t="str">
            <v>CI</v>
          </cell>
          <cell r="HK14" t="str">
            <v>H</v>
          </cell>
          <cell r="HO14" t="str">
            <v>Tidak Terlambat</v>
          </cell>
          <cell r="HP14">
            <v>0</v>
          </cell>
          <cell r="HT14" t="str">
            <v>CI</v>
          </cell>
          <cell r="HU14" t="str">
            <v>H</v>
          </cell>
          <cell r="HY14" t="str">
            <v>Tidak Terlambat</v>
          </cell>
          <cell r="HZ14">
            <v>0</v>
          </cell>
          <cell r="ID14" t="str">
            <v>DG</v>
          </cell>
          <cell r="IE14" t="str">
            <v>H</v>
          </cell>
          <cell r="II14" t="str">
            <v>Tidak Terlambat</v>
          </cell>
          <cell r="IJ14">
            <v>0</v>
          </cell>
          <cell r="IN14" t="str">
            <v>X</v>
          </cell>
          <cell r="IO14" t="str">
            <v>X</v>
          </cell>
          <cell r="IS14">
            <v>0</v>
          </cell>
          <cell r="IT14">
            <v>0</v>
          </cell>
          <cell r="IX14" t="str">
            <v>X</v>
          </cell>
          <cell r="IY14" t="str">
            <v>X</v>
          </cell>
          <cell r="JC14">
            <v>0</v>
          </cell>
          <cell r="JD14">
            <v>0</v>
          </cell>
          <cell r="JH14" t="str">
            <v>CI</v>
          </cell>
          <cell r="JI14" t="str">
            <v>H</v>
          </cell>
          <cell r="JM14" t="str">
            <v>Tidak Terlambat</v>
          </cell>
          <cell r="JN14">
            <v>0</v>
          </cell>
          <cell r="JR14" t="str">
            <v>DG</v>
          </cell>
          <cell r="JS14" t="str">
            <v>H</v>
          </cell>
          <cell r="JW14" t="str">
            <v>Tidak Terlambat</v>
          </cell>
          <cell r="JX14">
            <v>0</v>
          </cell>
          <cell r="KB14" t="str">
            <v>X</v>
          </cell>
          <cell r="KC14" t="str">
            <v>X</v>
          </cell>
          <cell r="KG14">
            <v>0</v>
          </cell>
          <cell r="KH14">
            <v>0</v>
          </cell>
          <cell r="KL14" t="str">
            <v>CI</v>
          </cell>
          <cell r="KM14" t="str">
            <v>H</v>
          </cell>
          <cell r="KQ14" t="str">
            <v>Tidak Terlambat</v>
          </cell>
          <cell r="KR14">
            <v>0</v>
          </cell>
          <cell r="KV14" t="str">
            <v>CI</v>
          </cell>
          <cell r="KW14" t="str">
            <v>H</v>
          </cell>
          <cell r="LA14" t="str">
            <v>Tidak Terlambat</v>
          </cell>
          <cell r="LB14">
            <v>0</v>
          </cell>
          <cell r="LG14" t="str">
            <v>H</v>
          </cell>
          <cell r="LH14" t="str">
            <v>X</v>
          </cell>
          <cell r="LI14" t="str">
            <v>H</v>
          </cell>
          <cell r="LJ14" t="str">
            <v>H</v>
          </cell>
          <cell r="LK14" t="str">
            <v>X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X</v>
          </cell>
          <cell r="LP14" t="str">
            <v>H</v>
          </cell>
          <cell r="LQ14" t="str">
            <v>H</v>
          </cell>
          <cell r="LR14" t="str">
            <v>H</v>
          </cell>
          <cell r="LS14" t="str">
            <v>X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X</v>
          </cell>
          <cell r="LX14" t="str">
            <v>H</v>
          </cell>
          <cell r="LY14" t="str">
            <v>H</v>
          </cell>
          <cell r="LZ14" t="str">
            <v>H</v>
          </cell>
          <cell r="MA14" t="str">
            <v>X</v>
          </cell>
          <cell r="MB14" t="str">
            <v>H</v>
          </cell>
          <cell r="MC14" t="str">
            <v>H</v>
          </cell>
          <cell r="MD14" t="str">
            <v>H</v>
          </cell>
          <cell r="ME14" t="str">
            <v>X</v>
          </cell>
          <cell r="MF14" t="str">
            <v>X</v>
          </cell>
          <cell r="MG14" t="str">
            <v>H</v>
          </cell>
          <cell r="MH14" t="str">
            <v>H</v>
          </cell>
          <cell r="MI14" t="str">
            <v>X</v>
          </cell>
          <cell r="MJ14" t="str">
            <v>H</v>
          </cell>
          <cell r="MK14" t="str">
            <v>H</v>
          </cell>
          <cell r="MM14">
            <v>31</v>
          </cell>
          <cell r="MN14">
            <v>22</v>
          </cell>
          <cell r="MO14">
            <v>22</v>
          </cell>
          <cell r="MP14">
            <v>22</v>
          </cell>
          <cell r="MQ14">
            <v>9</v>
          </cell>
          <cell r="MR14">
            <v>0</v>
          </cell>
          <cell r="MS14">
            <v>0</v>
          </cell>
          <cell r="MT14">
            <v>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</row>
        <row r="15">
          <cell r="B15" t="str">
            <v>IRFAN HILMI SH</v>
          </cell>
          <cell r="C15">
            <v>18009512</v>
          </cell>
          <cell r="D15" t="str">
            <v>LAKI-LAKI</v>
          </cell>
          <cell r="E15" t="str">
            <v>COMPLAINT HANDLING OFFICER</v>
          </cell>
          <cell r="F15" t="str">
            <v>INDRA NUGROHO</v>
          </cell>
          <cell r="G15" t="str">
            <v>ANJAR KESUMARAHARJO</v>
          </cell>
          <cell r="H15" t="str">
            <v>CI</v>
          </cell>
          <cell r="I15" t="str">
            <v>H</v>
          </cell>
          <cell r="M15" t="str">
            <v>Tidak Terlambat</v>
          </cell>
          <cell r="N15">
            <v>0</v>
          </cell>
          <cell r="R15" t="str">
            <v>CI</v>
          </cell>
          <cell r="S15" t="str">
            <v>H</v>
          </cell>
          <cell r="W15" t="str">
            <v>Tidak Terlambat</v>
          </cell>
          <cell r="X15">
            <v>0</v>
          </cell>
          <cell r="AB15" t="str">
            <v>X</v>
          </cell>
          <cell r="AC15" t="str">
            <v>X</v>
          </cell>
          <cell r="AG15">
            <v>0</v>
          </cell>
          <cell r="AH15">
            <v>0</v>
          </cell>
          <cell r="AL15" t="str">
            <v>CI</v>
          </cell>
          <cell r="AM15" t="str">
            <v>H</v>
          </cell>
          <cell r="AQ15" t="str">
            <v>Tidak Terlambat</v>
          </cell>
          <cell r="AR15">
            <v>0</v>
          </cell>
          <cell r="AV15" t="str">
            <v>CI</v>
          </cell>
          <cell r="AW15" t="str">
            <v>H</v>
          </cell>
          <cell r="BA15" t="str">
            <v>Tidak Terlambat</v>
          </cell>
          <cell r="BB15">
            <v>0</v>
          </cell>
          <cell r="BF15" t="str">
            <v>CI</v>
          </cell>
          <cell r="BG15" t="str">
            <v>H</v>
          </cell>
          <cell r="BK15" t="str">
            <v>Tidak Terlambat</v>
          </cell>
          <cell r="BL15">
            <v>0</v>
          </cell>
          <cell r="BP15" t="str">
            <v>X</v>
          </cell>
          <cell r="BQ15" t="str">
            <v>X</v>
          </cell>
          <cell r="BU15">
            <v>0</v>
          </cell>
          <cell r="BV15">
            <v>0</v>
          </cell>
          <cell r="BZ15" t="str">
            <v>CI</v>
          </cell>
          <cell r="CA15" t="str">
            <v>H</v>
          </cell>
          <cell r="CE15" t="str">
            <v>Tidak Terlambat</v>
          </cell>
          <cell r="CF15">
            <v>0</v>
          </cell>
          <cell r="CJ15" t="str">
            <v>CI</v>
          </cell>
          <cell r="CK15" t="str">
            <v>H</v>
          </cell>
          <cell r="CO15" t="str">
            <v>Tidak Terlambat</v>
          </cell>
          <cell r="CP15">
            <v>0</v>
          </cell>
          <cell r="CT15" t="str">
            <v>CI</v>
          </cell>
          <cell r="CU15" t="str">
            <v>H</v>
          </cell>
          <cell r="CY15" t="str">
            <v>Tidak Terlambat</v>
          </cell>
          <cell r="CZ15">
            <v>0</v>
          </cell>
          <cell r="DD15" t="str">
            <v>X</v>
          </cell>
          <cell r="DE15" t="str">
            <v>X</v>
          </cell>
          <cell r="DI15">
            <v>0</v>
          </cell>
          <cell r="DJ15">
            <v>0</v>
          </cell>
          <cell r="DN15" t="str">
            <v>X</v>
          </cell>
          <cell r="DO15" t="str">
            <v>X</v>
          </cell>
          <cell r="DS15">
            <v>0</v>
          </cell>
          <cell r="DT15">
            <v>0</v>
          </cell>
          <cell r="DX15" t="str">
            <v>CI</v>
          </cell>
          <cell r="DY15" t="str">
            <v>H</v>
          </cell>
          <cell r="EC15" t="str">
            <v>Tidak Terlambat</v>
          </cell>
          <cell r="ED15">
            <v>0</v>
          </cell>
          <cell r="EH15" t="str">
            <v>CI</v>
          </cell>
          <cell r="EI15" t="str">
            <v>H</v>
          </cell>
          <cell r="EM15" t="str">
            <v>Tidak Terlambat</v>
          </cell>
          <cell r="EN15">
            <v>0</v>
          </cell>
          <cell r="ER15" t="str">
            <v>CI</v>
          </cell>
          <cell r="ES15" t="str">
            <v>H</v>
          </cell>
          <cell r="EW15" t="str">
            <v>Tidak Terlambat</v>
          </cell>
          <cell r="EX15">
            <v>0</v>
          </cell>
          <cell r="FB15" t="str">
            <v>X</v>
          </cell>
          <cell r="FC15" t="str">
            <v>X</v>
          </cell>
          <cell r="FG15">
            <v>0</v>
          </cell>
          <cell r="FH15">
            <v>0</v>
          </cell>
          <cell r="FL15" t="str">
            <v>CA</v>
          </cell>
          <cell r="FM15" t="str">
            <v>H</v>
          </cell>
          <cell r="FQ15" t="str">
            <v>Tidak Terlambat</v>
          </cell>
          <cell r="FR15">
            <v>0</v>
          </cell>
          <cell r="FV15" t="str">
            <v>CI</v>
          </cell>
          <cell r="FW15" t="str">
            <v>H</v>
          </cell>
          <cell r="GA15" t="str">
            <v>Tidak Terlambat</v>
          </cell>
          <cell r="GB15">
            <v>0</v>
          </cell>
          <cell r="GF15" t="str">
            <v>CI</v>
          </cell>
          <cell r="GG15" t="str">
            <v>H</v>
          </cell>
          <cell r="GK15" t="str">
            <v>Tidak Terlambat</v>
          </cell>
          <cell r="GL15">
            <v>0</v>
          </cell>
          <cell r="GP15" t="str">
            <v>X</v>
          </cell>
          <cell r="GQ15" t="str">
            <v>X</v>
          </cell>
          <cell r="GU15">
            <v>0</v>
          </cell>
          <cell r="GV15">
            <v>0</v>
          </cell>
          <cell r="GZ15" t="str">
            <v>CA</v>
          </cell>
          <cell r="HA15" t="str">
            <v>H</v>
          </cell>
          <cell r="HE15" t="str">
            <v>Tidak Terlambat</v>
          </cell>
          <cell r="HF15">
            <v>0</v>
          </cell>
          <cell r="HJ15" t="str">
            <v>CT</v>
          </cell>
          <cell r="HK15" t="str">
            <v>CT</v>
          </cell>
          <cell r="HO15">
            <v>0</v>
          </cell>
          <cell r="HP15">
            <v>0</v>
          </cell>
          <cell r="HT15" t="str">
            <v>DG</v>
          </cell>
          <cell r="HU15" t="str">
            <v>H</v>
          </cell>
          <cell r="HY15" t="str">
            <v>Tidak Terlambat</v>
          </cell>
          <cell r="HZ15">
            <v>0</v>
          </cell>
          <cell r="ID15" t="str">
            <v>X</v>
          </cell>
          <cell r="IE15" t="str">
            <v>X</v>
          </cell>
          <cell r="II15">
            <v>0</v>
          </cell>
          <cell r="IJ15">
            <v>0</v>
          </cell>
          <cell r="IN15" t="str">
            <v>CA</v>
          </cell>
          <cell r="IO15" t="str">
            <v>H</v>
          </cell>
          <cell r="IS15" t="str">
            <v>Tidak Terlambat</v>
          </cell>
          <cell r="IT15">
            <v>0</v>
          </cell>
          <cell r="IX15" t="str">
            <v>CA</v>
          </cell>
          <cell r="IY15" t="str">
            <v>H</v>
          </cell>
          <cell r="JC15" t="str">
            <v>Tidak Terlambat</v>
          </cell>
          <cell r="JD15">
            <v>0</v>
          </cell>
          <cell r="JH15" t="str">
            <v>CA</v>
          </cell>
          <cell r="JI15" t="str">
            <v>H</v>
          </cell>
          <cell r="JM15" t="str">
            <v>Tidak Terlambat</v>
          </cell>
          <cell r="JN15">
            <v>0</v>
          </cell>
          <cell r="JR15" t="str">
            <v>CI</v>
          </cell>
          <cell r="JS15" t="str">
            <v>H</v>
          </cell>
          <cell r="JW15" t="str">
            <v>Tidak Terlambat</v>
          </cell>
          <cell r="JX15">
            <v>0</v>
          </cell>
          <cell r="KB15" t="str">
            <v>X</v>
          </cell>
          <cell r="KC15" t="str">
            <v>X</v>
          </cell>
          <cell r="KG15">
            <v>0</v>
          </cell>
          <cell r="KH15">
            <v>0</v>
          </cell>
          <cell r="KL15" t="str">
            <v>CT</v>
          </cell>
          <cell r="KM15" t="str">
            <v>CT</v>
          </cell>
          <cell r="KQ15">
            <v>0</v>
          </cell>
          <cell r="KR15">
            <v>0</v>
          </cell>
          <cell r="KV15" t="str">
            <v>X</v>
          </cell>
          <cell r="KW15" t="str">
            <v>X</v>
          </cell>
          <cell r="LA15">
            <v>0</v>
          </cell>
          <cell r="LB15">
            <v>0</v>
          </cell>
          <cell r="LG15" t="str">
            <v>H</v>
          </cell>
          <cell r="LH15" t="str">
            <v>H</v>
          </cell>
          <cell r="LI15" t="str">
            <v>X</v>
          </cell>
          <cell r="LJ15" t="str">
            <v>H</v>
          </cell>
          <cell r="LK15" t="str">
            <v>H</v>
          </cell>
          <cell r="LL15" t="str">
            <v>H</v>
          </cell>
          <cell r="LM15" t="str">
            <v>X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X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X</v>
          </cell>
          <cell r="LW15" t="str">
            <v>H</v>
          </cell>
          <cell r="LX15" t="str">
            <v>H</v>
          </cell>
          <cell r="LY15" t="str">
            <v>H</v>
          </cell>
          <cell r="LZ15" t="str">
            <v>X</v>
          </cell>
          <cell r="MA15" t="str">
            <v>H</v>
          </cell>
          <cell r="MB15" t="str">
            <v>CT</v>
          </cell>
          <cell r="MC15" t="str">
            <v>H</v>
          </cell>
          <cell r="MD15" t="str">
            <v>X</v>
          </cell>
          <cell r="ME15" t="str">
            <v>H</v>
          </cell>
          <cell r="MF15" t="str">
            <v>H</v>
          </cell>
          <cell r="MG15" t="str">
            <v>H</v>
          </cell>
          <cell r="MH15" t="str">
            <v>H</v>
          </cell>
          <cell r="MI15" t="str">
            <v>X</v>
          </cell>
          <cell r="MJ15" t="str">
            <v>CT</v>
          </cell>
          <cell r="MK15" t="str">
            <v>X</v>
          </cell>
          <cell r="MM15">
            <v>31</v>
          </cell>
          <cell r="MN15">
            <v>20</v>
          </cell>
          <cell r="MO15">
            <v>22</v>
          </cell>
          <cell r="MP15">
            <v>20</v>
          </cell>
          <cell r="MQ15">
            <v>9</v>
          </cell>
          <cell r="MR15">
            <v>0</v>
          </cell>
          <cell r="MS15">
            <v>0</v>
          </cell>
          <cell r="MT15">
            <v>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2</v>
          </cell>
          <cell r="NA15">
            <v>0</v>
          </cell>
          <cell r="NB15">
            <v>0</v>
          </cell>
          <cell r="NC15">
            <v>0</v>
          </cell>
        </row>
        <row r="16">
          <cell r="B16" t="str">
            <v>ARIL LANGGENG SAPUTRA</v>
          </cell>
          <cell r="C16">
            <v>18009936</v>
          </cell>
          <cell r="D16" t="str">
            <v>LAKI-LAKI</v>
          </cell>
          <cell r="E16" t="str">
            <v>COMPLAINT HANDLING OFFICER</v>
          </cell>
          <cell r="F16" t="str">
            <v>DANI KARDANI</v>
          </cell>
          <cell r="G16" t="str">
            <v>ANJAR KESUMARAHARJO</v>
          </cell>
          <cell r="H16" t="str">
            <v>CI</v>
          </cell>
          <cell r="I16" t="str">
            <v>H</v>
          </cell>
          <cell r="M16" t="str">
            <v>Tidak Terlambat</v>
          </cell>
          <cell r="N16">
            <v>0</v>
          </cell>
          <cell r="R16" t="str">
            <v>CI</v>
          </cell>
          <cell r="S16" t="str">
            <v>H</v>
          </cell>
          <cell r="W16" t="str">
            <v>Tidak Terlambat</v>
          </cell>
          <cell r="X16">
            <v>0</v>
          </cell>
          <cell r="AB16" t="str">
            <v>DG</v>
          </cell>
          <cell r="AC16" t="str">
            <v>H</v>
          </cell>
          <cell r="AG16" t="str">
            <v>Tidak Terlambat</v>
          </cell>
          <cell r="AH16">
            <v>0</v>
          </cell>
          <cell r="AL16" t="str">
            <v>X</v>
          </cell>
          <cell r="AM16" t="str">
            <v>X</v>
          </cell>
          <cell r="AQ16">
            <v>0</v>
          </cell>
          <cell r="AR16">
            <v>0</v>
          </cell>
          <cell r="AV16" t="str">
            <v>X</v>
          </cell>
          <cell r="AW16" t="str">
            <v>X</v>
          </cell>
          <cell r="BA16">
            <v>0</v>
          </cell>
          <cell r="BB16">
            <v>0</v>
          </cell>
          <cell r="BF16" t="str">
            <v>CI</v>
          </cell>
          <cell r="BG16" t="str">
            <v>H</v>
          </cell>
          <cell r="BK16" t="str">
            <v>Tidak Terlambat</v>
          </cell>
          <cell r="BL16">
            <v>0</v>
          </cell>
          <cell r="BP16" t="str">
            <v>CI</v>
          </cell>
          <cell r="BQ16" t="str">
            <v>H</v>
          </cell>
          <cell r="BU16" t="str">
            <v>Tidak Terlambat</v>
          </cell>
          <cell r="BV16">
            <v>0</v>
          </cell>
          <cell r="BZ16" t="str">
            <v>CI</v>
          </cell>
          <cell r="CA16" t="str">
            <v>H</v>
          </cell>
          <cell r="CE16" t="str">
            <v>Tidak Terlambat</v>
          </cell>
          <cell r="CF16">
            <v>0</v>
          </cell>
          <cell r="CJ16" t="str">
            <v>X</v>
          </cell>
          <cell r="CK16" t="str">
            <v>X</v>
          </cell>
          <cell r="CO16">
            <v>0</v>
          </cell>
          <cell r="CP16">
            <v>0</v>
          </cell>
          <cell r="CT16" t="str">
            <v>CI</v>
          </cell>
          <cell r="CU16" t="str">
            <v>H</v>
          </cell>
          <cell r="CY16" t="str">
            <v>Tidak Terlambat</v>
          </cell>
          <cell r="CZ16">
            <v>0</v>
          </cell>
          <cell r="DD16" t="str">
            <v>CI</v>
          </cell>
          <cell r="DE16" t="str">
            <v>H</v>
          </cell>
          <cell r="DI16" t="str">
            <v>Tidak Terlambat</v>
          </cell>
          <cell r="DJ16">
            <v>0</v>
          </cell>
          <cell r="DN16" t="str">
            <v>X</v>
          </cell>
          <cell r="DO16" t="str">
            <v>X</v>
          </cell>
          <cell r="DS16">
            <v>0</v>
          </cell>
          <cell r="DT16">
            <v>0</v>
          </cell>
          <cell r="DX16" t="str">
            <v>BG</v>
          </cell>
          <cell r="DY16" t="str">
            <v>H</v>
          </cell>
          <cell r="EC16" t="str">
            <v>Tidak Terlambat</v>
          </cell>
          <cell r="ED16">
            <v>0</v>
          </cell>
          <cell r="EH16" t="str">
            <v>BG</v>
          </cell>
          <cell r="EI16" t="str">
            <v>H</v>
          </cell>
          <cell r="EM16" t="str">
            <v>Tidak Terlambat</v>
          </cell>
          <cell r="EN16">
            <v>0</v>
          </cell>
          <cell r="ER16" t="str">
            <v>BG</v>
          </cell>
          <cell r="ES16" t="str">
            <v>H</v>
          </cell>
          <cell r="EW16" t="str">
            <v>Tidak Terlambat</v>
          </cell>
          <cell r="EX16">
            <v>0</v>
          </cell>
          <cell r="FB16" t="str">
            <v>BG</v>
          </cell>
          <cell r="FC16" t="str">
            <v>H</v>
          </cell>
          <cell r="FG16" t="str">
            <v>Tidak Terlambat</v>
          </cell>
          <cell r="FH16">
            <v>0</v>
          </cell>
          <cell r="FL16" t="str">
            <v>BG</v>
          </cell>
          <cell r="FM16" t="str">
            <v>H</v>
          </cell>
          <cell r="FQ16" t="str">
            <v>Tidak Terlambat</v>
          </cell>
          <cell r="FR16">
            <v>0</v>
          </cell>
          <cell r="FV16" t="str">
            <v>X</v>
          </cell>
          <cell r="FW16" t="str">
            <v>X</v>
          </cell>
          <cell r="GA16">
            <v>0</v>
          </cell>
          <cell r="GB16">
            <v>0</v>
          </cell>
          <cell r="GF16" t="str">
            <v>X</v>
          </cell>
          <cell r="GG16" t="str">
            <v>X</v>
          </cell>
          <cell r="GK16">
            <v>0</v>
          </cell>
          <cell r="GL16">
            <v>0</v>
          </cell>
          <cell r="GP16" t="str">
            <v>BG</v>
          </cell>
          <cell r="GQ16" t="str">
            <v>H</v>
          </cell>
          <cell r="GU16" t="str">
            <v>Tidak Terlambat</v>
          </cell>
          <cell r="GV16">
            <v>0</v>
          </cell>
          <cell r="GZ16" t="str">
            <v>CA</v>
          </cell>
          <cell r="HA16" t="str">
            <v>H</v>
          </cell>
          <cell r="HE16" t="str">
            <v>Tidak Terlambat</v>
          </cell>
          <cell r="HF16">
            <v>0</v>
          </cell>
          <cell r="HJ16" t="str">
            <v>DG</v>
          </cell>
          <cell r="HK16" t="str">
            <v>H</v>
          </cell>
          <cell r="HO16" t="str">
            <v>Tidak Terlambat</v>
          </cell>
          <cell r="HP16">
            <v>0</v>
          </cell>
          <cell r="HT16" t="str">
            <v>X</v>
          </cell>
          <cell r="HU16" t="str">
            <v>X</v>
          </cell>
          <cell r="HY16">
            <v>0</v>
          </cell>
          <cell r="HZ16">
            <v>0</v>
          </cell>
          <cell r="ID16" t="str">
            <v>CT</v>
          </cell>
          <cell r="IE16" t="str">
            <v>CT</v>
          </cell>
          <cell r="II16">
            <v>0</v>
          </cell>
          <cell r="IJ16">
            <v>0</v>
          </cell>
          <cell r="IN16" t="str">
            <v>CI</v>
          </cell>
          <cell r="IO16" t="str">
            <v>H</v>
          </cell>
          <cell r="IS16" t="str">
            <v>Tidak Terlambat</v>
          </cell>
          <cell r="IT16">
            <v>0</v>
          </cell>
          <cell r="IX16" t="str">
            <v>CA</v>
          </cell>
          <cell r="IY16" t="str">
            <v>H</v>
          </cell>
          <cell r="JC16" t="str">
            <v>Tidak Terlambat</v>
          </cell>
          <cell r="JD16">
            <v>0</v>
          </cell>
          <cell r="JH16" t="str">
            <v>DG</v>
          </cell>
          <cell r="JI16" t="str">
            <v>H</v>
          </cell>
          <cell r="JM16" t="str">
            <v>Tidak Terlambat</v>
          </cell>
          <cell r="JN16">
            <v>0</v>
          </cell>
          <cell r="JR16" t="str">
            <v>X</v>
          </cell>
          <cell r="JS16" t="str">
            <v>X</v>
          </cell>
          <cell r="JW16">
            <v>0</v>
          </cell>
          <cell r="JX16">
            <v>0</v>
          </cell>
          <cell r="KB16" t="str">
            <v>X</v>
          </cell>
          <cell r="KC16" t="str">
            <v>X</v>
          </cell>
          <cell r="KG16">
            <v>0</v>
          </cell>
          <cell r="KH16">
            <v>0</v>
          </cell>
          <cell r="KL16" t="str">
            <v>CI</v>
          </cell>
          <cell r="KM16" t="str">
            <v>H</v>
          </cell>
          <cell r="KQ16" t="str">
            <v>Tidak Terlambat</v>
          </cell>
          <cell r="KR16">
            <v>0</v>
          </cell>
          <cell r="KV16" t="str">
            <v>CI</v>
          </cell>
          <cell r="KW16" t="str">
            <v>H</v>
          </cell>
          <cell r="LA16" t="str">
            <v>Tidak Terlambat</v>
          </cell>
          <cell r="LB16">
            <v>0</v>
          </cell>
          <cell r="LG16" t="str">
            <v>H</v>
          </cell>
          <cell r="LH16" t="str">
            <v>H</v>
          </cell>
          <cell r="LI16" t="str">
            <v>H</v>
          </cell>
          <cell r="LJ16" t="str">
            <v>X</v>
          </cell>
          <cell r="LK16" t="str">
            <v>X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X</v>
          </cell>
          <cell r="LP16" t="str">
            <v>H</v>
          </cell>
          <cell r="LQ16" t="str">
            <v>H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X</v>
          </cell>
          <cell r="MD16" t="str">
            <v>CT</v>
          </cell>
          <cell r="ME16" t="str">
            <v>H</v>
          </cell>
          <cell r="MF16" t="str">
            <v>H</v>
          </cell>
          <cell r="MG16" t="str">
            <v>H</v>
          </cell>
          <cell r="MH16" t="str">
            <v>X</v>
          </cell>
          <cell r="MI16" t="str">
            <v>X</v>
          </cell>
          <cell r="MJ16" t="str">
            <v>H</v>
          </cell>
          <cell r="MK16" t="str">
            <v>H</v>
          </cell>
          <cell r="MM16">
            <v>31</v>
          </cell>
          <cell r="MN16">
            <v>15</v>
          </cell>
          <cell r="MO16">
            <v>22</v>
          </cell>
          <cell r="MP16">
            <v>21</v>
          </cell>
          <cell r="MQ16">
            <v>9</v>
          </cell>
          <cell r="MR16">
            <v>0</v>
          </cell>
          <cell r="MS16">
            <v>0</v>
          </cell>
          <cell r="MT16">
            <v>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1</v>
          </cell>
          <cell r="NA16">
            <v>0</v>
          </cell>
          <cell r="NB16">
            <v>0</v>
          </cell>
          <cell r="NC16">
            <v>0</v>
          </cell>
        </row>
        <row r="17">
          <cell r="B17" t="str">
            <v>RYAN RIZKI DARMAWAN</v>
          </cell>
          <cell r="C17" t="str">
            <v>16012447</v>
          </cell>
          <cell r="D17" t="str">
            <v>LAKI-LAKI</v>
          </cell>
          <cell r="E17" t="str">
            <v>COMPLAINT HANDLING OFFICER</v>
          </cell>
          <cell r="F17" t="str">
            <v>DANI KARDANI</v>
          </cell>
          <cell r="G17" t="str">
            <v>ANJAR KESUMARAHARJO</v>
          </cell>
          <cell r="H17" t="str">
            <v>CI</v>
          </cell>
          <cell r="I17" t="str">
            <v>H</v>
          </cell>
          <cell r="M17" t="str">
            <v>Tidak Terlambat</v>
          </cell>
          <cell r="N17">
            <v>0</v>
          </cell>
          <cell r="R17" t="str">
            <v>CI</v>
          </cell>
          <cell r="S17" t="str">
            <v>H</v>
          </cell>
          <cell r="W17" t="str">
            <v>Tidak Terlambat</v>
          </cell>
          <cell r="X17">
            <v>0</v>
          </cell>
          <cell r="AB17" t="str">
            <v>X</v>
          </cell>
          <cell r="AC17" t="str">
            <v>X</v>
          </cell>
          <cell r="AG17">
            <v>0</v>
          </cell>
          <cell r="AH17">
            <v>0</v>
          </cell>
          <cell r="AL17" t="str">
            <v>CI</v>
          </cell>
          <cell r="AM17" t="str">
            <v>H</v>
          </cell>
          <cell r="AQ17" t="str">
            <v>Tidak Terlambat</v>
          </cell>
          <cell r="AR17">
            <v>0</v>
          </cell>
          <cell r="AV17" t="str">
            <v>CI</v>
          </cell>
          <cell r="AW17" t="str">
            <v>H</v>
          </cell>
          <cell r="BA17" t="str">
            <v>Tidak Terlambat</v>
          </cell>
          <cell r="BB17">
            <v>0</v>
          </cell>
          <cell r="BF17" t="str">
            <v>CI</v>
          </cell>
          <cell r="BG17" t="str">
            <v>H</v>
          </cell>
          <cell r="BK17" t="str">
            <v>Tidak Terlambat</v>
          </cell>
          <cell r="BL17">
            <v>0</v>
          </cell>
          <cell r="BP17" t="str">
            <v>DG</v>
          </cell>
          <cell r="BQ17" t="str">
            <v>H</v>
          </cell>
          <cell r="BU17" t="str">
            <v>Tidak Terlambat</v>
          </cell>
          <cell r="BV17">
            <v>0</v>
          </cell>
          <cell r="BZ17" t="str">
            <v>X</v>
          </cell>
          <cell r="CA17" t="str">
            <v>X</v>
          </cell>
          <cell r="CE17">
            <v>0</v>
          </cell>
          <cell r="CF17">
            <v>0</v>
          </cell>
          <cell r="CJ17" t="str">
            <v>X</v>
          </cell>
          <cell r="CK17" t="str">
            <v>X</v>
          </cell>
          <cell r="CO17">
            <v>0</v>
          </cell>
          <cell r="CP17">
            <v>0</v>
          </cell>
          <cell r="CT17" t="str">
            <v>CI</v>
          </cell>
          <cell r="CU17" t="str">
            <v>H</v>
          </cell>
          <cell r="CY17" t="str">
            <v>Tidak Terlambat</v>
          </cell>
          <cell r="CZ17">
            <v>0</v>
          </cell>
          <cell r="DD17" t="str">
            <v>CI</v>
          </cell>
          <cell r="DE17" t="str">
            <v>H</v>
          </cell>
          <cell r="DI17" t="str">
            <v>Tidak Terlambat</v>
          </cell>
          <cell r="DJ17">
            <v>0</v>
          </cell>
          <cell r="DN17" t="str">
            <v>X</v>
          </cell>
          <cell r="DO17" t="str">
            <v>X</v>
          </cell>
          <cell r="DS17">
            <v>0</v>
          </cell>
          <cell r="DT17">
            <v>0</v>
          </cell>
          <cell r="DX17" t="str">
            <v>CI</v>
          </cell>
          <cell r="DY17" t="str">
            <v>H</v>
          </cell>
          <cell r="EC17" t="str">
            <v>Tidak Terlambat</v>
          </cell>
          <cell r="ED17">
            <v>0</v>
          </cell>
          <cell r="EH17" t="str">
            <v>CI</v>
          </cell>
          <cell r="EI17" t="str">
            <v>H</v>
          </cell>
          <cell r="EM17" t="str">
            <v>Tidak Terlambat</v>
          </cell>
          <cell r="EN17">
            <v>0</v>
          </cell>
          <cell r="ER17" t="str">
            <v>X</v>
          </cell>
          <cell r="ES17" t="str">
            <v>X</v>
          </cell>
          <cell r="EW17">
            <v>0</v>
          </cell>
          <cell r="EX17">
            <v>0</v>
          </cell>
          <cell r="FB17" t="str">
            <v>CA</v>
          </cell>
          <cell r="FC17" t="str">
            <v>H</v>
          </cell>
          <cell r="FG17" t="str">
            <v>Tidak Terlambat</v>
          </cell>
          <cell r="FH17">
            <v>0</v>
          </cell>
          <cell r="FL17" t="str">
            <v>CI</v>
          </cell>
          <cell r="FM17" t="str">
            <v>H</v>
          </cell>
          <cell r="FQ17" t="str">
            <v>Tidak Terlambat</v>
          </cell>
          <cell r="FR17">
            <v>0</v>
          </cell>
          <cell r="FV17" t="str">
            <v>CI</v>
          </cell>
          <cell r="FW17" t="str">
            <v>H</v>
          </cell>
          <cell r="GA17" t="str">
            <v>Tidak Terlambat</v>
          </cell>
          <cell r="GB17">
            <v>0</v>
          </cell>
          <cell r="GF17" t="str">
            <v>X</v>
          </cell>
          <cell r="GG17" t="str">
            <v>X</v>
          </cell>
          <cell r="GK17">
            <v>0</v>
          </cell>
          <cell r="GL17">
            <v>0</v>
          </cell>
          <cell r="GP17" t="str">
            <v>CT</v>
          </cell>
          <cell r="GQ17" t="str">
            <v>CT</v>
          </cell>
          <cell r="GU17">
            <v>0</v>
          </cell>
          <cell r="GV17">
            <v>0</v>
          </cell>
          <cell r="GZ17" t="str">
            <v>CI</v>
          </cell>
          <cell r="HA17" t="str">
            <v>H</v>
          </cell>
          <cell r="HE17" t="str">
            <v>Tidak Terlambat</v>
          </cell>
          <cell r="HF17">
            <v>0</v>
          </cell>
          <cell r="HJ17" t="str">
            <v>CI</v>
          </cell>
          <cell r="HK17" t="str">
            <v>H</v>
          </cell>
          <cell r="HO17" t="str">
            <v>Tidak Terlambat</v>
          </cell>
          <cell r="HP17">
            <v>0</v>
          </cell>
          <cell r="HT17" t="str">
            <v>X</v>
          </cell>
          <cell r="HU17" t="str">
            <v>X</v>
          </cell>
          <cell r="HY17">
            <v>0</v>
          </cell>
          <cell r="HZ17">
            <v>0</v>
          </cell>
          <cell r="ID17" t="str">
            <v>CI</v>
          </cell>
          <cell r="IE17" t="str">
            <v>H</v>
          </cell>
          <cell r="II17" t="str">
            <v>Tidak Terlambat</v>
          </cell>
          <cell r="IJ17">
            <v>0</v>
          </cell>
          <cell r="IN17" t="str">
            <v>CA</v>
          </cell>
          <cell r="IO17" t="str">
            <v>H</v>
          </cell>
          <cell r="IS17" t="str">
            <v>Tidak Terlambat</v>
          </cell>
          <cell r="IT17">
            <v>0</v>
          </cell>
          <cell r="IX17" t="str">
            <v>CA</v>
          </cell>
          <cell r="IY17" t="str">
            <v>H</v>
          </cell>
          <cell r="JC17" t="str">
            <v>Tidak Terlambat</v>
          </cell>
          <cell r="JD17">
            <v>0</v>
          </cell>
          <cell r="JH17" t="str">
            <v>DG</v>
          </cell>
          <cell r="JI17" t="str">
            <v>H</v>
          </cell>
          <cell r="JM17" t="str">
            <v>Tidak Terlambat</v>
          </cell>
          <cell r="JN17">
            <v>0</v>
          </cell>
          <cell r="JR17" t="str">
            <v>X</v>
          </cell>
          <cell r="JS17" t="str">
            <v>X</v>
          </cell>
          <cell r="JW17">
            <v>0</v>
          </cell>
          <cell r="JX17">
            <v>0</v>
          </cell>
          <cell r="KB17" t="str">
            <v>X</v>
          </cell>
          <cell r="KC17" t="str">
            <v>X</v>
          </cell>
          <cell r="KG17">
            <v>0</v>
          </cell>
          <cell r="KH17">
            <v>0</v>
          </cell>
          <cell r="KL17" t="str">
            <v>CI</v>
          </cell>
          <cell r="KM17" t="str">
            <v>H</v>
          </cell>
          <cell r="KQ17" t="str">
            <v>Tidak Terlambat</v>
          </cell>
          <cell r="KR17">
            <v>0</v>
          </cell>
          <cell r="KV17" t="str">
            <v>CA</v>
          </cell>
          <cell r="KW17" t="str">
            <v>H</v>
          </cell>
          <cell r="LA17" t="str">
            <v>Tidak Terlambat</v>
          </cell>
          <cell r="LB17">
            <v>0</v>
          </cell>
          <cell r="LG17" t="str">
            <v>H</v>
          </cell>
          <cell r="LH17" t="str">
            <v>H</v>
          </cell>
          <cell r="LI17" t="str">
            <v>X</v>
          </cell>
          <cell r="LJ17" t="str">
            <v>H</v>
          </cell>
          <cell r="LK17" t="str">
            <v>H</v>
          </cell>
          <cell r="LL17" t="str">
            <v>H</v>
          </cell>
          <cell r="LM17" t="str">
            <v>H</v>
          </cell>
          <cell r="LN17" t="str">
            <v>X</v>
          </cell>
          <cell r="LO17" t="str">
            <v>X</v>
          </cell>
          <cell r="LP17" t="str">
            <v>H</v>
          </cell>
          <cell r="LQ17" t="str">
            <v>H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X</v>
          </cell>
          <cell r="LV17" t="str">
            <v>H</v>
          </cell>
          <cell r="LW17" t="str">
            <v>H</v>
          </cell>
          <cell r="LX17" t="str">
            <v>H</v>
          </cell>
          <cell r="LY17" t="str">
            <v>X</v>
          </cell>
          <cell r="LZ17" t="str">
            <v>CT</v>
          </cell>
          <cell r="MA17" t="str">
            <v>H</v>
          </cell>
          <cell r="MB17" t="str">
            <v>H</v>
          </cell>
          <cell r="MC17" t="str">
            <v>X</v>
          </cell>
          <cell r="MD17" t="str">
            <v>H</v>
          </cell>
          <cell r="ME17" t="str">
            <v>H</v>
          </cell>
          <cell r="MF17" t="str">
            <v>H</v>
          </cell>
          <cell r="MG17" t="str">
            <v>H</v>
          </cell>
          <cell r="MH17" t="str">
            <v>X</v>
          </cell>
          <cell r="MI17" t="str">
            <v>X</v>
          </cell>
          <cell r="MJ17" t="str">
            <v>H</v>
          </cell>
          <cell r="MK17" t="str">
            <v>H</v>
          </cell>
          <cell r="MM17">
            <v>31</v>
          </cell>
          <cell r="MN17">
            <v>21</v>
          </cell>
          <cell r="MO17">
            <v>22</v>
          </cell>
          <cell r="MP17">
            <v>21</v>
          </cell>
          <cell r="MQ17">
            <v>9</v>
          </cell>
          <cell r="MR17">
            <v>0</v>
          </cell>
          <cell r="MS17">
            <v>0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1</v>
          </cell>
          <cell r="NA17">
            <v>0</v>
          </cell>
          <cell r="NB17">
            <v>0</v>
          </cell>
          <cell r="NC17">
            <v>0</v>
          </cell>
        </row>
        <row r="18">
          <cell r="B18" t="str">
            <v>SHENA RANGGA ERLANGGA</v>
          </cell>
          <cell r="C18" t="str">
            <v>15009566</v>
          </cell>
          <cell r="D18" t="str">
            <v>LAKI-LAKI</v>
          </cell>
          <cell r="E18" t="str">
            <v>COMPLAINT HANDLING OFFICER</v>
          </cell>
          <cell r="F18" t="str">
            <v>ADE EKA TAMARA</v>
          </cell>
          <cell r="G18" t="str">
            <v>ANJAR KESUMARAHARJO</v>
          </cell>
          <cell r="H18" t="str">
            <v>CI</v>
          </cell>
          <cell r="I18" t="str">
            <v>H</v>
          </cell>
          <cell r="M18" t="str">
            <v>Tidak Terlambat</v>
          </cell>
          <cell r="N18">
            <v>0</v>
          </cell>
          <cell r="R18" t="str">
            <v>CI</v>
          </cell>
          <cell r="S18" t="str">
            <v>H</v>
          </cell>
          <cell r="W18" t="str">
            <v>Tidak Terlambat</v>
          </cell>
          <cell r="X18">
            <v>0</v>
          </cell>
          <cell r="AB18" t="str">
            <v>CI</v>
          </cell>
          <cell r="AC18" t="str">
            <v>H</v>
          </cell>
          <cell r="AG18" t="str">
            <v>Tidak Terlambat</v>
          </cell>
          <cell r="AH18">
            <v>0</v>
          </cell>
          <cell r="AL18" t="str">
            <v>X</v>
          </cell>
          <cell r="AM18" t="str">
            <v>X</v>
          </cell>
          <cell r="AQ18">
            <v>0</v>
          </cell>
          <cell r="AR18">
            <v>0</v>
          </cell>
          <cell r="AV18" t="str">
            <v>CI</v>
          </cell>
          <cell r="AW18" t="str">
            <v>H</v>
          </cell>
          <cell r="BA18" t="str">
            <v>Tidak Terlambat</v>
          </cell>
          <cell r="BB18">
            <v>0</v>
          </cell>
          <cell r="BF18" t="str">
            <v>CI</v>
          </cell>
          <cell r="BG18" t="str">
            <v>H</v>
          </cell>
          <cell r="BK18" t="str">
            <v>Tidak Terlambat</v>
          </cell>
          <cell r="BL18">
            <v>0</v>
          </cell>
          <cell r="BP18" t="str">
            <v>CI</v>
          </cell>
          <cell r="BQ18" t="str">
            <v>H</v>
          </cell>
          <cell r="BU18" t="str">
            <v>Tidak Terlambat</v>
          </cell>
          <cell r="BV18">
            <v>0</v>
          </cell>
          <cell r="BZ18" t="str">
            <v>X</v>
          </cell>
          <cell r="CA18" t="str">
            <v>X</v>
          </cell>
          <cell r="CE18">
            <v>0</v>
          </cell>
          <cell r="CF18">
            <v>0</v>
          </cell>
          <cell r="CJ18" t="str">
            <v>X</v>
          </cell>
          <cell r="CK18" t="str">
            <v>X</v>
          </cell>
          <cell r="CO18">
            <v>0</v>
          </cell>
          <cell r="CP18">
            <v>0</v>
          </cell>
          <cell r="CT18" t="str">
            <v>CI</v>
          </cell>
          <cell r="CU18" t="str">
            <v>H</v>
          </cell>
          <cell r="CY18" t="str">
            <v>Tidak Terlambat</v>
          </cell>
          <cell r="CZ18">
            <v>0</v>
          </cell>
          <cell r="DD18" t="str">
            <v>CI</v>
          </cell>
          <cell r="DE18" t="str">
            <v>H</v>
          </cell>
          <cell r="DI18" t="str">
            <v>Tidak Terlambat</v>
          </cell>
          <cell r="DJ18">
            <v>0</v>
          </cell>
          <cell r="DN18" t="str">
            <v>CI</v>
          </cell>
          <cell r="DO18" t="str">
            <v>H</v>
          </cell>
          <cell r="DS18" t="str">
            <v>Tidak Terlambat</v>
          </cell>
          <cell r="DT18">
            <v>0</v>
          </cell>
          <cell r="DX18" t="str">
            <v>X</v>
          </cell>
          <cell r="DY18" t="str">
            <v>X</v>
          </cell>
          <cell r="EC18">
            <v>0</v>
          </cell>
          <cell r="ED18">
            <v>0</v>
          </cell>
          <cell r="EH18" t="str">
            <v>X</v>
          </cell>
          <cell r="EI18" t="str">
            <v>X</v>
          </cell>
          <cell r="EM18">
            <v>0</v>
          </cell>
          <cell r="EN18">
            <v>0</v>
          </cell>
          <cell r="ER18" t="str">
            <v>CI</v>
          </cell>
          <cell r="ES18" t="str">
            <v>H</v>
          </cell>
          <cell r="EW18" t="str">
            <v>Tidak Terlambat</v>
          </cell>
          <cell r="EX18">
            <v>0</v>
          </cell>
          <cell r="FB18" t="str">
            <v>CI</v>
          </cell>
          <cell r="FC18" t="str">
            <v>H</v>
          </cell>
          <cell r="FG18" t="str">
            <v>Tidak Terlambat</v>
          </cell>
          <cell r="FH18">
            <v>0</v>
          </cell>
          <cell r="FL18" t="str">
            <v>CI</v>
          </cell>
          <cell r="FM18" t="str">
            <v>H</v>
          </cell>
          <cell r="FQ18" t="str">
            <v>Tidak Terlambat</v>
          </cell>
          <cell r="FR18">
            <v>0</v>
          </cell>
          <cell r="FV18" t="str">
            <v>CI</v>
          </cell>
          <cell r="FW18" t="str">
            <v>H</v>
          </cell>
          <cell r="GA18" t="str">
            <v>Tidak Terlambat</v>
          </cell>
          <cell r="GB18">
            <v>0</v>
          </cell>
          <cell r="GF18" t="str">
            <v>X</v>
          </cell>
          <cell r="GG18" t="str">
            <v>X</v>
          </cell>
          <cell r="GK18">
            <v>0</v>
          </cell>
          <cell r="GL18">
            <v>0</v>
          </cell>
          <cell r="GP18" t="str">
            <v>CI</v>
          </cell>
          <cell r="GQ18" t="str">
            <v>H</v>
          </cell>
          <cell r="GU18" t="str">
            <v>Tidak Terlambat</v>
          </cell>
          <cell r="GV18">
            <v>0</v>
          </cell>
          <cell r="GZ18" t="str">
            <v>X</v>
          </cell>
          <cell r="HA18" t="str">
            <v>X</v>
          </cell>
          <cell r="HE18">
            <v>0</v>
          </cell>
          <cell r="HF18">
            <v>0</v>
          </cell>
          <cell r="HJ18" t="str">
            <v>CI</v>
          </cell>
          <cell r="HK18" t="str">
            <v>H</v>
          </cell>
          <cell r="HO18" t="str">
            <v>Tidak Terlambat</v>
          </cell>
          <cell r="HP18">
            <v>0</v>
          </cell>
          <cell r="HT18" t="str">
            <v>X</v>
          </cell>
          <cell r="HU18" t="str">
            <v>X</v>
          </cell>
          <cell r="HY18">
            <v>0</v>
          </cell>
          <cell r="HZ18">
            <v>0</v>
          </cell>
          <cell r="ID18" t="str">
            <v>CI</v>
          </cell>
          <cell r="IE18" t="str">
            <v>H</v>
          </cell>
          <cell r="II18" t="str">
            <v>Tidak Terlambat</v>
          </cell>
          <cell r="IJ18">
            <v>0</v>
          </cell>
          <cell r="IN18" t="str">
            <v>CA</v>
          </cell>
          <cell r="IO18" t="str">
            <v>H</v>
          </cell>
          <cell r="IS18" t="str">
            <v>Tidak Terlambat</v>
          </cell>
          <cell r="IT18">
            <v>0</v>
          </cell>
          <cell r="IX18" t="str">
            <v>CI</v>
          </cell>
          <cell r="IY18" t="str">
            <v>H</v>
          </cell>
          <cell r="JC18" t="str">
            <v>Tidak Terlambat</v>
          </cell>
          <cell r="JD18">
            <v>0</v>
          </cell>
          <cell r="JH18" t="str">
            <v>X</v>
          </cell>
          <cell r="JI18" t="str">
            <v>X</v>
          </cell>
          <cell r="JM18">
            <v>0</v>
          </cell>
          <cell r="JN18">
            <v>0</v>
          </cell>
          <cell r="JR18" t="str">
            <v>X</v>
          </cell>
          <cell r="JS18" t="str">
            <v>X</v>
          </cell>
          <cell r="JW18">
            <v>0</v>
          </cell>
          <cell r="JX18">
            <v>0</v>
          </cell>
          <cell r="KB18" t="str">
            <v>CA</v>
          </cell>
          <cell r="KC18" t="str">
            <v>H</v>
          </cell>
          <cell r="KG18" t="str">
            <v>Tidak Terlambat</v>
          </cell>
          <cell r="KH18">
            <v>0</v>
          </cell>
          <cell r="KL18" t="str">
            <v>CI</v>
          </cell>
          <cell r="KM18" t="str">
            <v>H</v>
          </cell>
          <cell r="KQ18" t="str">
            <v>Tidak Terlambat</v>
          </cell>
          <cell r="KR18">
            <v>0</v>
          </cell>
          <cell r="KV18" t="str">
            <v>CT</v>
          </cell>
          <cell r="KW18" t="str">
            <v>CT</v>
          </cell>
          <cell r="LA18">
            <v>0</v>
          </cell>
          <cell r="LB18">
            <v>0</v>
          </cell>
          <cell r="LG18" t="str">
            <v>H</v>
          </cell>
          <cell r="LH18" t="str">
            <v>H</v>
          </cell>
          <cell r="LI18" t="str">
            <v>H</v>
          </cell>
          <cell r="LJ18" t="str">
            <v>X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X</v>
          </cell>
          <cell r="LO18" t="str">
            <v>X</v>
          </cell>
          <cell r="LP18" t="str">
            <v>H</v>
          </cell>
          <cell r="LQ18" t="str">
            <v>H</v>
          </cell>
          <cell r="LR18" t="str">
            <v>H</v>
          </cell>
          <cell r="LS18" t="str">
            <v>X</v>
          </cell>
          <cell r="LT18" t="str">
            <v>X</v>
          </cell>
          <cell r="LU18" t="str">
            <v>H</v>
          </cell>
          <cell r="LV18" t="str">
            <v>H</v>
          </cell>
          <cell r="LW18" t="str">
            <v>H</v>
          </cell>
          <cell r="LX18" t="str">
            <v>H</v>
          </cell>
          <cell r="LY18" t="str">
            <v>X</v>
          </cell>
          <cell r="LZ18" t="str">
            <v>H</v>
          </cell>
          <cell r="MA18" t="str">
            <v>X</v>
          </cell>
          <cell r="MB18" t="str">
            <v>H</v>
          </cell>
          <cell r="MC18" t="str">
            <v>X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X</v>
          </cell>
          <cell r="MH18" t="str">
            <v>X</v>
          </cell>
          <cell r="MI18" t="str">
            <v>H</v>
          </cell>
          <cell r="MJ18" t="str">
            <v>H</v>
          </cell>
          <cell r="MK18" t="str">
            <v>CT</v>
          </cell>
          <cell r="MM18">
            <v>31</v>
          </cell>
          <cell r="MN18">
            <v>20</v>
          </cell>
          <cell r="MO18">
            <v>21</v>
          </cell>
          <cell r="MP18">
            <v>20</v>
          </cell>
          <cell r="MQ18">
            <v>10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1</v>
          </cell>
          <cell r="NA18">
            <v>0</v>
          </cell>
          <cell r="NB18">
            <v>0</v>
          </cell>
          <cell r="NC18">
            <v>0</v>
          </cell>
        </row>
        <row r="19">
          <cell r="B19" t="str">
            <v>WINDY NUR ISMIARTI</v>
          </cell>
          <cell r="C19" t="str">
            <v>14009309</v>
          </cell>
          <cell r="D19" t="str">
            <v>PEREMPUAN</v>
          </cell>
          <cell r="E19" t="str">
            <v>COMPLAINT HANDLING OFFICER</v>
          </cell>
          <cell r="F19" t="str">
            <v>YULI SETIAWATI</v>
          </cell>
          <cell r="G19" t="str">
            <v>ANJAR KESUMARAHARJO</v>
          </cell>
          <cell r="H19" t="str">
            <v>BG</v>
          </cell>
          <cell r="I19" t="str">
            <v>H</v>
          </cell>
          <cell r="M19">
            <v>0</v>
          </cell>
          <cell r="N19">
            <v>0</v>
          </cell>
          <cell r="R19" t="str">
            <v>BG</v>
          </cell>
          <cell r="S19" t="str">
            <v>H</v>
          </cell>
          <cell r="W19" t="str">
            <v>Tidak Terlambat</v>
          </cell>
          <cell r="X19">
            <v>0</v>
          </cell>
          <cell r="AB19" t="str">
            <v>BG</v>
          </cell>
          <cell r="AC19" t="str">
            <v>H</v>
          </cell>
          <cell r="AG19" t="str">
            <v>Tidak Terlambat</v>
          </cell>
          <cell r="AH19">
            <v>0</v>
          </cell>
          <cell r="AL19" t="str">
            <v>X</v>
          </cell>
          <cell r="AM19" t="str">
            <v>X</v>
          </cell>
          <cell r="AQ19">
            <v>0</v>
          </cell>
          <cell r="AR19">
            <v>0</v>
          </cell>
          <cell r="AV19" t="str">
            <v>X</v>
          </cell>
          <cell r="AW19" t="str">
            <v>X</v>
          </cell>
          <cell r="BA19">
            <v>0</v>
          </cell>
          <cell r="BB19">
            <v>0</v>
          </cell>
          <cell r="BF19" t="str">
            <v>BG</v>
          </cell>
          <cell r="BG19" t="str">
            <v>H</v>
          </cell>
          <cell r="BK19" t="str">
            <v>Tidak Terlambat</v>
          </cell>
          <cell r="BL19">
            <v>0</v>
          </cell>
          <cell r="BP19" t="str">
            <v>BG</v>
          </cell>
          <cell r="BQ19" t="str">
            <v>H</v>
          </cell>
          <cell r="BU19" t="str">
            <v>Tidak Terlambat</v>
          </cell>
          <cell r="BV19">
            <v>0</v>
          </cell>
          <cell r="BZ19" t="str">
            <v>BG</v>
          </cell>
          <cell r="CA19" t="str">
            <v>H</v>
          </cell>
          <cell r="CE19" t="str">
            <v>Tidak Terlambat</v>
          </cell>
          <cell r="CF19">
            <v>0</v>
          </cell>
          <cell r="CJ19" t="str">
            <v>BG</v>
          </cell>
          <cell r="CK19" t="str">
            <v>H</v>
          </cell>
          <cell r="CO19" t="str">
            <v>Tidak Terlambat</v>
          </cell>
          <cell r="CP19">
            <v>0</v>
          </cell>
          <cell r="CT19" t="str">
            <v>BG</v>
          </cell>
          <cell r="CU19" t="str">
            <v>H</v>
          </cell>
          <cell r="CY19" t="str">
            <v>Tidak Terlambat</v>
          </cell>
          <cell r="CZ19">
            <v>0</v>
          </cell>
          <cell r="DD19" t="str">
            <v>X</v>
          </cell>
          <cell r="DE19" t="str">
            <v>X</v>
          </cell>
          <cell r="DI19">
            <v>0</v>
          </cell>
          <cell r="DJ19">
            <v>0</v>
          </cell>
          <cell r="DN19" t="str">
            <v>CT</v>
          </cell>
          <cell r="DO19" t="str">
            <v>CT</v>
          </cell>
          <cell r="DS19">
            <v>0</v>
          </cell>
          <cell r="DT19">
            <v>0</v>
          </cell>
          <cell r="DX19" t="str">
            <v>X</v>
          </cell>
          <cell r="DY19" t="str">
            <v>X</v>
          </cell>
          <cell r="EC19">
            <v>0</v>
          </cell>
          <cell r="ED19">
            <v>0</v>
          </cell>
          <cell r="EH19" t="str">
            <v>X</v>
          </cell>
          <cell r="EI19" t="str">
            <v>X</v>
          </cell>
          <cell r="EM19">
            <v>0</v>
          </cell>
          <cell r="EN19">
            <v>0</v>
          </cell>
          <cell r="ER19" t="str">
            <v>AY</v>
          </cell>
          <cell r="ES19" t="str">
            <v>H</v>
          </cell>
          <cell r="EW19" t="str">
            <v>Tidak Terlambat</v>
          </cell>
          <cell r="EX19">
            <v>0</v>
          </cell>
          <cell r="FB19" t="str">
            <v>AY</v>
          </cell>
          <cell r="FC19" t="str">
            <v>H</v>
          </cell>
          <cell r="FG19" t="str">
            <v>Tidak Terlambat</v>
          </cell>
          <cell r="FH19">
            <v>0</v>
          </cell>
          <cell r="FL19" t="str">
            <v>AY</v>
          </cell>
          <cell r="FM19" t="str">
            <v>H</v>
          </cell>
          <cell r="FQ19" t="str">
            <v>Tidak Terlambat</v>
          </cell>
          <cell r="FR19">
            <v>0</v>
          </cell>
          <cell r="FV19" t="str">
            <v>X</v>
          </cell>
          <cell r="FW19" t="str">
            <v>X</v>
          </cell>
          <cell r="GA19">
            <v>0</v>
          </cell>
          <cell r="GB19">
            <v>0</v>
          </cell>
          <cell r="GF19" t="str">
            <v>AY</v>
          </cell>
          <cell r="GG19" t="str">
            <v>H</v>
          </cell>
          <cell r="GK19" t="str">
            <v>Tidak Terlambat</v>
          </cell>
          <cell r="GL19">
            <v>0</v>
          </cell>
          <cell r="GP19" t="str">
            <v>AY</v>
          </cell>
          <cell r="GQ19" t="str">
            <v>H</v>
          </cell>
          <cell r="GU19" t="str">
            <v>Tidak Terlambat</v>
          </cell>
          <cell r="GV19">
            <v>0</v>
          </cell>
          <cell r="GZ19" t="str">
            <v>AY</v>
          </cell>
          <cell r="HA19" t="str">
            <v>H</v>
          </cell>
          <cell r="HE19" t="str">
            <v>Tidak Terlambat</v>
          </cell>
          <cell r="HF19">
            <v>0</v>
          </cell>
          <cell r="HJ19" t="str">
            <v>X</v>
          </cell>
          <cell r="HK19" t="str">
            <v>X</v>
          </cell>
          <cell r="HO19">
            <v>0</v>
          </cell>
          <cell r="HP19">
            <v>0</v>
          </cell>
          <cell r="HT19" t="str">
            <v>AY</v>
          </cell>
          <cell r="HU19" t="str">
            <v>H</v>
          </cell>
          <cell r="HY19" t="str">
            <v>Tidak Terlambat</v>
          </cell>
          <cell r="HZ19">
            <v>0</v>
          </cell>
          <cell r="ID19" t="str">
            <v>AY</v>
          </cell>
          <cell r="IE19" t="str">
            <v>H</v>
          </cell>
          <cell r="II19" t="str">
            <v>Tidak Terlambat</v>
          </cell>
          <cell r="IJ19">
            <v>0</v>
          </cell>
          <cell r="IN19" t="str">
            <v>BG</v>
          </cell>
          <cell r="IO19" t="str">
            <v>H</v>
          </cell>
          <cell r="IS19" t="str">
            <v>Tidak Terlambat</v>
          </cell>
          <cell r="IT19">
            <v>0</v>
          </cell>
          <cell r="IX19" t="str">
            <v>BG</v>
          </cell>
          <cell r="IY19" t="str">
            <v>H</v>
          </cell>
          <cell r="JC19" t="str">
            <v>Tidak Terlambat</v>
          </cell>
          <cell r="JD19">
            <v>0</v>
          </cell>
          <cell r="JH19" t="str">
            <v>X</v>
          </cell>
          <cell r="JI19" t="str">
            <v>X</v>
          </cell>
          <cell r="JM19">
            <v>0</v>
          </cell>
          <cell r="JN19">
            <v>0</v>
          </cell>
          <cell r="JR19" t="str">
            <v>X</v>
          </cell>
          <cell r="JS19" t="str">
            <v>X</v>
          </cell>
          <cell r="JW19">
            <v>0</v>
          </cell>
          <cell r="JX19">
            <v>0</v>
          </cell>
          <cell r="KB19" t="str">
            <v>AY</v>
          </cell>
          <cell r="KC19" t="str">
            <v>H</v>
          </cell>
          <cell r="KG19" t="str">
            <v>Tidak Terlambat</v>
          </cell>
          <cell r="KH19">
            <v>0</v>
          </cell>
          <cell r="KL19" t="str">
            <v>CT</v>
          </cell>
          <cell r="KM19" t="str">
            <v>CT</v>
          </cell>
          <cell r="KQ19" t="str">
            <v>Tidak Terlambat</v>
          </cell>
          <cell r="KR19">
            <v>0</v>
          </cell>
          <cell r="KV19" t="str">
            <v>BG</v>
          </cell>
          <cell r="KW19" t="str">
            <v>H</v>
          </cell>
          <cell r="LA19" t="str">
            <v>Tidak Terlambat</v>
          </cell>
          <cell r="LB19">
            <v>0</v>
          </cell>
          <cell r="LG19" t="str">
            <v>H</v>
          </cell>
          <cell r="LH19" t="str">
            <v>H</v>
          </cell>
          <cell r="LI19" t="str">
            <v>H</v>
          </cell>
          <cell r="LJ19" t="str">
            <v>X</v>
          </cell>
          <cell r="LK19" t="str">
            <v>X</v>
          </cell>
          <cell r="LL19" t="str">
            <v>H</v>
          </cell>
          <cell r="LM19" t="str">
            <v>H</v>
          </cell>
          <cell r="LN19" t="str">
            <v>H</v>
          </cell>
          <cell r="LO19" t="str">
            <v>H</v>
          </cell>
          <cell r="LP19" t="str">
            <v>H</v>
          </cell>
          <cell r="LQ19" t="str">
            <v>X</v>
          </cell>
          <cell r="LR19" t="str">
            <v>CT</v>
          </cell>
          <cell r="LS19" t="str">
            <v>X</v>
          </cell>
          <cell r="LT19" t="str">
            <v>X</v>
          </cell>
          <cell r="LU19" t="str">
            <v>H</v>
          </cell>
          <cell r="LV19" t="str">
            <v>H</v>
          </cell>
          <cell r="LW19" t="str">
            <v>H</v>
          </cell>
          <cell r="LX19" t="str">
            <v>X</v>
          </cell>
          <cell r="LY19" t="str">
            <v>H</v>
          </cell>
          <cell r="LZ19" t="str">
            <v>H</v>
          </cell>
          <cell r="MA19" t="str">
            <v>H</v>
          </cell>
          <cell r="MB19" t="str">
            <v>X</v>
          </cell>
          <cell r="MC19" t="str">
            <v>H</v>
          </cell>
          <cell r="MD19" t="str">
            <v>H</v>
          </cell>
          <cell r="ME19" t="str">
            <v>H</v>
          </cell>
          <cell r="MF19" t="str">
            <v>H</v>
          </cell>
          <cell r="MG19" t="str">
            <v>X</v>
          </cell>
          <cell r="MH19" t="str">
            <v>X</v>
          </cell>
          <cell r="MI19" t="str">
            <v>H</v>
          </cell>
          <cell r="MJ19" t="str">
            <v>CT</v>
          </cell>
          <cell r="MK19" t="str">
            <v>H</v>
          </cell>
          <cell r="MM19">
            <v>31</v>
          </cell>
          <cell r="MN19">
            <v>0</v>
          </cell>
          <cell r="MO19">
            <v>22</v>
          </cell>
          <cell r="MP19">
            <v>20</v>
          </cell>
          <cell r="MQ19">
            <v>9</v>
          </cell>
          <cell r="MR19">
            <v>0</v>
          </cell>
          <cell r="MS19">
            <v>0</v>
          </cell>
          <cell r="MT19">
            <v>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2</v>
          </cell>
          <cell r="NA19">
            <v>0</v>
          </cell>
          <cell r="NB19">
            <v>0</v>
          </cell>
          <cell r="NC19">
            <v>0</v>
          </cell>
        </row>
        <row r="20">
          <cell r="B20" t="str">
            <v>MICKY MARTILOVA</v>
          </cell>
          <cell r="C20">
            <v>18008988</v>
          </cell>
          <cell r="D20" t="str">
            <v>LAKI-LAKI</v>
          </cell>
          <cell r="E20" t="str">
            <v>COMPLAINT HANDLING OFFICER</v>
          </cell>
          <cell r="F20" t="str">
            <v>YULI SETIAWATI</v>
          </cell>
          <cell r="G20" t="str">
            <v>ANJAR KESUMARAHARJO</v>
          </cell>
          <cell r="H20" t="str">
            <v>X</v>
          </cell>
          <cell r="I20" t="str">
            <v>X</v>
          </cell>
          <cell r="M20">
            <v>0</v>
          </cell>
          <cell r="N20">
            <v>0</v>
          </cell>
          <cell r="R20" t="str">
            <v>CI</v>
          </cell>
          <cell r="S20" t="str">
            <v>H</v>
          </cell>
          <cell r="W20" t="str">
            <v>Tidak Terlambat</v>
          </cell>
          <cell r="X20">
            <v>0</v>
          </cell>
          <cell r="AB20" t="str">
            <v>DG</v>
          </cell>
          <cell r="AC20" t="str">
            <v>H</v>
          </cell>
          <cell r="AG20" t="str">
            <v>Tidak Terlambat</v>
          </cell>
          <cell r="AH20">
            <v>0</v>
          </cell>
          <cell r="AL20" t="str">
            <v>DG</v>
          </cell>
          <cell r="AM20" t="str">
            <v>H</v>
          </cell>
          <cell r="AQ20" t="str">
            <v>Tidak Terlambat</v>
          </cell>
          <cell r="AR20">
            <v>0</v>
          </cell>
          <cell r="AV20" t="str">
            <v>DG</v>
          </cell>
          <cell r="AW20" t="str">
            <v>H</v>
          </cell>
          <cell r="BA20" t="str">
            <v>Tidak Terlambat</v>
          </cell>
          <cell r="BB20">
            <v>0</v>
          </cell>
          <cell r="BF20" t="str">
            <v>X</v>
          </cell>
          <cell r="BG20" t="str">
            <v>X</v>
          </cell>
          <cell r="BK20">
            <v>0</v>
          </cell>
          <cell r="BL20">
            <v>0</v>
          </cell>
          <cell r="BP20" t="str">
            <v>CI</v>
          </cell>
          <cell r="BQ20" t="str">
            <v>H</v>
          </cell>
          <cell r="BU20" t="str">
            <v>Tidak Terlambat</v>
          </cell>
          <cell r="BV20">
            <v>0</v>
          </cell>
          <cell r="BZ20" t="str">
            <v>CA</v>
          </cell>
          <cell r="CA20" t="str">
            <v>H</v>
          </cell>
          <cell r="CE20" t="str">
            <v>Tidak Terlambat</v>
          </cell>
          <cell r="CF20">
            <v>0</v>
          </cell>
          <cell r="CJ20" t="str">
            <v>CI</v>
          </cell>
          <cell r="CK20" t="str">
            <v>H</v>
          </cell>
          <cell r="CO20" t="str">
            <v>Tidak Terlambat</v>
          </cell>
          <cell r="CP20">
            <v>0</v>
          </cell>
          <cell r="CT20" t="str">
            <v>DG</v>
          </cell>
          <cell r="CU20" t="str">
            <v>H</v>
          </cell>
          <cell r="CY20" t="str">
            <v>Tidak Terlambat</v>
          </cell>
          <cell r="CZ20">
            <v>0</v>
          </cell>
          <cell r="DD20" t="str">
            <v>X</v>
          </cell>
          <cell r="DE20" t="str">
            <v>X</v>
          </cell>
          <cell r="DI20">
            <v>0</v>
          </cell>
          <cell r="DJ20">
            <v>0</v>
          </cell>
          <cell r="DN20" t="str">
            <v>X</v>
          </cell>
          <cell r="DO20" t="str">
            <v>X</v>
          </cell>
          <cell r="DS20">
            <v>0</v>
          </cell>
          <cell r="DT20">
            <v>0</v>
          </cell>
          <cell r="DX20" t="str">
            <v>CT</v>
          </cell>
          <cell r="DY20" t="str">
            <v>CT</v>
          </cell>
          <cell r="EC20">
            <v>0</v>
          </cell>
          <cell r="ED20">
            <v>0</v>
          </cell>
          <cell r="EH20" t="str">
            <v>CA</v>
          </cell>
          <cell r="EI20" t="str">
            <v>H</v>
          </cell>
          <cell r="EM20" t="str">
            <v>Tidak Terlambat</v>
          </cell>
          <cell r="EN20">
            <v>0</v>
          </cell>
          <cell r="ER20" t="str">
            <v>CI</v>
          </cell>
          <cell r="ES20" t="str">
            <v>H</v>
          </cell>
          <cell r="EW20" t="str">
            <v>Tidak Terlambat</v>
          </cell>
          <cell r="EX20">
            <v>0</v>
          </cell>
          <cell r="FB20" t="str">
            <v>CI</v>
          </cell>
          <cell r="FC20" t="str">
            <v>H</v>
          </cell>
          <cell r="FG20" t="str">
            <v>Tidak Terlambat</v>
          </cell>
          <cell r="FH20">
            <v>0</v>
          </cell>
          <cell r="FL20" t="str">
            <v>X</v>
          </cell>
          <cell r="FM20" t="str">
            <v>X</v>
          </cell>
          <cell r="FQ20">
            <v>0</v>
          </cell>
          <cell r="FR20">
            <v>0</v>
          </cell>
          <cell r="FV20" t="str">
            <v>CI</v>
          </cell>
          <cell r="FW20" t="str">
            <v>H</v>
          </cell>
          <cell r="GA20" t="str">
            <v>Tidak Terlambat</v>
          </cell>
          <cell r="GB20">
            <v>0</v>
          </cell>
          <cell r="GF20" t="str">
            <v>CI</v>
          </cell>
          <cell r="GG20" t="str">
            <v>H</v>
          </cell>
          <cell r="GK20" t="str">
            <v>Tidak Terlambat</v>
          </cell>
          <cell r="GL20">
            <v>0</v>
          </cell>
          <cell r="GP20" t="str">
            <v>CI</v>
          </cell>
          <cell r="GQ20" t="str">
            <v>H</v>
          </cell>
          <cell r="GU20" t="str">
            <v>Tidak Terlambat</v>
          </cell>
          <cell r="GV20">
            <v>0</v>
          </cell>
          <cell r="GZ20" t="str">
            <v>CA</v>
          </cell>
          <cell r="HA20" t="str">
            <v>H</v>
          </cell>
          <cell r="HE20" t="str">
            <v>Tidak Terlambat</v>
          </cell>
          <cell r="HF20">
            <v>0</v>
          </cell>
          <cell r="HJ20" t="str">
            <v>X</v>
          </cell>
          <cell r="HK20" t="str">
            <v>X</v>
          </cell>
          <cell r="HO20">
            <v>0</v>
          </cell>
          <cell r="HP20">
            <v>0</v>
          </cell>
          <cell r="HT20" t="str">
            <v>CA</v>
          </cell>
          <cell r="HU20" t="str">
            <v>H</v>
          </cell>
          <cell r="HY20" t="str">
            <v>Tidak Terlambat</v>
          </cell>
          <cell r="HZ20">
            <v>0</v>
          </cell>
          <cell r="ID20" t="str">
            <v>DG</v>
          </cell>
          <cell r="IE20" t="str">
            <v>H</v>
          </cell>
          <cell r="II20" t="str">
            <v>Tidak Terlambat</v>
          </cell>
          <cell r="IJ20">
            <v>0</v>
          </cell>
          <cell r="IN20" t="str">
            <v>X</v>
          </cell>
          <cell r="IO20" t="str">
            <v>X</v>
          </cell>
          <cell r="IS20">
            <v>0</v>
          </cell>
          <cell r="IT20">
            <v>0</v>
          </cell>
          <cell r="IX20" t="str">
            <v>CI</v>
          </cell>
          <cell r="IY20" t="str">
            <v>H</v>
          </cell>
          <cell r="JC20" t="str">
            <v>Tidak Terlambat</v>
          </cell>
          <cell r="JD20">
            <v>0</v>
          </cell>
          <cell r="JH20" t="str">
            <v>CI</v>
          </cell>
          <cell r="JI20" t="str">
            <v>H</v>
          </cell>
          <cell r="JM20" t="str">
            <v>Tidak Terlambat</v>
          </cell>
          <cell r="JN20">
            <v>0</v>
          </cell>
          <cell r="JR20" t="str">
            <v>CI</v>
          </cell>
          <cell r="JS20" t="str">
            <v>H</v>
          </cell>
          <cell r="JW20" t="str">
            <v>Tidak Terlambat</v>
          </cell>
          <cell r="JX20">
            <v>0</v>
          </cell>
          <cell r="KB20" t="str">
            <v>CI</v>
          </cell>
          <cell r="KC20" t="str">
            <v>H</v>
          </cell>
          <cell r="KG20" t="str">
            <v>Tidak Terlambat</v>
          </cell>
          <cell r="KH20">
            <v>0</v>
          </cell>
          <cell r="KL20" t="str">
            <v>X</v>
          </cell>
          <cell r="KM20" t="str">
            <v>X</v>
          </cell>
          <cell r="KQ20">
            <v>0</v>
          </cell>
          <cell r="KR20">
            <v>0</v>
          </cell>
          <cell r="KV20" t="str">
            <v>X</v>
          </cell>
          <cell r="KW20" t="str">
            <v>X</v>
          </cell>
          <cell r="LA20">
            <v>0</v>
          </cell>
          <cell r="LB20">
            <v>0</v>
          </cell>
          <cell r="LG20" t="str">
            <v>X</v>
          </cell>
          <cell r="LH20" t="str">
            <v>H</v>
          </cell>
          <cell r="LI20" t="str">
            <v>H</v>
          </cell>
          <cell r="LJ20" t="str">
            <v>H</v>
          </cell>
          <cell r="LK20" t="str">
            <v>H</v>
          </cell>
          <cell r="LL20" t="str">
            <v>X</v>
          </cell>
          <cell r="LM20" t="str">
            <v>H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X</v>
          </cell>
          <cell r="LR20" t="str">
            <v>X</v>
          </cell>
          <cell r="LS20" t="str">
            <v>CT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X</v>
          </cell>
          <cell r="LX20" t="str">
            <v>H</v>
          </cell>
          <cell r="LY20" t="str">
            <v>H</v>
          </cell>
          <cell r="LZ20" t="str">
            <v>H</v>
          </cell>
          <cell r="MA20" t="str">
            <v>H</v>
          </cell>
          <cell r="MB20" t="str">
            <v>X</v>
          </cell>
          <cell r="MC20" t="str">
            <v>H</v>
          </cell>
          <cell r="MD20" t="str">
            <v>H</v>
          </cell>
          <cell r="ME20" t="str">
            <v>X</v>
          </cell>
          <cell r="MF20" t="str">
            <v>H</v>
          </cell>
          <cell r="MG20" t="str">
            <v>H</v>
          </cell>
          <cell r="MH20" t="str">
            <v>H</v>
          </cell>
          <cell r="MI20" t="str">
            <v>H</v>
          </cell>
          <cell r="MJ20" t="str">
            <v>X</v>
          </cell>
          <cell r="MK20" t="str">
            <v>X</v>
          </cell>
          <cell r="MM20">
            <v>31</v>
          </cell>
          <cell r="MN20">
            <v>21</v>
          </cell>
          <cell r="MO20">
            <v>22</v>
          </cell>
          <cell r="MP20">
            <v>21</v>
          </cell>
          <cell r="MQ20">
            <v>9</v>
          </cell>
          <cell r="MR20">
            <v>0</v>
          </cell>
          <cell r="MS20">
            <v>0</v>
          </cell>
          <cell r="MT20">
            <v>0</v>
          </cell>
          <cell r="MU20">
            <v>0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1</v>
          </cell>
          <cell r="NA20">
            <v>0</v>
          </cell>
          <cell r="NB20">
            <v>0</v>
          </cell>
          <cell r="NC20">
            <v>0</v>
          </cell>
        </row>
        <row r="21">
          <cell r="B21" t="str">
            <v>NURELAH SUHARJA</v>
          </cell>
          <cell r="C21" t="str">
            <v>16013020</v>
          </cell>
          <cell r="D21" t="str">
            <v>PEREMPUAN</v>
          </cell>
          <cell r="E21" t="str">
            <v>COMPLAINT HANDLING OFFICER</v>
          </cell>
          <cell r="F21" t="str">
            <v>RUDDY CORDIANDI</v>
          </cell>
          <cell r="G21" t="str">
            <v>ANJAR KESUMARAHARJO</v>
          </cell>
          <cell r="H21" t="str">
            <v>AY</v>
          </cell>
          <cell r="I21" t="str">
            <v>H</v>
          </cell>
          <cell r="M21" t="str">
            <v>Tidak Terlambat</v>
          </cell>
          <cell r="N21">
            <v>0</v>
          </cell>
          <cell r="R21" t="str">
            <v>AY</v>
          </cell>
          <cell r="S21" t="str">
            <v>H</v>
          </cell>
          <cell r="W21" t="str">
            <v>Tidak Terlambat</v>
          </cell>
          <cell r="X21">
            <v>0</v>
          </cell>
          <cell r="AB21" t="str">
            <v>X</v>
          </cell>
          <cell r="AC21" t="str">
            <v>X</v>
          </cell>
          <cell r="AG21">
            <v>0</v>
          </cell>
          <cell r="AH21">
            <v>0</v>
          </cell>
          <cell r="AL21" t="str">
            <v>AY</v>
          </cell>
          <cell r="AM21" t="str">
            <v>H</v>
          </cell>
          <cell r="AQ21" t="str">
            <v>Tidak Terlambat</v>
          </cell>
          <cell r="AR21">
            <v>0</v>
          </cell>
          <cell r="AV21" t="str">
            <v>BG</v>
          </cell>
          <cell r="AW21" t="str">
            <v>H</v>
          </cell>
          <cell r="BA21" t="str">
            <v>Tidak Terlambat</v>
          </cell>
          <cell r="BB21">
            <v>0</v>
          </cell>
          <cell r="BF21" t="str">
            <v>AY</v>
          </cell>
          <cell r="BG21" t="str">
            <v>H</v>
          </cell>
          <cell r="BK21" t="str">
            <v>Tidak Terlambat</v>
          </cell>
          <cell r="BL21">
            <v>0</v>
          </cell>
          <cell r="BP21" t="str">
            <v>X</v>
          </cell>
          <cell r="BQ21" t="str">
            <v>X</v>
          </cell>
          <cell r="BU21">
            <v>0</v>
          </cell>
          <cell r="BV21">
            <v>0</v>
          </cell>
          <cell r="BZ21" t="str">
            <v>X</v>
          </cell>
          <cell r="CA21" t="str">
            <v>X</v>
          </cell>
          <cell r="CE21">
            <v>0</v>
          </cell>
          <cell r="CF21">
            <v>0</v>
          </cell>
          <cell r="CJ21" t="str">
            <v>AY</v>
          </cell>
          <cell r="CK21" t="str">
            <v>H</v>
          </cell>
          <cell r="CO21" t="str">
            <v>Tidak Terlambat</v>
          </cell>
          <cell r="CP21">
            <v>0</v>
          </cell>
          <cell r="CT21" t="str">
            <v>CT</v>
          </cell>
          <cell r="CU21" t="str">
            <v>CT</v>
          </cell>
          <cell r="CY21">
            <v>0</v>
          </cell>
          <cell r="CZ21">
            <v>0</v>
          </cell>
          <cell r="DD21" t="str">
            <v>AY</v>
          </cell>
          <cell r="DE21" t="str">
            <v>H</v>
          </cell>
          <cell r="DI21" t="str">
            <v>Tidak Terlambat</v>
          </cell>
          <cell r="DJ21">
            <v>0</v>
          </cell>
          <cell r="DN21" t="str">
            <v>AY</v>
          </cell>
          <cell r="DO21" t="str">
            <v>H</v>
          </cell>
          <cell r="DS21" t="str">
            <v>Tidak Terlambat</v>
          </cell>
          <cell r="DT21">
            <v>0</v>
          </cell>
          <cell r="DX21" t="str">
            <v>X</v>
          </cell>
          <cell r="DY21" t="str">
            <v>X</v>
          </cell>
          <cell r="EC21">
            <v>0</v>
          </cell>
          <cell r="ED21">
            <v>0</v>
          </cell>
          <cell r="EH21" t="str">
            <v>AY</v>
          </cell>
          <cell r="EI21" t="str">
            <v>H</v>
          </cell>
          <cell r="EM21">
            <v>0</v>
          </cell>
          <cell r="EN21">
            <v>0</v>
          </cell>
          <cell r="ER21" t="str">
            <v>AY</v>
          </cell>
          <cell r="ES21" t="str">
            <v>H</v>
          </cell>
          <cell r="EW21" t="str">
            <v>Tidak Terlambat</v>
          </cell>
          <cell r="EX21">
            <v>0</v>
          </cell>
          <cell r="FB21" t="str">
            <v>X</v>
          </cell>
          <cell r="FC21" t="str">
            <v>X</v>
          </cell>
          <cell r="FG21">
            <v>0</v>
          </cell>
          <cell r="FH21">
            <v>0</v>
          </cell>
          <cell r="FL21" t="str">
            <v>X</v>
          </cell>
          <cell r="FM21" t="str">
            <v>X</v>
          </cell>
          <cell r="FQ21">
            <v>0</v>
          </cell>
          <cell r="FR21">
            <v>0</v>
          </cell>
          <cell r="FV21" t="str">
            <v>AY</v>
          </cell>
          <cell r="FW21" t="str">
            <v>H</v>
          </cell>
          <cell r="GA21" t="str">
            <v>Tidak Terlambat</v>
          </cell>
          <cell r="GB21">
            <v>0</v>
          </cell>
          <cell r="GF21" t="str">
            <v>BG</v>
          </cell>
          <cell r="GG21" t="str">
            <v>H</v>
          </cell>
          <cell r="GK21" t="str">
            <v>Tidak Terlambat</v>
          </cell>
          <cell r="GL21">
            <v>0</v>
          </cell>
          <cell r="GP21" t="str">
            <v>AY</v>
          </cell>
          <cell r="GQ21" t="str">
            <v>H</v>
          </cell>
          <cell r="GU21" t="str">
            <v>Tidak Terlambat</v>
          </cell>
          <cell r="GV21">
            <v>0</v>
          </cell>
          <cell r="GZ21" t="str">
            <v>X</v>
          </cell>
          <cell r="HA21" t="str">
            <v>X</v>
          </cell>
          <cell r="HE21">
            <v>0</v>
          </cell>
          <cell r="HF21">
            <v>0</v>
          </cell>
          <cell r="HJ21" t="str">
            <v>AY</v>
          </cell>
          <cell r="HK21" t="str">
            <v>H</v>
          </cell>
          <cell r="HO21" t="str">
            <v>Tidak Terlambat</v>
          </cell>
          <cell r="HP21">
            <v>0</v>
          </cell>
          <cell r="HT21" t="str">
            <v>BG</v>
          </cell>
          <cell r="HU21" t="str">
            <v>H</v>
          </cell>
          <cell r="HY21" t="str">
            <v>Tidak Terlambat</v>
          </cell>
          <cell r="HZ21">
            <v>0</v>
          </cell>
          <cell r="ID21" t="str">
            <v>BG</v>
          </cell>
          <cell r="IE21" t="str">
            <v>H</v>
          </cell>
          <cell r="II21" t="str">
            <v>Tidak Terlambat</v>
          </cell>
          <cell r="IJ21">
            <v>0</v>
          </cell>
          <cell r="IN21" t="str">
            <v>X</v>
          </cell>
          <cell r="IO21" t="str">
            <v>X</v>
          </cell>
          <cell r="IS21">
            <v>0</v>
          </cell>
          <cell r="IT21">
            <v>0</v>
          </cell>
          <cell r="IX21" t="str">
            <v>X</v>
          </cell>
          <cell r="IY21" t="str">
            <v>X</v>
          </cell>
          <cell r="JC21">
            <v>0</v>
          </cell>
          <cell r="JD21">
            <v>0</v>
          </cell>
          <cell r="JH21" t="str">
            <v>CT</v>
          </cell>
          <cell r="JI21" t="str">
            <v>CT</v>
          </cell>
          <cell r="JM21">
            <v>0</v>
          </cell>
          <cell r="JN21">
            <v>0</v>
          </cell>
          <cell r="JR21" t="str">
            <v>AY</v>
          </cell>
          <cell r="JS21" t="str">
            <v>H</v>
          </cell>
          <cell r="JW21" t="str">
            <v>Tidak Terlambat</v>
          </cell>
          <cell r="JX21">
            <v>0</v>
          </cell>
          <cell r="KB21" t="str">
            <v>AY</v>
          </cell>
          <cell r="KC21" t="str">
            <v>H</v>
          </cell>
          <cell r="KG21" t="str">
            <v>Tidak Terlambat</v>
          </cell>
          <cell r="KH21">
            <v>0</v>
          </cell>
          <cell r="KL21" t="str">
            <v>AY</v>
          </cell>
          <cell r="KM21" t="str">
            <v>H</v>
          </cell>
          <cell r="KQ21" t="str">
            <v>Tidak Terlambat</v>
          </cell>
          <cell r="KR21">
            <v>0</v>
          </cell>
          <cell r="KV21" t="str">
            <v>AY</v>
          </cell>
          <cell r="KW21" t="str">
            <v>H</v>
          </cell>
          <cell r="LA21" t="str">
            <v>Tidak Terlambat</v>
          </cell>
          <cell r="LB21">
            <v>0</v>
          </cell>
          <cell r="LG21" t="str">
            <v>H</v>
          </cell>
          <cell r="LH21" t="str">
            <v>H</v>
          </cell>
          <cell r="LI21" t="str">
            <v>X</v>
          </cell>
          <cell r="LJ21" t="str">
            <v>H</v>
          </cell>
          <cell r="LK21" t="str">
            <v>H</v>
          </cell>
          <cell r="LL21" t="str">
            <v>H</v>
          </cell>
          <cell r="LM21" t="str">
            <v>X</v>
          </cell>
          <cell r="LN21" t="str">
            <v>X</v>
          </cell>
          <cell r="LO21" t="str">
            <v>H</v>
          </cell>
          <cell r="LP21" t="str">
            <v>CT</v>
          </cell>
          <cell r="LQ21" t="str">
            <v>H</v>
          </cell>
          <cell r="LR21" t="str">
            <v>H</v>
          </cell>
          <cell r="LS21" t="str">
            <v>X</v>
          </cell>
          <cell r="LT21" t="str">
            <v>H</v>
          </cell>
          <cell r="LU21" t="str">
            <v>H</v>
          </cell>
          <cell r="LV21" t="str">
            <v>X</v>
          </cell>
          <cell r="LW21" t="str">
            <v>X</v>
          </cell>
          <cell r="LX21" t="str">
            <v>H</v>
          </cell>
          <cell r="LY21" t="str">
            <v>H</v>
          </cell>
          <cell r="LZ21" t="str">
            <v>H</v>
          </cell>
          <cell r="MA21" t="str">
            <v>X</v>
          </cell>
          <cell r="MB21" t="str">
            <v>H</v>
          </cell>
          <cell r="MC21" t="str">
            <v>H</v>
          </cell>
          <cell r="MD21" t="str">
            <v>H</v>
          </cell>
          <cell r="ME21" t="str">
            <v>X</v>
          </cell>
          <cell r="MF21" t="str">
            <v>X</v>
          </cell>
          <cell r="MG21" t="str">
            <v>CT</v>
          </cell>
          <cell r="MH21" t="str">
            <v>H</v>
          </cell>
          <cell r="MI21" t="str">
            <v>H</v>
          </cell>
          <cell r="MJ21" t="str">
            <v>H</v>
          </cell>
          <cell r="MK21" t="str">
            <v>H</v>
          </cell>
          <cell r="MM21">
            <v>31</v>
          </cell>
          <cell r="MN21">
            <v>0</v>
          </cell>
          <cell r="MO21">
            <v>22</v>
          </cell>
          <cell r="MP21">
            <v>20</v>
          </cell>
          <cell r="MQ21">
            <v>9</v>
          </cell>
          <cell r="MR21">
            <v>0</v>
          </cell>
          <cell r="MS21">
            <v>0</v>
          </cell>
          <cell r="MT21">
            <v>0</v>
          </cell>
          <cell r="MU21">
            <v>0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2</v>
          </cell>
          <cell r="NA21">
            <v>0</v>
          </cell>
          <cell r="NB21">
            <v>0</v>
          </cell>
          <cell r="NC21">
            <v>0</v>
          </cell>
        </row>
        <row r="22">
          <cell r="B22" t="str">
            <v>EKA DEA KRISTIYANTI</v>
          </cell>
          <cell r="C22" t="str">
            <v>15009565</v>
          </cell>
          <cell r="D22" t="str">
            <v>PEREMPUAN</v>
          </cell>
          <cell r="E22" t="str">
            <v>COMPLAINT HANDLING OFFICER</v>
          </cell>
          <cell r="F22" t="str">
            <v>YULI SETIAWATI</v>
          </cell>
          <cell r="G22" t="str">
            <v>ANJAR KESUMARAHARJO</v>
          </cell>
          <cell r="H22" t="str">
            <v>AY</v>
          </cell>
          <cell r="I22" t="str">
            <v>H</v>
          </cell>
          <cell r="M22" t="str">
            <v>Tidak Terlambat</v>
          </cell>
          <cell r="N22">
            <v>0</v>
          </cell>
          <cell r="R22" t="str">
            <v>X</v>
          </cell>
          <cell r="S22" t="str">
            <v>X</v>
          </cell>
          <cell r="W22">
            <v>0</v>
          </cell>
          <cell r="X22">
            <v>0</v>
          </cell>
          <cell r="AB22" t="str">
            <v>BG</v>
          </cell>
          <cell r="AC22" t="str">
            <v>H</v>
          </cell>
          <cell r="AG22" t="str">
            <v>Tidak Terlambat</v>
          </cell>
          <cell r="AH22">
            <v>0</v>
          </cell>
          <cell r="AL22" t="str">
            <v>AY</v>
          </cell>
          <cell r="AM22" t="str">
            <v>H</v>
          </cell>
          <cell r="AQ22" t="str">
            <v>Tidak Terlambat</v>
          </cell>
          <cell r="AR22">
            <v>0</v>
          </cell>
          <cell r="AV22" t="str">
            <v>AY</v>
          </cell>
          <cell r="AW22" t="str">
            <v>H</v>
          </cell>
          <cell r="BA22" t="str">
            <v>Tidak Terlambat</v>
          </cell>
          <cell r="BB22">
            <v>0</v>
          </cell>
          <cell r="BF22" t="str">
            <v>X</v>
          </cell>
          <cell r="BG22" t="str">
            <v>X</v>
          </cell>
          <cell r="BK22">
            <v>0</v>
          </cell>
          <cell r="BL22">
            <v>0</v>
          </cell>
          <cell r="BP22" t="str">
            <v>AY</v>
          </cell>
          <cell r="BQ22" t="str">
            <v>H</v>
          </cell>
          <cell r="BU22" t="str">
            <v>Tidak Terlambat</v>
          </cell>
          <cell r="BV22">
            <v>0</v>
          </cell>
          <cell r="BZ22" t="str">
            <v>AY</v>
          </cell>
          <cell r="CA22" t="str">
            <v>H</v>
          </cell>
          <cell r="CE22" t="str">
            <v>Tidak Terlambat</v>
          </cell>
          <cell r="CF22">
            <v>0</v>
          </cell>
          <cell r="CJ22" t="str">
            <v>AY</v>
          </cell>
          <cell r="CK22" t="str">
            <v>H</v>
          </cell>
          <cell r="CO22" t="str">
            <v>Tidak Terlambat</v>
          </cell>
          <cell r="CP22">
            <v>0</v>
          </cell>
          <cell r="CT22" t="str">
            <v>X</v>
          </cell>
          <cell r="CU22" t="str">
            <v>X</v>
          </cell>
          <cell r="CY22">
            <v>0</v>
          </cell>
          <cell r="CZ22">
            <v>0</v>
          </cell>
          <cell r="DD22" t="str">
            <v>AY</v>
          </cell>
          <cell r="DE22" t="str">
            <v>H</v>
          </cell>
          <cell r="DI22" t="str">
            <v>Tidak Terlambat</v>
          </cell>
          <cell r="DJ22">
            <v>0</v>
          </cell>
          <cell r="DN22" t="str">
            <v>AY</v>
          </cell>
          <cell r="DO22" t="str">
            <v>H</v>
          </cell>
          <cell r="DS22" t="str">
            <v>Tidak Terlambat</v>
          </cell>
          <cell r="DT22">
            <v>0</v>
          </cell>
          <cell r="DX22" t="str">
            <v>AY</v>
          </cell>
          <cell r="DY22" t="str">
            <v>H</v>
          </cell>
          <cell r="EC22" t="str">
            <v>Tidak Terlambat</v>
          </cell>
          <cell r="ED22">
            <v>0</v>
          </cell>
          <cell r="EH22" t="str">
            <v>X</v>
          </cell>
          <cell r="EI22" t="str">
            <v>X</v>
          </cell>
          <cell r="EM22">
            <v>0</v>
          </cell>
          <cell r="EN22">
            <v>0</v>
          </cell>
          <cell r="ER22" t="str">
            <v>AY</v>
          </cell>
          <cell r="ES22" t="str">
            <v>H</v>
          </cell>
          <cell r="EW22" t="str">
            <v>Tidak Terlambat</v>
          </cell>
          <cell r="EX22">
            <v>0</v>
          </cell>
          <cell r="FB22" t="str">
            <v>AY</v>
          </cell>
          <cell r="FC22" t="str">
            <v>H</v>
          </cell>
          <cell r="FG22" t="str">
            <v>Tidak Terlambat</v>
          </cell>
          <cell r="FH22">
            <v>0</v>
          </cell>
          <cell r="FL22" t="str">
            <v>AY</v>
          </cell>
          <cell r="FM22" t="str">
            <v>H</v>
          </cell>
          <cell r="FQ22" t="str">
            <v>Tidak Terlambat</v>
          </cell>
          <cell r="FR22">
            <v>0</v>
          </cell>
          <cell r="FV22" t="str">
            <v>X</v>
          </cell>
          <cell r="FW22" t="str">
            <v>X</v>
          </cell>
          <cell r="GA22">
            <v>0</v>
          </cell>
          <cell r="GB22">
            <v>0</v>
          </cell>
          <cell r="GF22" t="str">
            <v>X</v>
          </cell>
          <cell r="GG22" t="str">
            <v>X</v>
          </cell>
          <cell r="GK22">
            <v>0</v>
          </cell>
          <cell r="GL22">
            <v>0</v>
          </cell>
          <cell r="GP22" t="str">
            <v>AY</v>
          </cell>
          <cell r="GQ22" t="str">
            <v>H</v>
          </cell>
          <cell r="GU22" t="str">
            <v>Tidak Terlambat</v>
          </cell>
          <cell r="GV22">
            <v>0</v>
          </cell>
          <cell r="GZ22" t="str">
            <v>BG</v>
          </cell>
          <cell r="HA22" t="str">
            <v>H</v>
          </cell>
          <cell r="HE22" t="str">
            <v>Tidak Terlambat</v>
          </cell>
          <cell r="HF22">
            <v>0</v>
          </cell>
          <cell r="HJ22" t="str">
            <v>BG</v>
          </cell>
          <cell r="HK22" t="str">
            <v>H</v>
          </cell>
          <cell r="HO22" t="str">
            <v>Tidak Terlambat</v>
          </cell>
          <cell r="HP22">
            <v>0</v>
          </cell>
          <cell r="HT22" t="str">
            <v>X</v>
          </cell>
          <cell r="HU22" t="str">
            <v>X</v>
          </cell>
          <cell r="HY22">
            <v>0</v>
          </cell>
          <cell r="HZ22">
            <v>0</v>
          </cell>
          <cell r="ID22" t="str">
            <v>AY</v>
          </cell>
          <cell r="IE22" t="str">
            <v>H</v>
          </cell>
          <cell r="II22" t="str">
            <v>Tidak Terlambat</v>
          </cell>
          <cell r="IJ22">
            <v>0</v>
          </cell>
          <cell r="IN22" t="str">
            <v>AY</v>
          </cell>
          <cell r="IO22" t="str">
            <v>H</v>
          </cell>
          <cell r="IS22" t="str">
            <v>Tidak Terlambat</v>
          </cell>
          <cell r="IT22">
            <v>0</v>
          </cell>
          <cell r="IX22" t="str">
            <v>CT</v>
          </cell>
          <cell r="IY22" t="str">
            <v>CT</v>
          </cell>
          <cell r="JC22">
            <v>0</v>
          </cell>
          <cell r="JD22">
            <v>0</v>
          </cell>
          <cell r="JH22" t="str">
            <v>X</v>
          </cell>
          <cell r="JI22" t="str">
            <v>X</v>
          </cell>
          <cell r="JM22">
            <v>0</v>
          </cell>
          <cell r="JN22">
            <v>0</v>
          </cell>
          <cell r="JR22" t="str">
            <v>X</v>
          </cell>
          <cell r="JS22" t="str">
            <v>X</v>
          </cell>
          <cell r="JW22">
            <v>0</v>
          </cell>
          <cell r="JX22">
            <v>0</v>
          </cell>
          <cell r="KB22" t="str">
            <v>BG</v>
          </cell>
          <cell r="KC22" t="str">
            <v>H</v>
          </cell>
          <cell r="KG22" t="str">
            <v>Tidak Terlambat</v>
          </cell>
          <cell r="KH22">
            <v>0</v>
          </cell>
          <cell r="KL22" t="str">
            <v>BG</v>
          </cell>
          <cell r="KM22" t="str">
            <v>H</v>
          </cell>
          <cell r="KQ22" t="str">
            <v>Tidak Terlambat</v>
          </cell>
          <cell r="KR22">
            <v>0</v>
          </cell>
          <cell r="KV22" t="str">
            <v>AY</v>
          </cell>
          <cell r="KW22" t="str">
            <v>H</v>
          </cell>
          <cell r="LA22" t="str">
            <v>Tidak Terlambat</v>
          </cell>
          <cell r="LB22">
            <v>0</v>
          </cell>
          <cell r="LG22" t="str">
            <v>H</v>
          </cell>
          <cell r="LH22" t="str">
            <v>X</v>
          </cell>
          <cell r="LI22" t="str">
            <v>H</v>
          </cell>
          <cell r="LJ22" t="str">
            <v>H</v>
          </cell>
          <cell r="LK22" t="str">
            <v>H</v>
          </cell>
          <cell r="LL22" t="str">
            <v>X</v>
          </cell>
          <cell r="LM22" t="str">
            <v>H</v>
          </cell>
          <cell r="LN22" t="str">
            <v>H</v>
          </cell>
          <cell r="LO22" t="str">
            <v>H</v>
          </cell>
          <cell r="LP22" t="str">
            <v>X</v>
          </cell>
          <cell r="LQ22" t="str">
            <v>H</v>
          </cell>
          <cell r="LR22" t="str">
            <v>H</v>
          </cell>
          <cell r="LS22" t="str">
            <v>H</v>
          </cell>
          <cell r="LT22" t="str">
            <v>X</v>
          </cell>
          <cell r="LU22" t="str">
            <v>H</v>
          </cell>
          <cell r="LV22" t="str">
            <v>H</v>
          </cell>
          <cell r="LW22" t="str">
            <v>H</v>
          </cell>
          <cell r="LX22" t="str">
            <v>X</v>
          </cell>
          <cell r="LY22" t="str">
            <v>X</v>
          </cell>
          <cell r="LZ22" t="str">
            <v>H</v>
          </cell>
          <cell r="MA22" t="str">
            <v>H</v>
          </cell>
          <cell r="MB22" t="str">
            <v>H</v>
          </cell>
          <cell r="MC22" t="str">
            <v>X</v>
          </cell>
          <cell r="MD22" t="str">
            <v>H</v>
          </cell>
          <cell r="ME22" t="str">
            <v>H</v>
          </cell>
          <cell r="MF22" t="str">
            <v>CT</v>
          </cell>
          <cell r="MG22" t="str">
            <v>X</v>
          </cell>
          <cell r="MH22" t="str">
            <v>X</v>
          </cell>
          <cell r="MI22" t="str">
            <v>H</v>
          </cell>
          <cell r="MJ22" t="str">
            <v>H</v>
          </cell>
          <cell r="MK22" t="str">
            <v>H</v>
          </cell>
          <cell r="MM22">
            <v>31</v>
          </cell>
          <cell r="MN22">
            <v>0</v>
          </cell>
          <cell r="MO22">
            <v>22</v>
          </cell>
          <cell r="MP22">
            <v>21</v>
          </cell>
          <cell r="MQ22">
            <v>9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1</v>
          </cell>
          <cell r="NA22">
            <v>0</v>
          </cell>
          <cell r="NB22">
            <v>0</v>
          </cell>
          <cell r="NC22">
            <v>0</v>
          </cell>
        </row>
        <row r="23">
          <cell r="B23" t="str">
            <v>MILA LESTARI</v>
          </cell>
          <cell r="C23" t="str">
            <v>16013019</v>
          </cell>
          <cell r="D23" t="str">
            <v>PEREMPUAN</v>
          </cell>
          <cell r="E23" t="str">
            <v>COMPLAINT HANDLING OFFICER</v>
          </cell>
          <cell r="F23" t="str">
            <v>INDRA NUGROHO</v>
          </cell>
          <cell r="G23" t="str">
            <v>ANJAR KESUMARAHARJO</v>
          </cell>
          <cell r="H23" t="str">
            <v>AY</v>
          </cell>
          <cell r="I23" t="str">
            <v>H</v>
          </cell>
          <cell r="M23" t="str">
            <v>Tidak Terlambat</v>
          </cell>
          <cell r="N23">
            <v>0</v>
          </cell>
          <cell r="R23" t="str">
            <v>BG</v>
          </cell>
          <cell r="S23" t="str">
            <v>H</v>
          </cell>
          <cell r="W23" t="str">
            <v>Tidak Terlambat</v>
          </cell>
          <cell r="X23">
            <v>0</v>
          </cell>
          <cell r="AB23" t="str">
            <v>AY</v>
          </cell>
          <cell r="AC23" t="str">
            <v>H</v>
          </cell>
          <cell r="AG23" t="str">
            <v>Tidak Terlambat</v>
          </cell>
          <cell r="AH23">
            <v>0</v>
          </cell>
          <cell r="AL23" t="str">
            <v>AY</v>
          </cell>
          <cell r="AM23" t="str">
            <v>H</v>
          </cell>
          <cell r="AQ23" t="str">
            <v>Tidak Terlambat</v>
          </cell>
          <cell r="AR23">
            <v>0</v>
          </cell>
          <cell r="AV23" t="str">
            <v>AY</v>
          </cell>
          <cell r="AW23" t="str">
            <v>H</v>
          </cell>
          <cell r="BA23" t="str">
            <v>Tidak Terlambat</v>
          </cell>
          <cell r="BB23">
            <v>0</v>
          </cell>
          <cell r="BF23" t="str">
            <v>X</v>
          </cell>
          <cell r="BG23" t="str">
            <v>X</v>
          </cell>
          <cell r="BK23">
            <v>0</v>
          </cell>
          <cell r="BL23">
            <v>0</v>
          </cell>
          <cell r="BP23" t="str">
            <v>X</v>
          </cell>
          <cell r="BQ23" t="str">
            <v>X</v>
          </cell>
          <cell r="BU23">
            <v>0</v>
          </cell>
          <cell r="BV23">
            <v>0</v>
          </cell>
          <cell r="BZ23" t="str">
            <v>CT</v>
          </cell>
          <cell r="CA23" t="str">
            <v>CT</v>
          </cell>
          <cell r="CE23">
            <v>0</v>
          </cell>
          <cell r="CF23">
            <v>0</v>
          </cell>
          <cell r="CJ23" t="str">
            <v>X</v>
          </cell>
          <cell r="CK23" t="str">
            <v>X</v>
          </cell>
          <cell r="CO23">
            <v>0</v>
          </cell>
          <cell r="CP23">
            <v>0</v>
          </cell>
          <cell r="CT23" t="str">
            <v>AY</v>
          </cell>
          <cell r="CU23" t="str">
            <v>H</v>
          </cell>
          <cell r="CY23" t="str">
            <v>Tidak Terlambat</v>
          </cell>
          <cell r="CZ23">
            <v>0</v>
          </cell>
          <cell r="DD23" t="str">
            <v>AY</v>
          </cell>
          <cell r="DE23" t="str">
            <v>H</v>
          </cell>
          <cell r="DI23" t="str">
            <v>Tidak Terlambat</v>
          </cell>
          <cell r="DJ23">
            <v>0</v>
          </cell>
          <cell r="DN23" t="str">
            <v>AY</v>
          </cell>
          <cell r="DO23" t="str">
            <v>H</v>
          </cell>
          <cell r="DS23" t="str">
            <v>Tidak Terlambat</v>
          </cell>
          <cell r="DT23">
            <v>0</v>
          </cell>
          <cell r="DX23" t="str">
            <v>X</v>
          </cell>
          <cell r="DY23" t="str">
            <v>X</v>
          </cell>
          <cell r="EC23">
            <v>0</v>
          </cell>
          <cell r="ED23">
            <v>0</v>
          </cell>
          <cell r="EH23" t="str">
            <v>AY</v>
          </cell>
          <cell r="EI23" t="str">
            <v>H</v>
          </cell>
          <cell r="EM23" t="str">
            <v>Tidak Terlambat</v>
          </cell>
          <cell r="EN23">
            <v>0</v>
          </cell>
          <cell r="ER23" t="str">
            <v>AY</v>
          </cell>
          <cell r="ES23" t="str">
            <v>H</v>
          </cell>
          <cell r="EW23" t="str">
            <v>Tidak Terlambat</v>
          </cell>
          <cell r="EX23">
            <v>0</v>
          </cell>
          <cell r="FB23" t="str">
            <v>X</v>
          </cell>
          <cell r="FC23" t="str">
            <v>X</v>
          </cell>
          <cell r="FG23">
            <v>0</v>
          </cell>
          <cell r="FH23">
            <v>0</v>
          </cell>
          <cell r="FL23" t="str">
            <v>X</v>
          </cell>
          <cell r="FM23" t="str">
            <v>X</v>
          </cell>
          <cell r="FQ23">
            <v>0</v>
          </cell>
          <cell r="FR23">
            <v>0</v>
          </cell>
          <cell r="FV23" t="str">
            <v>AY</v>
          </cell>
          <cell r="FW23" t="str">
            <v>H</v>
          </cell>
          <cell r="GA23" t="str">
            <v>Tidak Terlambat</v>
          </cell>
          <cell r="GB23">
            <v>0</v>
          </cell>
          <cell r="GF23" t="str">
            <v>AY</v>
          </cell>
          <cell r="GG23" t="str">
            <v>H</v>
          </cell>
          <cell r="GK23" t="str">
            <v>Tidak Terlambat</v>
          </cell>
          <cell r="GL23">
            <v>0</v>
          </cell>
          <cell r="GP23" t="str">
            <v>X</v>
          </cell>
          <cell r="GQ23" t="str">
            <v>X</v>
          </cell>
          <cell r="GU23">
            <v>0</v>
          </cell>
          <cell r="GV23">
            <v>0</v>
          </cell>
          <cell r="GZ23" t="str">
            <v>BG</v>
          </cell>
          <cell r="HA23" t="str">
            <v>H</v>
          </cell>
          <cell r="HE23" t="str">
            <v>Tidak Terlambat</v>
          </cell>
          <cell r="HF23">
            <v>0</v>
          </cell>
          <cell r="HJ23" t="str">
            <v>BG</v>
          </cell>
          <cell r="HK23" t="str">
            <v>H</v>
          </cell>
          <cell r="HO23" t="str">
            <v>Tidak Terlambat</v>
          </cell>
          <cell r="HP23">
            <v>0</v>
          </cell>
          <cell r="HT23" t="str">
            <v>BG</v>
          </cell>
          <cell r="HU23" t="str">
            <v>H</v>
          </cell>
          <cell r="HY23" t="str">
            <v>Tidak Terlambat</v>
          </cell>
          <cell r="HZ23">
            <v>0</v>
          </cell>
          <cell r="ID23" t="str">
            <v>BG</v>
          </cell>
          <cell r="IE23" t="str">
            <v>H</v>
          </cell>
          <cell r="II23" t="str">
            <v>Tidak Terlambat</v>
          </cell>
          <cell r="IJ23">
            <v>0</v>
          </cell>
          <cell r="IN23" t="str">
            <v>X</v>
          </cell>
          <cell r="IO23" t="str">
            <v>X</v>
          </cell>
          <cell r="IS23">
            <v>0</v>
          </cell>
          <cell r="IT23">
            <v>0</v>
          </cell>
          <cell r="IX23" t="str">
            <v>X</v>
          </cell>
          <cell r="IY23" t="str">
            <v>X</v>
          </cell>
          <cell r="JC23">
            <v>0</v>
          </cell>
          <cell r="JD23">
            <v>0</v>
          </cell>
          <cell r="JH23" t="str">
            <v>BG</v>
          </cell>
          <cell r="JI23" t="str">
            <v>H</v>
          </cell>
          <cell r="JM23" t="str">
            <v>Tidak Terlambat</v>
          </cell>
          <cell r="JN23">
            <v>0</v>
          </cell>
          <cell r="JR23" t="str">
            <v>BG</v>
          </cell>
          <cell r="JS23" t="str">
            <v>H</v>
          </cell>
          <cell r="JW23" t="str">
            <v>Tidak Terlambat</v>
          </cell>
          <cell r="JX23">
            <v>0</v>
          </cell>
          <cell r="KB23" t="str">
            <v>BG</v>
          </cell>
          <cell r="KC23" t="str">
            <v>H</v>
          </cell>
          <cell r="KG23" t="str">
            <v>Tidak Terlambat</v>
          </cell>
          <cell r="KH23">
            <v>0</v>
          </cell>
          <cell r="KL23" t="str">
            <v>BG</v>
          </cell>
          <cell r="KM23" t="str">
            <v>H</v>
          </cell>
          <cell r="KQ23" t="str">
            <v>Tidak Terlambat</v>
          </cell>
          <cell r="KR23">
            <v>0</v>
          </cell>
          <cell r="KV23" t="str">
            <v>BG</v>
          </cell>
          <cell r="KW23" t="str">
            <v>H</v>
          </cell>
          <cell r="LA23" t="str">
            <v>Tidak Terlambat</v>
          </cell>
          <cell r="LB23">
            <v>0</v>
          </cell>
          <cell r="LG23" t="str">
            <v>H</v>
          </cell>
          <cell r="LH23" t="str">
            <v>H</v>
          </cell>
          <cell r="LI23" t="str">
            <v>H</v>
          </cell>
          <cell r="LJ23" t="str">
            <v>H</v>
          </cell>
          <cell r="LK23" t="str">
            <v>H</v>
          </cell>
          <cell r="LL23" t="str">
            <v>X</v>
          </cell>
          <cell r="LM23" t="str">
            <v>X</v>
          </cell>
          <cell r="LN23" t="str">
            <v>CT</v>
          </cell>
          <cell r="LO23" t="str">
            <v>X</v>
          </cell>
          <cell r="LP23" t="str">
            <v>H</v>
          </cell>
          <cell r="LQ23" t="str">
            <v>H</v>
          </cell>
          <cell r="LR23" t="str">
            <v>H</v>
          </cell>
          <cell r="LS23" t="str">
            <v>X</v>
          </cell>
          <cell r="LT23" t="str">
            <v>H</v>
          </cell>
          <cell r="LU23" t="str">
            <v>H</v>
          </cell>
          <cell r="LV23" t="str">
            <v>X</v>
          </cell>
          <cell r="LW23" t="str">
            <v>X</v>
          </cell>
          <cell r="LX23" t="str">
            <v>H</v>
          </cell>
          <cell r="LY23" t="str">
            <v>H</v>
          </cell>
          <cell r="LZ23" t="str">
            <v>X</v>
          </cell>
          <cell r="MA23" t="str">
            <v>H</v>
          </cell>
          <cell r="MB23" t="str">
            <v>H</v>
          </cell>
          <cell r="MC23" t="str">
            <v>H</v>
          </cell>
          <cell r="MD23" t="str">
            <v>H</v>
          </cell>
          <cell r="ME23" t="str">
            <v>X</v>
          </cell>
          <cell r="MF23" t="str">
            <v>X</v>
          </cell>
          <cell r="MG23" t="str">
            <v>H</v>
          </cell>
          <cell r="MH23" t="str">
            <v>H</v>
          </cell>
          <cell r="MI23" t="str">
            <v>H</v>
          </cell>
          <cell r="MJ23" t="str">
            <v>H</v>
          </cell>
          <cell r="MK23" t="str">
            <v>H</v>
          </cell>
          <cell r="MM23">
            <v>31</v>
          </cell>
          <cell r="MN23">
            <v>0</v>
          </cell>
          <cell r="MO23">
            <v>22</v>
          </cell>
          <cell r="MP23">
            <v>21</v>
          </cell>
          <cell r="MQ23">
            <v>9</v>
          </cell>
          <cell r="MR23">
            <v>0</v>
          </cell>
          <cell r="MS23">
            <v>0</v>
          </cell>
          <cell r="MT23">
            <v>0</v>
          </cell>
          <cell r="MU23">
            <v>0</v>
          </cell>
          <cell r="MV23">
            <v>0</v>
          </cell>
          <cell r="MW23">
            <v>0</v>
          </cell>
          <cell r="MX23">
            <v>0</v>
          </cell>
          <cell r="MY23">
            <v>0</v>
          </cell>
          <cell r="MZ23">
            <v>1</v>
          </cell>
          <cell r="NA23">
            <v>0</v>
          </cell>
          <cell r="NB23">
            <v>0</v>
          </cell>
          <cell r="NC23">
            <v>0</v>
          </cell>
        </row>
        <row r="24">
          <cell r="B24" t="str">
            <v>MERY SULASTRI</v>
          </cell>
          <cell r="C24" t="str">
            <v>15010948</v>
          </cell>
          <cell r="D24" t="str">
            <v>PEREMPUAN</v>
          </cell>
          <cell r="E24" t="str">
            <v>COMPLAINT HANDLING OFFICER</v>
          </cell>
          <cell r="F24" t="str">
            <v>YULI SETIAWATI</v>
          </cell>
          <cell r="G24" t="str">
            <v>ANJAR KESUMARAHARJO</v>
          </cell>
          <cell r="H24" t="str">
            <v>AY</v>
          </cell>
          <cell r="I24" t="str">
            <v>H</v>
          </cell>
          <cell r="M24" t="str">
            <v>Tidak Terlambat</v>
          </cell>
          <cell r="N24">
            <v>0</v>
          </cell>
          <cell r="R24" t="str">
            <v>AY</v>
          </cell>
          <cell r="S24" t="str">
            <v>H</v>
          </cell>
          <cell r="W24" t="str">
            <v>Tidak Terlambat</v>
          </cell>
          <cell r="X24">
            <v>0</v>
          </cell>
          <cell r="AB24" t="str">
            <v>X</v>
          </cell>
          <cell r="AC24" t="str">
            <v>X</v>
          </cell>
          <cell r="AG24">
            <v>0</v>
          </cell>
          <cell r="AH24">
            <v>0</v>
          </cell>
          <cell r="AL24" t="str">
            <v>AY</v>
          </cell>
          <cell r="AM24" t="str">
            <v>H</v>
          </cell>
          <cell r="AQ24" t="str">
            <v>Tidak Terlambat</v>
          </cell>
          <cell r="AR24">
            <v>0</v>
          </cell>
          <cell r="AV24" t="str">
            <v>AY</v>
          </cell>
          <cell r="AW24" t="str">
            <v>H</v>
          </cell>
          <cell r="BA24" t="str">
            <v>Tidak Terlambat</v>
          </cell>
          <cell r="BB24">
            <v>0</v>
          </cell>
          <cell r="BF24" t="str">
            <v>AY</v>
          </cell>
          <cell r="BG24" t="str">
            <v>H</v>
          </cell>
          <cell r="BK24" t="str">
            <v>Tidak Terlambat</v>
          </cell>
          <cell r="BL24">
            <v>0</v>
          </cell>
          <cell r="BP24" t="str">
            <v>X</v>
          </cell>
          <cell r="BQ24" t="str">
            <v>X</v>
          </cell>
          <cell r="BU24">
            <v>0</v>
          </cell>
          <cell r="BV24">
            <v>0</v>
          </cell>
          <cell r="BZ24" t="str">
            <v>X</v>
          </cell>
          <cell r="CA24" t="str">
            <v>X</v>
          </cell>
          <cell r="CE24">
            <v>0</v>
          </cell>
          <cell r="CF24">
            <v>0</v>
          </cell>
          <cell r="CJ24" t="str">
            <v>AY</v>
          </cell>
          <cell r="CK24" t="str">
            <v>H</v>
          </cell>
          <cell r="CO24" t="str">
            <v>Tidak Terlambat</v>
          </cell>
          <cell r="CP24">
            <v>0</v>
          </cell>
          <cell r="CT24" t="str">
            <v>AY</v>
          </cell>
          <cell r="CU24" t="str">
            <v>H</v>
          </cell>
          <cell r="CY24" t="str">
            <v>Tidak Terlambat</v>
          </cell>
          <cell r="CZ24">
            <v>0</v>
          </cell>
          <cell r="DD24" t="str">
            <v>X</v>
          </cell>
          <cell r="DE24" t="str">
            <v>X</v>
          </cell>
          <cell r="DI24">
            <v>0</v>
          </cell>
          <cell r="DJ24">
            <v>0</v>
          </cell>
          <cell r="DN24" t="str">
            <v>AY</v>
          </cell>
          <cell r="DO24" t="str">
            <v>H</v>
          </cell>
          <cell r="DS24" t="str">
            <v>Tidak Terlambat</v>
          </cell>
          <cell r="DT24">
            <v>0</v>
          </cell>
          <cell r="DX24" t="str">
            <v>AY</v>
          </cell>
          <cell r="DY24" t="str">
            <v>H</v>
          </cell>
          <cell r="EC24" t="str">
            <v>Tidak Terlambat</v>
          </cell>
          <cell r="ED24">
            <v>0</v>
          </cell>
          <cell r="EH24" t="str">
            <v>AY</v>
          </cell>
          <cell r="EI24" t="str">
            <v>H</v>
          </cell>
          <cell r="EM24" t="str">
            <v>Tidak Terlambat</v>
          </cell>
          <cell r="EN24">
            <v>0</v>
          </cell>
          <cell r="ER24" t="str">
            <v>X</v>
          </cell>
          <cell r="ES24" t="str">
            <v>X</v>
          </cell>
          <cell r="EW24">
            <v>0</v>
          </cell>
          <cell r="EX24">
            <v>0</v>
          </cell>
          <cell r="FB24" t="str">
            <v>AY</v>
          </cell>
          <cell r="FC24" t="str">
            <v>H</v>
          </cell>
          <cell r="FG24" t="str">
            <v>Tidak Terlambat</v>
          </cell>
          <cell r="FH24">
            <v>0</v>
          </cell>
          <cell r="FL24" t="str">
            <v>AY</v>
          </cell>
          <cell r="FM24" t="str">
            <v>H</v>
          </cell>
          <cell r="FQ24" t="str">
            <v>Tidak Terlambat</v>
          </cell>
          <cell r="FR24">
            <v>0</v>
          </cell>
          <cell r="FV24" t="str">
            <v>AY</v>
          </cell>
          <cell r="FW24" t="str">
            <v>H</v>
          </cell>
          <cell r="GA24" t="str">
            <v>Tidak Terlambat</v>
          </cell>
          <cell r="GB24">
            <v>0</v>
          </cell>
          <cell r="GF24" t="str">
            <v>AY</v>
          </cell>
          <cell r="GG24" t="str">
            <v>H</v>
          </cell>
          <cell r="GK24" t="str">
            <v>Tidak Terlambat</v>
          </cell>
          <cell r="GL24">
            <v>0</v>
          </cell>
          <cell r="GP24" t="str">
            <v>X</v>
          </cell>
          <cell r="GQ24" t="str">
            <v>X</v>
          </cell>
          <cell r="GU24">
            <v>0</v>
          </cell>
          <cell r="GV24">
            <v>0</v>
          </cell>
          <cell r="GZ24" t="str">
            <v>BG</v>
          </cell>
          <cell r="HA24" t="str">
            <v>H</v>
          </cell>
          <cell r="HE24" t="str">
            <v>Tidak Terlambat</v>
          </cell>
          <cell r="HF24">
            <v>0</v>
          </cell>
          <cell r="HJ24" t="str">
            <v>BG</v>
          </cell>
          <cell r="HK24" t="str">
            <v>H</v>
          </cell>
          <cell r="HO24" t="str">
            <v>Tidak Terlambat</v>
          </cell>
          <cell r="HP24">
            <v>0</v>
          </cell>
          <cell r="HT24" t="str">
            <v>X</v>
          </cell>
          <cell r="HU24" t="str">
            <v>X</v>
          </cell>
          <cell r="HY24">
            <v>0</v>
          </cell>
          <cell r="HZ24">
            <v>0</v>
          </cell>
          <cell r="ID24" t="str">
            <v>BG</v>
          </cell>
          <cell r="IE24" t="str">
            <v>H</v>
          </cell>
          <cell r="II24" t="str">
            <v>Tidak Terlambat</v>
          </cell>
          <cell r="IJ24">
            <v>0</v>
          </cell>
          <cell r="IN24" t="str">
            <v>AY</v>
          </cell>
          <cell r="IO24" t="str">
            <v>H</v>
          </cell>
          <cell r="IS24" t="str">
            <v>Tidak Terlambat</v>
          </cell>
          <cell r="IT24">
            <v>0</v>
          </cell>
          <cell r="IX24" t="str">
            <v>CT</v>
          </cell>
          <cell r="IY24" t="str">
            <v>CT</v>
          </cell>
          <cell r="JC24">
            <v>0</v>
          </cell>
          <cell r="JD24">
            <v>0</v>
          </cell>
          <cell r="JH24" t="str">
            <v>X</v>
          </cell>
          <cell r="JI24" t="str">
            <v>X</v>
          </cell>
          <cell r="JM24">
            <v>0</v>
          </cell>
          <cell r="JN24">
            <v>0</v>
          </cell>
          <cell r="JR24" t="str">
            <v>AY</v>
          </cell>
          <cell r="JS24" t="str">
            <v>H</v>
          </cell>
          <cell r="JW24" t="str">
            <v>Tidak Terlambat</v>
          </cell>
          <cell r="JX24">
            <v>0</v>
          </cell>
          <cell r="KB24" t="str">
            <v>BG</v>
          </cell>
          <cell r="KC24" t="str">
            <v>H</v>
          </cell>
          <cell r="KG24" t="str">
            <v>Tidak Terlambat</v>
          </cell>
          <cell r="KH24">
            <v>0</v>
          </cell>
          <cell r="KL24" t="str">
            <v>AY</v>
          </cell>
          <cell r="KM24" t="str">
            <v>H</v>
          </cell>
          <cell r="KQ24" t="str">
            <v>Tidak Terlambat</v>
          </cell>
          <cell r="KR24">
            <v>0</v>
          </cell>
          <cell r="KV24" t="str">
            <v>X</v>
          </cell>
          <cell r="KW24" t="str">
            <v>X</v>
          </cell>
          <cell r="LA24">
            <v>0</v>
          </cell>
          <cell r="LB24">
            <v>0</v>
          </cell>
          <cell r="LG24" t="str">
            <v>H</v>
          </cell>
          <cell r="LH24" t="str">
            <v>H</v>
          </cell>
          <cell r="LI24" t="str">
            <v>X</v>
          </cell>
          <cell r="LJ24" t="str">
            <v>H</v>
          </cell>
          <cell r="LK24" t="str">
            <v>H</v>
          </cell>
          <cell r="LL24" t="str">
            <v>H</v>
          </cell>
          <cell r="LM24" t="str">
            <v>X</v>
          </cell>
          <cell r="LN24" t="str">
            <v>X</v>
          </cell>
          <cell r="LO24" t="str">
            <v>H</v>
          </cell>
          <cell r="LP24" t="str">
            <v>H</v>
          </cell>
          <cell r="LQ24" t="str">
            <v>X</v>
          </cell>
          <cell r="LR24" t="str">
            <v>H</v>
          </cell>
          <cell r="LS24" t="str">
            <v>H</v>
          </cell>
          <cell r="LT24" t="str">
            <v>H</v>
          </cell>
          <cell r="LU24" t="str">
            <v>X</v>
          </cell>
          <cell r="LV24" t="str">
            <v>H</v>
          </cell>
          <cell r="LW24" t="str">
            <v>H</v>
          </cell>
          <cell r="LX24" t="str">
            <v>H</v>
          </cell>
          <cell r="LY24" t="str">
            <v>H</v>
          </cell>
          <cell r="LZ24" t="str">
            <v>X</v>
          </cell>
          <cell r="MA24" t="str">
            <v>H</v>
          </cell>
          <cell r="MB24" t="str">
            <v>H</v>
          </cell>
          <cell r="MC24" t="str">
            <v>X</v>
          </cell>
          <cell r="MD24" t="str">
            <v>H</v>
          </cell>
          <cell r="ME24" t="str">
            <v>H</v>
          </cell>
          <cell r="MF24" t="str">
            <v>CT</v>
          </cell>
          <cell r="MG24" t="str">
            <v>X</v>
          </cell>
          <cell r="MH24" t="str">
            <v>H</v>
          </cell>
          <cell r="MI24" t="str">
            <v>H</v>
          </cell>
          <cell r="MJ24" t="str">
            <v>H</v>
          </cell>
          <cell r="MK24" t="str">
            <v>X</v>
          </cell>
          <cell r="MM24">
            <v>31</v>
          </cell>
          <cell r="MN24">
            <v>0</v>
          </cell>
          <cell r="MO24">
            <v>22</v>
          </cell>
          <cell r="MP24">
            <v>21</v>
          </cell>
          <cell r="MQ24">
            <v>9</v>
          </cell>
          <cell r="MR24">
            <v>0</v>
          </cell>
          <cell r="MS24">
            <v>0</v>
          </cell>
          <cell r="MT24">
            <v>0</v>
          </cell>
          <cell r="MU24">
            <v>0</v>
          </cell>
          <cell r="MV24">
            <v>0</v>
          </cell>
          <cell r="MW24">
            <v>0</v>
          </cell>
          <cell r="MX24">
            <v>0</v>
          </cell>
          <cell r="MY24">
            <v>0</v>
          </cell>
          <cell r="MZ24">
            <v>1</v>
          </cell>
          <cell r="NA24">
            <v>0</v>
          </cell>
          <cell r="NB24">
            <v>0</v>
          </cell>
          <cell r="NC24">
            <v>0</v>
          </cell>
        </row>
        <row r="25">
          <cell r="B25" t="str">
            <v>ASEP MARYANA</v>
          </cell>
          <cell r="C25" t="str">
            <v>17009093</v>
          </cell>
          <cell r="D25" t="str">
            <v>LAKI-LAKI</v>
          </cell>
          <cell r="E25" t="str">
            <v>COMPLAINT HANDLING OFFICER</v>
          </cell>
          <cell r="F25" t="str">
            <v>INDRA NUGROHO</v>
          </cell>
          <cell r="G25" t="str">
            <v>ANJAR KESUMARAHARJO</v>
          </cell>
          <cell r="H25" t="str">
            <v>X</v>
          </cell>
          <cell r="I25" t="str">
            <v>X</v>
          </cell>
          <cell r="M25">
            <v>0</v>
          </cell>
          <cell r="N25">
            <v>0</v>
          </cell>
          <cell r="R25" t="str">
            <v>CA</v>
          </cell>
          <cell r="S25" t="str">
            <v>H</v>
          </cell>
          <cell r="W25" t="str">
            <v>Tidak Terlambat</v>
          </cell>
          <cell r="X25">
            <v>0</v>
          </cell>
          <cell r="AB25" t="str">
            <v>CI</v>
          </cell>
          <cell r="AC25" t="str">
            <v>H</v>
          </cell>
          <cell r="AG25" t="str">
            <v>Tidak Terlambat</v>
          </cell>
          <cell r="AH25">
            <v>0</v>
          </cell>
          <cell r="AL25" t="str">
            <v>CI</v>
          </cell>
          <cell r="AM25" t="str">
            <v>H</v>
          </cell>
          <cell r="AQ25" t="str">
            <v>Tidak Terlambat</v>
          </cell>
          <cell r="AR25">
            <v>0</v>
          </cell>
          <cell r="AV25" t="str">
            <v>CI</v>
          </cell>
          <cell r="AW25" t="str">
            <v>H</v>
          </cell>
          <cell r="BA25" t="str">
            <v>Tidak Terlambat</v>
          </cell>
          <cell r="BB25">
            <v>0</v>
          </cell>
          <cell r="BF25" t="str">
            <v>DG</v>
          </cell>
          <cell r="BG25" t="str">
            <v>H</v>
          </cell>
          <cell r="BK25" t="str">
            <v>Tidak Terlambat</v>
          </cell>
          <cell r="BL25">
            <v>0</v>
          </cell>
          <cell r="BP25" t="str">
            <v>X</v>
          </cell>
          <cell r="BQ25" t="str">
            <v>X</v>
          </cell>
          <cell r="BU25">
            <v>0</v>
          </cell>
          <cell r="BV25">
            <v>0</v>
          </cell>
          <cell r="BZ25" t="str">
            <v>X</v>
          </cell>
          <cell r="CA25" t="str">
            <v>X</v>
          </cell>
          <cell r="CE25">
            <v>0</v>
          </cell>
          <cell r="CF25">
            <v>0</v>
          </cell>
          <cell r="CJ25" t="str">
            <v>CI</v>
          </cell>
          <cell r="CK25" t="str">
            <v>H</v>
          </cell>
          <cell r="CO25" t="str">
            <v>Tidak Terlambat</v>
          </cell>
          <cell r="CP25">
            <v>0</v>
          </cell>
          <cell r="CT25" t="str">
            <v>CI</v>
          </cell>
          <cell r="CU25" t="str">
            <v>H</v>
          </cell>
          <cell r="CY25" t="str">
            <v>Tidak Terlambat</v>
          </cell>
          <cell r="CZ25">
            <v>0</v>
          </cell>
          <cell r="DD25" t="str">
            <v>X</v>
          </cell>
          <cell r="DE25" t="str">
            <v>X</v>
          </cell>
          <cell r="DI25">
            <v>0</v>
          </cell>
          <cell r="DJ25">
            <v>0</v>
          </cell>
          <cell r="DN25" t="str">
            <v>X</v>
          </cell>
          <cell r="DO25" t="str">
            <v>X</v>
          </cell>
          <cell r="DS25">
            <v>0</v>
          </cell>
          <cell r="DT25">
            <v>0</v>
          </cell>
          <cell r="DX25" t="str">
            <v>CI</v>
          </cell>
          <cell r="DY25" t="str">
            <v>H</v>
          </cell>
          <cell r="EC25" t="str">
            <v>Tidak Terlambat</v>
          </cell>
          <cell r="ED25">
            <v>0</v>
          </cell>
          <cell r="EH25" t="str">
            <v>CI</v>
          </cell>
          <cell r="EI25" t="str">
            <v>H</v>
          </cell>
          <cell r="EM25" t="str">
            <v>Tidak Terlambat</v>
          </cell>
          <cell r="EN25">
            <v>0</v>
          </cell>
          <cell r="ER25" t="str">
            <v>CI</v>
          </cell>
          <cell r="ES25" t="str">
            <v>H</v>
          </cell>
          <cell r="EW25" t="str">
            <v>Tidak Terlambat</v>
          </cell>
          <cell r="EX25">
            <v>0</v>
          </cell>
          <cell r="FB25" t="str">
            <v>DG</v>
          </cell>
          <cell r="FC25" t="str">
            <v>H</v>
          </cell>
          <cell r="FG25" t="str">
            <v>Tidak Terlambat</v>
          </cell>
          <cell r="FH25">
            <v>0</v>
          </cell>
          <cell r="FL25" t="str">
            <v>X</v>
          </cell>
          <cell r="FM25" t="str">
            <v>X</v>
          </cell>
          <cell r="FQ25">
            <v>0</v>
          </cell>
          <cell r="FR25">
            <v>0</v>
          </cell>
          <cell r="FV25" t="str">
            <v>CI</v>
          </cell>
          <cell r="FW25" t="str">
            <v>H</v>
          </cell>
          <cell r="GA25" t="str">
            <v>Tidak Terlambat</v>
          </cell>
          <cell r="GB25">
            <v>0</v>
          </cell>
          <cell r="GF25" t="str">
            <v>CI</v>
          </cell>
          <cell r="GG25" t="str">
            <v>H</v>
          </cell>
          <cell r="GK25" t="str">
            <v>Tidak Terlambat</v>
          </cell>
          <cell r="GL25">
            <v>0</v>
          </cell>
          <cell r="GP25" t="str">
            <v>CI</v>
          </cell>
          <cell r="GQ25" t="str">
            <v>H</v>
          </cell>
          <cell r="GU25" t="str">
            <v>Tidak Terlambat</v>
          </cell>
          <cell r="GV25">
            <v>0</v>
          </cell>
          <cell r="GZ25" t="str">
            <v>X</v>
          </cell>
          <cell r="HA25" t="str">
            <v>X</v>
          </cell>
          <cell r="HE25">
            <v>0</v>
          </cell>
          <cell r="HF25">
            <v>0</v>
          </cell>
          <cell r="HJ25" t="str">
            <v>CI</v>
          </cell>
          <cell r="HK25" t="str">
            <v>H</v>
          </cell>
          <cell r="HO25" t="str">
            <v>Tidak Terlambat</v>
          </cell>
          <cell r="HP25">
            <v>0</v>
          </cell>
          <cell r="HT25" t="str">
            <v>CI</v>
          </cell>
          <cell r="HU25" t="str">
            <v>H</v>
          </cell>
          <cell r="HY25" t="str">
            <v>Tidak Terlambat</v>
          </cell>
          <cell r="HZ25">
            <v>0</v>
          </cell>
          <cell r="ID25" t="str">
            <v>CI</v>
          </cell>
          <cell r="IE25" t="str">
            <v>H</v>
          </cell>
          <cell r="II25" t="str">
            <v>Tidak Terlambat</v>
          </cell>
          <cell r="IJ25">
            <v>0</v>
          </cell>
          <cell r="IN25" t="str">
            <v>X</v>
          </cell>
          <cell r="IO25" t="str">
            <v>X</v>
          </cell>
          <cell r="IS25">
            <v>0</v>
          </cell>
          <cell r="IT25">
            <v>0</v>
          </cell>
          <cell r="IX25" t="str">
            <v>CT</v>
          </cell>
          <cell r="IY25" t="str">
            <v>CT</v>
          </cell>
          <cell r="JC25">
            <v>0</v>
          </cell>
          <cell r="JD25">
            <v>0</v>
          </cell>
          <cell r="JH25" t="str">
            <v>X</v>
          </cell>
          <cell r="JI25" t="str">
            <v>X</v>
          </cell>
          <cell r="JM25">
            <v>0</v>
          </cell>
          <cell r="JN25">
            <v>0</v>
          </cell>
          <cell r="JR25" t="str">
            <v>CI</v>
          </cell>
          <cell r="JS25" t="str">
            <v>H</v>
          </cell>
          <cell r="JW25" t="str">
            <v>Tidak Terlambat</v>
          </cell>
          <cell r="JX25">
            <v>0</v>
          </cell>
          <cell r="KB25" t="str">
            <v>CI</v>
          </cell>
          <cell r="KC25" t="str">
            <v>H</v>
          </cell>
          <cell r="KG25" t="str">
            <v>Tidak Terlambat</v>
          </cell>
          <cell r="KH25">
            <v>0</v>
          </cell>
          <cell r="KL25" t="str">
            <v>CI</v>
          </cell>
          <cell r="KM25" t="str">
            <v>H</v>
          </cell>
          <cell r="KQ25" t="str">
            <v>Tidak Terlambat</v>
          </cell>
          <cell r="KR25">
            <v>0</v>
          </cell>
          <cell r="KV25" t="str">
            <v>DG</v>
          </cell>
          <cell r="KW25" t="str">
            <v>H</v>
          </cell>
          <cell r="LA25" t="str">
            <v>Tidak Terlambat</v>
          </cell>
          <cell r="LB25">
            <v>0</v>
          </cell>
          <cell r="LG25" t="str">
            <v>X</v>
          </cell>
          <cell r="LH25" t="str">
            <v>H</v>
          </cell>
          <cell r="LI25" t="str">
            <v>H</v>
          </cell>
          <cell r="LJ25" t="str">
            <v>H</v>
          </cell>
          <cell r="LK25" t="str">
            <v>H</v>
          </cell>
          <cell r="LL25" t="str">
            <v>H</v>
          </cell>
          <cell r="LM25" t="str">
            <v>X</v>
          </cell>
          <cell r="LN25" t="str">
            <v>X</v>
          </cell>
          <cell r="LO25" t="str">
            <v>H</v>
          </cell>
          <cell r="LP25" t="str">
            <v>H</v>
          </cell>
          <cell r="LQ25" t="str">
            <v>X</v>
          </cell>
          <cell r="LR25" t="str">
            <v>X</v>
          </cell>
          <cell r="LS25" t="str">
            <v>H</v>
          </cell>
          <cell r="LT25" t="str">
            <v>H</v>
          </cell>
          <cell r="LU25" t="str">
            <v>H</v>
          </cell>
          <cell r="LV25" t="str">
            <v>H</v>
          </cell>
          <cell r="LW25" t="str">
            <v>X</v>
          </cell>
          <cell r="LX25" t="str">
            <v>H</v>
          </cell>
          <cell r="LY25" t="str">
            <v>H</v>
          </cell>
          <cell r="LZ25" t="str">
            <v>H</v>
          </cell>
          <cell r="MA25" t="str">
            <v>X</v>
          </cell>
          <cell r="MB25" t="str">
            <v>H</v>
          </cell>
          <cell r="MC25" t="str">
            <v>H</v>
          </cell>
          <cell r="MD25" t="str">
            <v>H</v>
          </cell>
          <cell r="ME25" t="str">
            <v>X</v>
          </cell>
          <cell r="MF25" t="str">
            <v>CT</v>
          </cell>
          <cell r="MG25" t="str">
            <v>X</v>
          </cell>
          <cell r="MH25" t="str">
            <v>H</v>
          </cell>
          <cell r="MI25" t="str">
            <v>H</v>
          </cell>
          <cell r="MJ25" t="str">
            <v>H</v>
          </cell>
          <cell r="MK25" t="str">
            <v>H</v>
          </cell>
          <cell r="MM25">
            <v>31</v>
          </cell>
          <cell r="MN25">
            <v>21</v>
          </cell>
          <cell r="MO25">
            <v>22</v>
          </cell>
          <cell r="MP25">
            <v>21</v>
          </cell>
          <cell r="MQ25">
            <v>9</v>
          </cell>
          <cell r="MR25">
            <v>0</v>
          </cell>
          <cell r="MS25">
            <v>0</v>
          </cell>
          <cell r="MT25">
            <v>0</v>
          </cell>
          <cell r="MU25">
            <v>0</v>
          </cell>
          <cell r="MV25">
            <v>0</v>
          </cell>
          <cell r="MW25">
            <v>0</v>
          </cell>
          <cell r="MX25">
            <v>0</v>
          </cell>
          <cell r="MY25">
            <v>0</v>
          </cell>
          <cell r="MZ25">
            <v>1</v>
          </cell>
          <cell r="NA25">
            <v>0</v>
          </cell>
          <cell r="NB25">
            <v>0</v>
          </cell>
          <cell r="NC25">
            <v>0</v>
          </cell>
        </row>
        <row r="26">
          <cell r="B26" t="str">
            <v>DWI YUARININGSIH</v>
          </cell>
          <cell r="C26" t="str">
            <v>15011908</v>
          </cell>
          <cell r="D26" t="str">
            <v>PEREMPUAN</v>
          </cell>
          <cell r="E26" t="str">
            <v>COMPLAINT HANDLING OFFICER</v>
          </cell>
          <cell r="F26" t="str">
            <v>ADE EKA TAMARA</v>
          </cell>
          <cell r="G26" t="str">
            <v>ANJAR KESUMARAHARJO</v>
          </cell>
          <cell r="H26" t="str">
            <v>AY</v>
          </cell>
          <cell r="I26" t="str">
            <v>H</v>
          </cell>
          <cell r="M26" t="str">
            <v>Tidak Terlambat</v>
          </cell>
          <cell r="N26">
            <v>0</v>
          </cell>
          <cell r="R26" t="str">
            <v>AY</v>
          </cell>
          <cell r="S26" t="str">
            <v>H</v>
          </cell>
          <cell r="W26" t="str">
            <v>Tidak Terlambat</v>
          </cell>
          <cell r="X26">
            <v>0</v>
          </cell>
          <cell r="AB26" t="str">
            <v>AY</v>
          </cell>
          <cell r="AC26" t="str">
            <v>H</v>
          </cell>
          <cell r="AG26" t="str">
            <v>Tidak Terlambat</v>
          </cell>
          <cell r="AH26">
            <v>0</v>
          </cell>
          <cell r="AL26" t="str">
            <v>X</v>
          </cell>
          <cell r="AM26" t="str">
            <v>X</v>
          </cell>
          <cell r="AQ26">
            <v>0</v>
          </cell>
          <cell r="AR26">
            <v>0</v>
          </cell>
          <cell r="AV26" t="str">
            <v>CT</v>
          </cell>
          <cell r="AW26" t="str">
            <v>CT</v>
          </cell>
          <cell r="BA26">
            <v>0</v>
          </cell>
          <cell r="BB26">
            <v>0</v>
          </cell>
          <cell r="BF26" t="str">
            <v>X</v>
          </cell>
          <cell r="BG26" t="str">
            <v>X</v>
          </cell>
          <cell r="BK26">
            <v>0</v>
          </cell>
          <cell r="BL26">
            <v>0</v>
          </cell>
          <cell r="BP26" t="str">
            <v>AY</v>
          </cell>
          <cell r="BQ26" t="str">
            <v>H</v>
          </cell>
          <cell r="BU26" t="str">
            <v>Tidak Terlambat</v>
          </cell>
          <cell r="BV26">
            <v>0</v>
          </cell>
          <cell r="BZ26" t="str">
            <v>AY</v>
          </cell>
          <cell r="CA26" t="str">
            <v>H</v>
          </cell>
          <cell r="CE26" t="str">
            <v>Tidak Terlambat</v>
          </cell>
          <cell r="CF26">
            <v>0</v>
          </cell>
          <cell r="CJ26" t="str">
            <v>AY</v>
          </cell>
          <cell r="CK26" t="str">
            <v>H</v>
          </cell>
          <cell r="CO26" t="str">
            <v>Tidak Terlambat</v>
          </cell>
          <cell r="CP26">
            <v>0</v>
          </cell>
          <cell r="CT26" t="str">
            <v>X</v>
          </cell>
          <cell r="CU26" t="str">
            <v>X</v>
          </cell>
          <cell r="CY26">
            <v>0</v>
          </cell>
          <cell r="CZ26">
            <v>0</v>
          </cell>
          <cell r="DD26" t="str">
            <v>AY</v>
          </cell>
          <cell r="DE26" t="str">
            <v>H</v>
          </cell>
          <cell r="DI26" t="str">
            <v>Tidak Terlambat</v>
          </cell>
          <cell r="DJ26">
            <v>0</v>
          </cell>
          <cell r="DN26" t="str">
            <v>AY</v>
          </cell>
          <cell r="DO26" t="str">
            <v>H</v>
          </cell>
          <cell r="DS26" t="str">
            <v>Tidak Terlambat</v>
          </cell>
          <cell r="DT26">
            <v>0</v>
          </cell>
          <cell r="DX26" t="str">
            <v>AY</v>
          </cell>
          <cell r="DY26" t="str">
            <v>H</v>
          </cell>
          <cell r="EC26" t="str">
            <v>Tidak Terlambat</v>
          </cell>
          <cell r="ED26">
            <v>0</v>
          </cell>
          <cell r="EH26" t="str">
            <v>X</v>
          </cell>
          <cell r="EI26" t="str">
            <v>X</v>
          </cell>
          <cell r="EM26">
            <v>0</v>
          </cell>
          <cell r="EN26">
            <v>0</v>
          </cell>
          <cell r="ER26" t="str">
            <v>BG</v>
          </cell>
          <cell r="ES26" t="str">
            <v>H</v>
          </cell>
          <cell r="EW26" t="str">
            <v>Tidak Terlambat</v>
          </cell>
          <cell r="EX26">
            <v>0</v>
          </cell>
          <cell r="FB26" t="str">
            <v>AY</v>
          </cell>
          <cell r="FC26" t="str">
            <v>H</v>
          </cell>
          <cell r="FG26" t="str">
            <v>Tidak Terlambat</v>
          </cell>
          <cell r="FH26">
            <v>0</v>
          </cell>
          <cell r="FL26" t="str">
            <v>AY</v>
          </cell>
          <cell r="FM26" t="str">
            <v>H</v>
          </cell>
          <cell r="FQ26" t="str">
            <v>Tidak Terlambat</v>
          </cell>
          <cell r="FR26">
            <v>0</v>
          </cell>
          <cell r="FV26" t="str">
            <v>X</v>
          </cell>
          <cell r="FW26" t="str">
            <v>X</v>
          </cell>
          <cell r="GA26">
            <v>0</v>
          </cell>
          <cell r="GB26">
            <v>0</v>
          </cell>
          <cell r="GF26" t="str">
            <v>AY</v>
          </cell>
          <cell r="GG26" t="str">
            <v>H</v>
          </cell>
          <cell r="GK26" t="str">
            <v>Tidak Terlambat</v>
          </cell>
          <cell r="GL26">
            <v>0</v>
          </cell>
          <cell r="GP26" t="str">
            <v>AY</v>
          </cell>
          <cell r="GQ26" t="str">
            <v>H</v>
          </cell>
          <cell r="GU26" t="str">
            <v>Tidak Terlambat</v>
          </cell>
          <cell r="GV26">
            <v>0</v>
          </cell>
          <cell r="GZ26" t="str">
            <v>X</v>
          </cell>
          <cell r="HA26" t="str">
            <v>X</v>
          </cell>
          <cell r="HE26">
            <v>0</v>
          </cell>
          <cell r="HF26">
            <v>0</v>
          </cell>
          <cell r="HJ26" t="str">
            <v>BG</v>
          </cell>
          <cell r="HK26" t="str">
            <v>H</v>
          </cell>
          <cell r="HO26" t="str">
            <v>Tidak Terlambat</v>
          </cell>
          <cell r="HP26">
            <v>0</v>
          </cell>
          <cell r="HT26" t="str">
            <v>AY</v>
          </cell>
          <cell r="HU26" t="str">
            <v>H</v>
          </cell>
          <cell r="HY26" t="str">
            <v>Tidak Terlambat</v>
          </cell>
          <cell r="HZ26">
            <v>0</v>
          </cell>
          <cell r="ID26" t="str">
            <v>AY</v>
          </cell>
          <cell r="IE26" t="str">
            <v>H</v>
          </cell>
          <cell r="II26" t="str">
            <v>Tidak Terlambat</v>
          </cell>
          <cell r="IJ26">
            <v>0</v>
          </cell>
          <cell r="IN26" t="str">
            <v>AY</v>
          </cell>
          <cell r="IO26" t="str">
            <v>H</v>
          </cell>
          <cell r="IS26" t="str">
            <v>Tidak Terlambat</v>
          </cell>
          <cell r="IT26">
            <v>0</v>
          </cell>
          <cell r="IX26" t="str">
            <v>X</v>
          </cell>
          <cell r="IY26" t="str">
            <v>X</v>
          </cell>
          <cell r="JC26">
            <v>0</v>
          </cell>
          <cell r="JD26">
            <v>0</v>
          </cell>
          <cell r="JH26" t="str">
            <v>X</v>
          </cell>
          <cell r="JI26" t="str">
            <v>X</v>
          </cell>
          <cell r="JM26">
            <v>0</v>
          </cell>
          <cell r="JN26">
            <v>0</v>
          </cell>
          <cell r="JR26" t="str">
            <v>BG</v>
          </cell>
          <cell r="JS26" t="str">
            <v>H</v>
          </cell>
          <cell r="JW26" t="str">
            <v>Tidak Terlambat</v>
          </cell>
          <cell r="JX26">
            <v>0</v>
          </cell>
          <cell r="KB26" t="str">
            <v>AY</v>
          </cell>
          <cell r="KC26" t="str">
            <v>H</v>
          </cell>
          <cell r="KG26" t="str">
            <v>Tidak Terlambat</v>
          </cell>
          <cell r="KH26">
            <v>0</v>
          </cell>
          <cell r="KL26" t="str">
            <v>X</v>
          </cell>
          <cell r="KM26" t="str">
            <v>X</v>
          </cell>
          <cell r="KQ26">
            <v>0</v>
          </cell>
          <cell r="KR26">
            <v>0</v>
          </cell>
          <cell r="KV26" t="str">
            <v>BG</v>
          </cell>
          <cell r="KW26" t="str">
            <v>H</v>
          </cell>
          <cell r="LA26" t="str">
            <v>Tidak Terlambat</v>
          </cell>
          <cell r="LB26">
            <v>0</v>
          </cell>
          <cell r="LG26" t="str">
            <v>H</v>
          </cell>
          <cell r="LH26" t="str">
            <v>H</v>
          </cell>
          <cell r="LI26" t="str">
            <v>H</v>
          </cell>
          <cell r="LJ26" t="str">
            <v>X</v>
          </cell>
          <cell r="LK26" t="str">
            <v>CT</v>
          </cell>
          <cell r="LL26" t="str">
            <v>X</v>
          </cell>
          <cell r="LM26" t="str">
            <v>H</v>
          </cell>
          <cell r="LN26" t="str">
            <v>H</v>
          </cell>
          <cell r="LO26" t="str">
            <v>H</v>
          </cell>
          <cell r="LP26" t="str">
            <v>X</v>
          </cell>
          <cell r="LQ26" t="str">
            <v>H</v>
          </cell>
          <cell r="LR26" t="str">
            <v>H</v>
          </cell>
          <cell r="LS26" t="str">
            <v>H</v>
          </cell>
          <cell r="LT26" t="str">
            <v>X</v>
          </cell>
          <cell r="LU26" t="str">
            <v>H</v>
          </cell>
          <cell r="LV26" t="str">
            <v>H</v>
          </cell>
          <cell r="LW26" t="str">
            <v>H</v>
          </cell>
          <cell r="LX26" t="str">
            <v>X</v>
          </cell>
          <cell r="LY26" t="str">
            <v>H</v>
          </cell>
          <cell r="LZ26" t="str">
            <v>H</v>
          </cell>
          <cell r="MA26" t="str">
            <v>X</v>
          </cell>
          <cell r="MB26" t="str">
            <v>H</v>
          </cell>
          <cell r="MC26" t="str">
            <v>H</v>
          </cell>
          <cell r="MD26" t="str">
            <v>H</v>
          </cell>
          <cell r="ME26" t="str">
            <v>H</v>
          </cell>
          <cell r="MF26" t="str">
            <v>X</v>
          </cell>
          <cell r="MG26" t="str">
            <v>X</v>
          </cell>
          <cell r="MH26" t="str">
            <v>H</v>
          </cell>
          <cell r="MI26" t="str">
            <v>H</v>
          </cell>
          <cell r="MJ26" t="str">
            <v>X</v>
          </cell>
          <cell r="MK26" t="str">
            <v>H</v>
          </cell>
          <cell r="MM26">
            <v>31</v>
          </cell>
          <cell r="MN26">
            <v>0</v>
          </cell>
          <cell r="MO26">
            <v>22</v>
          </cell>
          <cell r="MP26">
            <v>21</v>
          </cell>
          <cell r="MQ26">
            <v>9</v>
          </cell>
          <cell r="MR26">
            <v>0</v>
          </cell>
          <cell r="MS26">
            <v>0</v>
          </cell>
          <cell r="MT26">
            <v>0</v>
          </cell>
          <cell r="MU26">
            <v>0</v>
          </cell>
          <cell r="MV26">
            <v>0</v>
          </cell>
          <cell r="MW26">
            <v>0</v>
          </cell>
          <cell r="MX26">
            <v>0</v>
          </cell>
          <cell r="MY26">
            <v>0</v>
          </cell>
          <cell r="MZ26">
            <v>1</v>
          </cell>
          <cell r="NA26">
            <v>0</v>
          </cell>
          <cell r="NB26">
            <v>0</v>
          </cell>
          <cell r="NC26">
            <v>0</v>
          </cell>
        </row>
        <row r="27">
          <cell r="B27" t="str">
            <v>RD HABIB RIPNA M TAMIM AL AZIZ</v>
          </cell>
          <cell r="C27" t="str">
            <v>14009865</v>
          </cell>
          <cell r="D27" t="str">
            <v>LAKI-LAKI</v>
          </cell>
          <cell r="E27" t="str">
            <v>COMPLAINT HANDLING OFFICER</v>
          </cell>
          <cell r="F27" t="str">
            <v>RUDDY CORDIANDI</v>
          </cell>
          <cell r="G27" t="str">
            <v>ANJAR KESUMARAHARJO</v>
          </cell>
          <cell r="H27" t="str">
            <v>CI</v>
          </cell>
          <cell r="I27" t="str">
            <v>H</v>
          </cell>
          <cell r="M27" t="str">
            <v>Tidak Terlambat</v>
          </cell>
          <cell r="N27">
            <v>0</v>
          </cell>
          <cell r="R27" t="str">
            <v>CI</v>
          </cell>
          <cell r="S27" t="str">
            <v>H</v>
          </cell>
          <cell r="W27" t="str">
            <v>Tidak Terlambat</v>
          </cell>
          <cell r="X27">
            <v>0</v>
          </cell>
          <cell r="AB27" t="str">
            <v>CI</v>
          </cell>
          <cell r="AC27" t="str">
            <v>H</v>
          </cell>
          <cell r="AG27" t="str">
            <v>Tidak Terlambat</v>
          </cell>
          <cell r="AH27">
            <v>0</v>
          </cell>
          <cell r="AL27" t="str">
            <v>X</v>
          </cell>
          <cell r="AM27" t="str">
            <v>X</v>
          </cell>
          <cell r="AQ27">
            <v>0</v>
          </cell>
          <cell r="AR27">
            <v>0</v>
          </cell>
          <cell r="AV27" t="str">
            <v>X</v>
          </cell>
          <cell r="AW27" t="str">
            <v>X</v>
          </cell>
          <cell r="BA27">
            <v>0</v>
          </cell>
          <cell r="BB27">
            <v>0</v>
          </cell>
          <cell r="BF27" t="str">
            <v>CI</v>
          </cell>
          <cell r="BG27" t="str">
            <v>H</v>
          </cell>
          <cell r="BK27" t="str">
            <v>Tidak Terlambat</v>
          </cell>
          <cell r="BL27">
            <v>0</v>
          </cell>
          <cell r="BP27" t="str">
            <v>CI</v>
          </cell>
          <cell r="BQ27" t="str">
            <v>H</v>
          </cell>
          <cell r="BU27" t="str">
            <v>Tidak Terlambat</v>
          </cell>
          <cell r="BV27">
            <v>0</v>
          </cell>
          <cell r="BZ27" t="str">
            <v>CI</v>
          </cell>
          <cell r="CA27" t="str">
            <v>H</v>
          </cell>
          <cell r="CE27" t="str">
            <v>Tidak Terlambat</v>
          </cell>
          <cell r="CF27">
            <v>0</v>
          </cell>
          <cell r="CJ27" t="str">
            <v>X</v>
          </cell>
          <cell r="CK27" t="str">
            <v>X</v>
          </cell>
          <cell r="CO27">
            <v>0</v>
          </cell>
          <cell r="CP27">
            <v>0</v>
          </cell>
          <cell r="CT27" t="str">
            <v>CI</v>
          </cell>
          <cell r="CU27" t="str">
            <v>H</v>
          </cell>
          <cell r="CY27" t="str">
            <v>Tidak Terlambat</v>
          </cell>
          <cell r="CZ27">
            <v>0</v>
          </cell>
          <cell r="DD27" t="str">
            <v>CI</v>
          </cell>
          <cell r="DE27" t="str">
            <v>H</v>
          </cell>
          <cell r="DI27" t="str">
            <v>Tidak Terlambat</v>
          </cell>
          <cell r="DJ27">
            <v>0</v>
          </cell>
          <cell r="DN27" t="str">
            <v>CI</v>
          </cell>
          <cell r="DO27" t="str">
            <v>H</v>
          </cell>
          <cell r="DS27" t="str">
            <v>Tidak Terlambat</v>
          </cell>
          <cell r="DT27">
            <v>0</v>
          </cell>
          <cell r="DX27" t="str">
            <v>CI</v>
          </cell>
          <cell r="DY27" t="str">
            <v>H</v>
          </cell>
          <cell r="EC27" t="str">
            <v>Tidak Terlambat</v>
          </cell>
          <cell r="ED27">
            <v>0</v>
          </cell>
          <cell r="EH27" t="str">
            <v>X</v>
          </cell>
          <cell r="EI27" t="str">
            <v>X</v>
          </cell>
          <cell r="EM27">
            <v>0</v>
          </cell>
          <cell r="EN27">
            <v>0</v>
          </cell>
          <cell r="ER27" t="str">
            <v>CI</v>
          </cell>
          <cell r="ES27" t="str">
            <v>H</v>
          </cell>
          <cell r="EW27" t="str">
            <v>Tidak Terlambat</v>
          </cell>
          <cell r="EX27">
            <v>0</v>
          </cell>
          <cell r="FB27" t="str">
            <v>CA</v>
          </cell>
          <cell r="FC27" t="str">
            <v>H</v>
          </cell>
          <cell r="FG27" t="str">
            <v>Tidak Terlambat</v>
          </cell>
          <cell r="FH27">
            <v>0</v>
          </cell>
          <cell r="FL27" t="str">
            <v>X</v>
          </cell>
          <cell r="FM27" t="str">
            <v>X</v>
          </cell>
          <cell r="FQ27">
            <v>0</v>
          </cell>
          <cell r="FR27">
            <v>0</v>
          </cell>
          <cell r="FV27" t="str">
            <v>CI</v>
          </cell>
          <cell r="FW27" t="str">
            <v>H</v>
          </cell>
          <cell r="GA27" t="str">
            <v>Tidak Terlambat</v>
          </cell>
          <cell r="GB27">
            <v>0</v>
          </cell>
          <cell r="GF27" t="str">
            <v>CI</v>
          </cell>
          <cell r="GG27" t="str">
            <v>H</v>
          </cell>
          <cell r="GK27" t="str">
            <v>Tidak Terlambat</v>
          </cell>
          <cell r="GL27">
            <v>0</v>
          </cell>
          <cell r="GP27" t="str">
            <v>CI</v>
          </cell>
          <cell r="GQ27" t="str">
            <v>H</v>
          </cell>
          <cell r="GU27" t="str">
            <v>Tidak Terlambat</v>
          </cell>
          <cell r="GV27">
            <v>0</v>
          </cell>
          <cell r="GZ27" t="str">
            <v>X</v>
          </cell>
          <cell r="HA27" t="str">
            <v>X</v>
          </cell>
          <cell r="HE27">
            <v>0</v>
          </cell>
          <cell r="HF27">
            <v>0</v>
          </cell>
          <cell r="HJ27" t="str">
            <v>CA</v>
          </cell>
          <cell r="HK27" t="str">
            <v>H</v>
          </cell>
          <cell r="HO27" t="str">
            <v>Tidak Terlambat</v>
          </cell>
          <cell r="HP27">
            <v>0</v>
          </cell>
          <cell r="HT27" t="str">
            <v>DG</v>
          </cell>
          <cell r="HU27" t="str">
            <v>H</v>
          </cell>
          <cell r="HY27" t="str">
            <v>Tidak Terlambat</v>
          </cell>
          <cell r="HZ27">
            <v>0</v>
          </cell>
          <cell r="ID27" t="str">
            <v>X</v>
          </cell>
          <cell r="IE27" t="str">
            <v>X</v>
          </cell>
          <cell r="II27">
            <v>0</v>
          </cell>
          <cell r="IJ27">
            <v>0</v>
          </cell>
          <cell r="IN27" t="str">
            <v>CI</v>
          </cell>
          <cell r="IO27" t="str">
            <v>H</v>
          </cell>
          <cell r="IS27" t="str">
            <v>Tidak Terlambat</v>
          </cell>
          <cell r="IT27">
            <v>0</v>
          </cell>
          <cell r="IX27" t="str">
            <v>CI</v>
          </cell>
          <cell r="IY27" t="str">
            <v>H</v>
          </cell>
          <cell r="JC27" t="str">
            <v>Tidak Terlambat</v>
          </cell>
          <cell r="JD27">
            <v>0</v>
          </cell>
          <cell r="JH27" t="str">
            <v>CI</v>
          </cell>
          <cell r="JI27" t="str">
            <v>H</v>
          </cell>
          <cell r="JM27" t="str">
            <v>Tidak Terlambat</v>
          </cell>
          <cell r="JN27">
            <v>0</v>
          </cell>
          <cell r="JR27" t="str">
            <v>CA</v>
          </cell>
          <cell r="JS27" t="str">
            <v>H</v>
          </cell>
          <cell r="JW27" t="str">
            <v>Tidak Terlambat</v>
          </cell>
          <cell r="JX27">
            <v>0</v>
          </cell>
          <cell r="KB27" t="str">
            <v>X</v>
          </cell>
          <cell r="KC27" t="str">
            <v>X</v>
          </cell>
          <cell r="KG27">
            <v>0</v>
          </cell>
          <cell r="KH27">
            <v>0</v>
          </cell>
          <cell r="KL27" t="str">
            <v>CT</v>
          </cell>
          <cell r="KM27" t="str">
            <v>CT</v>
          </cell>
          <cell r="KQ27">
            <v>0</v>
          </cell>
          <cell r="KR27">
            <v>0</v>
          </cell>
          <cell r="KV27" t="str">
            <v>X</v>
          </cell>
          <cell r="KW27" t="str">
            <v>X</v>
          </cell>
          <cell r="LA27">
            <v>0</v>
          </cell>
          <cell r="LB27">
            <v>0</v>
          </cell>
          <cell r="LG27" t="str">
            <v>H</v>
          </cell>
          <cell r="LH27" t="str">
            <v>H</v>
          </cell>
          <cell r="LI27" t="str">
            <v>H</v>
          </cell>
          <cell r="LJ27" t="str">
            <v>X</v>
          </cell>
          <cell r="LK27" t="str">
            <v>X</v>
          </cell>
          <cell r="LL27" t="str">
            <v>H</v>
          </cell>
          <cell r="LM27" t="str">
            <v>H</v>
          </cell>
          <cell r="LN27" t="str">
            <v>H</v>
          </cell>
          <cell r="LO27" t="str">
            <v>X</v>
          </cell>
          <cell r="LP27" t="str">
            <v>H</v>
          </cell>
          <cell r="LQ27" t="str">
            <v>H</v>
          </cell>
          <cell r="LR27" t="str">
            <v>H</v>
          </cell>
          <cell r="LS27" t="str">
            <v>H</v>
          </cell>
          <cell r="LT27" t="str">
            <v>X</v>
          </cell>
          <cell r="LU27" t="str">
            <v>H</v>
          </cell>
          <cell r="LV27" t="str">
            <v>H</v>
          </cell>
          <cell r="LW27" t="str">
            <v>X</v>
          </cell>
          <cell r="LX27" t="str">
            <v>H</v>
          </cell>
          <cell r="LY27" t="str">
            <v>H</v>
          </cell>
          <cell r="LZ27" t="str">
            <v>H</v>
          </cell>
          <cell r="MA27" t="str">
            <v>X</v>
          </cell>
          <cell r="MB27" t="str">
            <v>H</v>
          </cell>
          <cell r="MC27" t="str">
            <v>H</v>
          </cell>
          <cell r="MD27" t="str">
            <v>X</v>
          </cell>
          <cell r="ME27" t="str">
            <v>H</v>
          </cell>
          <cell r="MF27" t="str">
            <v>H</v>
          </cell>
          <cell r="MG27" t="str">
            <v>H</v>
          </cell>
          <cell r="MH27" t="str">
            <v>H</v>
          </cell>
          <cell r="MI27" t="str">
            <v>X</v>
          </cell>
          <cell r="MJ27" t="str">
            <v>CT</v>
          </cell>
          <cell r="MK27" t="str">
            <v>X</v>
          </cell>
          <cell r="MM27">
            <v>31</v>
          </cell>
          <cell r="MN27">
            <v>21</v>
          </cell>
          <cell r="MO27">
            <v>22</v>
          </cell>
          <cell r="MP27">
            <v>21</v>
          </cell>
          <cell r="MQ27">
            <v>9</v>
          </cell>
          <cell r="MR27">
            <v>0</v>
          </cell>
          <cell r="MS27">
            <v>0</v>
          </cell>
          <cell r="MT27">
            <v>0</v>
          </cell>
          <cell r="MU27">
            <v>0</v>
          </cell>
          <cell r="MV27">
            <v>0</v>
          </cell>
          <cell r="MW27">
            <v>0</v>
          </cell>
          <cell r="MX27">
            <v>0</v>
          </cell>
          <cell r="MY27">
            <v>0</v>
          </cell>
          <cell r="MZ27">
            <v>1</v>
          </cell>
          <cell r="NA27">
            <v>0</v>
          </cell>
          <cell r="NB27">
            <v>0</v>
          </cell>
          <cell r="NC27">
            <v>0</v>
          </cell>
        </row>
        <row r="28">
          <cell r="B28" t="str">
            <v>WAHYU BAMBANG ARIF ANGGORO</v>
          </cell>
          <cell r="C28" t="str">
            <v>16012780</v>
          </cell>
          <cell r="D28" t="str">
            <v>LAKI-LAKI</v>
          </cell>
          <cell r="E28" t="str">
            <v>COMPLAINT HANDLING OFFICER</v>
          </cell>
          <cell r="F28" t="str">
            <v>ADE EKA TAMARA</v>
          </cell>
          <cell r="G28" t="str">
            <v>ANJAR KESUMARAHARJO</v>
          </cell>
          <cell r="H28" t="str">
            <v>CI</v>
          </cell>
          <cell r="I28" t="str">
            <v>H</v>
          </cell>
          <cell r="M28" t="str">
            <v>Tidak Terlambat</v>
          </cell>
          <cell r="N28">
            <v>0</v>
          </cell>
          <cell r="R28" t="str">
            <v>X</v>
          </cell>
          <cell r="S28" t="str">
            <v>X</v>
          </cell>
          <cell r="W28">
            <v>0</v>
          </cell>
          <cell r="X28">
            <v>0</v>
          </cell>
          <cell r="AB28" t="str">
            <v>CI</v>
          </cell>
          <cell r="AC28" t="str">
            <v>H</v>
          </cell>
          <cell r="AG28" t="str">
            <v>Tidak Terlambat</v>
          </cell>
          <cell r="AH28">
            <v>0</v>
          </cell>
          <cell r="AL28" t="str">
            <v>CI</v>
          </cell>
          <cell r="AM28" t="str">
            <v>H</v>
          </cell>
          <cell r="AQ28" t="str">
            <v>Tidak Terlambat</v>
          </cell>
          <cell r="AR28">
            <v>0</v>
          </cell>
          <cell r="AV28" t="str">
            <v>CI</v>
          </cell>
          <cell r="AW28" t="str">
            <v>H</v>
          </cell>
          <cell r="BA28" t="str">
            <v>Tidak Terlambat</v>
          </cell>
          <cell r="BB28">
            <v>0</v>
          </cell>
          <cell r="BF28" t="str">
            <v>X</v>
          </cell>
          <cell r="BG28" t="str">
            <v>X</v>
          </cell>
          <cell r="BK28">
            <v>0</v>
          </cell>
          <cell r="BL28">
            <v>0</v>
          </cell>
          <cell r="BP28" t="str">
            <v>CI</v>
          </cell>
          <cell r="BQ28" t="str">
            <v>H</v>
          </cell>
          <cell r="BU28" t="str">
            <v>Tidak Terlambat</v>
          </cell>
          <cell r="BV28">
            <v>0</v>
          </cell>
          <cell r="BZ28" t="str">
            <v>CI</v>
          </cell>
          <cell r="CA28" t="str">
            <v>H</v>
          </cell>
          <cell r="CE28" t="str">
            <v>Tidak Terlambat</v>
          </cell>
          <cell r="CF28">
            <v>0</v>
          </cell>
          <cell r="CJ28" t="str">
            <v>CI</v>
          </cell>
          <cell r="CK28" t="str">
            <v>H</v>
          </cell>
          <cell r="CO28" t="str">
            <v>Tidak Terlambat</v>
          </cell>
          <cell r="CP28">
            <v>0</v>
          </cell>
          <cell r="CT28" t="str">
            <v>X</v>
          </cell>
          <cell r="CU28" t="str">
            <v>X</v>
          </cell>
          <cell r="CY28">
            <v>0</v>
          </cell>
          <cell r="CZ28">
            <v>0</v>
          </cell>
          <cell r="DD28" t="str">
            <v>DG</v>
          </cell>
          <cell r="DE28" t="str">
            <v>H</v>
          </cell>
          <cell r="DI28" t="str">
            <v>Tidak Terlambat</v>
          </cell>
          <cell r="DJ28">
            <v>0</v>
          </cell>
          <cell r="DN28" t="str">
            <v>CI</v>
          </cell>
          <cell r="DO28" t="str">
            <v>H</v>
          </cell>
          <cell r="DS28" t="str">
            <v>Tidak Terlambat</v>
          </cell>
          <cell r="DT28">
            <v>0</v>
          </cell>
          <cell r="DX28" t="str">
            <v>CI</v>
          </cell>
          <cell r="DY28" t="str">
            <v>H</v>
          </cell>
          <cell r="EC28" t="str">
            <v>Tidak Terlambat</v>
          </cell>
          <cell r="ED28">
            <v>0</v>
          </cell>
          <cell r="EH28" t="str">
            <v>X</v>
          </cell>
          <cell r="EI28" t="str">
            <v>X</v>
          </cell>
          <cell r="EM28">
            <v>0</v>
          </cell>
          <cell r="EN28">
            <v>0</v>
          </cell>
          <cell r="ER28" t="str">
            <v>CI</v>
          </cell>
          <cell r="ES28" t="str">
            <v>H</v>
          </cell>
          <cell r="EW28" t="str">
            <v>Tidak Terlambat</v>
          </cell>
          <cell r="EX28">
            <v>0</v>
          </cell>
          <cell r="FB28" t="str">
            <v>CI</v>
          </cell>
          <cell r="FC28" t="str">
            <v>H</v>
          </cell>
          <cell r="FG28" t="str">
            <v>Tidak Terlambat</v>
          </cell>
          <cell r="FH28">
            <v>0</v>
          </cell>
          <cell r="FL28" t="str">
            <v>CI</v>
          </cell>
          <cell r="FM28" t="str">
            <v>H</v>
          </cell>
          <cell r="FQ28" t="str">
            <v>Tidak Terlambat</v>
          </cell>
          <cell r="FR28">
            <v>0</v>
          </cell>
          <cell r="FV28" t="str">
            <v>X</v>
          </cell>
          <cell r="FW28" t="str">
            <v>X</v>
          </cell>
          <cell r="GA28">
            <v>0</v>
          </cell>
          <cell r="GB28">
            <v>0</v>
          </cell>
          <cell r="GF28" t="str">
            <v>X</v>
          </cell>
          <cell r="GG28" t="str">
            <v>X</v>
          </cell>
          <cell r="GK28">
            <v>0</v>
          </cell>
          <cell r="GL28">
            <v>0</v>
          </cell>
          <cell r="GP28" t="str">
            <v>CT</v>
          </cell>
          <cell r="GQ28" t="str">
            <v>CT</v>
          </cell>
          <cell r="GU28">
            <v>0</v>
          </cell>
          <cell r="GV28">
            <v>0</v>
          </cell>
          <cell r="GZ28" t="str">
            <v>CI</v>
          </cell>
          <cell r="HA28" t="str">
            <v>H</v>
          </cell>
          <cell r="HE28" t="str">
            <v>Tidak Terlambat</v>
          </cell>
          <cell r="HF28">
            <v>0</v>
          </cell>
          <cell r="HJ28" t="str">
            <v>CI</v>
          </cell>
          <cell r="HK28" t="str">
            <v>H</v>
          </cell>
          <cell r="HO28" t="str">
            <v>Tidak Terlambat</v>
          </cell>
          <cell r="HP28">
            <v>0</v>
          </cell>
          <cell r="HT28" t="str">
            <v>CA</v>
          </cell>
          <cell r="HU28" t="str">
            <v>H</v>
          </cell>
          <cell r="HY28" t="str">
            <v>Tidak Terlambat</v>
          </cell>
          <cell r="HZ28">
            <v>0</v>
          </cell>
          <cell r="ID28" t="str">
            <v>DG</v>
          </cell>
          <cell r="IE28" t="str">
            <v>H</v>
          </cell>
          <cell r="II28" t="str">
            <v>Tidak Terlambat</v>
          </cell>
          <cell r="IJ28">
            <v>0</v>
          </cell>
          <cell r="IN28" t="str">
            <v>X</v>
          </cell>
          <cell r="IO28" t="str">
            <v>X</v>
          </cell>
          <cell r="IS28">
            <v>0</v>
          </cell>
          <cell r="IT28">
            <v>0</v>
          </cell>
          <cell r="IX28" t="str">
            <v>CA</v>
          </cell>
          <cell r="IY28" t="str">
            <v>H</v>
          </cell>
          <cell r="JC28" t="str">
            <v>Tidak Terlambat</v>
          </cell>
          <cell r="JD28">
            <v>0</v>
          </cell>
          <cell r="JH28" t="str">
            <v>CI</v>
          </cell>
          <cell r="JI28" t="str">
            <v>H</v>
          </cell>
          <cell r="JM28" t="str">
            <v>Tidak Terlambat</v>
          </cell>
          <cell r="JN28">
            <v>0</v>
          </cell>
          <cell r="JR28" t="str">
            <v>CA</v>
          </cell>
          <cell r="JS28" t="str">
            <v>H</v>
          </cell>
          <cell r="JW28" t="str">
            <v>Tidak Terlambat</v>
          </cell>
          <cell r="JX28">
            <v>0</v>
          </cell>
          <cell r="KB28" t="str">
            <v>CA</v>
          </cell>
          <cell r="KC28" t="str">
            <v>H</v>
          </cell>
          <cell r="KG28" t="str">
            <v>Tidak Terlambat</v>
          </cell>
          <cell r="KH28">
            <v>0</v>
          </cell>
          <cell r="KL28" t="str">
            <v>X</v>
          </cell>
          <cell r="KM28" t="str">
            <v>X</v>
          </cell>
          <cell r="KQ28">
            <v>0</v>
          </cell>
          <cell r="KR28">
            <v>0</v>
          </cell>
          <cell r="KV28" t="str">
            <v>X</v>
          </cell>
          <cell r="KW28" t="str">
            <v>X</v>
          </cell>
          <cell r="LA28">
            <v>0</v>
          </cell>
          <cell r="LB28">
            <v>0</v>
          </cell>
          <cell r="LG28" t="str">
            <v>H</v>
          </cell>
          <cell r="LH28" t="str">
            <v>X</v>
          </cell>
          <cell r="LI28" t="str">
            <v>H</v>
          </cell>
          <cell r="LJ28" t="str">
            <v>H</v>
          </cell>
          <cell r="LK28" t="str">
            <v>H</v>
          </cell>
          <cell r="LL28" t="str">
            <v>X</v>
          </cell>
          <cell r="LM28" t="str">
            <v>H</v>
          </cell>
          <cell r="LN28" t="str">
            <v>H</v>
          </cell>
          <cell r="LO28" t="str">
            <v>H</v>
          </cell>
          <cell r="LP28" t="str">
            <v>X</v>
          </cell>
          <cell r="LQ28" t="str">
            <v>H</v>
          </cell>
          <cell r="LR28" t="str">
            <v>H</v>
          </cell>
          <cell r="LS28" t="str">
            <v>H</v>
          </cell>
          <cell r="LT28" t="str">
            <v>X</v>
          </cell>
          <cell r="LU28" t="str">
            <v>H</v>
          </cell>
          <cell r="LV28" t="str">
            <v>H</v>
          </cell>
          <cell r="LW28" t="str">
            <v>H</v>
          </cell>
          <cell r="LX28" t="str">
            <v>X</v>
          </cell>
          <cell r="LY28" t="str">
            <v>X</v>
          </cell>
          <cell r="LZ28" t="str">
            <v>CT</v>
          </cell>
          <cell r="MA28" t="str">
            <v>H</v>
          </cell>
          <cell r="MB28" t="str">
            <v>H</v>
          </cell>
          <cell r="MC28" t="str">
            <v>H</v>
          </cell>
          <cell r="MD28" t="str">
            <v>H</v>
          </cell>
          <cell r="ME28" t="str">
            <v>X</v>
          </cell>
          <cell r="MF28" t="str">
            <v>H</v>
          </cell>
          <cell r="MG28" t="str">
            <v>H</v>
          </cell>
          <cell r="MH28" t="str">
            <v>H</v>
          </cell>
          <cell r="MI28" t="str">
            <v>H</v>
          </cell>
          <cell r="MJ28" t="str">
            <v>X</v>
          </cell>
          <cell r="MK28" t="str">
            <v>X</v>
          </cell>
          <cell r="MM28">
            <v>31</v>
          </cell>
          <cell r="MN28">
            <v>21</v>
          </cell>
          <cell r="MO28">
            <v>22</v>
          </cell>
          <cell r="MP28">
            <v>21</v>
          </cell>
          <cell r="MQ28">
            <v>9</v>
          </cell>
          <cell r="MR28">
            <v>0</v>
          </cell>
          <cell r="MS28">
            <v>0</v>
          </cell>
          <cell r="MT28">
            <v>0</v>
          </cell>
          <cell r="MU28">
            <v>0</v>
          </cell>
          <cell r="MV28">
            <v>0</v>
          </cell>
          <cell r="MW28">
            <v>0</v>
          </cell>
          <cell r="MX28">
            <v>0</v>
          </cell>
          <cell r="MY28">
            <v>0</v>
          </cell>
          <cell r="MZ28">
            <v>1</v>
          </cell>
          <cell r="NA28">
            <v>0</v>
          </cell>
          <cell r="NB28">
            <v>0</v>
          </cell>
          <cell r="NC28">
            <v>0</v>
          </cell>
        </row>
        <row r="29">
          <cell r="B29" t="str">
            <v>RIMA RACHMAWATI</v>
          </cell>
          <cell r="C29">
            <v>17008842</v>
          </cell>
          <cell r="D29" t="str">
            <v>PEREMPUAN</v>
          </cell>
          <cell r="E29" t="str">
            <v>COMPLAINT HANDLING OFFICER</v>
          </cell>
          <cell r="F29" t="str">
            <v>INDRA NUGROHO</v>
          </cell>
          <cell r="G29" t="str">
            <v>ANJAR KESUMARAHARJO</v>
          </cell>
          <cell r="H29" t="str">
            <v>AY</v>
          </cell>
          <cell r="I29" t="str">
            <v>H</v>
          </cell>
          <cell r="M29" t="str">
            <v>Tidak Terlambat</v>
          </cell>
          <cell r="N29">
            <v>0</v>
          </cell>
          <cell r="R29" t="str">
            <v>BG</v>
          </cell>
          <cell r="S29" t="str">
            <v>H</v>
          </cell>
          <cell r="W29" t="str">
            <v>Tidak Terlambat</v>
          </cell>
          <cell r="X29">
            <v>0</v>
          </cell>
          <cell r="AB29" t="str">
            <v>X</v>
          </cell>
          <cell r="AC29" t="str">
            <v>X</v>
          </cell>
          <cell r="AG29">
            <v>0</v>
          </cell>
          <cell r="AH29">
            <v>0</v>
          </cell>
          <cell r="AL29" t="str">
            <v>AY</v>
          </cell>
          <cell r="AM29" t="str">
            <v>H</v>
          </cell>
          <cell r="AQ29" t="str">
            <v>Tidak Terlambat</v>
          </cell>
          <cell r="AR29">
            <v>0</v>
          </cell>
          <cell r="AV29" t="str">
            <v>AY</v>
          </cell>
          <cell r="AW29" t="str">
            <v>H</v>
          </cell>
          <cell r="BA29" t="str">
            <v>Tidak Terlambat</v>
          </cell>
          <cell r="BB29">
            <v>0</v>
          </cell>
          <cell r="BF29" t="str">
            <v>AY</v>
          </cell>
          <cell r="BG29" t="str">
            <v>H</v>
          </cell>
          <cell r="BK29" t="str">
            <v>Tidak Terlambat</v>
          </cell>
          <cell r="BL29">
            <v>0</v>
          </cell>
          <cell r="BP29" t="str">
            <v>X</v>
          </cell>
          <cell r="BQ29" t="str">
            <v>X</v>
          </cell>
          <cell r="BU29">
            <v>0</v>
          </cell>
          <cell r="BV29">
            <v>0</v>
          </cell>
          <cell r="BZ29" t="str">
            <v>AY</v>
          </cell>
          <cell r="CA29" t="str">
            <v>H</v>
          </cell>
          <cell r="CE29" t="str">
            <v>Tidak Terlambat</v>
          </cell>
          <cell r="CF29">
            <v>0</v>
          </cell>
          <cell r="CJ29" t="str">
            <v>AY</v>
          </cell>
          <cell r="CK29" t="str">
            <v>H</v>
          </cell>
          <cell r="CO29" t="str">
            <v>Tidak Terlambat</v>
          </cell>
          <cell r="CP29">
            <v>0</v>
          </cell>
          <cell r="CT29" t="str">
            <v>AY</v>
          </cell>
          <cell r="CU29" t="str">
            <v>H</v>
          </cell>
          <cell r="CY29" t="str">
            <v>Tidak Terlambat</v>
          </cell>
          <cell r="CZ29">
            <v>0</v>
          </cell>
          <cell r="DD29" t="str">
            <v>X</v>
          </cell>
          <cell r="DE29" t="str">
            <v>X</v>
          </cell>
          <cell r="DI29">
            <v>0</v>
          </cell>
          <cell r="DJ29">
            <v>0</v>
          </cell>
          <cell r="DN29" t="str">
            <v>X</v>
          </cell>
          <cell r="DO29" t="str">
            <v>X</v>
          </cell>
          <cell r="DS29">
            <v>0</v>
          </cell>
          <cell r="DT29">
            <v>0</v>
          </cell>
          <cell r="DX29" t="str">
            <v>AY</v>
          </cell>
          <cell r="DY29" t="str">
            <v>H</v>
          </cell>
          <cell r="EC29" t="str">
            <v>Tidak Terlambat</v>
          </cell>
          <cell r="ED29">
            <v>0</v>
          </cell>
          <cell r="EH29" t="str">
            <v>AY</v>
          </cell>
          <cell r="EI29" t="str">
            <v>H</v>
          </cell>
          <cell r="EM29" t="str">
            <v>Tidak Terlambat</v>
          </cell>
          <cell r="EN29">
            <v>0</v>
          </cell>
          <cell r="ER29" t="str">
            <v>X</v>
          </cell>
          <cell r="ES29" t="str">
            <v>X</v>
          </cell>
          <cell r="EW29">
            <v>0</v>
          </cell>
          <cell r="EX29">
            <v>0</v>
          </cell>
          <cell r="FB29" t="str">
            <v>AY</v>
          </cell>
          <cell r="FC29" t="str">
            <v>H</v>
          </cell>
          <cell r="FG29" t="str">
            <v>Tidak Terlambat</v>
          </cell>
          <cell r="FH29">
            <v>0</v>
          </cell>
          <cell r="FL29" t="str">
            <v>AY</v>
          </cell>
          <cell r="FM29" t="str">
            <v>H</v>
          </cell>
          <cell r="FQ29" t="str">
            <v>Tidak Terlambat</v>
          </cell>
          <cell r="FR29">
            <v>0</v>
          </cell>
          <cell r="FV29" t="str">
            <v>X</v>
          </cell>
          <cell r="FW29" t="str">
            <v>X</v>
          </cell>
          <cell r="GA29">
            <v>0</v>
          </cell>
          <cell r="GB29">
            <v>0</v>
          </cell>
          <cell r="GF29" t="str">
            <v>AY</v>
          </cell>
          <cell r="GG29" t="str">
            <v>H</v>
          </cell>
          <cell r="GK29" t="str">
            <v>Tidak Terlambat</v>
          </cell>
          <cell r="GL29">
            <v>0</v>
          </cell>
          <cell r="GP29" t="str">
            <v>AY</v>
          </cell>
          <cell r="GQ29" t="str">
            <v>H</v>
          </cell>
          <cell r="GU29" t="str">
            <v>Tidak Terlambat</v>
          </cell>
          <cell r="GV29">
            <v>0</v>
          </cell>
          <cell r="GZ29" t="str">
            <v>BG</v>
          </cell>
          <cell r="HA29" t="str">
            <v>H</v>
          </cell>
          <cell r="HE29" t="str">
            <v>Tidak Terlambat</v>
          </cell>
          <cell r="HF29">
            <v>0</v>
          </cell>
          <cell r="HJ29" t="str">
            <v>X</v>
          </cell>
          <cell r="HK29" t="str">
            <v>X</v>
          </cell>
          <cell r="HO29">
            <v>0</v>
          </cell>
          <cell r="HP29">
            <v>0</v>
          </cell>
          <cell r="HT29" t="str">
            <v>X</v>
          </cell>
          <cell r="HU29" t="str">
            <v>X</v>
          </cell>
          <cell r="HY29">
            <v>0</v>
          </cell>
          <cell r="HZ29">
            <v>0</v>
          </cell>
          <cell r="ID29" t="str">
            <v>AY</v>
          </cell>
          <cell r="IE29" t="str">
            <v>H</v>
          </cell>
          <cell r="II29" t="str">
            <v>Tidak Terlambat</v>
          </cell>
          <cell r="IJ29">
            <v>0</v>
          </cell>
          <cell r="IN29" t="str">
            <v>AY</v>
          </cell>
          <cell r="IO29" t="str">
            <v>H</v>
          </cell>
          <cell r="IS29" t="str">
            <v>Tidak Terlambat</v>
          </cell>
          <cell r="IT29">
            <v>0</v>
          </cell>
          <cell r="IX29" t="str">
            <v>CT</v>
          </cell>
          <cell r="IY29" t="str">
            <v>CT</v>
          </cell>
          <cell r="JC29">
            <v>0</v>
          </cell>
          <cell r="JD29">
            <v>0</v>
          </cell>
          <cell r="JH29" t="str">
            <v>AY</v>
          </cell>
          <cell r="JI29" t="str">
            <v>H</v>
          </cell>
          <cell r="JM29" t="str">
            <v>Tidak Terlambat</v>
          </cell>
          <cell r="JN29">
            <v>0</v>
          </cell>
          <cell r="JR29" t="str">
            <v>AY</v>
          </cell>
          <cell r="JS29" t="str">
            <v>H</v>
          </cell>
          <cell r="JW29" t="str">
            <v>Tidak Terlambat</v>
          </cell>
          <cell r="JX29">
            <v>0</v>
          </cell>
          <cell r="KB29" t="str">
            <v>AY</v>
          </cell>
          <cell r="KC29" t="str">
            <v>H</v>
          </cell>
          <cell r="KG29" t="str">
            <v>Tidak Terlambat</v>
          </cell>
          <cell r="KH29">
            <v>0</v>
          </cell>
          <cell r="KL29" t="str">
            <v>X</v>
          </cell>
          <cell r="KM29" t="str">
            <v>X</v>
          </cell>
          <cell r="KQ29">
            <v>0</v>
          </cell>
          <cell r="KR29">
            <v>0</v>
          </cell>
          <cell r="KV29" t="str">
            <v>AY</v>
          </cell>
          <cell r="KW29" t="str">
            <v>H</v>
          </cell>
          <cell r="LA29" t="str">
            <v>Tidak Terlambat</v>
          </cell>
          <cell r="LB29">
            <v>0</v>
          </cell>
          <cell r="LG29" t="str">
            <v>H</v>
          </cell>
          <cell r="LH29" t="str">
            <v>H</v>
          </cell>
          <cell r="LI29" t="str">
            <v>X</v>
          </cell>
          <cell r="LJ29" t="str">
            <v>H</v>
          </cell>
          <cell r="LK29" t="str">
            <v>H</v>
          </cell>
          <cell r="LL29" t="str">
            <v>H</v>
          </cell>
          <cell r="LM29" t="str">
            <v>X</v>
          </cell>
          <cell r="LN29" t="str">
            <v>H</v>
          </cell>
          <cell r="LO29" t="str">
            <v>H</v>
          </cell>
          <cell r="LP29" t="str">
            <v>H</v>
          </cell>
          <cell r="LQ29" t="str">
            <v>X</v>
          </cell>
          <cell r="LR29" t="str">
            <v>X</v>
          </cell>
          <cell r="LS29" t="str">
            <v>H</v>
          </cell>
          <cell r="LT29" t="str">
            <v>H</v>
          </cell>
          <cell r="LU29" t="str">
            <v>X</v>
          </cell>
          <cell r="LV29" t="str">
            <v>H</v>
          </cell>
          <cell r="LW29" t="str">
            <v>H</v>
          </cell>
          <cell r="LX29" t="str">
            <v>X</v>
          </cell>
          <cell r="LY29" t="str">
            <v>H</v>
          </cell>
          <cell r="LZ29" t="str">
            <v>H</v>
          </cell>
          <cell r="MA29" t="str">
            <v>H</v>
          </cell>
          <cell r="MB29" t="str">
            <v>X</v>
          </cell>
          <cell r="MC29" t="str">
            <v>X</v>
          </cell>
          <cell r="MD29" t="str">
            <v>H</v>
          </cell>
          <cell r="ME29" t="str">
            <v>H</v>
          </cell>
          <cell r="MF29" t="str">
            <v>CT</v>
          </cell>
          <cell r="MG29" t="str">
            <v>H</v>
          </cell>
          <cell r="MH29" t="str">
            <v>H</v>
          </cell>
          <cell r="MI29" t="str">
            <v>H</v>
          </cell>
          <cell r="MJ29" t="str">
            <v>X</v>
          </cell>
          <cell r="MK29" t="str">
            <v>H</v>
          </cell>
          <cell r="MM29">
            <v>31</v>
          </cell>
          <cell r="MN29">
            <v>0</v>
          </cell>
          <cell r="MO29">
            <v>22</v>
          </cell>
          <cell r="MP29">
            <v>21</v>
          </cell>
          <cell r="MQ29">
            <v>9</v>
          </cell>
          <cell r="MR29">
            <v>0</v>
          </cell>
          <cell r="MS29">
            <v>0</v>
          </cell>
          <cell r="MT29">
            <v>0</v>
          </cell>
          <cell r="MU29">
            <v>0</v>
          </cell>
          <cell r="MV29">
            <v>0</v>
          </cell>
          <cell r="MW29">
            <v>0</v>
          </cell>
          <cell r="MX29">
            <v>0</v>
          </cell>
          <cell r="MY29">
            <v>0</v>
          </cell>
          <cell r="MZ29">
            <v>1</v>
          </cell>
          <cell r="NA29">
            <v>0</v>
          </cell>
          <cell r="NB29">
            <v>0</v>
          </cell>
          <cell r="NC29">
            <v>0</v>
          </cell>
        </row>
        <row r="30">
          <cell r="B30" t="str">
            <v>ADI ARDIANSYAH</v>
          </cell>
          <cell r="C30">
            <v>15010857</v>
          </cell>
          <cell r="D30" t="str">
            <v>LAKI-LAKI</v>
          </cell>
          <cell r="E30" t="str">
            <v>COMPLAINT HANDLING OFFICER</v>
          </cell>
          <cell r="F30" t="str">
            <v>ADE EKA TAMARA</v>
          </cell>
          <cell r="G30" t="str">
            <v>ANJAR KESUMARAHARJO</v>
          </cell>
          <cell r="H30" t="str">
            <v>CI</v>
          </cell>
          <cell r="I30" t="str">
            <v>H</v>
          </cell>
          <cell r="M30" t="str">
            <v>Tidak Terlambat</v>
          </cell>
          <cell r="N30">
            <v>0</v>
          </cell>
          <cell r="R30" t="str">
            <v>CI</v>
          </cell>
          <cell r="S30" t="str">
            <v>H</v>
          </cell>
          <cell r="W30" t="str">
            <v>Tidak Terlambat</v>
          </cell>
          <cell r="X30">
            <v>0</v>
          </cell>
          <cell r="AB30" t="str">
            <v>X</v>
          </cell>
          <cell r="AC30" t="str">
            <v>X</v>
          </cell>
          <cell r="AG30">
            <v>0</v>
          </cell>
          <cell r="AH30">
            <v>0</v>
          </cell>
          <cell r="AL30" t="str">
            <v>CI</v>
          </cell>
          <cell r="AM30" t="str">
            <v>H</v>
          </cell>
          <cell r="AQ30" t="str">
            <v>Tidak Terlambat</v>
          </cell>
          <cell r="AR30">
            <v>0</v>
          </cell>
          <cell r="AV30" t="str">
            <v>CI</v>
          </cell>
          <cell r="AW30" t="str">
            <v>H</v>
          </cell>
          <cell r="BA30" t="str">
            <v>Tidak Terlambat</v>
          </cell>
          <cell r="BB30">
            <v>0</v>
          </cell>
          <cell r="BF30" t="str">
            <v>DG</v>
          </cell>
          <cell r="BG30" t="str">
            <v>H</v>
          </cell>
          <cell r="BK30" t="str">
            <v>Tidak Terlambat</v>
          </cell>
          <cell r="BL30">
            <v>0</v>
          </cell>
          <cell r="BP30" t="str">
            <v>X</v>
          </cell>
          <cell r="BQ30" t="str">
            <v>X</v>
          </cell>
          <cell r="BU30">
            <v>0</v>
          </cell>
          <cell r="BV30">
            <v>0</v>
          </cell>
          <cell r="BZ30" t="str">
            <v>CI</v>
          </cell>
          <cell r="CA30" t="str">
            <v>H</v>
          </cell>
          <cell r="CE30" t="str">
            <v>Tidak Terlambat</v>
          </cell>
          <cell r="CF30">
            <v>0</v>
          </cell>
          <cell r="CJ30" t="str">
            <v>DG</v>
          </cell>
          <cell r="CK30" t="str">
            <v>H</v>
          </cell>
          <cell r="CO30" t="str">
            <v>Tidak Terlambat</v>
          </cell>
          <cell r="CP30">
            <v>0</v>
          </cell>
          <cell r="CT30" t="str">
            <v>X</v>
          </cell>
          <cell r="CU30" t="str">
            <v>X</v>
          </cell>
          <cell r="CY30">
            <v>0</v>
          </cell>
          <cell r="CZ30">
            <v>0</v>
          </cell>
          <cell r="DD30" t="str">
            <v>CT</v>
          </cell>
          <cell r="DE30" t="str">
            <v>CT</v>
          </cell>
          <cell r="DI30">
            <v>0</v>
          </cell>
          <cell r="DJ30">
            <v>0</v>
          </cell>
          <cell r="DN30" t="str">
            <v>CI</v>
          </cell>
          <cell r="DO30" t="str">
            <v>H</v>
          </cell>
          <cell r="DS30" t="str">
            <v>Tidak Terlambat</v>
          </cell>
          <cell r="DT30">
            <v>0</v>
          </cell>
          <cell r="DX30" t="str">
            <v>CI</v>
          </cell>
          <cell r="DY30" t="str">
            <v>H</v>
          </cell>
          <cell r="EC30" t="str">
            <v>Tidak Terlambat</v>
          </cell>
          <cell r="ED30">
            <v>0</v>
          </cell>
          <cell r="EH30" t="str">
            <v>X</v>
          </cell>
          <cell r="EI30" t="str">
            <v>X</v>
          </cell>
          <cell r="EM30">
            <v>0</v>
          </cell>
          <cell r="EN30">
            <v>0</v>
          </cell>
          <cell r="ER30" t="str">
            <v>CI</v>
          </cell>
          <cell r="ES30" t="str">
            <v>H</v>
          </cell>
          <cell r="EW30" t="str">
            <v>Tidak Terlambat</v>
          </cell>
          <cell r="EX30">
            <v>0</v>
          </cell>
          <cell r="FB30" t="str">
            <v>CI</v>
          </cell>
          <cell r="FC30" t="str">
            <v>H</v>
          </cell>
          <cell r="FG30" t="str">
            <v>Tidak Terlambat</v>
          </cell>
          <cell r="FH30">
            <v>0</v>
          </cell>
          <cell r="FL30" t="str">
            <v>X</v>
          </cell>
          <cell r="FM30" t="str">
            <v>X</v>
          </cell>
          <cell r="FQ30">
            <v>0</v>
          </cell>
          <cell r="FR30">
            <v>0</v>
          </cell>
          <cell r="FV30" t="str">
            <v>CI</v>
          </cell>
          <cell r="FW30" t="str">
            <v>H</v>
          </cell>
          <cell r="GA30" t="str">
            <v>Tidak Terlambat</v>
          </cell>
          <cell r="GB30">
            <v>0</v>
          </cell>
          <cell r="GF30" t="str">
            <v>DG</v>
          </cell>
          <cell r="GG30" t="str">
            <v>H</v>
          </cell>
          <cell r="GK30" t="str">
            <v>Tidak Terlambat</v>
          </cell>
          <cell r="GL30">
            <v>0</v>
          </cell>
          <cell r="GP30" t="str">
            <v>X</v>
          </cell>
          <cell r="GQ30" t="str">
            <v>X</v>
          </cell>
          <cell r="GU30">
            <v>0</v>
          </cell>
          <cell r="GV30">
            <v>0</v>
          </cell>
          <cell r="GZ30" t="str">
            <v>X</v>
          </cell>
          <cell r="HA30" t="str">
            <v>X</v>
          </cell>
          <cell r="HE30">
            <v>0</v>
          </cell>
          <cell r="HF30">
            <v>0</v>
          </cell>
          <cell r="HJ30" t="str">
            <v>CA</v>
          </cell>
          <cell r="HK30" t="str">
            <v>H</v>
          </cell>
          <cell r="HO30" t="str">
            <v>Tidak Terlambat</v>
          </cell>
          <cell r="HP30">
            <v>0</v>
          </cell>
          <cell r="HT30" t="str">
            <v>CA</v>
          </cell>
          <cell r="HU30" t="str">
            <v>H</v>
          </cell>
          <cell r="HY30" t="str">
            <v>Tidak Terlambat</v>
          </cell>
          <cell r="HZ30">
            <v>0</v>
          </cell>
          <cell r="ID30" t="str">
            <v>X</v>
          </cell>
          <cell r="IE30" t="str">
            <v>X</v>
          </cell>
          <cell r="II30">
            <v>0</v>
          </cell>
          <cell r="IJ30">
            <v>0</v>
          </cell>
          <cell r="IN30" t="str">
            <v>CA</v>
          </cell>
          <cell r="IO30" t="str">
            <v>H</v>
          </cell>
          <cell r="IS30" t="str">
            <v>Tidak Terlambat</v>
          </cell>
          <cell r="IT30">
            <v>0</v>
          </cell>
          <cell r="IX30" t="str">
            <v>CI</v>
          </cell>
          <cell r="IY30" t="str">
            <v>H</v>
          </cell>
          <cell r="JC30" t="str">
            <v>Tidak Terlambat</v>
          </cell>
          <cell r="JD30">
            <v>0</v>
          </cell>
          <cell r="JH30" t="str">
            <v>CA</v>
          </cell>
          <cell r="JI30" t="str">
            <v>H</v>
          </cell>
          <cell r="JM30" t="str">
            <v>Tidak Terlambat</v>
          </cell>
          <cell r="JN30">
            <v>0</v>
          </cell>
          <cell r="JR30" t="str">
            <v>X</v>
          </cell>
          <cell r="JS30" t="str">
            <v>X</v>
          </cell>
          <cell r="JW30">
            <v>0</v>
          </cell>
          <cell r="JX30">
            <v>0</v>
          </cell>
          <cell r="KB30" t="str">
            <v>CI</v>
          </cell>
          <cell r="KC30" t="str">
            <v>H</v>
          </cell>
          <cell r="KG30" t="str">
            <v>Tidak Terlambat</v>
          </cell>
          <cell r="KH30">
            <v>0</v>
          </cell>
          <cell r="KL30" t="str">
            <v>CI</v>
          </cell>
          <cell r="KM30" t="str">
            <v>H</v>
          </cell>
          <cell r="KQ30" t="str">
            <v>Tidak Terlambat</v>
          </cell>
          <cell r="KR30">
            <v>0</v>
          </cell>
          <cell r="KV30" t="str">
            <v>CI</v>
          </cell>
          <cell r="KW30" t="str">
            <v>H</v>
          </cell>
          <cell r="LA30" t="str">
            <v>Tidak Terlambat</v>
          </cell>
          <cell r="LB30">
            <v>0</v>
          </cell>
          <cell r="LG30" t="str">
            <v>H</v>
          </cell>
          <cell r="LH30" t="str">
            <v>H</v>
          </cell>
          <cell r="LI30" t="str">
            <v>X</v>
          </cell>
          <cell r="LJ30" t="str">
            <v>H</v>
          </cell>
          <cell r="LK30" t="str">
            <v>H</v>
          </cell>
          <cell r="LL30" t="str">
            <v>H</v>
          </cell>
          <cell r="LM30" t="str">
            <v>X</v>
          </cell>
          <cell r="LN30" t="str">
            <v>H</v>
          </cell>
          <cell r="LO30" t="str">
            <v>H</v>
          </cell>
          <cell r="LP30" t="str">
            <v>X</v>
          </cell>
          <cell r="LQ30" t="str">
            <v>CT</v>
          </cell>
          <cell r="LR30" t="str">
            <v>H</v>
          </cell>
          <cell r="LS30" t="str">
            <v>H</v>
          </cell>
          <cell r="LT30" t="str">
            <v>X</v>
          </cell>
          <cell r="LU30" t="str">
            <v>H</v>
          </cell>
          <cell r="LV30" t="str">
            <v>H</v>
          </cell>
          <cell r="LW30" t="str">
            <v>X</v>
          </cell>
          <cell r="LX30" t="str">
            <v>H</v>
          </cell>
          <cell r="LY30" t="str">
            <v>H</v>
          </cell>
          <cell r="LZ30" t="str">
            <v>X</v>
          </cell>
          <cell r="MA30" t="str">
            <v>X</v>
          </cell>
          <cell r="MB30" t="str">
            <v>H</v>
          </cell>
          <cell r="MC30" t="str">
            <v>H</v>
          </cell>
          <cell r="MD30" t="str">
            <v>X</v>
          </cell>
          <cell r="ME30" t="str">
            <v>H</v>
          </cell>
          <cell r="MF30" t="str">
            <v>H</v>
          </cell>
          <cell r="MG30" t="str">
            <v>H</v>
          </cell>
          <cell r="MH30" t="str">
            <v>X</v>
          </cell>
          <cell r="MI30" t="str">
            <v>H</v>
          </cell>
          <cell r="MJ30" t="str">
            <v>H</v>
          </cell>
          <cell r="MK30" t="str">
            <v>H</v>
          </cell>
          <cell r="MM30">
            <v>31</v>
          </cell>
          <cell r="MN30">
            <v>21</v>
          </cell>
          <cell r="MO30">
            <v>22</v>
          </cell>
          <cell r="MP30">
            <v>21</v>
          </cell>
          <cell r="MQ30">
            <v>9</v>
          </cell>
          <cell r="MR30">
            <v>0</v>
          </cell>
          <cell r="MS30">
            <v>0</v>
          </cell>
          <cell r="MT30">
            <v>0</v>
          </cell>
          <cell r="MU30">
            <v>0</v>
          </cell>
          <cell r="MV30">
            <v>0</v>
          </cell>
          <cell r="MW30">
            <v>0</v>
          </cell>
          <cell r="MX30">
            <v>0</v>
          </cell>
          <cell r="MY30">
            <v>0</v>
          </cell>
          <cell r="MZ30">
            <v>1</v>
          </cell>
          <cell r="NA30">
            <v>0</v>
          </cell>
          <cell r="NB30">
            <v>0</v>
          </cell>
          <cell r="NC30">
            <v>0</v>
          </cell>
        </row>
        <row r="31">
          <cell r="B31" t="str">
            <v>ADITYO CHRISNO DARMAWAN</v>
          </cell>
          <cell r="C31">
            <v>17010864</v>
          </cell>
          <cell r="D31" t="str">
            <v>LAKI-LAKI</v>
          </cell>
          <cell r="E31" t="str">
            <v>COMPLAINT HANDLING OFFICER</v>
          </cell>
          <cell r="F31" t="str">
            <v>YULI SETIAWATI</v>
          </cell>
          <cell r="G31" t="str">
            <v>ANJAR KESUMARAHARJO</v>
          </cell>
          <cell r="H31" t="str">
            <v>X</v>
          </cell>
          <cell r="I31" t="str">
            <v>X</v>
          </cell>
          <cell r="M31">
            <v>0</v>
          </cell>
          <cell r="N31">
            <v>0</v>
          </cell>
          <cell r="R31" t="str">
            <v>X</v>
          </cell>
          <cell r="S31" t="str">
            <v>X</v>
          </cell>
          <cell r="W31">
            <v>0</v>
          </cell>
          <cell r="X31">
            <v>0</v>
          </cell>
          <cell r="AB31" t="str">
            <v>CI</v>
          </cell>
          <cell r="AC31" t="str">
            <v>H</v>
          </cell>
          <cell r="AG31" t="str">
            <v>Tidak Terlambat</v>
          </cell>
          <cell r="AH31">
            <v>0</v>
          </cell>
          <cell r="AL31" t="str">
            <v>CI</v>
          </cell>
          <cell r="AM31" t="str">
            <v>H</v>
          </cell>
          <cell r="AQ31" t="str">
            <v>Tidak Terlambat</v>
          </cell>
          <cell r="AR31">
            <v>0</v>
          </cell>
          <cell r="AV31" t="str">
            <v>DG</v>
          </cell>
          <cell r="AW31" t="str">
            <v>H</v>
          </cell>
          <cell r="BA31" t="str">
            <v>Tidak Terlambat</v>
          </cell>
          <cell r="BB31">
            <v>0</v>
          </cell>
          <cell r="BF31" t="str">
            <v>DG</v>
          </cell>
          <cell r="BG31" t="str">
            <v>H</v>
          </cell>
          <cell r="BK31" t="str">
            <v>Tidak Terlambat</v>
          </cell>
          <cell r="BL31">
            <v>0</v>
          </cell>
          <cell r="BP31" t="str">
            <v>X</v>
          </cell>
          <cell r="BQ31" t="str">
            <v>X</v>
          </cell>
          <cell r="BU31">
            <v>0</v>
          </cell>
          <cell r="BV31">
            <v>0</v>
          </cell>
          <cell r="BZ31" t="str">
            <v>CI</v>
          </cell>
          <cell r="CA31" t="str">
            <v>H</v>
          </cell>
          <cell r="CE31" t="str">
            <v>Tidak Terlambat</v>
          </cell>
          <cell r="CF31">
            <v>0</v>
          </cell>
          <cell r="CJ31" t="str">
            <v>CI</v>
          </cell>
          <cell r="CK31" t="str">
            <v>H</v>
          </cell>
          <cell r="CO31" t="str">
            <v>Tidak Terlambat</v>
          </cell>
          <cell r="CP31">
            <v>0</v>
          </cell>
          <cell r="CT31" t="str">
            <v>DG</v>
          </cell>
          <cell r="CU31" t="str">
            <v>H</v>
          </cell>
          <cell r="CY31" t="str">
            <v>Tidak Terlambat</v>
          </cell>
          <cell r="CZ31">
            <v>0</v>
          </cell>
          <cell r="DD31" t="str">
            <v>DG</v>
          </cell>
          <cell r="DE31" t="str">
            <v>H</v>
          </cell>
          <cell r="DI31" t="str">
            <v>Tidak Terlambat</v>
          </cell>
          <cell r="DJ31">
            <v>0</v>
          </cell>
          <cell r="DN31" t="str">
            <v>X</v>
          </cell>
          <cell r="DO31" t="str">
            <v>X</v>
          </cell>
          <cell r="DS31">
            <v>0</v>
          </cell>
          <cell r="DT31">
            <v>0</v>
          </cell>
          <cell r="DX31" t="str">
            <v>CI</v>
          </cell>
          <cell r="DY31" t="str">
            <v>H</v>
          </cell>
          <cell r="EC31" t="str">
            <v>Tidak Terlambat</v>
          </cell>
          <cell r="ED31">
            <v>0</v>
          </cell>
          <cell r="EH31" t="str">
            <v>CI</v>
          </cell>
          <cell r="EI31" t="str">
            <v>H</v>
          </cell>
          <cell r="EM31" t="str">
            <v>Tidak Terlambat</v>
          </cell>
          <cell r="EN31">
            <v>0</v>
          </cell>
          <cell r="ER31" t="str">
            <v>CI</v>
          </cell>
          <cell r="ES31" t="str">
            <v>H</v>
          </cell>
          <cell r="EW31" t="str">
            <v>Tidak Terlambat</v>
          </cell>
          <cell r="EX31">
            <v>0</v>
          </cell>
          <cell r="FB31" t="str">
            <v>DG</v>
          </cell>
          <cell r="FC31" t="str">
            <v>H</v>
          </cell>
          <cell r="FG31" t="str">
            <v>Tidak Terlambat</v>
          </cell>
          <cell r="FH31">
            <v>0</v>
          </cell>
          <cell r="FL31" t="str">
            <v>X</v>
          </cell>
          <cell r="FM31" t="str">
            <v>X</v>
          </cell>
          <cell r="FQ31">
            <v>0</v>
          </cell>
          <cell r="FR31">
            <v>0</v>
          </cell>
          <cell r="FV31" t="str">
            <v>CI</v>
          </cell>
          <cell r="FW31" t="str">
            <v>H</v>
          </cell>
          <cell r="GA31" t="str">
            <v>Tidak Terlambat</v>
          </cell>
          <cell r="GB31">
            <v>0</v>
          </cell>
          <cell r="GF31" t="str">
            <v>DG</v>
          </cell>
          <cell r="GG31" t="str">
            <v>H</v>
          </cell>
          <cell r="GK31" t="str">
            <v>Tidak Terlambat</v>
          </cell>
          <cell r="GL31">
            <v>0</v>
          </cell>
          <cell r="GP31" t="str">
            <v>DG</v>
          </cell>
          <cell r="GQ31" t="str">
            <v>H</v>
          </cell>
          <cell r="GU31" t="str">
            <v>Tidak Terlambat</v>
          </cell>
          <cell r="GV31">
            <v>0</v>
          </cell>
          <cell r="GZ31" t="str">
            <v>DG</v>
          </cell>
          <cell r="HA31" t="str">
            <v>H</v>
          </cell>
          <cell r="HE31" t="str">
            <v>Tidak Terlambat</v>
          </cell>
          <cell r="HF31">
            <v>0</v>
          </cell>
          <cell r="HJ31" t="str">
            <v>X</v>
          </cell>
          <cell r="HK31" t="str">
            <v>X</v>
          </cell>
          <cell r="HO31">
            <v>0</v>
          </cell>
          <cell r="HP31">
            <v>0</v>
          </cell>
          <cell r="HT31" t="str">
            <v>CI</v>
          </cell>
          <cell r="HU31" t="str">
            <v>H</v>
          </cell>
          <cell r="HY31" t="str">
            <v>Tidak Terlambat</v>
          </cell>
          <cell r="HZ31">
            <v>0</v>
          </cell>
          <cell r="ID31" t="str">
            <v>CI</v>
          </cell>
          <cell r="IE31" t="str">
            <v>H</v>
          </cell>
          <cell r="II31" t="str">
            <v>Tidak Terlambat</v>
          </cell>
          <cell r="IJ31">
            <v>0</v>
          </cell>
          <cell r="IN31" t="str">
            <v>DG</v>
          </cell>
          <cell r="IO31" t="str">
            <v>H</v>
          </cell>
          <cell r="IS31" t="str">
            <v>Tidak Terlambat</v>
          </cell>
          <cell r="IT31">
            <v>0</v>
          </cell>
          <cell r="IX31" t="str">
            <v>X</v>
          </cell>
          <cell r="IY31" t="str">
            <v>X</v>
          </cell>
          <cell r="JC31">
            <v>0</v>
          </cell>
          <cell r="JD31">
            <v>0</v>
          </cell>
          <cell r="JH31" t="str">
            <v>X</v>
          </cell>
          <cell r="JI31" t="str">
            <v>X</v>
          </cell>
          <cell r="JM31">
            <v>0</v>
          </cell>
          <cell r="JN31">
            <v>0</v>
          </cell>
          <cell r="JR31" t="str">
            <v>CA</v>
          </cell>
          <cell r="JS31" t="str">
            <v>H</v>
          </cell>
          <cell r="JW31" t="str">
            <v>Tidak Terlambat</v>
          </cell>
          <cell r="JX31">
            <v>0</v>
          </cell>
          <cell r="KB31" t="str">
            <v>CI</v>
          </cell>
          <cell r="KC31" t="str">
            <v>H</v>
          </cell>
          <cell r="KG31" t="str">
            <v>Tidak Terlambat</v>
          </cell>
          <cell r="KH31">
            <v>0</v>
          </cell>
          <cell r="KL31" t="str">
            <v>DG</v>
          </cell>
          <cell r="KM31" t="str">
            <v>H</v>
          </cell>
          <cell r="KQ31" t="str">
            <v>Tidak Terlambat</v>
          </cell>
          <cell r="KR31">
            <v>0</v>
          </cell>
          <cell r="KV31" t="str">
            <v>X</v>
          </cell>
          <cell r="KW31" t="str">
            <v>X</v>
          </cell>
          <cell r="LA31">
            <v>0</v>
          </cell>
          <cell r="LB31">
            <v>0</v>
          </cell>
          <cell r="LG31" t="str">
            <v>X</v>
          </cell>
          <cell r="LH31" t="str">
            <v>X</v>
          </cell>
          <cell r="LI31" t="str">
            <v>H</v>
          </cell>
          <cell r="LJ31" t="str">
            <v>H</v>
          </cell>
          <cell r="LK31" t="str">
            <v>H</v>
          </cell>
          <cell r="LL31" t="str">
            <v>H</v>
          </cell>
          <cell r="LM31" t="str">
            <v>X</v>
          </cell>
          <cell r="LN31" t="str">
            <v>H</v>
          </cell>
          <cell r="LO31" t="str">
            <v>H</v>
          </cell>
          <cell r="LP31" t="str">
            <v>H</v>
          </cell>
          <cell r="LQ31" t="str">
            <v>H</v>
          </cell>
          <cell r="LR31" t="str">
            <v>X</v>
          </cell>
          <cell r="LS31" t="str">
            <v>H</v>
          </cell>
          <cell r="LT31" t="str">
            <v>H</v>
          </cell>
          <cell r="LU31" t="str">
            <v>H</v>
          </cell>
          <cell r="LV31" t="str">
            <v>H</v>
          </cell>
          <cell r="LW31" t="str">
            <v>X</v>
          </cell>
          <cell r="LX31" t="str">
            <v>H</v>
          </cell>
          <cell r="LY31" t="str">
            <v>H</v>
          </cell>
          <cell r="LZ31" t="str">
            <v>H</v>
          </cell>
          <cell r="MA31" t="str">
            <v>H</v>
          </cell>
          <cell r="MB31" t="str">
            <v>X</v>
          </cell>
          <cell r="MC31" t="str">
            <v>H</v>
          </cell>
          <cell r="MD31" t="str">
            <v>H</v>
          </cell>
          <cell r="ME31" t="str">
            <v>H</v>
          </cell>
          <cell r="MF31" t="str">
            <v>X</v>
          </cell>
          <cell r="MG31" t="str">
            <v>X</v>
          </cell>
          <cell r="MH31" t="str">
            <v>H</v>
          </cell>
          <cell r="MI31" t="str">
            <v>H</v>
          </cell>
          <cell r="MJ31" t="str">
            <v>H</v>
          </cell>
          <cell r="MK31" t="str">
            <v>X</v>
          </cell>
          <cell r="MM31">
            <v>31</v>
          </cell>
          <cell r="MN31">
            <v>22</v>
          </cell>
          <cell r="MO31">
            <v>22</v>
          </cell>
          <cell r="MP31">
            <v>22</v>
          </cell>
          <cell r="MQ31">
            <v>9</v>
          </cell>
          <cell r="MR31">
            <v>0</v>
          </cell>
          <cell r="MS31">
            <v>0</v>
          </cell>
          <cell r="MT31">
            <v>0</v>
          </cell>
          <cell r="MU31">
            <v>0</v>
          </cell>
          <cell r="MV31">
            <v>0</v>
          </cell>
          <cell r="MW31">
            <v>0</v>
          </cell>
          <cell r="MX31">
            <v>0</v>
          </cell>
          <cell r="MY31">
            <v>0</v>
          </cell>
          <cell r="MZ31">
            <v>0</v>
          </cell>
          <cell r="NA31">
            <v>0</v>
          </cell>
          <cell r="NB31">
            <v>0</v>
          </cell>
          <cell r="NC31">
            <v>0</v>
          </cell>
        </row>
        <row r="32">
          <cell r="B32" t="str">
            <v>AFRIZAL FITRIAN DWI CAHYA</v>
          </cell>
          <cell r="C32">
            <v>16012775</v>
          </cell>
          <cell r="D32" t="str">
            <v>LAKI-LAKI</v>
          </cell>
          <cell r="E32" t="str">
            <v>COMPLAINT HANDLING OFFICER</v>
          </cell>
          <cell r="F32" t="str">
            <v>INDRA NUGROHO</v>
          </cell>
          <cell r="G32" t="str">
            <v>ANJAR KESUMARAHARJO</v>
          </cell>
          <cell r="H32" t="str">
            <v>X</v>
          </cell>
          <cell r="I32" t="str">
            <v>X</v>
          </cell>
          <cell r="M32">
            <v>0</v>
          </cell>
          <cell r="N32">
            <v>0</v>
          </cell>
          <cell r="R32" t="str">
            <v>CI</v>
          </cell>
          <cell r="S32" t="str">
            <v>H</v>
          </cell>
          <cell r="W32" t="str">
            <v>Tidak Terlambat</v>
          </cell>
          <cell r="X32">
            <v>0</v>
          </cell>
          <cell r="AB32" t="str">
            <v>CI</v>
          </cell>
          <cell r="AC32" t="str">
            <v>H</v>
          </cell>
          <cell r="AG32" t="str">
            <v>Tidak Terlambat</v>
          </cell>
          <cell r="AH32">
            <v>0</v>
          </cell>
          <cell r="AL32" t="str">
            <v>CI</v>
          </cell>
          <cell r="AM32" t="str">
            <v>H</v>
          </cell>
          <cell r="AQ32" t="str">
            <v>Tidak Terlambat</v>
          </cell>
          <cell r="AR32">
            <v>0</v>
          </cell>
          <cell r="AV32" t="str">
            <v>X</v>
          </cell>
          <cell r="AW32" t="str">
            <v>X</v>
          </cell>
          <cell r="BA32">
            <v>0</v>
          </cell>
          <cell r="BB32">
            <v>0</v>
          </cell>
          <cell r="BF32" t="str">
            <v>X</v>
          </cell>
          <cell r="BG32" t="str">
            <v>X</v>
          </cell>
          <cell r="BK32">
            <v>0</v>
          </cell>
          <cell r="BL32">
            <v>0</v>
          </cell>
          <cell r="BP32" t="str">
            <v>CI</v>
          </cell>
          <cell r="BQ32" t="str">
            <v>H</v>
          </cell>
          <cell r="BU32" t="str">
            <v>Tidak Terlambat</v>
          </cell>
          <cell r="BV32">
            <v>0</v>
          </cell>
          <cell r="BZ32" t="str">
            <v>CA</v>
          </cell>
          <cell r="CA32" t="str">
            <v>H</v>
          </cell>
          <cell r="CE32" t="str">
            <v>Tidak Terlambat</v>
          </cell>
          <cell r="CF32">
            <v>0</v>
          </cell>
          <cell r="CJ32" t="str">
            <v>CI</v>
          </cell>
          <cell r="CK32" t="str">
            <v>H</v>
          </cell>
          <cell r="CO32" t="str">
            <v>Tidak Terlambat</v>
          </cell>
          <cell r="CP32">
            <v>0</v>
          </cell>
          <cell r="CT32" t="str">
            <v>CI</v>
          </cell>
          <cell r="CU32" t="str">
            <v>H</v>
          </cell>
          <cell r="CY32" t="str">
            <v>Tidak Terlambat</v>
          </cell>
          <cell r="CZ32">
            <v>0</v>
          </cell>
          <cell r="DD32" t="str">
            <v>X</v>
          </cell>
          <cell r="DE32" t="str">
            <v>X</v>
          </cell>
          <cell r="DI32">
            <v>0</v>
          </cell>
          <cell r="DJ32">
            <v>0</v>
          </cell>
          <cell r="DN32" t="str">
            <v>CT</v>
          </cell>
          <cell r="DO32" t="str">
            <v>CT</v>
          </cell>
          <cell r="DS32">
            <v>0</v>
          </cell>
          <cell r="DT32">
            <v>0</v>
          </cell>
          <cell r="DX32" t="str">
            <v>CI</v>
          </cell>
          <cell r="DY32" t="str">
            <v>H</v>
          </cell>
          <cell r="EC32" t="str">
            <v>Tidak Terlambat</v>
          </cell>
          <cell r="ED32">
            <v>0</v>
          </cell>
          <cell r="EH32" t="str">
            <v>CI</v>
          </cell>
          <cell r="EI32" t="str">
            <v>H</v>
          </cell>
          <cell r="EM32" t="str">
            <v>Tidak Terlambat</v>
          </cell>
          <cell r="EN32">
            <v>0</v>
          </cell>
          <cell r="ER32" t="str">
            <v>CI</v>
          </cell>
          <cell r="ES32" t="str">
            <v>H</v>
          </cell>
          <cell r="EW32" t="str">
            <v>Tidak Terlambat</v>
          </cell>
          <cell r="EX32">
            <v>0</v>
          </cell>
          <cell r="FB32" t="str">
            <v>X</v>
          </cell>
          <cell r="FC32" t="str">
            <v>X</v>
          </cell>
          <cell r="FG32">
            <v>0</v>
          </cell>
          <cell r="FH32">
            <v>0</v>
          </cell>
          <cell r="FL32" t="str">
            <v>CI</v>
          </cell>
          <cell r="FM32" t="str">
            <v>H</v>
          </cell>
          <cell r="FQ32" t="str">
            <v>Tidak Terlambat</v>
          </cell>
          <cell r="FR32">
            <v>0</v>
          </cell>
          <cell r="FV32" t="str">
            <v>CI</v>
          </cell>
          <cell r="FW32" t="str">
            <v>H</v>
          </cell>
          <cell r="GA32" t="str">
            <v>Tidak Terlambat</v>
          </cell>
          <cell r="GB32">
            <v>0</v>
          </cell>
          <cell r="GF32" t="str">
            <v>DG</v>
          </cell>
          <cell r="GG32" t="str">
            <v>H</v>
          </cell>
          <cell r="GK32" t="str">
            <v>Tidak Terlambat</v>
          </cell>
          <cell r="GL32">
            <v>0</v>
          </cell>
          <cell r="GP32" t="str">
            <v>X</v>
          </cell>
          <cell r="GQ32" t="str">
            <v>X</v>
          </cell>
          <cell r="GU32">
            <v>0</v>
          </cell>
          <cell r="GV32">
            <v>0</v>
          </cell>
          <cell r="GZ32" t="str">
            <v>CA</v>
          </cell>
          <cell r="HA32" t="str">
            <v>H</v>
          </cell>
          <cell r="HE32" t="str">
            <v>Tidak Terlambat</v>
          </cell>
          <cell r="HF32">
            <v>0</v>
          </cell>
          <cell r="HJ32" t="str">
            <v>CI</v>
          </cell>
          <cell r="HK32" t="str">
            <v>H</v>
          </cell>
          <cell r="HO32" t="str">
            <v>Tidak Terlambat</v>
          </cell>
          <cell r="HP32">
            <v>0</v>
          </cell>
          <cell r="HT32" t="str">
            <v>CA</v>
          </cell>
          <cell r="HU32" t="str">
            <v>H</v>
          </cell>
          <cell r="HY32" t="str">
            <v>Tidak Terlambat</v>
          </cell>
          <cell r="HZ32">
            <v>0</v>
          </cell>
          <cell r="ID32" t="str">
            <v>X</v>
          </cell>
          <cell r="IE32" t="str">
            <v>X</v>
          </cell>
          <cell r="II32">
            <v>0</v>
          </cell>
          <cell r="IJ32">
            <v>0</v>
          </cell>
          <cell r="IN32" t="str">
            <v>CT</v>
          </cell>
          <cell r="IO32" t="str">
            <v>CT</v>
          </cell>
          <cell r="IS32">
            <v>0</v>
          </cell>
          <cell r="IT32">
            <v>0</v>
          </cell>
          <cell r="IX32" t="str">
            <v>X</v>
          </cell>
          <cell r="IY32" t="str">
            <v>X</v>
          </cell>
          <cell r="JC32">
            <v>0</v>
          </cell>
          <cell r="JD32">
            <v>0</v>
          </cell>
          <cell r="JH32" t="str">
            <v>CA</v>
          </cell>
          <cell r="JI32" t="str">
            <v>H</v>
          </cell>
          <cell r="JM32" t="str">
            <v>Tidak Terlambat</v>
          </cell>
          <cell r="JN32">
            <v>0</v>
          </cell>
          <cell r="JR32" t="str">
            <v>CI</v>
          </cell>
          <cell r="JS32" t="str">
            <v>H</v>
          </cell>
          <cell r="JW32" t="str">
            <v>Tidak Terlambat</v>
          </cell>
          <cell r="JX32">
            <v>0</v>
          </cell>
          <cell r="KB32" t="str">
            <v>DG</v>
          </cell>
          <cell r="KC32" t="str">
            <v>H</v>
          </cell>
          <cell r="KG32" t="str">
            <v>Tidak Terlambat</v>
          </cell>
          <cell r="KH32">
            <v>0</v>
          </cell>
          <cell r="KL32" t="str">
            <v>X</v>
          </cell>
          <cell r="KM32" t="str">
            <v>X</v>
          </cell>
          <cell r="KQ32">
            <v>0</v>
          </cell>
          <cell r="KR32">
            <v>0</v>
          </cell>
          <cell r="KV32" t="str">
            <v>CI</v>
          </cell>
          <cell r="KW32" t="str">
            <v>H</v>
          </cell>
          <cell r="LA32" t="str">
            <v>Tidak Terlambat</v>
          </cell>
          <cell r="LB32">
            <v>0</v>
          </cell>
          <cell r="LG32" t="str">
            <v>X</v>
          </cell>
          <cell r="LH32" t="str">
            <v>H</v>
          </cell>
          <cell r="LI32" t="str">
            <v>H</v>
          </cell>
          <cell r="LJ32" t="str">
            <v>H</v>
          </cell>
          <cell r="LK32" t="str">
            <v>X</v>
          </cell>
          <cell r="LL32" t="str">
            <v>X</v>
          </cell>
          <cell r="LM32" t="str">
            <v>H</v>
          </cell>
          <cell r="LN32" t="str">
            <v>H</v>
          </cell>
          <cell r="LO32" t="str">
            <v>H</v>
          </cell>
          <cell r="LP32" t="str">
            <v>H</v>
          </cell>
          <cell r="LQ32" t="str">
            <v>X</v>
          </cell>
          <cell r="LR32" t="str">
            <v>CT</v>
          </cell>
          <cell r="LS32" t="str">
            <v>H</v>
          </cell>
          <cell r="LT32" t="str">
            <v>H</v>
          </cell>
          <cell r="LU32" t="str">
            <v>H</v>
          </cell>
          <cell r="LV32" t="str">
            <v>X</v>
          </cell>
          <cell r="LW32" t="str">
            <v>H</v>
          </cell>
          <cell r="LX32" t="str">
            <v>H</v>
          </cell>
          <cell r="LY32" t="str">
            <v>H</v>
          </cell>
          <cell r="LZ32" t="str">
            <v>X</v>
          </cell>
          <cell r="MA32" t="str">
            <v>H</v>
          </cell>
          <cell r="MB32" t="str">
            <v>H</v>
          </cell>
          <cell r="MC32" t="str">
            <v>H</v>
          </cell>
          <cell r="MD32" t="str">
            <v>X</v>
          </cell>
          <cell r="ME32" t="str">
            <v>CT</v>
          </cell>
          <cell r="MF32" t="str">
            <v>X</v>
          </cell>
          <cell r="MG32" t="str">
            <v>H</v>
          </cell>
          <cell r="MH32" t="str">
            <v>H</v>
          </cell>
          <cell r="MI32" t="str">
            <v>H</v>
          </cell>
          <cell r="MJ32" t="str">
            <v>X</v>
          </cell>
          <cell r="MK32" t="str">
            <v>H</v>
          </cell>
          <cell r="MM32">
            <v>31</v>
          </cell>
          <cell r="MN32">
            <v>20</v>
          </cell>
          <cell r="MO32">
            <v>22</v>
          </cell>
          <cell r="MP32">
            <v>20</v>
          </cell>
          <cell r="MQ32">
            <v>9</v>
          </cell>
          <cell r="MR32">
            <v>0</v>
          </cell>
          <cell r="MS32">
            <v>0</v>
          </cell>
          <cell r="MT32">
            <v>0</v>
          </cell>
          <cell r="MU32">
            <v>0</v>
          </cell>
          <cell r="MV32">
            <v>0</v>
          </cell>
          <cell r="MW32">
            <v>0</v>
          </cell>
          <cell r="MX32">
            <v>0</v>
          </cell>
          <cell r="MY32">
            <v>0</v>
          </cell>
          <cell r="MZ32">
            <v>2</v>
          </cell>
          <cell r="NA32">
            <v>0</v>
          </cell>
          <cell r="NB32">
            <v>0</v>
          </cell>
          <cell r="NC32">
            <v>0</v>
          </cell>
        </row>
        <row r="33">
          <cell r="B33" t="str">
            <v>AGUNG WALIANSYAH</v>
          </cell>
          <cell r="C33">
            <v>16000002</v>
          </cell>
          <cell r="D33" t="str">
            <v>LAKI-LAKI</v>
          </cell>
          <cell r="E33" t="str">
            <v>COMPLAINT HANDLING OFFICER</v>
          </cell>
          <cell r="F33" t="str">
            <v>DANI KARDANI</v>
          </cell>
          <cell r="G33" t="str">
            <v>ANJAR KESUMARAHARJO</v>
          </cell>
          <cell r="H33" t="str">
            <v>CI</v>
          </cell>
          <cell r="I33" t="str">
            <v>H</v>
          </cell>
          <cell r="M33" t="str">
            <v>Tidak Terlambat</v>
          </cell>
          <cell r="N33">
            <v>0</v>
          </cell>
          <cell r="R33" t="str">
            <v>CI</v>
          </cell>
          <cell r="S33" t="str">
            <v>H</v>
          </cell>
          <cell r="W33" t="str">
            <v>Tidak Terlambat</v>
          </cell>
          <cell r="X33">
            <v>0</v>
          </cell>
          <cell r="AB33" t="str">
            <v>X</v>
          </cell>
          <cell r="AC33" t="str">
            <v>X</v>
          </cell>
          <cell r="AG33">
            <v>0</v>
          </cell>
          <cell r="AH33">
            <v>0</v>
          </cell>
          <cell r="AL33" t="str">
            <v>CI</v>
          </cell>
          <cell r="AM33" t="str">
            <v>H</v>
          </cell>
          <cell r="AQ33" t="str">
            <v>Tidak Terlambat</v>
          </cell>
          <cell r="AR33">
            <v>0</v>
          </cell>
          <cell r="AV33" t="str">
            <v>CI</v>
          </cell>
          <cell r="AW33" t="str">
            <v>H</v>
          </cell>
          <cell r="BA33">
            <v>0</v>
          </cell>
          <cell r="BB33">
            <v>0</v>
          </cell>
          <cell r="BF33" t="str">
            <v>CI</v>
          </cell>
          <cell r="BG33" t="str">
            <v>H</v>
          </cell>
          <cell r="BK33" t="str">
            <v>Tidak Terlambat</v>
          </cell>
          <cell r="BL33">
            <v>0</v>
          </cell>
          <cell r="BP33" t="str">
            <v>X</v>
          </cell>
          <cell r="BQ33" t="str">
            <v>X</v>
          </cell>
          <cell r="BU33">
            <v>0</v>
          </cell>
          <cell r="BV33">
            <v>0</v>
          </cell>
          <cell r="BZ33" t="str">
            <v>CI</v>
          </cell>
          <cell r="CA33" t="str">
            <v>H</v>
          </cell>
          <cell r="CE33" t="str">
            <v>Tidak Terlambat</v>
          </cell>
          <cell r="CF33">
            <v>0</v>
          </cell>
          <cell r="CJ33" t="str">
            <v>CI</v>
          </cell>
          <cell r="CK33" t="str">
            <v>H</v>
          </cell>
          <cell r="CO33">
            <v>0</v>
          </cell>
          <cell r="CP33">
            <v>0</v>
          </cell>
          <cell r="CT33" t="str">
            <v>DG</v>
          </cell>
          <cell r="CU33" t="str">
            <v>H</v>
          </cell>
          <cell r="CY33" t="str">
            <v>Tidak Terlambat</v>
          </cell>
          <cell r="CZ33">
            <v>0</v>
          </cell>
          <cell r="DD33" t="str">
            <v>X</v>
          </cell>
          <cell r="DE33" t="str">
            <v>X</v>
          </cell>
          <cell r="DI33">
            <v>0</v>
          </cell>
          <cell r="DJ33">
            <v>0</v>
          </cell>
          <cell r="DN33" t="str">
            <v>X</v>
          </cell>
          <cell r="DO33" t="str">
            <v>X</v>
          </cell>
          <cell r="DS33">
            <v>0</v>
          </cell>
          <cell r="DT33">
            <v>0</v>
          </cell>
          <cell r="DX33" t="str">
            <v>CA</v>
          </cell>
          <cell r="DY33" t="str">
            <v>H</v>
          </cell>
          <cell r="EC33" t="str">
            <v>Tidak Terlambat</v>
          </cell>
          <cell r="ED33">
            <v>0</v>
          </cell>
          <cell r="EH33" t="str">
            <v>CI</v>
          </cell>
          <cell r="EI33" t="str">
            <v>H</v>
          </cell>
          <cell r="EM33" t="str">
            <v>Tidak Terlambat</v>
          </cell>
          <cell r="EN33">
            <v>0</v>
          </cell>
          <cell r="ER33" t="str">
            <v>DG</v>
          </cell>
          <cell r="ES33" t="str">
            <v>H</v>
          </cell>
          <cell r="EW33" t="str">
            <v>Tidak Terlambat</v>
          </cell>
          <cell r="EX33">
            <v>0</v>
          </cell>
          <cell r="FB33" t="str">
            <v>X</v>
          </cell>
          <cell r="FC33" t="str">
            <v>X</v>
          </cell>
          <cell r="FG33">
            <v>0</v>
          </cell>
          <cell r="FH33">
            <v>0</v>
          </cell>
          <cell r="FL33" t="str">
            <v>CI</v>
          </cell>
          <cell r="FM33" t="str">
            <v>H</v>
          </cell>
          <cell r="FQ33" t="str">
            <v>Tidak Terlambat</v>
          </cell>
          <cell r="FR33">
            <v>0</v>
          </cell>
          <cell r="FV33" t="str">
            <v>DG</v>
          </cell>
          <cell r="FW33" t="str">
            <v>H</v>
          </cell>
          <cell r="GA33" t="str">
            <v>Tidak Terlambat</v>
          </cell>
          <cell r="GB33">
            <v>0</v>
          </cell>
          <cell r="GF33" t="str">
            <v>DG</v>
          </cell>
          <cell r="GG33" t="str">
            <v>H</v>
          </cell>
          <cell r="GK33" t="str">
            <v>Tidak Terlambat</v>
          </cell>
          <cell r="GL33">
            <v>0</v>
          </cell>
          <cell r="GP33" t="str">
            <v>X</v>
          </cell>
          <cell r="GQ33" t="str">
            <v>X</v>
          </cell>
          <cell r="GU33">
            <v>0</v>
          </cell>
          <cell r="GV33">
            <v>0</v>
          </cell>
          <cell r="GZ33" t="str">
            <v>CI</v>
          </cell>
          <cell r="HA33" t="str">
            <v>H</v>
          </cell>
          <cell r="HE33" t="str">
            <v>Tidak Terlambat</v>
          </cell>
          <cell r="HF33">
            <v>0</v>
          </cell>
          <cell r="HJ33" t="str">
            <v>CI</v>
          </cell>
          <cell r="HK33" t="str">
            <v>H</v>
          </cell>
          <cell r="HO33" t="str">
            <v>Tidak Terlambat</v>
          </cell>
          <cell r="HP33">
            <v>0</v>
          </cell>
          <cell r="HT33" t="str">
            <v>DG</v>
          </cell>
          <cell r="HU33" t="str">
            <v>H</v>
          </cell>
          <cell r="HY33" t="str">
            <v>Tidak Terlambat</v>
          </cell>
          <cell r="HZ33">
            <v>0</v>
          </cell>
          <cell r="ID33" t="str">
            <v>X</v>
          </cell>
          <cell r="IE33" t="str">
            <v>X</v>
          </cell>
          <cell r="II33">
            <v>0</v>
          </cell>
          <cell r="IJ33">
            <v>0</v>
          </cell>
          <cell r="IN33" t="str">
            <v>CA</v>
          </cell>
          <cell r="IO33" t="str">
            <v>H</v>
          </cell>
          <cell r="IS33" t="str">
            <v>Tidak Terlambat</v>
          </cell>
          <cell r="IT33">
            <v>0</v>
          </cell>
          <cell r="IX33" t="str">
            <v>CI</v>
          </cell>
          <cell r="IY33" t="str">
            <v>H</v>
          </cell>
          <cell r="JC33" t="str">
            <v>Tidak Terlambat</v>
          </cell>
          <cell r="JD33">
            <v>0</v>
          </cell>
          <cell r="JH33" t="str">
            <v>CI</v>
          </cell>
          <cell r="JI33" t="str">
            <v>H</v>
          </cell>
          <cell r="JM33" t="str">
            <v>Tidak Terlambat</v>
          </cell>
          <cell r="JN33">
            <v>0</v>
          </cell>
          <cell r="JR33" t="str">
            <v>DG</v>
          </cell>
          <cell r="JS33" t="str">
            <v>H</v>
          </cell>
          <cell r="JW33" t="str">
            <v>Tidak Terlambat</v>
          </cell>
          <cell r="JX33">
            <v>0</v>
          </cell>
          <cell r="KB33" t="str">
            <v>X</v>
          </cell>
          <cell r="KC33" t="str">
            <v>X</v>
          </cell>
          <cell r="KG33">
            <v>0</v>
          </cell>
          <cell r="KH33">
            <v>0</v>
          </cell>
          <cell r="KL33" t="str">
            <v>CT</v>
          </cell>
          <cell r="KM33" t="str">
            <v>CT</v>
          </cell>
          <cell r="KQ33">
            <v>0</v>
          </cell>
          <cell r="KR33">
            <v>0</v>
          </cell>
          <cell r="KV33" t="str">
            <v>X</v>
          </cell>
          <cell r="KW33" t="str">
            <v>X</v>
          </cell>
          <cell r="LA33">
            <v>0</v>
          </cell>
          <cell r="LB33">
            <v>0</v>
          </cell>
          <cell r="LG33" t="str">
            <v>H</v>
          </cell>
          <cell r="LH33" t="str">
            <v>H</v>
          </cell>
          <cell r="LI33" t="str">
            <v>X</v>
          </cell>
          <cell r="LJ33" t="str">
            <v>H</v>
          </cell>
          <cell r="LK33" t="str">
            <v>H</v>
          </cell>
          <cell r="LL33" t="str">
            <v>H</v>
          </cell>
          <cell r="LM33" t="str">
            <v>X</v>
          </cell>
          <cell r="LN33" t="str">
            <v>H</v>
          </cell>
          <cell r="LO33" t="str">
            <v>H</v>
          </cell>
          <cell r="LP33" t="str">
            <v>H</v>
          </cell>
          <cell r="LQ33" t="str">
            <v>X</v>
          </cell>
          <cell r="LR33" t="str">
            <v>X</v>
          </cell>
          <cell r="LS33" t="str">
            <v>H</v>
          </cell>
          <cell r="LT33" t="str">
            <v>H</v>
          </cell>
          <cell r="LU33" t="str">
            <v>H</v>
          </cell>
          <cell r="LV33" t="str">
            <v>X</v>
          </cell>
          <cell r="LW33" t="str">
            <v>H</v>
          </cell>
          <cell r="LX33" t="str">
            <v>H</v>
          </cell>
          <cell r="LY33" t="str">
            <v>H</v>
          </cell>
          <cell r="LZ33" t="str">
            <v>X</v>
          </cell>
          <cell r="MA33" t="str">
            <v>H</v>
          </cell>
          <cell r="MB33" t="str">
            <v>H</v>
          </cell>
          <cell r="MC33" t="str">
            <v>H</v>
          </cell>
          <cell r="MD33" t="str">
            <v>X</v>
          </cell>
          <cell r="ME33" t="str">
            <v>H</v>
          </cell>
          <cell r="MF33" t="str">
            <v>H</v>
          </cell>
          <cell r="MG33" t="str">
            <v>H</v>
          </cell>
          <cell r="MH33" t="str">
            <v>H</v>
          </cell>
          <cell r="MI33" t="str">
            <v>X</v>
          </cell>
          <cell r="MJ33" t="str">
            <v>CT</v>
          </cell>
          <cell r="MK33" t="str">
            <v>X</v>
          </cell>
          <cell r="MM33">
            <v>31</v>
          </cell>
          <cell r="MN33">
            <v>21</v>
          </cell>
          <cell r="MO33">
            <v>22</v>
          </cell>
          <cell r="MP33">
            <v>21</v>
          </cell>
          <cell r="MQ33">
            <v>9</v>
          </cell>
          <cell r="MR33">
            <v>0</v>
          </cell>
          <cell r="MS33">
            <v>0</v>
          </cell>
          <cell r="MT33">
            <v>0</v>
          </cell>
          <cell r="MU33">
            <v>0</v>
          </cell>
          <cell r="MV33">
            <v>0</v>
          </cell>
          <cell r="MW33">
            <v>0</v>
          </cell>
          <cell r="MX33">
            <v>0</v>
          </cell>
          <cell r="MY33">
            <v>0</v>
          </cell>
          <cell r="MZ33">
            <v>1</v>
          </cell>
          <cell r="NA33">
            <v>0</v>
          </cell>
          <cell r="NB33">
            <v>0</v>
          </cell>
          <cell r="NC33">
            <v>0</v>
          </cell>
        </row>
        <row r="34">
          <cell r="B34" t="str">
            <v>AGUSTIANA</v>
          </cell>
          <cell r="C34">
            <v>15010117</v>
          </cell>
          <cell r="D34" t="str">
            <v>PEREMPUAN</v>
          </cell>
          <cell r="E34" t="str">
            <v>COMPLAINT HANDLING OFFICER</v>
          </cell>
          <cell r="F34" t="str">
            <v>YULI SETIAWATI</v>
          </cell>
          <cell r="G34" t="str">
            <v>ANJAR KESUMARAHARJO</v>
          </cell>
          <cell r="H34" t="str">
            <v>AY</v>
          </cell>
          <cell r="I34" t="str">
            <v>H</v>
          </cell>
          <cell r="M34" t="str">
            <v>Tidak Terlambat</v>
          </cell>
          <cell r="N34">
            <v>0</v>
          </cell>
          <cell r="R34" t="str">
            <v>AY</v>
          </cell>
          <cell r="S34" t="str">
            <v>H</v>
          </cell>
          <cell r="W34" t="str">
            <v>Tidak Terlambat</v>
          </cell>
          <cell r="X34">
            <v>0</v>
          </cell>
          <cell r="AB34" t="str">
            <v>X</v>
          </cell>
          <cell r="AC34" t="str">
            <v>X</v>
          </cell>
          <cell r="AG34">
            <v>0</v>
          </cell>
          <cell r="AH34">
            <v>0</v>
          </cell>
          <cell r="AL34" t="str">
            <v>AY</v>
          </cell>
          <cell r="AM34" t="str">
            <v>H</v>
          </cell>
          <cell r="AQ34" t="str">
            <v>Tidak Terlambat</v>
          </cell>
          <cell r="AR34">
            <v>0</v>
          </cell>
          <cell r="AV34" t="str">
            <v>AY</v>
          </cell>
          <cell r="AW34" t="str">
            <v>H</v>
          </cell>
          <cell r="BA34" t="str">
            <v>Tidak Terlambat</v>
          </cell>
          <cell r="BB34">
            <v>0</v>
          </cell>
          <cell r="BF34" t="str">
            <v>AY</v>
          </cell>
          <cell r="BG34" t="str">
            <v>H</v>
          </cell>
          <cell r="BK34" t="str">
            <v>Tidak Terlambat</v>
          </cell>
          <cell r="BL34">
            <v>0</v>
          </cell>
          <cell r="BP34" t="str">
            <v>X</v>
          </cell>
          <cell r="BQ34" t="str">
            <v>X</v>
          </cell>
          <cell r="BU34">
            <v>0</v>
          </cell>
          <cell r="BV34">
            <v>0</v>
          </cell>
          <cell r="BZ34" t="str">
            <v>AY</v>
          </cell>
          <cell r="CA34" t="str">
            <v>H</v>
          </cell>
          <cell r="CE34" t="str">
            <v>Tidak Terlambat</v>
          </cell>
          <cell r="CF34">
            <v>0</v>
          </cell>
          <cell r="CJ34" t="str">
            <v>X</v>
          </cell>
          <cell r="CK34" t="str">
            <v>X</v>
          </cell>
          <cell r="CO34">
            <v>0</v>
          </cell>
          <cell r="CP34">
            <v>0</v>
          </cell>
          <cell r="CT34" t="str">
            <v>X</v>
          </cell>
          <cell r="CU34" t="str">
            <v>X</v>
          </cell>
          <cell r="CY34">
            <v>0</v>
          </cell>
          <cell r="CZ34">
            <v>0</v>
          </cell>
          <cell r="DD34" t="str">
            <v>AY</v>
          </cell>
          <cell r="DE34" t="str">
            <v>H</v>
          </cell>
          <cell r="DI34" t="str">
            <v>Tidak Terlambat</v>
          </cell>
          <cell r="DJ34">
            <v>0</v>
          </cell>
          <cell r="DN34" t="str">
            <v>AY</v>
          </cell>
          <cell r="DO34" t="str">
            <v>H</v>
          </cell>
          <cell r="DS34" t="str">
            <v>Tidak Terlambat</v>
          </cell>
          <cell r="DT34">
            <v>0</v>
          </cell>
          <cell r="DX34" t="str">
            <v>AY</v>
          </cell>
          <cell r="DY34" t="str">
            <v>H</v>
          </cell>
          <cell r="EC34" t="str">
            <v>Tidak Terlambat</v>
          </cell>
          <cell r="ED34">
            <v>0</v>
          </cell>
          <cell r="EH34" t="str">
            <v>X</v>
          </cell>
          <cell r="EI34" t="str">
            <v>X</v>
          </cell>
          <cell r="EM34">
            <v>0</v>
          </cell>
          <cell r="EN34">
            <v>0</v>
          </cell>
          <cell r="ER34" t="str">
            <v>AY</v>
          </cell>
          <cell r="ES34" t="str">
            <v>H</v>
          </cell>
          <cell r="EW34" t="str">
            <v>Tidak Terlambat</v>
          </cell>
          <cell r="EX34">
            <v>0</v>
          </cell>
          <cell r="FB34" t="str">
            <v>AY</v>
          </cell>
          <cell r="FC34" t="str">
            <v>H</v>
          </cell>
          <cell r="FG34" t="str">
            <v>Tidak Terlambat</v>
          </cell>
          <cell r="FH34">
            <v>0</v>
          </cell>
          <cell r="FL34" t="str">
            <v>AY</v>
          </cell>
          <cell r="FM34" t="str">
            <v>H</v>
          </cell>
          <cell r="FQ34" t="str">
            <v>Tidak Terlambat</v>
          </cell>
          <cell r="FR34">
            <v>0</v>
          </cell>
          <cell r="FV34" t="str">
            <v>AY</v>
          </cell>
          <cell r="FW34" t="str">
            <v>H</v>
          </cell>
          <cell r="GA34" t="str">
            <v>Tidak Terlambat</v>
          </cell>
          <cell r="GB34">
            <v>0</v>
          </cell>
          <cell r="GF34" t="str">
            <v>X</v>
          </cell>
          <cell r="GG34" t="str">
            <v>X</v>
          </cell>
          <cell r="GK34">
            <v>0</v>
          </cell>
          <cell r="GL34">
            <v>0</v>
          </cell>
          <cell r="GP34" t="str">
            <v>CT</v>
          </cell>
          <cell r="GQ34" t="str">
            <v>CT</v>
          </cell>
          <cell r="GU34">
            <v>0</v>
          </cell>
          <cell r="GV34">
            <v>0</v>
          </cell>
          <cell r="GZ34" t="str">
            <v>AY</v>
          </cell>
          <cell r="HA34" t="str">
            <v>H</v>
          </cell>
          <cell r="HE34" t="str">
            <v>Tidak Terlambat</v>
          </cell>
          <cell r="HF34">
            <v>0</v>
          </cell>
          <cell r="HJ34" t="str">
            <v>AY</v>
          </cell>
          <cell r="HK34" t="str">
            <v>H</v>
          </cell>
          <cell r="HO34" t="str">
            <v>Tidak Terlambat</v>
          </cell>
          <cell r="HP34">
            <v>0</v>
          </cell>
          <cell r="HT34" t="str">
            <v>BG</v>
          </cell>
          <cell r="HU34" t="str">
            <v>H</v>
          </cell>
          <cell r="HY34" t="str">
            <v>Tidak Terlambat</v>
          </cell>
          <cell r="HZ34">
            <v>0</v>
          </cell>
          <cell r="ID34" t="str">
            <v>X</v>
          </cell>
          <cell r="IE34" t="str">
            <v>X</v>
          </cell>
          <cell r="II34">
            <v>0</v>
          </cell>
          <cell r="IJ34">
            <v>0</v>
          </cell>
          <cell r="IN34" t="str">
            <v>BG</v>
          </cell>
          <cell r="IO34" t="str">
            <v>H</v>
          </cell>
          <cell r="IS34" t="str">
            <v>Tidak Terlambat</v>
          </cell>
          <cell r="IT34">
            <v>0</v>
          </cell>
          <cell r="IX34" t="str">
            <v>BG</v>
          </cell>
          <cell r="IY34" t="str">
            <v>H</v>
          </cell>
          <cell r="JC34" t="str">
            <v>Tidak Terlambat</v>
          </cell>
          <cell r="JD34">
            <v>0</v>
          </cell>
          <cell r="JH34" t="str">
            <v>AY</v>
          </cell>
          <cell r="JI34" t="str">
            <v>H</v>
          </cell>
          <cell r="JM34" t="str">
            <v>Tidak Terlambat</v>
          </cell>
          <cell r="JN34">
            <v>0</v>
          </cell>
          <cell r="JR34" t="str">
            <v>X</v>
          </cell>
          <cell r="JS34" t="str">
            <v>X</v>
          </cell>
          <cell r="JW34">
            <v>0</v>
          </cell>
          <cell r="JX34">
            <v>0</v>
          </cell>
          <cell r="KB34" t="str">
            <v>X</v>
          </cell>
          <cell r="KC34" t="str">
            <v>X</v>
          </cell>
          <cell r="KG34">
            <v>0</v>
          </cell>
          <cell r="KH34">
            <v>0</v>
          </cell>
          <cell r="KL34" t="str">
            <v>AY</v>
          </cell>
          <cell r="KM34" t="str">
            <v>H</v>
          </cell>
          <cell r="KQ34" t="str">
            <v>Tidak Terlambat</v>
          </cell>
          <cell r="KR34">
            <v>0</v>
          </cell>
          <cell r="KV34" t="str">
            <v>BG</v>
          </cell>
          <cell r="KW34" t="str">
            <v>H</v>
          </cell>
          <cell r="LA34" t="str">
            <v>Tidak Terlambat</v>
          </cell>
          <cell r="LB34">
            <v>0</v>
          </cell>
          <cell r="LG34" t="str">
            <v>H</v>
          </cell>
          <cell r="LH34" t="str">
            <v>H</v>
          </cell>
          <cell r="LI34" t="str">
            <v>X</v>
          </cell>
          <cell r="LJ34" t="str">
            <v>H</v>
          </cell>
          <cell r="LK34" t="str">
            <v>H</v>
          </cell>
          <cell r="LL34" t="str">
            <v>H</v>
          </cell>
          <cell r="LM34" t="str">
            <v>X</v>
          </cell>
          <cell r="LN34" t="str">
            <v>H</v>
          </cell>
          <cell r="LO34" t="str">
            <v>X</v>
          </cell>
          <cell r="LP34" t="str">
            <v>X</v>
          </cell>
          <cell r="LQ34" t="str">
            <v>H</v>
          </cell>
          <cell r="LR34" t="str">
            <v>H</v>
          </cell>
          <cell r="LS34" t="str">
            <v>H</v>
          </cell>
          <cell r="LT34" t="str">
            <v>X</v>
          </cell>
          <cell r="LU34" t="str">
            <v>H</v>
          </cell>
          <cell r="LV34" t="str">
            <v>H</v>
          </cell>
          <cell r="LW34" t="str">
            <v>H</v>
          </cell>
          <cell r="LX34" t="str">
            <v>H</v>
          </cell>
          <cell r="LY34" t="str">
            <v>X</v>
          </cell>
          <cell r="LZ34" t="str">
            <v>CT</v>
          </cell>
          <cell r="MA34" t="str">
            <v>H</v>
          </cell>
          <cell r="MB34" t="str">
            <v>H</v>
          </cell>
          <cell r="MC34" t="str">
            <v>H</v>
          </cell>
          <cell r="MD34" t="str">
            <v>X</v>
          </cell>
          <cell r="ME34" t="str">
            <v>H</v>
          </cell>
          <cell r="MF34" t="str">
            <v>H</v>
          </cell>
          <cell r="MG34" t="str">
            <v>H</v>
          </cell>
          <cell r="MH34" t="str">
            <v>X</v>
          </cell>
          <cell r="MI34" t="str">
            <v>X</v>
          </cell>
          <cell r="MJ34" t="str">
            <v>H</v>
          </cell>
          <cell r="MK34" t="str">
            <v>H</v>
          </cell>
          <cell r="MM34">
            <v>31</v>
          </cell>
          <cell r="MN34">
            <v>0</v>
          </cell>
          <cell r="MO34">
            <v>22</v>
          </cell>
          <cell r="MP34">
            <v>21</v>
          </cell>
          <cell r="MQ34">
            <v>9</v>
          </cell>
          <cell r="MR34">
            <v>0</v>
          </cell>
          <cell r="MS34">
            <v>0</v>
          </cell>
          <cell r="MT34">
            <v>0</v>
          </cell>
          <cell r="MU34">
            <v>0</v>
          </cell>
          <cell r="MV34">
            <v>0</v>
          </cell>
          <cell r="MW34">
            <v>0</v>
          </cell>
          <cell r="MX34">
            <v>0</v>
          </cell>
          <cell r="MY34">
            <v>0</v>
          </cell>
          <cell r="MZ34">
            <v>1</v>
          </cell>
          <cell r="NA34">
            <v>0</v>
          </cell>
          <cell r="NB34">
            <v>0</v>
          </cell>
          <cell r="NC34">
            <v>0</v>
          </cell>
        </row>
        <row r="35">
          <cell r="B35" t="str">
            <v>AHMAD NAOVAL SHAHAB</v>
          </cell>
          <cell r="C35">
            <v>16009080</v>
          </cell>
          <cell r="D35" t="str">
            <v>LAKI-LAKI</v>
          </cell>
          <cell r="E35" t="str">
            <v>COMPLAINT HANDLING OFFICER</v>
          </cell>
          <cell r="F35" t="str">
            <v>RUDDY CORDIANDI</v>
          </cell>
          <cell r="G35" t="str">
            <v>ANJAR KESUMARAHARJO</v>
          </cell>
          <cell r="H35" t="str">
            <v>X</v>
          </cell>
          <cell r="I35" t="str">
            <v>X</v>
          </cell>
          <cell r="M35">
            <v>0</v>
          </cell>
          <cell r="N35">
            <v>0</v>
          </cell>
          <cell r="R35" t="str">
            <v>CI</v>
          </cell>
          <cell r="S35" t="str">
            <v>H</v>
          </cell>
          <cell r="W35" t="str">
            <v>Tidak Terlambat</v>
          </cell>
          <cell r="X35">
            <v>0</v>
          </cell>
          <cell r="AB35" t="str">
            <v>CI</v>
          </cell>
          <cell r="AC35" t="str">
            <v>H</v>
          </cell>
          <cell r="AG35" t="str">
            <v>Tidak Terlambat</v>
          </cell>
          <cell r="AH35">
            <v>0</v>
          </cell>
          <cell r="AL35" t="str">
            <v>X</v>
          </cell>
          <cell r="AM35" t="str">
            <v>X</v>
          </cell>
          <cell r="AQ35">
            <v>0</v>
          </cell>
          <cell r="AR35">
            <v>0</v>
          </cell>
          <cell r="AV35" t="str">
            <v>CI</v>
          </cell>
          <cell r="AW35" t="str">
            <v>H</v>
          </cell>
          <cell r="BA35" t="str">
            <v>Tidak Terlambat</v>
          </cell>
          <cell r="BB35">
            <v>0</v>
          </cell>
          <cell r="BF35" t="str">
            <v>CI</v>
          </cell>
          <cell r="BG35" t="str">
            <v>H</v>
          </cell>
          <cell r="BK35" t="str">
            <v>Tidak Terlambat</v>
          </cell>
          <cell r="BL35">
            <v>0</v>
          </cell>
          <cell r="BP35" t="str">
            <v>DG</v>
          </cell>
          <cell r="BQ35" t="str">
            <v>H</v>
          </cell>
          <cell r="BU35" t="str">
            <v>Tidak Terlambat</v>
          </cell>
          <cell r="BV35">
            <v>0</v>
          </cell>
          <cell r="BZ35" t="str">
            <v>X</v>
          </cell>
          <cell r="CA35" t="str">
            <v>X</v>
          </cell>
          <cell r="CE35">
            <v>0</v>
          </cell>
          <cell r="CF35">
            <v>0</v>
          </cell>
          <cell r="CJ35" t="str">
            <v>CI</v>
          </cell>
          <cell r="CK35" t="str">
            <v>H</v>
          </cell>
          <cell r="CO35" t="str">
            <v>Tidak Terlambat</v>
          </cell>
          <cell r="CP35">
            <v>0</v>
          </cell>
          <cell r="CT35" t="str">
            <v>CI</v>
          </cell>
          <cell r="CU35" t="str">
            <v>H</v>
          </cell>
          <cell r="CY35" t="str">
            <v>Tidak Terlambat</v>
          </cell>
          <cell r="CZ35">
            <v>0</v>
          </cell>
          <cell r="DD35" t="str">
            <v>CI</v>
          </cell>
          <cell r="DE35" t="str">
            <v>H</v>
          </cell>
          <cell r="DI35" t="str">
            <v>Tidak Terlambat</v>
          </cell>
          <cell r="DJ35">
            <v>0</v>
          </cell>
          <cell r="DN35" t="str">
            <v>X</v>
          </cell>
          <cell r="DO35" t="str">
            <v>X</v>
          </cell>
          <cell r="DS35">
            <v>0</v>
          </cell>
          <cell r="DT35">
            <v>0</v>
          </cell>
          <cell r="DX35" t="str">
            <v>CI</v>
          </cell>
          <cell r="DY35" t="str">
            <v>H</v>
          </cell>
          <cell r="EC35" t="str">
            <v>Tidak Terlambat</v>
          </cell>
          <cell r="ED35">
            <v>0</v>
          </cell>
          <cell r="EH35" t="str">
            <v>CI</v>
          </cell>
          <cell r="EI35" t="str">
            <v>H</v>
          </cell>
          <cell r="EM35" t="str">
            <v>Tidak Terlambat</v>
          </cell>
          <cell r="EN35">
            <v>0</v>
          </cell>
          <cell r="ER35" t="str">
            <v>CI</v>
          </cell>
          <cell r="ES35" t="str">
            <v>H</v>
          </cell>
          <cell r="EW35" t="str">
            <v>Tidak Terlambat</v>
          </cell>
          <cell r="EX35">
            <v>0</v>
          </cell>
          <cell r="FB35" t="str">
            <v>X</v>
          </cell>
          <cell r="FC35" t="str">
            <v>X</v>
          </cell>
          <cell r="FG35">
            <v>0</v>
          </cell>
          <cell r="FH35">
            <v>0</v>
          </cell>
          <cell r="FL35" t="str">
            <v>CI</v>
          </cell>
          <cell r="FM35" t="str">
            <v>H</v>
          </cell>
          <cell r="FQ35" t="str">
            <v>Tidak Terlambat</v>
          </cell>
          <cell r="FR35">
            <v>0</v>
          </cell>
          <cell r="FV35" t="str">
            <v>CI</v>
          </cell>
          <cell r="FW35" t="str">
            <v>H</v>
          </cell>
          <cell r="GA35" t="str">
            <v>Tidak Terlambat</v>
          </cell>
          <cell r="GB35">
            <v>0</v>
          </cell>
          <cell r="GF35" t="str">
            <v>CI</v>
          </cell>
          <cell r="GG35" t="str">
            <v>H</v>
          </cell>
          <cell r="GK35" t="str">
            <v>Tidak Terlambat</v>
          </cell>
          <cell r="GL35">
            <v>0</v>
          </cell>
          <cell r="GP35" t="str">
            <v>DG</v>
          </cell>
          <cell r="GQ35" t="str">
            <v>H</v>
          </cell>
          <cell r="GU35" t="str">
            <v>Tidak Terlambat</v>
          </cell>
          <cell r="GV35">
            <v>0</v>
          </cell>
          <cell r="GZ35" t="str">
            <v>X</v>
          </cell>
          <cell r="HA35" t="str">
            <v>X</v>
          </cell>
          <cell r="HE35">
            <v>0</v>
          </cell>
          <cell r="HF35">
            <v>0</v>
          </cell>
          <cell r="HJ35" t="str">
            <v>CI</v>
          </cell>
          <cell r="HK35" t="str">
            <v>H</v>
          </cell>
          <cell r="HO35" t="str">
            <v>Tidak Terlambat</v>
          </cell>
          <cell r="HP35">
            <v>0</v>
          </cell>
          <cell r="HT35" t="str">
            <v>CI</v>
          </cell>
          <cell r="HU35" t="str">
            <v>H</v>
          </cell>
          <cell r="HY35" t="str">
            <v>Tidak Terlambat</v>
          </cell>
          <cell r="HZ35">
            <v>0</v>
          </cell>
          <cell r="ID35" t="str">
            <v>X</v>
          </cell>
          <cell r="IE35" t="str">
            <v>X</v>
          </cell>
          <cell r="II35">
            <v>0</v>
          </cell>
          <cell r="IJ35">
            <v>0</v>
          </cell>
          <cell r="IN35" t="str">
            <v>CA</v>
          </cell>
          <cell r="IO35" t="str">
            <v>H</v>
          </cell>
          <cell r="IS35" t="str">
            <v>Tidak Terlambat</v>
          </cell>
          <cell r="IT35">
            <v>0</v>
          </cell>
          <cell r="IX35" t="str">
            <v>CA</v>
          </cell>
          <cell r="IY35" t="str">
            <v>H</v>
          </cell>
          <cell r="JC35" t="str">
            <v>Tidak Terlambat</v>
          </cell>
          <cell r="JD35">
            <v>0</v>
          </cell>
          <cell r="JH35" t="str">
            <v>CI</v>
          </cell>
          <cell r="JI35" t="str">
            <v>H</v>
          </cell>
          <cell r="JM35" t="str">
            <v>Tidak Terlambat</v>
          </cell>
          <cell r="JN35">
            <v>0</v>
          </cell>
          <cell r="JR35" t="str">
            <v>CA</v>
          </cell>
          <cell r="JS35" t="str">
            <v>H</v>
          </cell>
          <cell r="JW35" t="str">
            <v>Tidak Terlambat</v>
          </cell>
          <cell r="JX35">
            <v>0</v>
          </cell>
          <cell r="KB35" t="str">
            <v>X</v>
          </cell>
          <cell r="KC35" t="str">
            <v>X</v>
          </cell>
          <cell r="KG35">
            <v>0</v>
          </cell>
          <cell r="KH35">
            <v>0</v>
          </cell>
          <cell r="KL35" t="str">
            <v>X</v>
          </cell>
          <cell r="KM35" t="str">
            <v>X</v>
          </cell>
          <cell r="KQ35">
            <v>0</v>
          </cell>
          <cell r="KR35">
            <v>0</v>
          </cell>
          <cell r="KV35" t="str">
            <v>CT</v>
          </cell>
          <cell r="KW35" t="str">
            <v>CT</v>
          </cell>
          <cell r="LA35">
            <v>0</v>
          </cell>
          <cell r="LB35">
            <v>0</v>
          </cell>
          <cell r="LG35" t="str">
            <v>X</v>
          </cell>
          <cell r="LH35" t="str">
            <v>H</v>
          </cell>
          <cell r="LI35" t="str">
            <v>H</v>
          </cell>
          <cell r="LJ35" t="str">
            <v>X</v>
          </cell>
          <cell r="LK35" t="str">
            <v>H</v>
          </cell>
          <cell r="LL35" t="str">
            <v>H</v>
          </cell>
          <cell r="LM35" t="str">
            <v>H</v>
          </cell>
          <cell r="LN35" t="str">
            <v>X</v>
          </cell>
          <cell r="LO35" t="str">
            <v>H</v>
          </cell>
          <cell r="LP35" t="str">
            <v>H</v>
          </cell>
          <cell r="LQ35" t="str">
            <v>H</v>
          </cell>
          <cell r="LR35" t="str">
            <v>X</v>
          </cell>
          <cell r="LS35" t="str">
            <v>H</v>
          </cell>
          <cell r="LT35" t="str">
            <v>H</v>
          </cell>
          <cell r="LU35" t="str">
            <v>H</v>
          </cell>
          <cell r="LV35" t="str">
            <v>X</v>
          </cell>
          <cell r="LW35" t="str">
            <v>H</v>
          </cell>
          <cell r="LX35" t="str">
            <v>H</v>
          </cell>
          <cell r="LY35" t="str">
            <v>H</v>
          </cell>
          <cell r="LZ35" t="str">
            <v>H</v>
          </cell>
          <cell r="MA35" t="str">
            <v>X</v>
          </cell>
          <cell r="MB35" t="str">
            <v>H</v>
          </cell>
          <cell r="MC35" t="str">
            <v>H</v>
          </cell>
          <cell r="MD35" t="str">
            <v>X</v>
          </cell>
          <cell r="ME35" t="str">
            <v>H</v>
          </cell>
          <cell r="MF35" t="str">
            <v>H</v>
          </cell>
          <cell r="MG35" t="str">
            <v>H</v>
          </cell>
          <cell r="MH35" t="str">
            <v>H</v>
          </cell>
          <cell r="MI35" t="str">
            <v>X</v>
          </cell>
          <cell r="MJ35" t="str">
            <v>X</v>
          </cell>
          <cell r="MK35" t="str">
            <v>CT</v>
          </cell>
          <cell r="MM35">
            <v>31</v>
          </cell>
          <cell r="MN35">
            <v>21</v>
          </cell>
          <cell r="MO35">
            <v>22</v>
          </cell>
          <cell r="MP35">
            <v>21</v>
          </cell>
          <cell r="MQ35">
            <v>9</v>
          </cell>
          <cell r="MR35">
            <v>0</v>
          </cell>
          <cell r="MS35">
            <v>0</v>
          </cell>
          <cell r="MT35">
            <v>0</v>
          </cell>
          <cell r="MU35">
            <v>0</v>
          </cell>
          <cell r="MV35">
            <v>0</v>
          </cell>
          <cell r="MW35">
            <v>0</v>
          </cell>
          <cell r="MX35">
            <v>0</v>
          </cell>
          <cell r="MY35">
            <v>0</v>
          </cell>
          <cell r="MZ35">
            <v>1</v>
          </cell>
          <cell r="NA35">
            <v>0</v>
          </cell>
          <cell r="NB35">
            <v>0</v>
          </cell>
          <cell r="NC35">
            <v>0</v>
          </cell>
        </row>
        <row r="36">
          <cell r="B36" t="str">
            <v>AHMAD YUSRON HALIM</v>
          </cell>
          <cell r="C36">
            <v>15011882</v>
          </cell>
          <cell r="D36" t="str">
            <v>LAKI-LAKI</v>
          </cell>
          <cell r="E36" t="str">
            <v>COMPLAINT HANDLING OFFICER</v>
          </cell>
          <cell r="F36" t="str">
            <v>ADE EKA TAMARA</v>
          </cell>
          <cell r="G36" t="str">
            <v>ANJAR KESUMARAHARJO</v>
          </cell>
          <cell r="H36" t="str">
            <v>CI</v>
          </cell>
          <cell r="I36" t="str">
            <v>H</v>
          </cell>
          <cell r="M36" t="str">
            <v>Tidak Terlambat</v>
          </cell>
          <cell r="N36">
            <v>0</v>
          </cell>
          <cell r="R36" t="str">
            <v>DG</v>
          </cell>
          <cell r="S36" t="str">
            <v>H</v>
          </cell>
          <cell r="W36" t="str">
            <v>Tidak Terlambat</v>
          </cell>
          <cell r="X36">
            <v>0</v>
          </cell>
          <cell r="AB36" t="str">
            <v>X</v>
          </cell>
          <cell r="AC36" t="str">
            <v>X</v>
          </cell>
          <cell r="AG36">
            <v>0</v>
          </cell>
          <cell r="AH36">
            <v>0</v>
          </cell>
          <cell r="AL36" t="str">
            <v>CI</v>
          </cell>
          <cell r="AM36" t="str">
            <v>H</v>
          </cell>
          <cell r="AQ36" t="str">
            <v>Tidak Terlambat</v>
          </cell>
          <cell r="AR36">
            <v>0</v>
          </cell>
          <cell r="AV36" t="str">
            <v>CI</v>
          </cell>
          <cell r="AW36" t="str">
            <v>H</v>
          </cell>
          <cell r="BA36" t="str">
            <v>Tidak Terlambat</v>
          </cell>
          <cell r="BB36">
            <v>0</v>
          </cell>
          <cell r="BF36" t="str">
            <v>X</v>
          </cell>
          <cell r="BG36" t="str">
            <v>X</v>
          </cell>
          <cell r="BK36">
            <v>0</v>
          </cell>
          <cell r="BL36">
            <v>0</v>
          </cell>
          <cell r="BP36" t="str">
            <v>CI</v>
          </cell>
          <cell r="BQ36" t="str">
            <v>H</v>
          </cell>
          <cell r="BU36" t="str">
            <v>Tidak Terlambat</v>
          </cell>
          <cell r="BV36">
            <v>0</v>
          </cell>
          <cell r="BZ36" t="str">
            <v>CI</v>
          </cell>
          <cell r="CA36" t="str">
            <v>H</v>
          </cell>
          <cell r="CE36" t="str">
            <v>Tidak Terlambat</v>
          </cell>
          <cell r="CF36">
            <v>0</v>
          </cell>
          <cell r="CJ36" t="str">
            <v>DG</v>
          </cell>
          <cell r="CK36" t="str">
            <v>H</v>
          </cell>
          <cell r="CO36" t="str">
            <v>Tidak Terlambat</v>
          </cell>
          <cell r="CP36">
            <v>0</v>
          </cell>
          <cell r="CT36" t="str">
            <v>X</v>
          </cell>
          <cell r="CU36" t="str">
            <v>X</v>
          </cell>
          <cell r="CY36">
            <v>0</v>
          </cell>
          <cell r="CZ36">
            <v>0</v>
          </cell>
          <cell r="DD36" t="str">
            <v>X</v>
          </cell>
          <cell r="DE36" t="str">
            <v>X</v>
          </cell>
          <cell r="DI36">
            <v>0</v>
          </cell>
          <cell r="DJ36">
            <v>0</v>
          </cell>
          <cell r="DN36" t="str">
            <v>CI</v>
          </cell>
          <cell r="DO36" t="str">
            <v>H</v>
          </cell>
          <cell r="DS36" t="str">
            <v>Tidak Terlambat</v>
          </cell>
          <cell r="DT36">
            <v>0</v>
          </cell>
          <cell r="DX36" t="str">
            <v>CI</v>
          </cell>
          <cell r="DY36" t="str">
            <v>H</v>
          </cell>
          <cell r="EC36" t="str">
            <v>Tidak Terlambat</v>
          </cell>
          <cell r="ED36">
            <v>0</v>
          </cell>
          <cell r="EH36" t="str">
            <v>CI</v>
          </cell>
          <cell r="EI36" t="str">
            <v>H</v>
          </cell>
          <cell r="EM36" t="str">
            <v>Tidak Terlambat</v>
          </cell>
          <cell r="EN36">
            <v>0</v>
          </cell>
          <cell r="ER36" t="str">
            <v>X</v>
          </cell>
          <cell r="ES36" t="str">
            <v>X</v>
          </cell>
          <cell r="EW36">
            <v>0</v>
          </cell>
          <cell r="EX36">
            <v>0</v>
          </cell>
          <cell r="FB36" t="str">
            <v>CI</v>
          </cell>
          <cell r="FC36" t="str">
            <v>H</v>
          </cell>
          <cell r="FG36" t="str">
            <v>Tidak Terlambat</v>
          </cell>
          <cell r="FH36">
            <v>0</v>
          </cell>
          <cell r="FL36" t="str">
            <v>CI</v>
          </cell>
          <cell r="FM36" t="str">
            <v>H</v>
          </cell>
          <cell r="FQ36" t="str">
            <v>Tidak Terlambat</v>
          </cell>
          <cell r="FR36">
            <v>0</v>
          </cell>
          <cell r="FV36" t="str">
            <v>DG</v>
          </cell>
          <cell r="FW36" t="str">
            <v>H</v>
          </cell>
          <cell r="GA36" t="str">
            <v>Tidak Terlambat</v>
          </cell>
          <cell r="GB36">
            <v>0</v>
          </cell>
          <cell r="GF36" t="str">
            <v>X</v>
          </cell>
          <cell r="GG36" t="str">
            <v>X</v>
          </cell>
          <cell r="GK36">
            <v>0</v>
          </cell>
          <cell r="GL36">
            <v>0</v>
          </cell>
          <cell r="GP36" t="str">
            <v>CI</v>
          </cell>
          <cell r="GQ36" t="str">
            <v>H</v>
          </cell>
          <cell r="GU36" t="str">
            <v>Tidak Terlambat</v>
          </cell>
          <cell r="GV36">
            <v>0</v>
          </cell>
          <cell r="GZ36" t="str">
            <v>CI</v>
          </cell>
          <cell r="HA36" t="str">
            <v>H</v>
          </cell>
          <cell r="HE36" t="str">
            <v>Tidak Terlambat</v>
          </cell>
          <cell r="HF36">
            <v>0</v>
          </cell>
          <cell r="HJ36" t="str">
            <v>CI</v>
          </cell>
          <cell r="HK36" t="str">
            <v>H</v>
          </cell>
          <cell r="HO36" t="str">
            <v>Tidak Terlambat</v>
          </cell>
          <cell r="HP36">
            <v>0</v>
          </cell>
          <cell r="HT36" t="str">
            <v>CI</v>
          </cell>
          <cell r="HU36" t="str">
            <v>H</v>
          </cell>
          <cell r="HY36" t="str">
            <v>Tidak Terlambat</v>
          </cell>
          <cell r="HZ36">
            <v>0</v>
          </cell>
          <cell r="ID36" t="str">
            <v>X</v>
          </cell>
          <cell r="IE36" t="str">
            <v>X</v>
          </cell>
          <cell r="II36">
            <v>0</v>
          </cell>
          <cell r="IJ36">
            <v>0</v>
          </cell>
          <cell r="IN36" t="str">
            <v>X</v>
          </cell>
          <cell r="IO36" t="str">
            <v>X</v>
          </cell>
          <cell r="IS36">
            <v>0</v>
          </cell>
          <cell r="IT36">
            <v>0</v>
          </cell>
          <cell r="IX36" t="str">
            <v>CT</v>
          </cell>
          <cell r="IY36" t="str">
            <v>CT</v>
          </cell>
          <cell r="JC36">
            <v>0</v>
          </cell>
          <cell r="JD36">
            <v>0</v>
          </cell>
          <cell r="JH36" t="str">
            <v>CA</v>
          </cell>
          <cell r="JI36" t="str">
            <v>H</v>
          </cell>
          <cell r="JM36" t="str">
            <v>Tidak Terlambat</v>
          </cell>
          <cell r="JN36">
            <v>0</v>
          </cell>
          <cell r="JR36" t="str">
            <v>CA</v>
          </cell>
          <cell r="JS36" t="str">
            <v>H</v>
          </cell>
          <cell r="JW36" t="str">
            <v>Tidak Terlambat</v>
          </cell>
          <cell r="JX36">
            <v>0</v>
          </cell>
          <cell r="KB36" t="str">
            <v>DG</v>
          </cell>
          <cell r="KC36" t="str">
            <v>H</v>
          </cell>
          <cell r="KG36" t="str">
            <v>Tidak Terlambat</v>
          </cell>
          <cell r="KH36">
            <v>0</v>
          </cell>
          <cell r="KL36" t="str">
            <v>X</v>
          </cell>
          <cell r="KM36" t="str">
            <v>X</v>
          </cell>
          <cell r="KQ36">
            <v>0</v>
          </cell>
          <cell r="KR36">
            <v>0</v>
          </cell>
          <cell r="KV36" t="str">
            <v>CI</v>
          </cell>
          <cell r="KW36" t="str">
            <v>H</v>
          </cell>
          <cell r="LA36" t="str">
            <v>Tidak Terlambat</v>
          </cell>
          <cell r="LB36">
            <v>0</v>
          </cell>
          <cell r="LG36" t="str">
            <v>H</v>
          </cell>
          <cell r="LH36" t="str">
            <v>H</v>
          </cell>
          <cell r="LI36" t="str">
            <v>X</v>
          </cell>
          <cell r="LJ36" t="str">
            <v>H</v>
          </cell>
          <cell r="LK36" t="str">
            <v>H</v>
          </cell>
          <cell r="LL36" t="str">
            <v>X</v>
          </cell>
          <cell r="LM36" t="str">
            <v>H</v>
          </cell>
          <cell r="LN36" t="str">
            <v>H</v>
          </cell>
          <cell r="LO36" t="str">
            <v>H</v>
          </cell>
          <cell r="LP36" t="str">
            <v>X</v>
          </cell>
          <cell r="LQ36" t="str">
            <v>X</v>
          </cell>
          <cell r="LR36" t="str">
            <v>H</v>
          </cell>
          <cell r="LS36" t="str">
            <v>H</v>
          </cell>
          <cell r="LT36" t="str">
            <v>H</v>
          </cell>
          <cell r="LU36" t="str">
            <v>X</v>
          </cell>
          <cell r="LV36" t="str">
            <v>H</v>
          </cell>
          <cell r="LW36" t="str">
            <v>H</v>
          </cell>
          <cell r="LX36" t="str">
            <v>H</v>
          </cell>
          <cell r="LY36" t="str">
            <v>X</v>
          </cell>
          <cell r="LZ36" t="str">
            <v>H</v>
          </cell>
          <cell r="MA36" t="str">
            <v>H</v>
          </cell>
          <cell r="MB36" t="str">
            <v>H</v>
          </cell>
          <cell r="MC36" t="str">
            <v>H</v>
          </cell>
          <cell r="MD36" t="str">
            <v>X</v>
          </cell>
          <cell r="ME36" t="str">
            <v>X</v>
          </cell>
          <cell r="MF36" t="str">
            <v>CT</v>
          </cell>
          <cell r="MG36" t="str">
            <v>H</v>
          </cell>
          <cell r="MH36" t="str">
            <v>H</v>
          </cell>
          <cell r="MI36" t="str">
            <v>H</v>
          </cell>
          <cell r="MJ36" t="str">
            <v>X</v>
          </cell>
          <cell r="MK36" t="str">
            <v>H</v>
          </cell>
          <cell r="MM36">
            <v>31</v>
          </cell>
          <cell r="MN36">
            <v>21</v>
          </cell>
          <cell r="MO36">
            <v>22</v>
          </cell>
          <cell r="MP36">
            <v>21</v>
          </cell>
          <cell r="MQ36">
            <v>9</v>
          </cell>
          <cell r="MR36">
            <v>0</v>
          </cell>
          <cell r="MS36">
            <v>0</v>
          </cell>
          <cell r="MT36">
            <v>0</v>
          </cell>
          <cell r="MU36">
            <v>0</v>
          </cell>
          <cell r="MV36">
            <v>0</v>
          </cell>
          <cell r="MW36">
            <v>0</v>
          </cell>
          <cell r="MX36">
            <v>0</v>
          </cell>
          <cell r="MY36">
            <v>0</v>
          </cell>
          <cell r="MZ36">
            <v>1</v>
          </cell>
          <cell r="NA36">
            <v>0</v>
          </cell>
          <cell r="NB36">
            <v>0</v>
          </cell>
          <cell r="NC36">
            <v>0</v>
          </cell>
        </row>
        <row r="37">
          <cell r="B37" t="str">
            <v>ANTON SUJARWO</v>
          </cell>
          <cell r="C37">
            <v>2132</v>
          </cell>
          <cell r="D37" t="str">
            <v>LAKI-LAKI</v>
          </cell>
          <cell r="E37" t="str">
            <v>COMPLAINT HANDLING OFFICER</v>
          </cell>
          <cell r="F37" t="str">
            <v>INDRA NUGROHO</v>
          </cell>
          <cell r="G37" t="str">
            <v>ANJAR KESUMARAHARJO</v>
          </cell>
          <cell r="H37" t="str">
            <v>CI</v>
          </cell>
          <cell r="I37" t="str">
            <v>H</v>
          </cell>
          <cell r="M37" t="str">
            <v>Tidak Terlambat</v>
          </cell>
          <cell r="N37">
            <v>0</v>
          </cell>
          <cell r="R37" t="str">
            <v>X</v>
          </cell>
          <cell r="S37" t="str">
            <v>X</v>
          </cell>
          <cell r="W37">
            <v>0</v>
          </cell>
          <cell r="X37">
            <v>0</v>
          </cell>
          <cell r="AB37" t="str">
            <v>CA</v>
          </cell>
          <cell r="AC37" t="str">
            <v>H</v>
          </cell>
          <cell r="AG37" t="str">
            <v>Tidak Terlambat</v>
          </cell>
          <cell r="AH37">
            <v>0</v>
          </cell>
          <cell r="AL37" t="str">
            <v>CI</v>
          </cell>
          <cell r="AM37" t="str">
            <v>H</v>
          </cell>
          <cell r="AQ37" t="str">
            <v>Tidak Terlambat</v>
          </cell>
          <cell r="AR37">
            <v>0</v>
          </cell>
          <cell r="AV37" t="str">
            <v>CI</v>
          </cell>
          <cell r="AW37" t="str">
            <v>H</v>
          </cell>
          <cell r="BA37" t="str">
            <v>Tidak Terlambat</v>
          </cell>
          <cell r="BB37">
            <v>0</v>
          </cell>
          <cell r="BF37" t="str">
            <v>CI</v>
          </cell>
          <cell r="BG37" t="str">
            <v>H</v>
          </cell>
          <cell r="BK37" t="str">
            <v>Tidak Terlambat</v>
          </cell>
          <cell r="BL37">
            <v>0</v>
          </cell>
          <cell r="BP37" t="str">
            <v>X</v>
          </cell>
          <cell r="BQ37" t="str">
            <v>X</v>
          </cell>
          <cell r="BU37">
            <v>0</v>
          </cell>
          <cell r="BV37">
            <v>0</v>
          </cell>
          <cell r="BZ37" t="str">
            <v>CI</v>
          </cell>
          <cell r="CA37" t="str">
            <v>H</v>
          </cell>
          <cell r="CE37" t="str">
            <v>Tidak Terlambat</v>
          </cell>
          <cell r="CF37">
            <v>0</v>
          </cell>
          <cell r="CJ37" t="str">
            <v>CI</v>
          </cell>
          <cell r="CK37" t="str">
            <v>H</v>
          </cell>
          <cell r="CO37" t="str">
            <v>Tidak Terlambat</v>
          </cell>
          <cell r="CP37">
            <v>0</v>
          </cell>
          <cell r="CT37" t="str">
            <v>X</v>
          </cell>
          <cell r="CU37" t="str">
            <v>X</v>
          </cell>
          <cell r="CY37">
            <v>0</v>
          </cell>
          <cell r="CZ37">
            <v>0</v>
          </cell>
          <cell r="DD37" t="str">
            <v>CI</v>
          </cell>
          <cell r="DE37" t="str">
            <v>H</v>
          </cell>
          <cell r="DI37" t="str">
            <v>Tidak Terlambat</v>
          </cell>
          <cell r="DJ37">
            <v>0</v>
          </cell>
          <cell r="DN37" t="str">
            <v>CI</v>
          </cell>
          <cell r="DO37" t="str">
            <v>H</v>
          </cell>
          <cell r="DS37" t="str">
            <v>Tidak Terlambat</v>
          </cell>
          <cell r="DT37">
            <v>0</v>
          </cell>
          <cell r="DX37" t="str">
            <v>CI</v>
          </cell>
          <cell r="DY37" t="str">
            <v>H</v>
          </cell>
          <cell r="EC37" t="str">
            <v>Tidak Terlambat</v>
          </cell>
          <cell r="ED37">
            <v>0</v>
          </cell>
          <cell r="EH37" t="str">
            <v>X</v>
          </cell>
          <cell r="EI37" t="str">
            <v>X</v>
          </cell>
          <cell r="EM37">
            <v>0</v>
          </cell>
          <cell r="EN37">
            <v>0</v>
          </cell>
          <cell r="ER37" t="str">
            <v>CI</v>
          </cell>
          <cell r="ES37" t="str">
            <v>H</v>
          </cell>
          <cell r="EW37" t="str">
            <v>Tidak Terlambat</v>
          </cell>
          <cell r="EX37">
            <v>0</v>
          </cell>
          <cell r="FB37" t="str">
            <v>CI</v>
          </cell>
          <cell r="FC37" t="str">
            <v>H</v>
          </cell>
          <cell r="FG37" t="str">
            <v>Tidak Terlambat</v>
          </cell>
          <cell r="FH37">
            <v>0</v>
          </cell>
          <cell r="FL37" t="str">
            <v>DG</v>
          </cell>
          <cell r="FM37" t="str">
            <v>H</v>
          </cell>
          <cell r="FQ37" t="str">
            <v>Tidak Terlambat</v>
          </cell>
          <cell r="FR37">
            <v>0</v>
          </cell>
          <cell r="FV37" t="str">
            <v>X</v>
          </cell>
          <cell r="FW37" t="str">
            <v>X</v>
          </cell>
          <cell r="GA37">
            <v>0</v>
          </cell>
          <cell r="GB37">
            <v>0</v>
          </cell>
          <cell r="GF37" t="str">
            <v>CI</v>
          </cell>
          <cell r="GG37" t="str">
            <v>H</v>
          </cell>
          <cell r="GK37" t="str">
            <v>Tidak Terlambat</v>
          </cell>
          <cell r="GL37">
            <v>0</v>
          </cell>
          <cell r="GP37" t="str">
            <v>CI</v>
          </cell>
          <cell r="GQ37" t="str">
            <v>H</v>
          </cell>
          <cell r="GU37" t="str">
            <v>Tidak Terlambat</v>
          </cell>
          <cell r="GV37">
            <v>0</v>
          </cell>
          <cell r="GZ37" t="str">
            <v>CI</v>
          </cell>
          <cell r="HA37" t="str">
            <v>H</v>
          </cell>
          <cell r="HE37" t="str">
            <v>Tidak Terlambat</v>
          </cell>
          <cell r="HF37">
            <v>0</v>
          </cell>
          <cell r="HJ37" t="str">
            <v>X</v>
          </cell>
          <cell r="HK37" t="str">
            <v>X</v>
          </cell>
          <cell r="HO37">
            <v>0</v>
          </cell>
          <cell r="HP37">
            <v>0</v>
          </cell>
          <cell r="HT37" t="str">
            <v>CI</v>
          </cell>
          <cell r="HU37" t="str">
            <v>H</v>
          </cell>
          <cell r="HY37" t="str">
            <v>Tidak Terlambat</v>
          </cell>
          <cell r="HZ37">
            <v>0</v>
          </cell>
          <cell r="ID37" t="str">
            <v>CA</v>
          </cell>
          <cell r="IE37" t="str">
            <v>H</v>
          </cell>
          <cell r="II37" t="str">
            <v>Tidak Terlambat</v>
          </cell>
          <cell r="IJ37">
            <v>0</v>
          </cell>
          <cell r="IN37" t="str">
            <v>X</v>
          </cell>
          <cell r="IO37" t="str">
            <v>X</v>
          </cell>
          <cell r="IS37">
            <v>0</v>
          </cell>
          <cell r="IT37">
            <v>0</v>
          </cell>
          <cell r="IX37" t="str">
            <v>CI</v>
          </cell>
          <cell r="IY37" t="str">
            <v>H</v>
          </cell>
          <cell r="JC37" t="str">
            <v>Tidak Terlambat</v>
          </cell>
          <cell r="JD37">
            <v>0</v>
          </cell>
          <cell r="JH37" t="str">
            <v>CA</v>
          </cell>
          <cell r="JI37" t="str">
            <v>H</v>
          </cell>
          <cell r="JM37" t="str">
            <v>Tidak Terlambat</v>
          </cell>
          <cell r="JN37">
            <v>0</v>
          </cell>
          <cell r="JR37" t="str">
            <v>CA</v>
          </cell>
          <cell r="JS37" t="str">
            <v>H</v>
          </cell>
          <cell r="JW37" t="str">
            <v>Tidak Terlambat</v>
          </cell>
          <cell r="JX37">
            <v>0</v>
          </cell>
          <cell r="KB37" t="str">
            <v>CI</v>
          </cell>
          <cell r="KC37" t="str">
            <v>H</v>
          </cell>
          <cell r="KG37" t="str">
            <v>Tidak Terlambat</v>
          </cell>
          <cell r="KH37">
            <v>0</v>
          </cell>
          <cell r="KL37" t="str">
            <v>X</v>
          </cell>
          <cell r="KM37" t="str">
            <v>X</v>
          </cell>
          <cell r="KQ37">
            <v>0</v>
          </cell>
          <cell r="KR37">
            <v>0</v>
          </cell>
          <cell r="KV37" t="str">
            <v>X</v>
          </cell>
          <cell r="KW37" t="str">
            <v>X</v>
          </cell>
          <cell r="LA37">
            <v>0</v>
          </cell>
          <cell r="LB37">
            <v>0</v>
          </cell>
          <cell r="LG37" t="str">
            <v>H</v>
          </cell>
          <cell r="LH37" t="str">
            <v>X</v>
          </cell>
          <cell r="LI37" t="str">
            <v>H</v>
          </cell>
          <cell r="LJ37" t="str">
            <v>H</v>
          </cell>
          <cell r="LK37" t="str">
            <v>H</v>
          </cell>
          <cell r="LL37" t="str">
            <v>H</v>
          </cell>
          <cell r="LM37" t="str">
            <v>X</v>
          </cell>
          <cell r="LN37" t="str">
            <v>H</v>
          </cell>
          <cell r="LO37" t="str">
            <v>H</v>
          </cell>
          <cell r="LP37" t="str">
            <v>X</v>
          </cell>
          <cell r="LQ37" t="str">
            <v>H</v>
          </cell>
          <cell r="LR37" t="str">
            <v>H</v>
          </cell>
          <cell r="LS37" t="str">
            <v>H</v>
          </cell>
          <cell r="LT37" t="str">
            <v>X</v>
          </cell>
          <cell r="LU37" t="str">
            <v>H</v>
          </cell>
          <cell r="LV37" t="str">
            <v>H</v>
          </cell>
          <cell r="LW37" t="str">
            <v>H</v>
          </cell>
          <cell r="LX37" t="str">
            <v>X</v>
          </cell>
          <cell r="LY37" t="str">
            <v>H</v>
          </cell>
          <cell r="LZ37" t="str">
            <v>H</v>
          </cell>
          <cell r="MA37" t="str">
            <v>H</v>
          </cell>
          <cell r="MB37" t="str">
            <v>X</v>
          </cell>
          <cell r="MC37" t="str">
            <v>H</v>
          </cell>
          <cell r="MD37" t="str">
            <v>H</v>
          </cell>
          <cell r="ME37" t="str">
            <v>X</v>
          </cell>
          <cell r="MF37" t="str">
            <v>H</v>
          </cell>
          <cell r="MG37" t="str">
            <v>H</v>
          </cell>
          <cell r="MH37" t="str">
            <v>H</v>
          </cell>
          <cell r="MI37" t="str">
            <v>H</v>
          </cell>
          <cell r="MJ37" t="str">
            <v>X</v>
          </cell>
          <cell r="MK37" t="str">
            <v>X</v>
          </cell>
          <cell r="MM37">
            <v>31</v>
          </cell>
          <cell r="MN37">
            <v>22</v>
          </cell>
          <cell r="MO37">
            <v>22</v>
          </cell>
          <cell r="MP37">
            <v>22</v>
          </cell>
          <cell r="MQ37">
            <v>9</v>
          </cell>
          <cell r="MR37">
            <v>0</v>
          </cell>
          <cell r="MS37">
            <v>0</v>
          </cell>
          <cell r="MT37">
            <v>0</v>
          </cell>
          <cell r="MU37">
            <v>0</v>
          </cell>
          <cell r="MV37">
            <v>0</v>
          </cell>
          <cell r="MW37">
            <v>0</v>
          </cell>
          <cell r="MX37">
            <v>0</v>
          </cell>
          <cell r="MY37">
            <v>0</v>
          </cell>
          <cell r="MZ37">
            <v>0</v>
          </cell>
          <cell r="NA37">
            <v>0</v>
          </cell>
          <cell r="NB37">
            <v>0</v>
          </cell>
          <cell r="NC37">
            <v>0</v>
          </cell>
        </row>
        <row r="38">
          <cell r="B38" t="str">
            <v>ASRI SOLIHATI</v>
          </cell>
          <cell r="C38">
            <v>15010424</v>
          </cell>
          <cell r="D38" t="str">
            <v>PEREMPUAN</v>
          </cell>
          <cell r="E38" t="str">
            <v>COMPLAINT HANDLING OFFICER</v>
          </cell>
          <cell r="F38" t="str">
            <v>ADE EKA TAMARA</v>
          </cell>
          <cell r="G38" t="str">
            <v>ANJAR KESUMARAHARJO</v>
          </cell>
          <cell r="H38" t="str">
            <v>AY</v>
          </cell>
          <cell r="I38" t="str">
            <v>H</v>
          </cell>
          <cell r="M38" t="str">
            <v>Tidak Terlambat</v>
          </cell>
          <cell r="N38">
            <v>0</v>
          </cell>
          <cell r="R38" t="str">
            <v>X</v>
          </cell>
          <cell r="S38" t="str">
            <v>X</v>
          </cell>
          <cell r="W38">
            <v>0</v>
          </cell>
          <cell r="X38">
            <v>0</v>
          </cell>
          <cell r="AB38" t="str">
            <v>AY</v>
          </cell>
          <cell r="AC38" t="str">
            <v>H</v>
          </cell>
          <cell r="AG38" t="str">
            <v>Tidak Terlambat</v>
          </cell>
          <cell r="AH38">
            <v>0</v>
          </cell>
          <cell r="AL38" t="str">
            <v>AY</v>
          </cell>
          <cell r="AM38" t="str">
            <v>H</v>
          </cell>
          <cell r="AQ38" t="str">
            <v>Tidak Terlambat</v>
          </cell>
          <cell r="AR38">
            <v>0</v>
          </cell>
          <cell r="AV38" t="str">
            <v>X</v>
          </cell>
          <cell r="AW38" t="str">
            <v>X</v>
          </cell>
          <cell r="BA38">
            <v>0</v>
          </cell>
          <cell r="BB38">
            <v>0</v>
          </cell>
          <cell r="BF38" t="str">
            <v>X</v>
          </cell>
          <cell r="BG38" t="str">
            <v>X</v>
          </cell>
          <cell r="BK38">
            <v>0</v>
          </cell>
          <cell r="BL38">
            <v>0</v>
          </cell>
          <cell r="BP38" t="str">
            <v>AY</v>
          </cell>
          <cell r="BQ38" t="str">
            <v>H</v>
          </cell>
          <cell r="BU38" t="str">
            <v>Tidak Terlambat</v>
          </cell>
          <cell r="BV38">
            <v>0</v>
          </cell>
          <cell r="BZ38" t="str">
            <v>AY</v>
          </cell>
          <cell r="CA38" t="str">
            <v>H</v>
          </cell>
          <cell r="CE38" t="str">
            <v>Tidak Terlambat</v>
          </cell>
          <cell r="CF38">
            <v>0</v>
          </cell>
          <cell r="CJ38" t="str">
            <v>AY</v>
          </cell>
          <cell r="CK38" t="str">
            <v>H</v>
          </cell>
          <cell r="CO38" t="str">
            <v>Tidak Terlambat</v>
          </cell>
          <cell r="CP38">
            <v>0</v>
          </cell>
          <cell r="CT38" t="str">
            <v>X</v>
          </cell>
          <cell r="CU38" t="str">
            <v>X</v>
          </cell>
          <cell r="CY38">
            <v>0</v>
          </cell>
          <cell r="CZ38">
            <v>0</v>
          </cell>
          <cell r="DD38" t="str">
            <v>AY</v>
          </cell>
          <cell r="DE38" t="str">
            <v>H</v>
          </cell>
          <cell r="DI38" t="str">
            <v>Tidak Terlambat</v>
          </cell>
          <cell r="DJ38">
            <v>0</v>
          </cell>
          <cell r="DN38" t="str">
            <v>AY</v>
          </cell>
          <cell r="DO38" t="str">
            <v>H</v>
          </cell>
          <cell r="DS38" t="str">
            <v>Tidak Terlambat</v>
          </cell>
          <cell r="DT38">
            <v>0</v>
          </cell>
          <cell r="DX38" t="str">
            <v>AY</v>
          </cell>
          <cell r="DY38" t="str">
            <v>H</v>
          </cell>
          <cell r="EC38" t="str">
            <v>Tidak Terlambat</v>
          </cell>
          <cell r="ED38">
            <v>0</v>
          </cell>
          <cell r="EH38" t="str">
            <v>AY</v>
          </cell>
          <cell r="EI38" t="str">
            <v>H</v>
          </cell>
          <cell r="EM38" t="str">
            <v>Tidak Terlambat</v>
          </cell>
          <cell r="EN38">
            <v>0</v>
          </cell>
          <cell r="ER38" t="str">
            <v>X</v>
          </cell>
          <cell r="ES38" t="str">
            <v>X</v>
          </cell>
          <cell r="EW38">
            <v>0</v>
          </cell>
          <cell r="EX38">
            <v>0</v>
          </cell>
          <cell r="FB38" t="str">
            <v>AY</v>
          </cell>
          <cell r="FC38" t="str">
            <v>H</v>
          </cell>
          <cell r="FG38" t="str">
            <v>Tidak Terlambat</v>
          </cell>
          <cell r="FH38">
            <v>0</v>
          </cell>
          <cell r="FL38" t="str">
            <v>AY</v>
          </cell>
          <cell r="FM38" t="str">
            <v>H</v>
          </cell>
          <cell r="FQ38" t="str">
            <v>Tidak Terlambat</v>
          </cell>
          <cell r="FR38">
            <v>0</v>
          </cell>
          <cell r="FV38" t="str">
            <v>AY</v>
          </cell>
          <cell r="FW38" t="str">
            <v>H</v>
          </cell>
          <cell r="GA38" t="str">
            <v>Tidak Terlambat</v>
          </cell>
          <cell r="GB38">
            <v>0</v>
          </cell>
          <cell r="GF38" t="str">
            <v>X</v>
          </cell>
          <cell r="GG38" t="str">
            <v>X</v>
          </cell>
          <cell r="GK38">
            <v>0</v>
          </cell>
          <cell r="GL38">
            <v>0</v>
          </cell>
          <cell r="GP38" t="str">
            <v>BG</v>
          </cell>
          <cell r="GQ38" t="str">
            <v>H</v>
          </cell>
          <cell r="GU38" t="str">
            <v>Tidak Terlambat</v>
          </cell>
          <cell r="GV38">
            <v>0</v>
          </cell>
          <cell r="GZ38" t="str">
            <v>AY</v>
          </cell>
          <cell r="HA38" t="str">
            <v>H</v>
          </cell>
          <cell r="HE38" t="str">
            <v>Tidak Terlambat</v>
          </cell>
          <cell r="HF38">
            <v>0</v>
          </cell>
          <cell r="HJ38" t="str">
            <v>AY</v>
          </cell>
          <cell r="HK38" t="str">
            <v>H</v>
          </cell>
          <cell r="HO38" t="str">
            <v>Tidak Terlambat</v>
          </cell>
          <cell r="HP38">
            <v>0</v>
          </cell>
          <cell r="HT38" t="str">
            <v>X</v>
          </cell>
          <cell r="HU38" t="str">
            <v>X</v>
          </cell>
          <cell r="HY38">
            <v>0</v>
          </cell>
          <cell r="HZ38">
            <v>0</v>
          </cell>
          <cell r="ID38" t="str">
            <v>AY</v>
          </cell>
          <cell r="IE38" t="str">
            <v>H</v>
          </cell>
          <cell r="II38" t="str">
            <v>Tidak Terlambat</v>
          </cell>
          <cell r="IJ38">
            <v>0</v>
          </cell>
          <cell r="IN38" t="str">
            <v>BG</v>
          </cell>
          <cell r="IO38" t="str">
            <v>H</v>
          </cell>
          <cell r="IS38" t="str">
            <v>Tidak Terlambat</v>
          </cell>
          <cell r="IT38">
            <v>0</v>
          </cell>
          <cell r="IX38" t="str">
            <v>X</v>
          </cell>
          <cell r="IY38" t="str">
            <v>X</v>
          </cell>
          <cell r="JC38">
            <v>0</v>
          </cell>
          <cell r="JD38">
            <v>0</v>
          </cell>
          <cell r="JH38" t="str">
            <v>X</v>
          </cell>
          <cell r="JI38" t="str">
            <v>X</v>
          </cell>
          <cell r="JM38">
            <v>0</v>
          </cell>
          <cell r="JN38">
            <v>0</v>
          </cell>
          <cell r="JR38" t="str">
            <v>BG</v>
          </cell>
          <cell r="JS38" t="str">
            <v>H</v>
          </cell>
          <cell r="JW38" t="str">
            <v>Tidak Terlambat</v>
          </cell>
          <cell r="JX38">
            <v>0</v>
          </cell>
          <cell r="KB38" t="str">
            <v>AY</v>
          </cell>
          <cell r="KC38" t="str">
            <v>H</v>
          </cell>
          <cell r="KG38" t="str">
            <v>Tidak Terlambat</v>
          </cell>
          <cell r="KH38">
            <v>0</v>
          </cell>
          <cell r="KL38" t="str">
            <v>AY</v>
          </cell>
          <cell r="KM38" t="str">
            <v>H</v>
          </cell>
          <cell r="KQ38" t="str">
            <v>Tidak Terlambat</v>
          </cell>
          <cell r="KR38">
            <v>0</v>
          </cell>
          <cell r="KV38" t="str">
            <v>BG</v>
          </cell>
          <cell r="KW38" t="str">
            <v>H</v>
          </cell>
          <cell r="LA38" t="str">
            <v>Tidak Terlambat</v>
          </cell>
          <cell r="LB38">
            <v>0</v>
          </cell>
          <cell r="LG38" t="str">
            <v>H</v>
          </cell>
          <cell r="LH38" t="str">
            <v>X</v>
          </cell>
          <cell r="LI38" t="str">
            <v>H</v>
          </cell>
          <cell r="LJ38" t="str">
            <v>H</v>
          </cell>
          <cell r="LK38" t="str">
            <v>X</v>
          </cell>
          <cell r="LL38" t="str">
            <v>X</v>
          </cell>
          <cell r="LM38" t="str">
            <v>H</v>
          </cell>
          <cell r="LN38" t="str">
            <v>H</v>
          </cell>
          <cell r="LO38" t="str">
            <v>H</v>
          </cell>
          <cell r="LP38" t="str">
            <v>X</v>
          </cell>
          <cell r="LQ38" t="str">
            <v>H</v>
          </cell>
          <cell r="LR38" t="str">
            <v>H</v>
          </cell>
          <cell r="LS38" t="str">
            <v>H</v>
          </cell>
          <cell r="LT38" t="str">
            <v>H</v>
          </cell>
          <cell r="LU38" t="str">
            <v>X</v>
          </cell>
          <cell r="LV38" t="str">
            <v>H</v>
          </cell>
          <cell r="LW38" t="str">
            <v>H</v>
          </cell>
          <cell r="LX38" t="str">
            <v>H</v>
          </cell>
          <cell r="LY38" t="str">
            <v>X</v>
          </cell>
          <cell r="LZ38" t="str">
            <v>H</v>
          </cell>
          <cell r="MA38" t="str">
            <v>H</v>
          </cell>
          <cell r="MB38" t="str">
            <v>H</v>
          </cell>
          <cell r="MC38" t="str">
            <v>X</v>
          </cell>
          <cell r="MD38" t="str">
            <v>H</v>
          </cell>
          <cell r="ME38" t="str">
            <v>H</v>
          </cell>
          <cell r="MF38" t="str">
            <v>X</v>
          </cell>
          <cell r="MG38" t="str">
            <v>X</v>
          </cell>
          <cell r="MH38" t="str">
            <v>H</v>
          </cell>
          <cell r="MI38" t="str">
            <v>H</v>
          </cell>
          <cell r="MJ38" t="str">
            <v>H</v>
          </cell>
          <cell r="MK38" t="str">
            <v>H</v>
          </cell>
          <cell r="MM38">
            <v>31</v>
          </cell>
          <cell r="MN38">
            <v>0</v>
          </cell>
          <cell r="MO38">
            <v>22</v>
          </cell>
          <cell r="MP38">
            <v>22</v>
          </cell>
          <cell r="MQ38">
            <v>9</v>
          </cell>
          <cell r="MR38">
            <v>0</v>
          </cell>
          <cell r="MS38">
            <v>0</v>
          </cell>
          <cell r="MT38">
            <v>0</v>
          </cell>
          <cell r="MU38">
            <v>0</v>
          </cell>
          <cell r="MV38">
            <v>0</v>
          </cell>
          <cell r="MW38">
            <v>0</v>
          </cell>
          <cell r="MX38">
            <v>0</v>
          </cell>
          <cell r="MY38">
            <v>0</v>
          </cell>
          <cell r="MZ38">
            <v>0</v>
          </cell>
          <cell r="NA38">
            <v>0</v>
          </cell>
          <cell r="NB38">
            <v>0</v>
          </cell>
          <cell r="NC38">
            <v>0</v>
          </cell>
        </row>
        <row r="39">
          <cell r="B39" t="str">
            <v>AZWAR ACHMADI</v>
          </cell>
          <cell r="C39">
            <v>18010580</v>
          </cell>
          <cell r="D39" t="str">
            <v>LAKI-LAKI</v>
          </cell>
          <cell r="E39" t="str">
            <v>COMPLAINT HANDLING OFFICER</v>
          </cell>
          <cell r="F39" t="str">
            <v>YULI SETIAWATI</v>
          </cell>
          <cell r="G39" t="str">
            <v>ANJAR KESUMARAHARJO</v>
          </cell>
          <cell r="H39" t="str">
            <v>DG</v>
          </cell>
          <cell r="I39" t="str">
            <v>H</v>
          </cell>
          <cell r="M39" t="str">
            <v>Tidak Terlambat</v>
          </cell>
          <cell r="N39">
            <v>0</v>
          </cell>
          <cell r="R39" t="str">
            <v>X</v>
          </cell>
          <cell r="S39" t="str">
            <v>X</v>
          </cell>
          <cell r="W39">
            <v>0</v>
          </cell>
          <cell r="X39">
            <v>0</v>
          </cell>
          <cell r="AB39" t="str">
            <v>CA</v>
          </cell>
          <cell r="AC39" t="str">
            <v>H</v>
          </cell>
          <cell r="AG39" t="str">
            <v>Tidak Terlambat</v>
          </cell>
          <cell r="AH39">
            <v>0</v>
          </cell>
          <cell r="AL39" t="str">
            <v>CI</v>
          </cell>
          <cell r="AM39" t="str">
            <v>H</v>
          </cell>
          <cell r="AQ39" t="str">
            <v>Tidak Terlambat</v>
          </cell>
          <cell r="AR39">
            <v>0</v>
          </cell>
          <cell r="AV39" t="str">
            <v>DG</v>
          </cell>
          <cell r="AW39" t="str">
            <v>H</v>
          </cell>
          <cell r="BA39" t="str">
            <v>Tidak Terlambat</v>
          </cell>
          <cell r="BB39">
            <v>0</v>
          </cell>
          <cell r="BF39" t="str">
            <v>X</v>
          </cell>
          <cell r="BG39" t="str">
            <v>X</v>
          </cell>
          <cell r="BK39">
            <v>0</v>
          </cell>
          <cell r="BL39">
            <v>0</v>
          </cell>
          <cell r="BP39" t="str">
            <v>CI</v>
          </cell>
          <cell r="BQ39" t="str">
            <v>H</v>
          </cell>
          <cell r="BU39">
            <v>0</v>
          </cell>
          <cell r="BV39">
            <v>0</v>
          </cell>
          <cell r="BZ39" t="str">
            <v>CI</v>
          </cell>
          <cell r="CA39" t="str">
            <v>H</v>
          </cell>
          <cell r="CE39" t="str">
            <v>Tidak Terlambat</v>
          </cell>
          <cell r="CF39">
            <v>0</v>
          </cell>
          <cell r="CJ39" t="str">
            <v>CI</v>
          </cell>
          <cell r="CK39" t="str">
            <v>H</v>
          </cell>
          <cell r="CO39" t="str">
            <v>Tidak Terlambat</v>
          </cell>
          <cell r="CP39">
            <v>0</v>
          </cell>
          <cell r="CT39" t="str">
            <v>X</v>
          </cell>
          <cell r="CU39" t="str">
            <v>X</v>
          </cell>
          <cell r="CY39">
            <v>0</v>
          </cell>
          <cell r="CZ39">
            <v>0</v>
          </cell>
          <cell r="DD39" t="str">
            <v>X</v>
          </cell>
          <cell r="DE39" t="str">
            <v>X</v>
          </cell>
          <cell r="DI39">
            <v>0</v>
          </cell>
          <cell r="DJ39">
            <v>0</v>
          </cell>
          <cell r="DN39" t="str">
            <v>CI</v>
          </cell>
          <cell r="DO39" t="str">
            <v>H</v>
          </cell>
          <cell r="DS39" t="str">
            <v>Tidak Terlambat</v>
          </cell>
          <cell r="DT39">
            <v>0</v>
          </cell>
          <cell r="DX39" t="str">
            <v>DG</v>
          </cell>
          <cell r="DY39" t="str">
            <v>H</v>
          </cell>
          <cell r="EC39" t="str">
            <v>Tidak Terlambat</v>
          </cell>
          <cell r="ED39">
            <v>0</v>
          </cell>
          <cell r="EH39" t="str">
            <v>DG</v>
          </cell>
          <cell r="EI39" t="str">
            <v>H</v>
          </cell>
          <cell r="EM39" t="str">
            <v>Tidak Terlambat</v>
          </cell>
          <cell r="EN39">
            <v>0</v>
          </cell>
          <cell r="ER39" t="str">
            <v>X</v>
          </cell>
          <cell r="ES39" t="str">
            <v>X</v>
          </cell>
          <cell r="EW39">
            <v>0</v>
          </cell>
          <cell r="EX39">
            <v>0</v>
          </cell>
          <cell r="FB39" t="str">
            <v>CI</v>
          </cell>
          <cell r="FC39" t="str">
            <v>H</v>
          </cell>
          <cell r="FG39" t="str">
            <v>Tidak Terlambat</v>
          </cell>
          <cell r="FH39">
            <v>0</v>
          </cell>
          <cell r="FL39" t="str">
            <v>CI</v>
          </cell>
          <cell r="FM39" t="str">
            <v>H</v>
          </cell>
          <cell r="FQ39" t="str">
            <v>Tidak Terlambat</v>
          </cell>
          <cell r="FR39">
            <v>0</v>
          </cell>
          <cell r="FV39" t="str">
            <v>CI</v>
          </cell>
          <cell r="FW39" t="str">
            <v>H</v>
          </cell>
          <cell r="GA39" t="str">
            <v>Tidak Terlambat</v>
          </cell>
          <cell r="GB39">
            <v>0</v>
          </cell>
          <cell r="GF39" t="str">
            <v>CI</v>
          </cell>
          <cell r="GG39" t="str">
            <v>H</v>
          </cell>
          <cell r="GK39" t="str">
            <v>Tidak Terlambat</v>
          </cell>
          <cell r="GL39">
            <v>0</v>
          </cell>
          <cell r="GP39" t="str">
            <v>X</v>
          </cell>
          <cell r="GQ39" t="str">
            <v>X</v>
          </cell>
          <cell r="GU39">
            <v>0</v>
          </cell>
          <cell r="GV39">
            <v>0</v>
          </cell>
          <cell r="GZ39" t="str">
            <v>CT</v>
          </cell>
          <cell r="HA39" t="str">
            <v>CT</v>
          </cell>
          <cell r="HE39">
            <v>0</v>
          </cell>
          <cell r="HF39">
            <v>0</v>
          </cell>
          <cell r="HJ39" t="str">
            <v>CI</v>
          </cell>
          <cell r="HK39" t="str">
            <v>H</v>
          </cell>
          <cell r="HO39" t="str">
            <v>Tidak Terlambat</v>
          </cell>
          <cell r="HP39">
            <v>0</v>
          </cell>
          <cell r="HT39" t="str">
            <v>DG</v>
          </cell>
          <cell r="HU39" t="str">
            <v>H</v>
          </cell>
          <cell r="HY39" t="str">
            <v>Tidak Terlambat</v>
          </cell>
          <cell r="HZ39">
            <v>0</v>
          </cell>
          <cell r="ID39" t="str">
            <v>X</v>
          </cell>
          <cell r="IE39" t="str">
            <v>X</v>
          </cell>
          <cell r="II39">
            <v>0</v>
          </cell>
          <cell r="IJ39">
            <v>0</v>
          </cell>
          <cell r="IN39" t="str">
            <v>CI</v>
          </cell>
          <cell r="IO39" t="str">
            <v>H</v>
          </cell>
          <cell r="IS39" t="str">
            <v>Tidak Terlambat</v>
          </cell>
          <cell r="IT39">
            <v>0</v>
          </cell>
          <cell r="IX39" t="str">
            <v>CA</v>
          </cell>
          <cell r="IY39" t="str">
            <v>H</v>
          </cell>
          <cell r="JC39" t="str">
            <v>Tidak Terlambat</v>
          </cell>
          <cell r="JD39">
            <v>0</v>
          </cell>
          <cell r="JH39" t="str">
            <v>CA</v>
          </cell>
          <cell r="JI39" t="str">
            <v>H</v>
          </cell>
          <cell r="JM39" t="str">
            <v>Tidak Terlambat</v>
          </cell>
          <cell r="JN39">
            <v>0</v>
          </cell>
          <cell r="JR39" t="str">
            <v>CI</v>
          </cell>
          <cell r="JS39" t="str">
            <v>H</v>
          </cell>
          <cell r="JW39" t="str">
            <v>Tidak Terlambat</v>
          </cell>
          <cell r="JX39">
            <v>0</v>
          </cell>
          <cell r="KB39" t="str">
            <v>X</v>
          </cell>
          <cell r="KC39" t="str">
            <v>X</v>
          </cell>
          <cell r="KG39">
            <v>0</v>
          </cell>
          <cell r="KH39">
            <v>0</v>
          </cell>
          <cell r="KL39" t="str">
            <v>X</v>
          </cell>
          <cell r="KM39" t="str">
            <v>X</v>
          </cell>
          <cell r="KQ39">
            <v>0</v>
          </cell>
          <cell r="KR39">
            <v>0</v>
          </cell>
          <cell r="KV39" t="str">
            <v>CT</v>
          </cell>
          <cell r="KW39" t="str">
            <v>CT</v>
          </cell>
          <cell r="LA39">
            <v>0</v>
          </cell>
          <cell r="LB39">
            <v>0</v>
          </cell>
          <cell r="LG39" t="str">
            <v>H</v>
          </cell>
          <cell r="LH39" t="str">
            <v>X</v>
          </cell>
          <cell r="LI39" t="str">
            <v>H</v>
          </cell>
          <cell r="LJ39" t="str">
            <v>H</v>
          </cell>
          <cell r="LK39" t="str">
            <v>H</v>
          </cell>
          <cell r="LL39" t="str">
            <v>X</v>
          </cell>
          <cell r="LM39" t="str">
            <v>H</v>
          </cell>
          <cell r="LN39" t="str">
            <v>H</v>
          </cell>
          <cell r="LO39" t="str">
            <v>H</v>
          </cell>
          <cell r="LP39" t="str">
            <v>X</v>
          </cell>
          <cell r="LQ39" t="str">
            <v>X</v>
          </cell>
          <cell r="LR39" t="str">
            <v>H</v>
          </cell>
          <cell r="LS39" t="str">
            <v>H</v>
          </cell>
          <cell r="LT39" t="str">
            <v>H</v>
          </cell>
          <cell r="LU39" t="str">
            <v>X</v>
          </cell>
          <cell r="LV39" t="str">
            <v>H</v>
          </cell>
          <cell r="LW39" t="str">
            <v>H</v>
          </cell>
          <cell r="LX39" t="str">
            <v>H</v>
          </cell>
          <cell r="LY39" t="str">
            <v>H</v>
          </cell>
          <cell r="LZ39" t="str">
            <v>X</v>
          </cell>
          <cell r="MA39" t="str">
            <v>CT</v>
          </cell>
          <cell r="MB39" t="str">
            <v>H</v>
          </cell>
          <cell r="MC39" t="str">
            <v>H</v>
          </cell>
          <cell r="MD39" t="str">
            <v>X</v>
          </cell>
          <cell r="ME39" t="str">
            <v>H</v>
          </cell>
          <cell r="MF39" t="str">
            <v>H</v>
          </cell>
          <cell r="MG39" t="str">
            <v>H</v>
          </cell>
          <cell r="MH39" t="str">
            <v>H</v>
          </cell>
          <cell r="MI39" t="str">
            <v>X</v>
          </cell>
          <cell r="MJ39" t="str">
            <v>X</v>
          </cell>
          <cell r="MK39" t="str">
            <v>CT</v>
          </cell>
          <cell r="MM39">
            <v>31</v>
          </cell>
          <cell r="MN39">
            <v>20</v>
          </cell>
          <cell r="MO39">
            <v>22</v>
          </cell>
          <cell r="MP39">
            <v>20</v>
          </cell>
          <cell r="MQ39">
            <v>9</v>
          </cell>
          <cell r="MR39">
            <v>0</v>
          </cell>
          <cell r="MS39">
            <v>0</v>
          </cell>
          <cell r="MT39">
            <v>0</v>
          </cell>
          <cell r="MU39">
            <v>0</v>
          </cell>
          <cell r="MV39">
            <v>0</v>
          </cell>
          <cell r="MW39">
            <v>0</v>
          </cell>
          <cell r="MX39">
            <v>0</v>
          </cell>
          <cell r="MY39">
            <v>0</v>
          </cell>
          <cell r="MZ39">
            <v>2</v>
          </cell>
          <cell r="NA39">
            <v>0</v>
          </cell>
          <cell r="NB39">
            <v>0</v>
          </cell>
          <cell r="NC39">
            <v>0</v>
          </cell>
        </row>
        <row r="40">
          <cell r="B40" t="str">
            <v>BAKTI WIBAWA</v>
          </cell>
          <cell r="C40">
            <v>15009082</v>
          </cell>
          <cell r="D40" t="str">
            <v>LAKI-LAKI</v>
          </cell>
          <cell r="E40" t="str">
            <v>COMPLAINT HANDLING OFFICER</v>
          </cell>
          <cell r="F40" t="str">
            <v>INDRA NUGROHO</v>
          </cell>
          <cell r="G40" t="str">
            <v>ANJAR KESUMARAHARJO</v>
          </cell>
          <cell r="H40" t="str">
            <v>CI</v>
          </cell>
          <cell r="I40" t="str">
            <v>H</v>
          </cell>
          <cell r="M40" t="str">
            <v>Tidak Terlambat</v>
          </cell>
          <cell r="N40">
            <v>0</v>
          </cell>
          <cell r="R40" t="str">
            <v>DG</v>
          </cell>
          <cell r="S40" t="str">
            <v>H</v>
          </cell>
          <cell r="W40" t="str">
            <v>Tidak Terlambat</v>
          </cell>
          <cell r="X40">
            <v>0</v>
          </cell>
          <cell r="AB40" t="str">
            <v>DG</v>
          </cell>
          <cell r="AC40" t="str">
            <v>H</v>
          </cell>
          <cell r="AG40" t="str">
            <v>Tidak Terlambat</v>
          </cell>
          <cell r="AH40">
            <v>0</v>
          </cell>
          <cell r="AL40" t="str">
            <v>DG</v>
          </cell>
          <cell r="AM40" t="str">
            <v>H</v>
          </cell>
          <cell r="AQ40" t="str">
            <v>Tidak Terlambat</v>
          </cell>
          <cell r="AR40">
            <v>0</v>
          </cell>
          <cell r="AV40" t="str">
            <v>X</v>
          </cell>
          <cell r="AW40" t="str">
            <v>X</v>
          </cell>
          <cell r="BA40">
            <v>0</v>
          </cell>
          <cell r="BB40">
            <v>0</v>
          </cell>
          <cell r="BF40" t="str">
            <v>X</v>
          </cell>
          <cell r="BG40" t="str">
            <v>X</v>
          </cell>
          <cell r="BK40">
            <v>0</v>
          </cell>
          <cell r="BL40">
            <v>0</v>
          </cell>
          <cell r="BP40" t="str">
            <v>CI</v>
          </cell>
          <cell r="BQ40" t="str">
            <v>H</v>
          </cell>
          <cell r="BU40" t="str">
            <v>Tidak Terlambat</v>
          </cell>
          <cell r="BV40">
            <v>0</v>
          </cell>
          <cell r="BZ40" t="str">
            <v>CI</v>
          </cell>
          <cell r="CA40" t="str">
            <v>H</v>
          </cell>
          <cell r="CE40" t="str">
            <v>Tidak Terlambat</v>
          </cell>
          <cell r="CF40">
            <v>0</v>
          </cell>
          <cell r="CJ40" t="str">
            <v>X</v>
          </cell>
          <cell r="CK40" t="str">
            <v>X</v>
          </cell>
          <cell r="CO40">
            <v>0</v>
          </cell>
          <cell r="CP40">
            <v>0</v>
          </cell>
          <cell r="CT40" t="str">
            <v>CI</v>
          </cell>
          <cell r="CU40" t="str">
            <v>H</v>
          </cell>
          <cell r="CY40" t="str">
            <v>Tidak Terlambat</v>
          </cell>
          <cell r="CZ40">
            <v>0</v>
          </cell>
          <cell r="DD40" t="str">
            <v>CI</v>
          </cell>
          <cell r="DE40" t="str">
            <v>H</v>
          </cell>
          <cell r="DI40" t="str">
            <v>Tidak Terlambat</v>
          </cell>
          <cell r="DJ40">
            <v>0</v>
          </cell>
          <cell r="DN40" t="str">
            <v>DG</v>
          </cell>
          <cell r="DO40" t="str">
            <v>H</v>
          </cell>
          <cell r="DS40" t="str">
            <v>Tidak Terlambat</v>
          </cell>
          <cell r="DT40">
            <v>0</v>
          </cell>
          <cell r="DX40" t="str">
            <v>X</v>
          </cell>
          <cell r="DY40" t="str">
            <v>X</v>
          </cell>
          <cell r="EC40">
            <v>0</v>
          </cell>
          <cell r="ED40">
            <v>0</v>
          </cell>
          <cell r="EH40" t="str">
            <v>CI</v>
          </cell>
          <cell r="EI40" t="str">
            <v>H</v>
          </cell>
          <cell r="EM40" t="str">
            <v>Tidak Terlambat</v>
          </cell>
          <cell r="EN40">
            <v>0</v>
          </cell>
          <cell r="ER40" t="str">
            <v>DG</v>
          </cell>
          <cell r="ES40" t="str">
            <v>H</v>
          </cell>
          <cell r="EW40" t="str">
            <v>Tidak Terlambat</v>
          </cell>
          <cell r="EX40">
            <v>0</v>
          </cell>
          <cell r="FB40" t="str">
            <v>X</v>
          </cell>
          <cell r="FC40" t="str">
            <v>X</v>
          </cell>
          <cell r="FG40">
            <v>0</v>
          </cell>
          <cell r="FH40">
            <v>0</v>
          </cell>
          <cell r="FL40" t="str">
            <v>DG</v>
          </cell>
          <cell r="FM40" t="str">
            <v>H</v>
          </cell>
          <cell r="FQ40" t="str">
            <v>Tidak Terlambat</v>
          </cell>
          <cell r="FR40">
            <v>0</v>
          </cell>
          <cell r="FV40" t="str">
            <v>DG</v>
          </cell>
          <cell r="FW40" t="str">
            <v>H</v>
          </cell>
          <cell r="GA40" t="str">
            <v>Tidak Terlambat</v>
          </cell>
          <cell r="GB40">
            <v>0</v>
          </cell>
          <cell r="GF40" t="str">
            <v>X</v>
          </cell>
          <cell r="GG40" t="str">
            <v>X</v>
          </cell>
          <cell r="GK40">
            <v>0</v>
          </cell>
          <cell r="GL40">
            <v>0</v>
          </cell>
          <cell r="GP40" t="str">
            <v>CT</v>
          </cell>
          <cell r="GQ40" t="str">
            <v>CT</v>
          </cell>
          <cell r="GU40">
            <v>0</v>
          </cell>
          <cell r="GV40">
            <v>0</v>
          </cell>
          <cell r="GZ40" t="str">
            <v>CA</v>
          </cell>
          <cell r="HA40" t="str">
            <v>H</v>
          </cell>
          <cell r="HE40" t="str">
            <v>Tidak Terlambat</v>
          </cell>
          <cell r="HF40">
            <v>0</v>
          </cell>
          <cell r="HJ40" t="str">
            <v>DG</v>
          </cell>
          <cell r="HK40" t="str">
            <v>H</v>
          </cell>
          <cell r="HO40" t="str">
            <v>Tidak Terlambat</v>
          </cell>
          <cell r="HP40">
            <v>0</v>
          </cell>
          <cell r="HT40" t="str">
            <v>X</v>
          </cell>
          <cell r="HU40" t="str">
            <v>X</v>
          </cell>
          <cell r="HY40">
            <v>0</v>
          </cell>
          <cell r="HZ40">
            <v>0</v>
          </cell>
          <cell r="ID40" t="str">
            <v>CI</v>
          </cell>
          <cell r="IE40" t="str">
            <v>H</v>
          </cell>
          <cell r="II40" t="str">
            <v>Tidak Terlambat</v>
          </cell>
          <cell r="IJ40">
            <v>0</v>
          </cell>
          <cell r="IN40" t="str">
            <v>DG</v>
          </cell>
          <cell r="IO40" t="str">
            <v>H</v>
          </cell>
          <cell r="IS40" t="str">
            <v>Tidak Terlambat</v>
          </cell>
          <cell r="IT40">
            <v>0</v>
          </cell>
          <cell r="IX40" t="str">
            <v>DG</v>
          </cell>
          <cell r="IY40" t="str">
            <v>H</v>
          </cell>
          <cell r="JC40" t="str">
            <v>Tidak Terlambat</v>
          </cell>
          <cell r="JD40">
            <v>0</v>
          </cell>
          <cell r="JH40" t="str">
            <v>X</v>
          </cell>
          <cell r="JI40" t="str">
            <v>X</v>
          </cell>
          <cell r="JM40">
            <v>0</v>
          </cell>
          <cell r="JN40">
            <v>0</v>
          </cell>
          <cell r="JR40" t="str">
            <v>CI</v>
          </cell>
          <cell r="JS40" t="str">
            <v>H</v>
          </cell>
          <cell r="JW40" t="str">
            <v>Tidak Terlambat</v>
          </cell>
          <cell r="JX40">
            <v>0</v>
          </cell>
          <cell r="KB40" t="str">
            <v>DG</v>
          </cell>
          <cell r="KC40" t="str">
            <v>H</v>
          </cell>
          <cell r="KG40" t="str">
            <v>Tidak Terlambat</v>
          </cell>
          <cell r="KH40">
            <v>0</v>
          </cell>
          <cell r="KL40" t="str">
            <v>DG</v>
          </cell>
          <cell r="KM40" t="str">
            <v>H</v>
          </cell>
          <cell r="KQ40" t="str">
            <v>Tidak Terlambat</v>
          </cell>
          <cell r="KR40">
            <v>0</v>
          </cell>
          <cell r="KV40" t="str">
            <v>X</v>
          </cell>
          <cell r="KW40" t="str">
            <v>X</v>
          </cell>
          <cell r="LA40">
            <v>0</v>
          </cell>
          <cell r="LB40">
            <v>0</v>
          </cell>
          <cell r="LG40" t="str">
            <v>H</v>
          </cell>
          <cell r="LH40" t="str">
            <v>H</v>
          </cell>
          <cell r="LI40" t="str">
            <v>H</v>
          </cell>
          <cell r="LJ40" t="str">
            <v>H</v>
          </cell>
          <cell r="LK40" t="str">
            <v>X</v>
          </cell>
          <cell r="LL40" t="str">
            <v>X</v>
          </cell>
          <cell r="LM40" t="str">
            <v>H</v>
          </cell>
          <cell r="LN40" t="str">
            <v>H</v>
          </cell>
          <cell r="LO40" t="str">
            <v>X</v>
          </cell>
          <cell r="LP40" t="str">
            <v>H</v>
          </cell>
          <cell r="LQ40" t="str">
            <v>H</v>
          </cell>
          <cell r="LR40" t="str">
            <v>H</v>
          </cell>
          <cell r="LS40" t="str">
            <v>X</v>
          </cell>
          <cell r="LT40" t="str">
            <v>H</v>
          </cell>
          <cell r="LU40" t="str">
            <v>H</v>
          </cell>
          <cell r="LV40" t="str">
            <v>X</v>
          </cell>
          <cell r="LW40" t="str">
            <v>H</v>
          </cell>
          <cell r="LX40" t="str">
            <v>H</v>
          </cell>
          <cell r="LY40" t="str">
            <v>X</v>
          </cell>
          <cell r="LZ40" t="str">
            <v>CT</v>
          </cell>
          <cell r="MA40" t="str">
            <v>H</v>
          </cell>
          <cell r="MB40" t="str">
            <v>H</v>
          </cell>
          <cell r="MC40" t="str">
            <v>X</v>
          </cell>
          <cell r="MD40" t="str">
            <v>H</v>
          </cell>
          <cell r="ME40" t="str">
            <v>H</v>
          </cell>
          <cell r="MF40" t="str">
            <v>H</v>
          </cell>
          <cell r="MG40" t="str">
            <v>X</v>
          </cell>
          <cell r="MH40" t="str">
            <v>H</v>
          </cell>
          <cell r="MI40" t="str">
            <v>H</v>
          </cell>
          <cell r="MJ40" t="str">
            <v>H</v>
          </cell>
          <cell r="MK40" t="str">
            <v>X</v>
          </cell>
          <cell r="MM40">
            <v>31</v>
          </cell>
          <cell r="MN40">
            <v>21</v>
          </cell>
          <cell r="MO40">
            <v>22</v>
          </cell>
          <cell r="MP40">
            <v>21</v>
          </cell>
          <cell r="MQ40">
            <v>9</v>
          </cell>
          <cell r="MR40">
            <v>0</v>
          </cell>
          <cell r="MS40">
            <v>0</v>
          </cell>
          <cell r="MT40">
            <v>0</v>
          </cell>
          <cell r="MU40">
            <v>0</v>
          </cell>
          <cell r="MV40">
            <v>0</v>
          </cell>
          <cell r="MW40">
            <v>0</v>
          </cell>
          <cell r="MX40">
            <v>0</v>
          </cell>
          <cell r="MY40">
            <v>0</v>
          </cell>
          <cell r="MZ40">
            <v>1</v>
          </cell>
          <cell r="NA40">
            <v>0</v>
          </cell>
          <cell r="NB40">
            <v>0</v>
          </cell>
          <cell r="NC40">
            <v>0</v>
          </cell>
        </row>
        <row r="41">
          <cell r="B41" t="str">
            <v>BAMBANG TRI ANDOYO</v>
          </cell>
          <cell r="C41">
            <v>11011347</v>
          </cell>
          <cell r="D41" t="str">
            <v>LAKI-LAKI</v>
          </cell>
          <cell r="E41" t="str">
            <v>COMPLAINT HANDLING OFFICER</v>
          </cell>
          <cell r="F41" t="str">
            <v>INDRA NUGROHO</v>
          </cell>
          <cell r="G41" t="str">
            <v>ANJAR KESUMARAHARJO</v>
          </cell>
          <cell r="H41" t="str">
            <v>X</v>
          </cell>
          <cell r="I41" t="str">
            <v>X</v>
          </cell>
          <cell r="M41">
            <v>0</v>
          </cell>
          <cell r="N41">
            <v>0</v>
          </cell>
          <cell r="R41" t="str">
            <v>CI</v>
          </cell>
          <cell r="S41" t="str">
            <v>H</v>
          </cell>
          <cell r="W41" t="str">
            <v>Tidak Terlambat</v>
          </cell>
          <cell r="X41">
            <v>0</v>
          </cell>
          <cell r="AB41" t="str">
            <v>CI</v>
          </cell>
          <cell r="AC41" t="str">
            <v>H</v>
          </cell>
          <cell r="AG41" t="str">
            <v>Tidak Terlambat</v>
          </cell>
          <cell r="AH41">
            <v>0</v>
          </cell>
          <cell r="AL41" t="str">
            <v>DG</v>
          </cell>
          <cell r="AM41" t="str">
            <v>H</v>
          </cell>
          <cell r="AQ41" t="str">
            <v>Tidak Terlambat</v>
          </cell>
          <cell r="AR41">
            <v>0</v>
          </cell>
          <cell r="AV41" t="str">
            <v>X</v>
          </cell>
          <cell r="AW41" t="str">
            <v>X</v>
          </cell>
          <cell r="BA41">
            <v>0</v>
          </cell>
          <cell r="BB41">
            <v>0</v>
          </cell>
          <cell r="BF41" t="str">
            <v>CA</v>
          </cell>
          <cell r="BG41" t="str">
            <v>H</v>
          </cell>
          <cell r="BK41" t="str">
            <v>Tidak Terlambat</v>
          </cell>
          <cell r="BL41">
            <v>0</v>
          </cell>
          <cell r="BP41" t="str">
            <v>CI</v>
          </cell>
          <cell r="BQ41" t="str">
            <v>H</v>
          </cell>
          <cell r="BU41" t="str">
            <v>Tidak Terlambat</v>
          </cell>
          <cell r="BV41">
            <v>0</v>
          </cell>
          <cell r="BZ41" t="str">
            <v>X</v>
          </cell>
          <cell r="CA41" t="str">
            <v>X</v>
          </cell>
          <cell r="CE41">
            <v>0</v>
          </cell>
          <cell r="CF41">
            <v>0</v>
          </cell>
          <cell r="CJ41" t="str">
            <v>CI</v>
          </cell>
          <cell r="CK41" t="str">
            <v>H</v>
          </cell>
          <cell r="CO41" t="str">
            <v>Tidak Terlambat</v>
          </cell>
          <cell r="CP41">
            <v>0</v>
          </cell>
          <cell r="CT41" t="str">
            <v>CI</v>
          </cell>
          <cell r="CU41" t="str">
            <v>H</v>
          </cell>
          <cell r="CY41" t="str">
            <v>Tidak Terlambat</v>
          </cell>
          <cell r="CZ41">
            <v>0</v>
          </cell>
          <cell r="DD41" t="str">
            <v>CT</v>
          </cell>
          <cell r="DE41" t="str">
            <v>CT</v>
          </cell>
          <cell r="DI41">
            <v>0</v>
          </cell>
          <cell r="DJ41">
            <v>0</v>
          </cell>
          <cell r="DN41" t="str">
            <v>DG</v>
          </cell>
          <cell r="DO41" t="str">
            <v>H</v>
          </cell>
          <cell r="DS41" t="str">
            <v>Tidak Terlambat</v>
          </cell>
          <cell r="DT41">
            <v>0</v>
          </cell>
          <cell r="DX41" t="str">
            <v>DG</v>
          </cell>
          <cell r="DY41" t="str">
            <v>H</v>
          </cell>
          <cell r="EC41" t="str">
            <v>Tidak Terlambat</v>
          </cell>
          <cell r="ED41">
            <v>0</v>
          </cell>
          <cell r="EH41" t="str">
            <v>X</v>
          </cell>
          <cell r="EI41" t="str">
            <v>X</v>
          </cell>
          <cell r="EM41">
            <v>0</v>
          </cell>
          <cell r="EN41">
            <v>0</v>
          </cell>
          <cell r="ER41" t="str">
            <v>X</v>
          </cell>
          <cell r="ES41" t="str">
            <v>X</v>
          </cell>
          <cell r="EW41">
            <v>0</v>
          </cell>
          <cell r="EX41">
            <v>0</v>
          </cell>
          <cell r="FB41" t="str">
            <v>CI</v>
          </cell>
          <cell r="FC41" t="str">
            <v>H</v>
          </cell>
          <cell r="FG41" t="str">
            <v>Tidak Terlambat</v>
          </cell>
          <cell r="FH41">
            <v>0</v>
          </cell>
          <cell r="FL41" t="str">
            <v>CI</v>
          </cell>
          <cell r="FM41" t="str">
            <v>H</v>
          </cell>
          <cell r="FQ41" t="str">
            <v>Tidak Terlambat</v>
          </cell>
          <cell r="FR41">
            <v>0</v>
          </cell>
          <cell r="FV41" t="str">
            <v>CI</v>
          </cell>
          <cell r="FW41" t="str">
            <v>H</v>
          </cell>
          <cell r="GA41" t="str">
            <v>Tidak Terlambat</v>
          </cell>
          <cell r="GB41">
            <v>0</v>
          </cell>
          <cell r="GF41" t="str">
            <v>X</v>
          </cell>
          <cell r="GG41" t="str">
            <v>X</v>
          </cell>
          <cell r="GK41">
            <v>0</v>
          </cell>
          <cell r="GL41">
            <v>0</v>
          </cell>
          <cell r="GP41" t="str">
            <v>CI</v>
          </cell>
          <cell r="GQ41" t="str">
            <v>H</v>
          </cell>
          <cell r="GU41" t="str">
            <v>Tidak Terlambat</v>
          </cell>
          <cell r="GV41">
            <v>0</v>
          </cell>
          <cell r="GZ41" t="str">
            <v>CA</v>
          </cell>
          <cell r="HA41" t="str">
            <v>H</v>
          </cell>
          <cell r="HE41" t="str">
            <v>Tidak Terlambat</v>
          </cell>
          <cell r="HF41">
            <v>0</v>
          </cell>
          <cell r="HJ41" t="str">
            <v>CI</v>
          </cell>
          <cell r="HK41" t="str">
            <v>H</v>
          </cell>
          <cell r="HO41" t="str">
            <v>Tidak Terlambat</v>
          </cell>
          <cell r="HP41">
            <v>0</v>
          </cell>
          <cell r="HT41" t="str">
            <v>X</v>
          </cell>
          <cell r="HU41" t="str">
            <v>X</v>
          </cell>
          <cell r="HY41">
            <v>0</v>
          </cell>
          <cell r="HZ41">
            <v>0</v>
          </cell>
          <cell r="ID41" t="str">
            <v>CI</v>
          </cell>
          <cell r="IE41" t="str">
            <v>H</v>
          </cell>
          <cell r="II41" t="str">
            <v>Tidak Terlambat</v>
          </cell>
          <cell r="IJ41">
            <v>0</v>
          </cell>
          <cell r="IN41" t="str">
            <v>CI</v>
          </cell>
          <cell r="IO41" t="str">
            <v>H</v>
          </cell>
          <cell r="IS41" t="str">
            <v>Tidak Terlambat</v>
          </cell>
          <cell r="IT41">
            <v>0</v>
          </cell>
          <cell r="IX41" t="str">
            <v>CI</v>
          </cell>
          <cell r="IY41" t="str">
            <v>H</v>
          </cell>
          <cell r="JC41" t="str">
            <v>Tidak Terlambat</v>
          </cell>
          <cell r="JD41">
            <v>0</v>
          </cell>
          <cell r="JH41" t="str">
            <v>DG</v>
          </cell>
          <cell r="JI41" t="str">
            <v>H</v>
          </cell>
          <cell r="JM41" t="str">
            <v>Tidak Terlambat</v>
          </cell>
          <cell r="JN41">
            <v>0</v>
          </cell>
          <cell r="JR41" t="str">
            <v>X</v>
          </cell>
          <cell r="JS41" t="str">
            <v>X</v>
          </cell>
          <cell r="JW41">
            <v>0</v>
          </cell>
          <cell r="JX41">
            <v>0</v>
          </cell>
          <cell r="KB41" t="str">
            <v>X</v>
          </cell>
          <cell r="KC41" t="str">
            <v>X</v>
          </cell>
          <cell r="KG41">
            <v>0</v>
          </cell>
          <cell r="KH41">
            <v>0</v>
          </cell>
          <cell r="KL41" t="str">
            <v>CI</v>
          </cell>
          <cell r="KM41" t="str">
            <v>H</v>
          </cell>
          <cell r="KQ41" t="str">
            <v>Tidak Terlambat</v>
          </cell>
          <cell r="KR41">
            <v>0</v>
          </cell>
          <cell r="KV41" t="str">
            <v>CI</v>
          </cell>
          <cell r="KW41" t="str">
            <v>H</v>
          </cell>
          <cell r="LA41" t="str">
            <v>Tidak Terlambat</v>
          </cell>
          <cell r="LB41">
            <v>0</v>
          </cell>
          <cell r="LG41" t="str">
            <v>X</v>
          </cell>
          <cell r="LH41" t="str">
            <v>H</v>
          </cell>
          <cell r="LI41" t="str">
            <v>H</v>
          </cell>
          <cell r="LJ41" t="str">
            <v>H</v>
          </cell>
          <cell r="LK41" t="str">
            <v>X</v>
          </cell>
          <cell r="LL41" t="str">
            <v>H</v>
          </cell>
          <cell r="LM41" t="str">
            <v>H</v>
          </cell>
          <cell r="LN41" t="str">
            <v>X</v>
          </cell>
          <cell r="LO41" t="str">
            <v>H</v>
          </cell>
          <cell r="LP41" t="str">
            <v>H</v>
          </cell>
          <cell r="LQ41" t="str">
            <v>CT</v>
          </cell>
          <cell r="LR41" t="str">
            <v>H</v>
          </cell>
          <cell r="LS41" t="str">
            <v>H</v>
          </cell>
          <cell r="LT41" t="str">
            <v>X</v>
          </cell>
          <cell r="LU41" t="str">
            <v>X</v>
          </cell>
          <cell r="LV41" t="str">
            <v>H</v>
          </cell>
          <cell r="LW41" t="str">
            <v>H</v>
          </cell>
          <cell r="LX41" t="str">
            <v>H</v>
          </cell>
          <cell r="LY41" t="str">
            <v>X</v>
          </cell>
          <cell r="LZ41" t="str">
            <v>H</v>
          </cell>
          <cell r="MA41" t="str">
            <v>H</v>
          </cell>
          <cell r="MB41" t="str">
            <v>H</v>
          </cell>
          <cell r="MC41" t="str">
            <v>X</v>
          </cell>
          <cell r="MD41" t="str">
            <v>H</v>
          </cell>
          <cell r="ME41" t="str">
            <v>H</v>
          </cell>
          <cell r="MF41" t="str">
            <v>H</v>
          </cell>
          <cell r="MG41" t="str">
            <v>H</v>
          </cell>
          <cell r="MH41" t="str">
            <v>X</v>
          </cell>
          <cell r="MI41" t="str">
            <v>X</v>
          </cell>
          <cell r="MJ41" t="str">
            <v>H</v>
          </cell>
          <cell r="MK41" t="str">
            <v>H</v>
          </cell>
          <cell r="MM41">
            <v>31</v>
          </cell>
          <cell r="MN41">
            <v>21</v>
          </cell>
          <cell r="MO41">
            <v>22</v>
          </cell>
          <cell r="MP41">
            <v>21</v>
          </cell>
          <cell r="MQ41">
            <v>9</v>
          </cell>
          <cell r="MR41">
            <v>0</v>
          </cell>
          <cell r="MS41">
            <v>0</v>
          </cell>
          <cell r="MT41">
            <v>0</v>
          </cell>
          <cell r="MU41">
            <v>0</v>
          </cell>
          <cell r="MV41">
            <v>0</v>
          </cell>
          <cell r="MW41">
            <v>0</v>
          </cell>
          <cell r="MX41">
            <v>0</v>
          </cell>
          <cell r="MY41">
            <v>0</v>
          </cell>
          <cell r="MZ41">
            <v>1</v>
          </cell>
          <cell r="NA41">
            <v>0</v>
          </cell>
          <cell r="NB41">
            <v>0</v>
          </cell>
          <cell r="NC41">
            <v>0</v>
          </cell>
        </row>
        <row r="42">
          <cell r="B42" t="str">
            <v>DELLA SUSILAWATI</v>
          </cell>
          <cell r="C42">
            <v>18010583</v>
          </cell>
          <cell r="D42" t="str">
            <v>PEREMPUAN</v>
          </cell>
          <cell r="E42" t="str">
            <v>COMPLAINT HANDLING OFFICER</v>
          </cell>
          <cell r="F42" t="str">
            <v>DANI KARDANI</v>
          </cell>
          <cell r="G42" t="str">
            <v>ANJAR KESUMARAHARJO</v>
          </cell>
          <cell r="H42" t="str">
            <v>AY</v>
          </cell>
          <cell r="I42" t="str">
            <v>H</v>
          </cell>
          <cell r="M42" t="str">
            <v>Tidak Terlambat</v>
          </cell>
          <cell r="N42">
            <v>0</v>
          </cell>
          <cell r="R42" t="str">
            <v>X</v>
          </cell>
          <cell r="S42" t="str">
            <v>X</v>
          </cell>
          <cell r="W42">
            <v>0</v>
          </cell>
          <cell r="X42">
            <v>0</v>
          </cell>
          <cell r="AB42" t="str">
            <v>AY</v>
          </cell>
          <cell r="AC42" t="str">
            <v>H</v>
          </cell>
          <cell r="AG42" t="str">
            <v>Tidak Terlambat</v>
          </cell>
          <cell r="AH42">
            <v>0</v>
          </cell>
          <cell r="AL42" t="str">
            <v>AY</v>
          </cell>
          <cell r="AM42" t="str">
            <v>H</v>
          </cell>
          <cell r="AQ42" t="str">
            <v>Tidak Terlambat</v>
          </cell>
          <cell r="AR42">
            <v>0</v>
          </cell>
          <cell r="AV42" t="str">
            <v>AY</v>
          </cell>
          <cell r="AW42" t="str">
            <v>H</v>
          </cell>
          <cell r="BA42" t="str">
            <v>Tidak Terlambat</v>
          </cell>
          <cell r="BB42">
            <v>0</v>
          </cell>
          <cell r="BF42" t="str">
            <v>X</v>
          </cell>
          <cell r="BG42" t="str">
            <v>X</v>
          </cell>
          <cell r="BK42">
            <v>0</v>
          </cell>
          <cell r="BL42">
            <v>0</v>
          </cell>
          <cell r="BP42" t="str">
            <v>AY</v>
          </cell>
          <cell r="BQ42" t="str">
            <v>H</v>
          </cell>
          <cell r="BU42" t="str">
            <v>Tidak Terlambat</v>
          </cell>
          <cell r="BV42">
            <v>0</v>
          </cell>
          <cell r="BZ42" t="str">
            <v>AY</v>
          </cell>
          <cell r="CA42" t="str">
            <v>H</v>
          </cell>
          <cell r="CE42" t="str">
            <v>Tidak Terlambat</v>
          </cell>
          <cell r="CF42">
            <v>0</v>
          </cell>
          <cell r="CJ42" t="str">
            <v>AY</v>
          </cell>
          <cell r="CK42" t="str">
            <v>H</v>
          </cell>
          <cell r="CO42" t="str">
            <v>Tidak Terlambat</v>
          </cell>
          <cell r="CP42">
            <v>0</v>
          </cell>
          <cell r="CT42" t="str">
            <v>X</v>
          </cell>
          <cell r="CU42" t="str">
            <v>X</v>
          </cell>
          <cell r="CY42">
            <v>0</v>
          </cell>
          <cell r="CZ42">
            <v>0</v>
          </cell>
          <cell r="DD42" t="str">
            <v>CT</v>
          </cell>
          <cell r="DE42" t="str">
            <v>CT</v>
          </cell>
          <cell r="DI42" t="str">
            <v>Tidak Terlambat</v>
          </cell>
          <cell r="DJ42">
            <v>0</v>
          </cell>
          <cell r="DN42" t="str">
            <v>AY</v>
          </cell>
          <cell r="DO42" t="str">
            <v>H</v>
          </cell>
          <cell r="DS42" t="str">
            <v>Tidak Terlambat</v>
          </cell>
          <cell r="DT42">
            <v>0</v>
          </cell>
          <cell r="DX42" t="str">
            <v>AY</v>
          </cell>
          <cell r="DY42" t="str">
            <v>H</v>
          </cell>
          <cell r="EC42" t="str">
            <v>Tidak Terlambat</v>
          </cell>
          <cell r="ED42">
            <v>0</v>
          </cell>
          <cell r="EH42" t="str">
            <v>X</v>
          </cell>
          <cell r="EI42" t="str">
            <v>X</v>
          </cell>
          <cell r="EM42">
            <v>0</v>
          </cell>
          <cell r="EN42">
            <v>0</v>
          </cell>
          <cell r="ER42" t="str">
            <v>AY</v>
          </cell>
          <cell r="ES42" t="str">
            <v>H</v>
          </cell>
          <cell r="EW42" t="str">
            <v>Tidak Terlambat</v>
          </cell>
          <cell r="EX42">
            <v>0</v>
          </cell>
          <cell r="FB42" t="str">
            <v>AY</v>
          </cell>
          <cell r="FC42" t="str">
            <v>H</v>
          </cell>
          <cell r="FG42" t="str">
            <v>Tidak Terlambat</v>
          </cell>
          <cell r="FH42">
            <v>0</v>
          </cell>
          <cell r="FL42" t="str">
            <v>X</v>
          </cell>
          <cell r="FM42" t="str">
            <v>X</v>
          </cell>
          <cell r="FQ42">
            <v>0</v>
          </cell>
          <cell r="FR42">
            <v>0</v>
          </cell>
          <cell r="FV42" t="str">
            <v>AY</v>
          </cell>
          <cell r="FW42" t="str">
            <v>H</v>
          </cell>
          <cell r="GA42" t="str">
            <v>Tidak Terlambat</v>
          </cell>
          <cell r="GB42">
            <v>0</v>
          </cell>
          <cell r="GF42" t="str">
            <v>X</v>
          </cell>
          <cell r="GG42" t="str">
            <v>X</v>
          </cell>
          <cell r="GK42">
            <v>0</v>
          </cell>
          <cell r="GL42">
            <v>0</v>
          </cell>
          <cell r="GP42" t="str">
            <v>AY</v>
          </cell>
          <cell r="GQ42" t="str">
            <v>H</v>
          </cell>
          <cell r="GU42" t="str">
            <v>Tidak Terlambat</v>
          </cell>
          <cell r="GV42">
            <v>0</v>
          </cell>
          <cell r="GZ42" t="str">
            <v>BG</v>
          </cell>
          <cell r="HA42" t="str">
            <v>H</v>
          </cell>
          <cell r="HE42" t="str">
            <v>Tidak Terlambat</v>
          </cell>
          <cell r="HF42">
            <v>0</v>
          </cell>
          <cell r="HJ42" t="str">
            <v>X</v>
          </cell>
          <cell r="HK42" t="str">
            <v>X</v>
          </cell>
          <cell r="HO42">
            <v>0</v>
          </cell>
          <cell r="HP42">
            <v>0</v>
          </cell>
          <cell r="HT42" t="str">
            <v>AY</v>
          </cell>
          <cell r="HU42" t="str">
            <v>H</v>
          </cell>
          <cell r="HY42" t="str">
            <v>Tidak Terlambat</v>
          </cell>
          <cell r="HZ42">
            <v>0</v>
          </cell>
          <cell r="ID42" t="str">
            <v>AY</v>
          </cell>
          <cell r="IE42" t="str">
            <v>H</v>
          </cell>
          <cell r="II42" t="str">
            <v>Tidak Terlambat</v>
          </cell>
          <cell r="IJ42">
            <v>0</v>
          </cell>
          <cell r="IN42" t="str">
            <v>X</v>
          </cell>
          <cell r="IO42" t="str">
            <v>X</v>
          </cell>
          <cell r="IS42">
            <v>0</v>
          </cell>
          <cell r="IT42">
            <v>0</v>
          </cell>
          <cell r="IX42" t="str">
            <v>CT</v>
          </cell>
          <cell r="IY42" t="str">
            <v>CT</v>
          </cell>
          <cell r="JC42">
            <v>0</v>
          </cell>
          <cell r="JD42">
            <v>0</v>
          </cell>
          <cell r="JH42" t="str">
            <v>X</v>
          </cell>
          <cell r="JI42" t="str">
            <v>X</v>
          </cell>
          <cell r="JM42">
            <v>0</v>
          </cell>
          <cell r="JN42">
            <v>0</v>
          </cell>
          <cell r="JR42" t="str">
            <v>BG</v>
          </cell>
          <cell r="JS42" t="str">
            <v>H</v>
          </cell>
          <cell r="JW42" t="str">
            <v>Tidak Terlambat</v>
          </cell>
          <cell r="JX42">
            <v>0</v>
          </cell>
          <cell r="KB42" t="str">
            <v>AY</v>
          </cell>
          <cell r="KC42" t="str">
            <v>H</v>
          </cell>
          <cell r="KG42" t="str">
            <v>Tidak Terlambat</v>
          </cell>
          <cell r="KH42">
            <v>0</v>
          </cell>
          <cell r="KL42" t="str">
            <v>BG</v>
          </cell>
          <cell r="KM42" t="str">
            <v>H</v>
          </cell>
          <cell r="KQ42" t="str">
            <v>Tidak Terlambat</v>
          </cell>
          <cell r="KR42">
            <v>0</v>
          </cell>
          <cell r="KV42" t="str">
            <v>AY</v>
          </cell>
          <cell r="KW42" t="str">
            <v>H</v>
          </cell>
          <cell r="LA42" t="str">
            <v>Tidak Terlambat</v>
          </cell>
          <cell r="LB42">
            <v>0</v>
          </cell>
          <cell r="LG42" t="str">
            <v>H</v>
          </cell>
          <cell r="LH42" t="str">
            <v>X</v>
          </cell>
          <cell r="LI42" t="str">
            <v>H</v>
          </cell>
          <cell r="LJ42" t="str">
            <v>H</v>
          </cell>
          <cell r="LK42" t="str">
            <v>H</v>
          </cell>
          <cell r="LL42" t="str">
            <v>X</v>
          </cell>
          <cell r="LM42" t="str">
            <v>H</v>
          </cell>
          <cell r="LN42" t="str">
            <v>H</v>
          </cell>
          <cell r="LO42" t="str">
            <v>H</v>
          </cell>
          <cell r="LP42" t="str">
            <v>X</v>
          </cell>
          <cell r="LQ42" t="str">
            <v>CT</v>
          </cell>
          <cell r="LR42" t="str">
            <v>H</v>
          </cell>
          <cell r="LS42" t="str">
            <v>H</v>
          </cell>
          <cell r="LT42" t="str">
            <v>X</v>
          </cell>
          <cell r="LU42" t="str">
            <v>H</v>
          </cell>
          <cell r="LV42" t="str">
            <v>H</v>
          </cell>
          <cell r="LW42" t="str">
            <v>X</v>
          </cell>
          <cell r="LX42" t="str">
            <v>H</v>
          </cell>
          <cell r="LY42" t="str">
            <v>X</v>
          </cell>
          <cell r="LZ42" t="str">
            <v>H</v>
          </cell>
          <cell r="MA42" t="str">
            <v>H</v>
          </cell>
          <cell r="MB42" t="str">
            <v>X</v>
          </cell>
          <cell r="MC42" t="str">
            <v>H</v>
          </cell>
          <cell r="MD42" t="str">
            <v>H</v>
          </cell>
          <cell r="ME42" t="str">
            <v>X</v>
          </cell>
          <cell r="MF42" t="str">
            <v>CT</v>
          </cell>
          <cell r="MG42" t="str">
            <v>X</v>
          </cell>
          <cell r="MH42" t="str">
            <v>H</v>
          </cell>
          <cell r="MI42" t="str">
            <v>H</v>
          </cell>
          <cell r="MJ42" t="str">
            <v>H</v>
          </cell>
          <cell r="MK42" t="str">
            <v>H</v>
          </cell>
          <cell r="MM42">
            <v>31</v>
          </cell>
          <cell r="MN42">
            <v>0</v>
          </cell>
          <cell r="MO42">
            <v>22</v>
          </cell>
          <cell r="MP42">
            <v>20</v>
          </cell>
          <cell r="MQ42">
            <v>9</v>
          </cell>
          <cell r="MR42">
            <v>0</v>
          </cell>
          <cell r="MS42">
            <v>0</v>
          </cell>
          <cell r="MT42">
            <v>0</v>
          </cell>
          <cell r="MU42">
            <v>0</v>
          </cell>
          <cell r="MV42">
            <v>0</v>
          </cell>
          <cell r="MW42">
            <v>0</v>
          </cell>
          <cell r="MX42">
            <v>0</v>
          </cell>
          <cell r="MY42">
            <v>0</v>
          </cell>
          <cell r="MZ42">
            <v>2</v>
          </cell>
          <cell r="NA42">
            <v>0</v>
          </cell>
          <cell r="NB42">
            <v>0</v>
          </cell>
          <cell r="NC42">
            <v>0</v>
          </cell>
        </row>
        <row r="43">
          <cell r="B43" t="str">
            <v>DIAN VERONICA</v>
          </cell>
          <cell r="C43">
            <v>19234840</v>
          </cell>
          <cell r="D43" t="str">
            <v>PEREMPUAN</v>
          </cell>
          <cell r="E43" t="str">
            <v>COMPLAINT HANDLING OFFICER</v>
          </cell>
          <cell r="F43" t="str">
            <v>INDRA NUGROHO</v>
          </cell>
          <cell r="G43" t="str">
            <v>ANJAR KESUMARAHARJO</v>
          </cell>
          <cell r="H43" t="str">
            <v>X</v>
          </cell>
          <cell r="I43" t="str">
            <v>X</v>
          </cell>
          <cell r="M43">
            <v>0</v>
          </cell>
          <cell r="N43">
            <v>0</v>
          </cell>
          <cell r="R43" t="str">
            <v>AY</v>
          </cell>
          <cell r="S43" t="str">
            <v>H</v>
          </cell>
          <cell r="W43" t="str">
            <v>Tidak Terlambat</v>
          </cell>
          <cell r="X43">
            <v>0</v>
          </cell>
          <cell r="AB43" t="str">
            <v>AY</v>
          </cell>
          <cell r="AC43" t="str">
            <v>H</v>
          </cell>
          <cell r="AG43" t="str">
            <v>Tidak Terlambat</v>
          </cell>
          <cell r="AH43">
            <v>0</v>
          </cell>
          <cell r="AL43" t="str">
            <v>X</v>
          </cell>
          <cell r="AM43" t="str">
            <v>X</v>
          </cell>
          <cell r="AQ43">
            <v>0</v>
          </cell>
          <cell r="AR43">
            <v>0</v>
          </cell>
          <cell r="AV43" t="str">
            <v>AY</v>
          </cell>
          <cell r="AW43" t="str">
            <v>H</v>
          </cell>
          <cell r="BA43" t="str">
            <v>Tidak Terlambat</v>
          </cell>
          <cell r="BB43">
            <v>0</v>
          </cell>
          <cell r="BF43" t="str">
            <v>BG</v>
          </cell>
          <cell r="BG43" t="str">
            <v>H</v>
          </cell>
          <cell r="BK43" t="str">
            <v>Tidak Terlambat</v>
          </cell>
          <cell r="BL43">
            <v>0</v>
          </cell>
          <cell r="BP43" t="str">
            <v>AY</v>
          </cell>
          <cell r="BQ43" t="str">
            <v>H</v>
          </cell>
          <cell r="BU43" t="str">
            <v>Tidak Terlambat</v>
          </cell>
          <cell r="BV43">
            <v>0</v>
          </cell>
          <cell r="BZ43" t="str">
            <v>X</v>
          </cell>
          <cell r="CA43" t="str">
            <v>X</v>
          </cell>
          <cell r="CE43">
            <v>0</v>
          </cell>
          <cell r="CF43">
            <v>0</v>
          </cell>
          <cell r="CJ43" t="str">
            <v>AY</v>
          </cell>
          <cell r="CK43" t="str">
            <v>H</v>
          </cell>
          <cell r="CO43" t="str">
            <v>Tidak Terlambat</v>
          </cell>
          <cell r="CP43">
            <v>0</v>
          </cell>
          <cell r="CT43" t="str">
            <v>AY</v>
          </cell>
          <cell r="CU43" t="str">
            <v>H</v>
          </cell>
          <cell r="CY43" t="str">
            <v>Tidak Terlambat</v>
          </cell>
          <cell r="CZ43">
            <v>0</v>
          </cell>
          <cell r="DD43" t="str">
            <v>X</v>
          </cell>
          <cell r="DE43" t="str">
            <v>X</v>
          </cell>
          <cell r="DI43">
            <v>0</v>
          </cell>
          <cell r="DJ43">
            <v>0</v>
          </cell>
          <cell r="DN43" t="str">
            <v>X</v>
          </cell>
          <cell r="DO43" t="str">
            <v>X</v>
          </cell>
          <cell r="DS43">
            <v>0</v>
          </cell>
          <cell r="DT43">
            <v>0</v>
          </cell>
          <cell r="DX43" t="str">
            <v>AY</v>
          </cell>
          <cell r="DY43" t="str">
            <v>H</v>
          </cell>
          <cell r="EC43" t="str">
            <v>Tidak Terlambat</v>
          </cell>
          <cell r="ED43">
            <v>0</v>
          </cell>
          <cell r="EH43" t="str">
            <v>AY</v>
          </cell>
          <cell r="EI43" t="str">
            <v>H</v>
          </cell>
          <cell r="EM43" t="str">
            <v>Tidak Terlambat</v>
          </cell>
          <cell r="EN43">
            <v>0</v>
          </cell>
          <cell r="ER43" t="str">
            <v>AY</v>
          </cell>
          <cell r="ES43" t="str">
            <v>H</v>
          </cell>
          <cell r="EW43" t="str">
            <v>Tidak Terlambat</v>
          </cell>
          <cell r="EX43">
            <v>0</v>
          </cell>
          <cell r="FB43" t="str">
            <v>AY</v>
          </cell>
          <cell r="FC43" t="str">
            <v>H</v>
          </cell>
          <cell r="FG43" t="str">
            <v>Tidak Terlambat</v>
          </cell>
          <cell r="FH43">
            <v>0</v>
          </cell>
          <cell r="FL43" t="str">
            <v>AY</v>
          </cell>
          <cell r="FM43" t="str">
            <v>H</v>
          </cell>
          <cell r="FQ43" t="str">
            <v>Tidak Terlambat</v>
          </cell>
          <cell r="FR43">
            <v>0</v>
          </cell>
          <cell r="FV43" t="str">
            <v>X</v>
          </cell>
          <cell r="FW43" t="str">
            <v>X</v>
          </cell>
          <cell r="GA43">
            <v>0</v>
          </cell>
          <cell r="GB43">
            <v>0</v>
          </cell>
          <cell r="GF43" t="str">
            <v>X</v>
          </cell>
          <cell r="GG43" t="str">
            <v>X</v>
          </cell>
          <cell r="GK43">
            <v>0</v>
          </cell>
          <cell r="GL43">
            <v>0</v>
          </cell>
          <cell r="GP43" t="str">
            <v>AY</v>
          </cell>
          <cell r="GQ43" t="str">
            <v>H</v>
          </cell>
          <cell r="GU43" t="str">
            <v>Tidak Terlambat</v>
          </cell>
          <cell r="GV43">
            <v>0</v>
          </cell>
          <cell r="GZ43" t="str">
            <v>BG</v>
          </cell>
          <cell r="HA43" t="str">
            <v>H</v>
          </cell>
          <cell r="HE43" t="str">
            <v>Tidak Terlambat</v>
          </cell>
          <cell r="HF43">
            <v>0</v>
          </cell>
          <cell r="HJ43" t="str">
            <v>BG</v>
          </cell>
          <cell r="HK43" t="str">
            <v>H</v>
          </cell>
          <cell r="HO43" t="str">
            <v>Tidak Terlambat</v>
          </cell>
          <cell r="HP43">
            <v>0</v>
          </cell>
          <cell r="HT43" t="str">
            <v>AY</v>
          </cell>
          <cell r="HU43" t="str">
            <v>H</v>
          </cell>
          <cell r="HY43" t="str">
            <v>Tidak Terlambat</v>
          </cell>
          <cell r="HZ43">
            <v>0</v>
          </cell>
          <cell r="ID43" t="str">
            <v>X</v>
          </cell>
          <cell r="IE43" t="str">
            <v>X</v>
          </cell>
          <cell r="II43">
            <v>0</v>
          </cell>
          <cell r="IJ43">
            <v>0</v>
          </cell>
          <cell r="IN43" t="str">
            <v>AY</v>
          </cell>
          <cell r="IO43" t="str">
            <v>H</v>
          </cell>
          <cell r="IS43" t="str">
            <v>Tidak Terlambat</v>
          </cell>
          <cell r="IT43">
            <v>0</v>
          </cell>
          <cell r="IX43" t="str">
            <v>AY</v>
          </cell>
          <cell r="IY43" t="str">
            <v>H</v>
          </cell>
          <cell r="JC43" t="str">
            <v>Tidak Terlambat</v>
          </cell>
          <cell r="JD43">
            <v>0</v>
          </cell>
          <cell r="JH43" t="str">
            <v>BG</v>
          </cell>
          <cell r="JI43" t="str">
            <v>H</v>
          </cell>
          <cell r="JM43" t="str">
            <v>Tidak Terlambat</v>
          </cell>
          <cell r="JN43">
            <v>0</v>
          </cell>
          <cell r="JR43" t="str">
            <v>BG</v>
          </cell>
          <cell r="JS43" t="str">
            <v>H</v>
          </cell>
          <cell r="JW43" t="str">
            <v>Tidak Terlambat</v>
          </cell>
          <cell r="JX43">
            <v>0</v>
          </cell>
          <cell r="KB43" t="str">
            <v>X</v>
          </cell>
          <cell r="KC43" t="str">
            <v>X</v>
          </cell>
          <cell r="KG43">
            <v>0</v>
          </cell>
          <cell r="KH43">
            <v>0</v>
          </cell>
          <cell r="KL43" t="str">
            <v>BG</v>
          </cell>
          <cell r="KM43" t="str">
            <v>H</v>
          </cell>
          <cell r="KQ43" t="str">
            <v>Tidak Terlambat</v>
          </cell>
          <cell r="KR43">
            <v>0</v>
          </cell>
          <cell r="KV43" t="str">
            <v>AY</v>
          </cell>
          <cell r="KW43" t="str">
            <v>H</v>
          </cell>
          <cell r="LA43" t="str">
            <v>Tidak Terlambat</v>
          </cell>
          <cell r="LB43">
            <v>0</v>
          </cell>
          <cell r="LG43" t="str">
            <v>X</v>
          </cell>
          <cell r="LH43" t="str">
            <v>H</v>
          </cell>
          <cell r="LI43" t="str">
            <v>H</v>
          </cell>
          <cell r="LJ43" t="str">
            <v>X</v>
          </cell>
          <cell r="LK43" t="str">
            <v>H</v>
          </cell>
          <cell r="LL43" t="str">
            <v>H</v>
          </cell>
          <cell r="LM43" t="str">
            <v>H</v>
          </cell>
          <cell r="LN43" t="str">
            <v>X</v>
          </cell>
          <cell r="LO43" t="str">
            <v>H</v>
          </cell>
          <cell r="LP43" t="str">
            <v>H</v>
          </cell>
          <cell r="LQ43" t="str">
            <v>X</v>
          </cell>
          <cell r="LR43" t="str">
            <v>X</v>
          </cell>
          <cell r="LS43" t="str">
            <v>H</v>
          </cell>
          <cell r="LT43" t="str">
            <v>H</v>
          </cell>
          <cell r="LU43" t="str">
            <v>H</v>
          </cell>
          <cell r="LV43" t="str">
            <v>H</v>
          </cell>
          <cell r="LW43" t="str">
            <v>H</v>
          </cell>
          <cell r="LX43" t="str">
            <v>X</v>
          </cell>
          <cell r="LY43" t="str">
            <v>X</v>
          </cell>
          <cell r="LZ43" t="str">
            <v>H</v>
          </cell>
          <cell r="MA43" t="str">
            <v>H</v>
          </cell>
          <cell r="MB43" t="str">
            <v>H</v>
          </cell>
          <cell r="MC43" t="str">
            <v>H</v>
          </cell>
          <cell r="MD43" t="str">
            <v>X</v>
          </cell>
          <cell r="ME43" t="str">
            <v>H</v>
          </cell>
          <cell r="MF43" t="str">
            <v>H</v>
          </cell>
          <cell r="MG43" t="str">
            <v>H</v>
          </cell>
          <cell r="MH43" t="str">
            <v>H</v>
          </cell>
          <cell r="MI43" t="str">
            <v>X</v>
          </cell>
          <cell r="MJ43" t="str">
            <v>H</v>
          </cell>
          <cell r="MK43" t="str">
            <v>H</v>
          </cell>
          <cell r="MM43">
            <v>31</v>
          </cell>
          <cell r="MN43">
            <v>0</v>
          </cell>
          <cell r="MO43">
            <v>22</v>
          </cell>
          <cell r="MP43">
            <v>22</v>
          </cell>
          <cell r="MQ43">
            <v>9</v>
          </cell>
          <cell r="MR43">
            <v>0</v>
          </cell>
          <cell r="MS43">
            <v>0</v>
          </cell>
          <cell r="MT43">
            <v>0</v>
          </cell>
          <cell r="MU43">
            <v>0</v>
          </cell>
          <cell r="MV43">
            <v>0</v>
          </cell>
          <cell r="MW43">
            <v>0</v>
          </cell>
          <cell r="MX43">
            <v>0</v>
          </cell>
          <cell r="MY43">
            <v>0</v>
          </cell>
          <cell r="MZ43">
            <v>0</v>
          </cell>
          <cell r="NA43">
            <v>0</v>
          </cell>
          <cell r="NB43">
            <v>0</v>
          </cell>
          <cell r="NC43">
            <v>0</v>
          </cell>
        </row>
        <row r="44">
          <cell r="B44" t="str">
            <v>EGGI GILANG RAMADHAN</v>
          </cell>
          <cell r="C44">
            <v>16012437</v>
          </cell>
          <cell r="D44" t="str">
            <v>LAKI-LAKI</v>
          </cell>
          <cell r="E44" t="str">
            <v>COMPLAINT HANDLING OFFICER</v>
          </cell>
          <cell r="F44" t="str">
            <v>RUDDY CORDIANDI</v>
          </cell>
          <cell r="G44" t="str">
            <v>ANJAR KESUMARAHARJO</v>
          </cell>
          <cell r="H44" t="str">
            <v>X</v>
          </cell>
          <cell r="I44" t="str">
            <v>X</v>
          </cell>
          <cell r="M44">
            <v>0</v>
          </cell>
          <cell r="N44">
            <v>0</v>
          </cell>
          <cell r="R44" t="str">
            <v>CA</v>
          </cell>
          <cell r="S44" t="str">
            <v>H</v>
          </cell>
          <cell r="W44" t="str">
            <v>Tidak Terlambat</v>
          </cell>
          <cell r="X44">
            <v>0</v>
          </cell>
          <cell r="AB44" t="str">
            <v>CI</v>
          </cell>
          <cell r="AC44" t="str">
            <v>H</v>
          </cell>
          <cell r="AG44" t="str">
            <v>Tidak Terlambat</v>
          </cell>
          <cell r="AH44">
            <v>0</v>
          </cell>
          <cell r="AL44" t="str">
            <v>X</v>
          </cell>
          <cell r="AM44" t="str">
            <v>X</v>
          </cell>
          <cell r="AQ44">
            <v>0</v>
          </cell>
          <cell r="AR44">
            <v>0</v>
          </cell>
          <cell r="AV44" t="str">
            <v>CI</v>
          </cell>
          <cell r="AW44" t="str">
            <v>H</v>
          </cell>
          <cell r="BA44" t="str">
            <v>Tidak Terlambat</v>
          </cell>
          <cell r="BB44">
            <v>0</v>
          </cell>
          <cell r="BF44" t="str">
            <v>CI</v>
          </cell>
          <cell r="BG44" t="str">
            <v>H</v>
          </cell>
          <cell r="BK44" t="str">
            <v>Tidak Terlambat</v>
          </cell>
          <cell r="BL44">
            <v>0</v>
          </cell>
          <cell r="BP44" t="str">
            <v>CI</v>
          </cell>
          <cell r="BQ44" t="str">
            <v>H</v>
          </cell>
          <cell r="BU44" t="str">
            <v>Tidak Terlambat</v>
          </cell>
          <cell r="BV44">
            <v>0</v>
          </cell>
          <cell r="BZ44" t="str">
            <v>X</v>
          </cell>
          <cell r="CA44" t="str">
            <v>X</v>
          </cell>
          <cell r="CE44">
            <v>0</v>
          </cell>
          <cell r="CF44">
            <v>0</v>
          </cell>
          <cell r="CJ44" t="str">
            <v>CI</v>
          </cell>
          <cell r="CK44" t="str">
            <v>H</v>
          </cell>
          <cell r="CO44" t="str">
            <v>Tidak Terlambat</v>
          </cell>
          <cell r="CP44">
            <v>0</v>
          </cell>
          <cell r="CT44" t="str">
            <v>CI</v>
          </cell>
          <cell r="CU44" t="str">
            <v>H</v>
          </cell>
          <cell r="CY44" t="str">
            <v>Tidak Terlambat</v>
          </cell>
          <cell r="CZ44">
            <v>0</v>
          </cell>
          <cell r="DD44" t="str">
            <v>X</v>
          </cell>
          <cell r="DE44" t="str">
            <v>X</v>
          </cell>
          <cell r="DI44">
            <v>0</v>
          </cell>
          <cell r="DJ44">
            <v>0</v>
          </cell>
          <cell r="DN44" t="str">
            <v>X</v>
          </cell>
          <cell r="DO44" t="str">
            <v>X</v>
          </cell>
          <cell r="DS44">
            <v>0</v>
          </cell>
          <cell r="DT44">
            <v>0</v>
          </cell>
          <cell r="DX44" t="str">
            <v>CI</v>
          </cell>
          <cell r="DY44" t="str">
            <v>H</v>
          </cell>
          <cell r="EC44" t="str">
            <v>Tidak Terlambat</v>
          </cell>
          <cell r="ED44">
            <v>0</v>
          </cell>
          <cell r="EH44" t="str">
            <v>CI</v>
          </cell>
          <cell r="EI44" t="str">
            <v>H</v>
          </cell>
          <cell r="EM44" t="str">
            <v>Tidak Terlambat</v>
          </cell>
          <cell r="EN44">
            <v>0</v>
          </cell>
          <cell r="ER44" t="str">
            <v>DG</v>
          </cell>
          <cell r="ES44" t="str">
            <v>H</v>
          </cell>
          <cell r="EW44" t="str">
            <v>Tidak Terlambat</v>
          </cell>
          <cell r="EX44">
            <v>0</v>
          </cell>
          <cell r="FB44" t="str">
            <v>X</v>
          </cell>
          <cell r="FC44" t="str">
            <v>X</v>
          </cell>
          <cell r="FG44">
            <v>0</v>
          </cell>
          <cell r="FH44">
            <v>0</v>
          </cell>
          <cell r="FL44" t="str">
            <v>CI</v>
          </cell>
          <cell r="FM44" t="str">
            <v>H</v>
          </cell>
          <cell r="FQ44" t="str">
            <v>Tidak Terlambat</v>
          </cell>
          <cell r="FR44">
            <v>0</v>
          </cell>
          <cell r="FV44" t="str">
            <v>CI</v>
          </cell>
          <cell r="FW44" t="str">
            <v>H</v>
          </cell>
          <cell r="GA44" t="str">
            <v>Tidak Terlambat</v>
          </cell>
          <cell r="GB44">
            <v>0</v>
          </cell>
          <cell r="GF44" t="str">
            <v>CI</v>
          </cell>
          <cell r="GG44" t="str">
            <v>H</v>
          </cell>
          <cell r="GK44" t="str">
            <v>Tidak Terlambat</v>
          </cell>
          <cell r="GL44">
            <v>0</v>
          </cell>
          <cell r="GP44" t="str">
            <v>CI</v>
          </cell>
          <cell r="GQ44" t="str">
            <v>H</v>
          </cell>
          <cell r="GU44" t="str">
            <v>Tidak Terlambat</v>
          </cell>
          <cell r="GV44">
            <v>0</v>
          </cell>
          <cell r="GZ44" t="str">
            <v>X</v>
          </cell>
          <cell r="HA44" t="str">
            <v>X</v>
          </cell>
          <cell r="HE44">
            <v>0</v>
          </cell>
          <cell r="HF44">
            <v>0</v>
          </cell>
          <cell r="HJ44" t="str">
            <v>CI</v>
          </cell>
          <cell r="HK44" t="str">
            <v>H</v>
          </cell>
          <cell r="HO44" t="str">
            <v>Tidak Terlambat</v>
          </cell>
          <cell r="HP44">
            <v>0</v>
          </cell>
          <cell r="HT44" t="str">
            <v>CI</v>
          </cell>
          <cell r="HU44" t="str">
            <v>H</v>
          </cell>
          <cell r="HY44" t="str">
            <v>Tidak Terlambat</v>
          </cell>
          <cell r="HZ44">
            <v>0</v>
          </cell>
          <cell r="ID44" t="str">
            <v>CI</v>
          </cell>
          <cell r="IE44" t="str">
            <v>H</v>
          </cell>
          <cell r="II44" t="str">
            <v>Tidak Terlambat</v>
          </cell>
          <cell r="IJ44">
            <v>0</v>
          </cell>
          <cell r="IN44" t="str">
            <v>CI</v>
          </cell>
          <cell r="IO44" t="str">
            <v>H</v>
          </cell>
          <cell r="IS44" t="str">
            <v>Tidak Terlambat</v>
          </cell>
          <cell r="IT44">
            <v>0</v>
          </cell>
          <cell r="IX44" t="str">
            <v>X</v>
          </cell>
          <cell r="IY44" t="str">
            <v>X</v>
          </cell>
          <cell r="JC44">
            <v>0</v>
          </cell>
          <cell r="JD44">
            <v>0</v>
          </cell>
          <cell r="JH44" t="str">
            <v>X</v>
          </cell>
          <cell r="JI44" t="str">
            <v>X</v>
          </cell>
          <cell r="JM44">
            <v>0</v>
          </cell>
          <cell r="JN44">
            <v>0</v>
          </cell>
          <cell r="JR44" t="str">
            <v>CI</v>
          </cell>
          <cell r="JS44" t="str">
            <v>H</v>
          </cell>
          <cell r="JW44" t="str">
            <v>Tidak Terlambat</v>
          </cell>
          <cell r="JX44">
            <v>0</v>
          </cell>
          <cell r="KB44" t="str">
            <v>CA</v>
          </cell>
          <cell r="KC44" t="str">
            <v>H</v>
          </cell>
          <cell r="KG44" t="str">
            <v>Tidak Terlambat</v>
          </cell>
          <cell r="KH44">
            <v>0</v>
          </cell>
          <cell r="KL44" t="str">
            <v>CA</v>
          </cell>
          <cell r="KM44" t="str">
            <v>H</v>
          </cell>
          <cell r="KQ44" t="str">
            <v>Tidak Terlambat</v>
          </cell>
          <cell r="KR44">
            <v>0</v>
          </cell>
          <cell r="KV44" t="str">
            <v>CI</v>
          </cell>
          <cell r="KW44" t="str">
            <v>H</v>
          </cell>
          <cell r="LA44" t="str">
            <v>Tidak Terlambat</v>
          </cell>
          <cell r="LB44">
            <v>0</v>
          </cell>
          <cell r="LG44" t="str">
            <v>X</v>
          </cell>
          <cell r="LH44" t="str">
            <v>H</v>
          </cell>
          <cell r="LI44" t="str">
            <v>H</v>
          </cell>
          <cell r="LJ44" t="str">
            <v>X</v>
          </cell>
          <cell r="LK44" t="str">
            <v>H</v>
          </cell>
          <cell r="LL44" t="str">
            <v>H</v>
          </cell>
          <cell r="LM44" t="str">
            <v>H</v>
          </cell>
          <cell r="LN44" t="str">
            <v>X</v>
          </cell>
          <cell r="LO44" t="str">
            <v>H</v>
          </cell>
          <cell r="LP44" t="str">
            <v>H</v>
          </cell>
          <cell r="LQ44" t="str">
            <v>X</v>
          </cell>
          <cell r="LR44" t="str">
            <v>X</v>
          </cell>
          <cell r="LS44" t="str">
            <v>H</v>
          </cell>
          <cell r="LT44" t="str">
            <v>H</v>
          </cell>
          <cell r="LU44" t="str">
            <v>H</v>
          </cell>
          <cell r="LV44" t="str">
            <v>X</v>
          </cell>
          <cell r="LW44" t="str">
            <v>H</v>
          </cell>
          <cell r="LX44" t="str">
            <v>H</v>
          </cell>
          <cell r="LY44" t="str">
            <v>H</v>
          </cell>
          <cell r="LZ44" t="str">
            <v>H</v>
          </cell>
          <cell r="MA44" t="str">
            <v>X</v>
          </cell>
          <cell r="MB44" t="str">
            <v>H</v>
          </cell>
          <cell r="MC44" t="str">
            <v>H</v>
          </cell>
          <cell r="MD44" t="str">
            <v>H</v>
          </cell>
          <cell r="ME44" t="str">
            <v>H</v>
          </cell>
          <cell r="MF44" t="str">
            <v>X</v>
          </cell>
          <cell r="MG44" t="str">
            <v>X</v>
          </cell>
          <cell r="MH44" t="str">
            <v>H</v>
          </cell>
          <cell r="MI44" t="str">
            <v>H</v>
          </cell>
          <cell r="MJ44" t="str">
            <v>H</v>
          </cell>
          <cell r="MK44" t="str">
            <v>H</v>
          </cell>
          <cell r="MM44">
            <v>31</v>
          </cell>
          <cell r="MN44">
            <v>22</v>
          </cell>
          <cell r="MO44">
            <v>22</v>
          </cell>
          <cell r="MP44">
            <v>22</v>
          </cell>
          <cell r="MQ44">
            <v>9</v>
          </cell>
          <cell r="MR44">
            <v>0</v>
          </cell>
          <cell r="MS44">
            <v>0</v>
          </cell>
          <cell r="MT44">
            <v>0</v>
          </cell>
          <cell r="MU44">
            <v>0</v>
          </cell>
          <cell r="MV44">
            <v>0</v>
          </cell>
          <cell r="MW44">
            <v>0</v>
          </cell>
          <cell r="MX44">
            <v>0</v>
          </cell>
          <cell r="MY44">
            <v>0</v>
          </cell>
          <cell r="MZ44">
            <v>0</v>
          </cell>
          <cell r="NA44">
            <v>0</v>
          </cell>
          <cell r="NB44">
            <v>0</v>
          </cell>
          <cell r="NC44">
            <v>0</v>
          </cell>
        </row>
        <row r="45">
          <cell r="B45" t="str">
            <v>ELANG SUGIONO</v>
          </cell>
          <cell r="C45">
            <v>16012438</v>
          </cell>
          <cell r="D45" t="str">
            <v>LAKI-LAKI</v>
          </cell>
          <cell r="E45" t="str">
            <v>COMPLAINT HANDLING OFFICER</v>
          </cell>
          <cell r="F45" t="str">
            <v>DANI KARDANI</v>
          </cell>
          <cell r="G45" t="str">
            <v>ANJAR KESUMARAHARJO</v>
          </cell>
          <cell r="H45" t="str">
            <v>DG</v>
          </cell>
          <cell r="I45" t="str">
            <v>H</v>
          </cell>
          <cell r="M45" t="str">
            <v>Tidak Terlambat</v>
          </cell>
          <cell r="N45">
            <v>0</v>
          </cell>
          <cell r="R45" t="str">
            <v>DG</v>
          </cell>
          <cell r="S45" t="str">
            <v>H</v>
          </cell>
          <cell r="W45" t="str">
            <v>Tidak Terlambat</v>
          </cell>
          <cell r="X45">
            <v>0</v>
          </cell>
          <cell r="AB45" t="str">
            <v>X</v>
          </cell>
          <cell r="AC45" t="str">
            <v>X</v>
          </cell>
          <cell r="AG45">
            <v>0</v>
          </cell>
          <cell r="AH45">
            <v>0</v>
          </cell>
          <cell r="AL45" t="str">
            <v>CI</v>
          </cell>
          <cell r="AM45" t="str">
            <v>H</v>
          </cell>
          <cell r="AQ45" t="str">
            <v>Tidak Terlambat</v>
          </cell>
          <cell r="AR45">
            <v>0</v>
          </cell>
          <cell r="AV45" t="str">
            <v>CI</v>
          </cell>
          <cell r="AW45" t="str">
            <v>H</v>
          </cell>
          <cell r="BA45" t="str">
            <v>Tidak Terlambat</v>
          </cell>
          <cell r="BB45">
            <v>0</v>
          </cell>
          <cell r="BF45" t="str">
            <v>X</v>
          </cell>
          <cell r="BG45" t="str">
            <v>X</v>
          </cell>
          <cell r="BK45">
            <v>0</v>
          </cell>
          <cell r="BL45">
            <v>0</v>
          </cell>
          <cell r="BP45" t="str">
            <v>CT</v>
          </cell>
          <cell r="BQ45" t="str">
            <v>CT</v>
          </cell>
          <cell r="BU45">
            <v>0</v>
          </cell>
          <cell r="BV45">
            <v>0</v>
          </cell>
          <cell r="BZ45" t="str">
            <v>CI</v>
          </cell>
          <cell r="CA45" t="str">
            <v>H</v>
          </cell>
          <cell r="CE45" t="str">
            <v>Tidak Terlambat</v>
          </cell>
          <cell r="CF45">
            <v>0</v>
          </cell>
          <cell r="CJ45" t="str">
            <v>CI</v>
          </cell>
          <cell r="CK45" t="str">
            <v>H</v>
          </cell>
          <cell r="CO45" t="str">
            <v>Tidak Terlambat</v>
          </cell>
          <cell r="CP45">
            <v>0</v>
          </cell>
          <cell r="CT45" t="str">
            <v>X</v>
          </cell>
          <cell r="CU45" t="str">
            <v>X</v>
          </cell>
          <cell r="CY45">
            <v>0</v>
          </cell>
          <cell r="CZ45">
            <v>0</v>
          </cell>
          <cell r="DD45" t="str">
            <v>CI</v>
          </cell>
          <cell r="DE45" t="str">
            <v>H</v>
          </cell>
          <cell r="DI45" t="str">
            <v>Tidak Terlambat</v>
          </cell>
          <cell r="DJ45">
            <v>0</v>
          </cell>
          <cell r="DN45" t="str">
            <v>CI</v>
          </cell>
          <cell r="DO45" t="str">
            <v>H</v>
          </cell>
          <cell r="DS45" t="str">
            <v>Tidak Terlambat</v>
          </cell>
          <cell r="DT45">
            <v>0</v>
          </cell>
          <cell r="DX45" t="str">
            <v>X</v>
          </cell>
          <cell r="DY45" t="str">
            <v>X</v>
          </cell>
          <cell r="EC45">
            <v>0</v>
          </cell>
          <cell r="ED45">
            <v>0</v>
          </cell>
          <cell r="EH45" t="str">
            <v>CI</v>
          </cell>
          <cell r="EI45" t="str">
            <v>H</v>
          </cell>
          <cell r="EM45" t="str">
            <v>Tidak Terlambat</v>
          </cell>
          <cell r="EN45">
            <v>0</v>
          </cell>
          <cell r="ER45" t="str">
            <v>CI</v>
          </cell>
          <cell r="ES45" t="str">
            <v>H</v>
          </cell>
          <cell r="EW45" t="str">
            <v>Tidak Terlambat</v>
          </cell>
          <cell r="EX45">
            <v>0</v>
          </cell>
          <cell r="FB45" t="str">
            <v>X</v>
          </cell>
          <cell r="FC45" t="str">
            <v>X</v>
          </cell>
          <cell r="FG45">
            <v>0</v>
          </cell>
          <cell r="FH45">
            <v>0</v>
          </cell>
          <cell r="FL45" t="str">
            <v>CI</v>
          </cell>
          <cell r="FM45" t="str">
            <v>H</v>
          </cell>
          <cell r="FQ45" t="str">
            <v>Tidak Terlambat</v>
          </cell>
          <cell r="FR45">
            <v>0</v>
          </cell>
          <cell r="FV45" t="str">
            <v>CI</v>
          </cell>
          <cell r="FW45" t="str">
            <v>H</v>
          </cell>
          <cell r="GA45" t="str">
            <v>Tidak Terlambat</v>
          </cell>
          <cell r="GB45">
            <v>0</v>
          </cell>
          <cell r="GF45" t="str">
            <v>CI</v>
          </cell>
          <cell r="GG45" t="str">
            <v>H</v>
          </cell>
          <cell r="GK45" t="str">
            <v>Tidak Terlambat</v>
          </cell>
          <cell r="GL45">
            <v>0</v>
          </cell>
          <cell r="GP45" t="str">
            <v>X</v>
          </cell>
          <cell r="GQ45" t="str">
            <v>X</v>
          </cell>
          <cell r="GU45">
            <v>0</v>
          </cell>
          <cell r="GV45">
            <v>0</v>
          </cell>
          <cell r="GZ45" t="str">
            <v>DG</v>
          </cell>
          <cell r="HA45" t="str">
            <v>H</v>
          </cell>
          <cell r="HE45" t="str">
            <v>Tidak Terlambat</v>
          </cell>
          <cell r="HF45">
            <v>0</v>
          </cell>
          <cell r="HJ45" t="str">
            <v>DG</v>
          </cell>
          <cell r="HK45" t="str">
            <v>H</v>
          </cell>
          <cell r="HO45" t="str">
            <v>Tidak Terlambat</v>
          </cell>
          <cell r="HP45">
            <v>0</v>
          </cell>
          <cell r="HT45" t="str">
            <v>X</v>
          </cell>
          <cell r="HU45" t="str">
            <v>X</v>
          </cell>
          <cell r="HY45">
            <v>0</v>
          </cell>
          <cell r="HZ45">
            <v>0</v>
          </cell>
          <cell r="ID45" t="str">
            <v>CA</v>
          </cell>
          <cell r="IE45" t="str">
            <v>H</v>
          </cell>
          <cell r="II45" t="str">
            <v>Tidak Terlambat</v>
          </cell>
          <cell r="IJ45">
            <v>0</v>
          </cell>
          <cell r="IN45" t="str">
            <v>DG</v>
          </cell>
          <cell r="IO45" t="str">
            <v>H</v>
          </cell>
          <cell r="IS45" t="str">
            <v>Tidak Terlambat</v>
          </cell>
          <cell r="IT45">
            <v>0</v>
          </cell>
          <cell r="IX45" t="str">
            <v>DG</v>
          </cell>
          <cell r="IY45" t="str">
            <v>H</v>
          </cell>
          <cell r="JC45" t="str">
            <v>Tidak Terlambat</v>
          </cell>
          <cell r="JD45">
            <v>0</v>
          </cell>
          <cell r="JH45" t="str">
            <v>X</v>
          </cell>
          <cell r="JI45" t="str">
            <v>X</v>
          </cell>
          <cell r="JM45">
            <v>0</v>
          </cell>
          <cell r="JN45">
            <v>0</v>
          </cell>
          <cell r="JR45" t="str">
            <v>X</v>
          </cell>
          <cell r="JS45" t="str">
            <v>X</v>
          </cell>
          <cell r="JW45">
            <v>0</v>
          </cell>
          <cell r="JX45">
            <v>0</v>
          </cell>
          <cell r="KB45" t="str">
            <v>CI</v>
          </cell>
          <cell r="KC45" t="str">
            <v>H</v>
          </cell>
          <cell r="KG45" t="str">
            <v>Tidak Terlambat</v>
          </cell>
          <cell r="KH45">
            <v>0</v>
          </cell>
          <cell r="KL45" t="str">
            <v>CI</v>
          </cell>
          <cell r="KM45" t="str">
            <v>H</v>
          </cell>
          <cell r="KQ45" t="str">
            <v>Tidak Terlambat</v>
          </cell>
          <cell r="KR45">
            <v>0</v>
          </cell>
          <cell r="KV45" t="str">
            <v>DG</v>
          </cell>
          <cell r="KW45" t="str">
            <v>H</v>
          </cell>
          <cell r="LA45" t="str">
            <v>Tidak Terlambat</v>
          </cell>
          <cell r="LB45">
            <v>0</v>
          </cell>
          <cell r="LG45" t="str">
            <v>H</v>
          </cell>
          <cell r="LH45" t="str">
            <v>H</v>
          </cell>
          <cell r="LI45" t="str">
            <v>X</v>
          </cell>
          <cell r="LJ45" t="str">
            <v>H</v>
          </cell>
          <cell r="LK45" t="str">
            <v>H</v>
          </cell>
          <cell r="LL45" t="str">
            <v>X</v>
          </cell>
          <cell r="LM45" t="str">
            <v>CT</v>
          </cell>
          <cell r="LN45" t="str">
            <v>H</v>
          </cell>
          <cell r="LO45" t="str">
            <v>H</v>
          </cell>
          <cell r="LP45" t="str">
            <v>X</v>
          </cell>
          <cell r="LQ45" t="str">
            <v>H</v>
          </cell>
          <cell r="LR45" t="str">
            <v>H</v>
          </cell>
          <cell r="LS45" t="str">
            <v>X</v>
          </cell>
          <cell r="LT45" t="str">
            <v>H</v>
          </cell>
          <cell r="LU45" t="str">
            <v>H</v>
          </cell>
          <cell r="LV45" t="str">
            <v>X</v>
          </cell>
          <cell r="LW45" t="str">
            <v>H</v>
          </cell>
          <cell r="LX45" t="str">
            <v>H</v>
          </cell>
          <cell r="LY45" t="str">
            <v>H</v>
          </cell>
          <cell r="LZ45" t="str">
            <v>X</v>
          </cell>
          <cell r="MA45" t="str">
            <v>H</v>
          </cell>
          <cell r="MB45" t="str">
            <v>H</v>
          </cell>
          <cell r="MC45" t="str">
            <v>X</v>
          </cell>
          <cell r="MD45" t="str">
            <v>H</v>
          </cell>
          <cell r="ME45" t="str">
            <v>H</v>
          </cell>
          <cell r="MF45" t="str">
            <v>H</v>
          </cell>
          <cell r="MG45" t="str">
            <v>X</v>
          </cell>
          <cell r="MH45" t="str">
            <v>X</v>
          </cell>
          <cell r="MI45" t="str">
            <v>H</v>
          </cell>
          <cell r="MJ45" t="str">
            <v>H</v>
          </cell>
          <cell r="MK45" t="str">
            <v>H</v>
          </cell>
          <cell r="MM45">
            <v>31</v>
          </cell>
          <cell r="MN45">
            <v>21</v>
          </cell>
          <cell r="MO45">
            <v>22</v>
          </cell>
          <cell r="MP45">
            <v>21</v>
          </cell>
          <cell r="MQ45">
            <v>9</v>
          </cell>
          <cell r="MR45">
            <v>0</v>
          </cell>
          <cell r="MS45">
            <v>0</v>
          </cell>
          <cell r="MT45">
            <v>0</v>
          </cell>
          <cell r="MU45">
            <v>0</v>
          </cell>
          <cell r="MV45">
            <v>0</v>
          </cell>
          <cell r="MW45">
            <v>0</v>
          </cell>
          <cell r="MX45">
            <v>0</v>
          </cell>
          <cell r="MY45">
            <v>0</v>
          </cell>
          <cell r="MZ45">
            <v>1</v>
          </cell>
          <cell r="NA45">
            <v>0</v>
          </cell>
          <cell r="NB45">
            <v>0</v>
          </cell>
          <cell r="NC45">
            <v>0</v>
          </cell>
        </row>
        <row r="46">
          <cell r="B46" t="str">
            <v>FAJAR BUDIAWAN</v>
          </cell>
          <cell r="C46">
            <v>17009097</v>
          </cell>
          <cell r="D46" t="str">
            <v>LAKI-LAKI</v>
          </cell>
          <cell r="E46" t="str">
            <v>COMPLAINT HANDLING OFFICER</v>
          </cell>
          <cell r="F46" t="str">
            <v>RUDDY CORDIANDI</v>
          </cell>
          <cell r="G46" t="str">
            <v>ANJAR KESUMARAHARJO</v>
          </cell>
          <cell r="H46" t="str">
            <v>CI</v>
          </cell>
          <cell r="I46" t="str">
            <v>H</v>
          </cell>
          <cell r="M46" t="str">
            <v>Tidak Terlambat</v>
          </cell>
          <cell r="N46">
            <v>0</v>
          </cell>
          <cell r="R46" t="str">
            <v>CI</v>
          </cell>
          <cell r="S46" t="str">
            <v>H</v>
          </cell>
          <cell r="W46" t="str">
            <v>Tidak Terlambat</v>
          </cell>
          <cell r="X46">
            <v>0</v>
          </cell>
          <cell r="AB46" t="str">
            <v>DG</v>
          </cell>
          <cell r="AC46" t="str">
            <v>H</v>
          </cell>
          <cell r="AG46" t="str">
            <v>Tidak Terlambat</v>
          </cell>
          <cell r="AH46">
            <v>0</v>
          </cell>
          <cell r="AL46" t="str">
            <v>X</v>
          </cell>
          <cell r="AM46" t="str">
            <v>X</v>
          </cell>
          <cell r="AQ46">
            <v>0</v>
          </cell>
          <cell r="AR46">
            <v>0</v>
          </cell>
          <cell r="AV46" t="str">
            <v>CI</v>
          </cell>
          <cell r="AW46" t="str">
            <v>H</v>
          </cell>
          <cell r="BA46" t="str">
            <v>Tidak Terlambat</v>
          </cell>
          <cell r="BB46">
            <v>0</v>
          </cell>
          <cell r="BF46" t="str">
            <v>CI</v>
          </cell>
          <cell r="BG46" t="str">
            <v>H</v>
          </cell>
          <cell r="BK46" t="str">
            <v>Tidak Terlambat</v>
          </cell>
          <cell r="BL46">
            <v>0</v>
          </cell>
          <cell r="BP46" t="str">
            <v>CI</v>
          </cell>
          <cell r="BQ46" t="str">
            <v>H</v>
          </cell>
          <cell r="BU46" t="str">
            <v>Tidak Terlambat</v>
          </cell>
          <cell r="BV46">
            <v>0</v>
          </cell>
          <cell r="BZ46" t="str">
            <v>X</v>
          </cell>
          <cell r="CA46" t="str">
            <v>X</v>
          </cell>
          <cell r="CE46">
            <v>0</v>
          </cell>
          <cell r="CF46">
            <v>0</v>
          </cell>
          <cell r="CJ46" t="str">
            <v>CI</v>
          </cell>
          <cell r="CK46" t="str">
            <v>H</v>
          </cell>
          <cell r="CO46" t="str">
            <v>Tidak Terlambat</v>
          </cell>
          <cell r="CP46">
            <v>0</v>
          </cell>
          <cell r="CT46" t="str">
            <v>CI</v>
          </cell>
          <cell r="CU46" t="str">
            <v>H</v>
          </cell>
          <cell r="CY46" t="str">
            <v>Tidak Terlambat</v>
          </cell>
          <cell r="CZ46">
            <v>0</v>
          </cell>
          <cell r="DD46" t="str">
            <v>X</v>
          </cell>
          <cell r="DE46" t="str">
            <v>X</v>
          </cell>
          <cell r="DI46">
            <v>0</v>
          </cell>
          <cell r="DJ46">
            <v>0</v>
          </cell>
          <cell r="DN46" t="str">
            <v>CI</v>
          </cell>
          <cell r="DO46" t="str">
            <v>H</v>
          </cell>
          <cell r="DS46" t="str">
            <v>Tidak Terlambat</v>
          </cell>
          <cell r="DT46">
            <v>0</v>
          </cell>
          <cell r="DX46" t="str">
            <v>CI</v>
          </cell>
          <cell r="DY46" t="str">
            <v>H</v>
          </cell>
          <cell r="EC46" t="str">
            <v>Tidak Terlambat</v>
          </cell>
          <cell r="ED46">
            <v>0</v>
          </cell>
          <cell r="EH46" t="str">
            <v>DG</v>
          </cell>
          <cell r="EI46" t="str">
            <v>H</v>
          </cell>
          <cell r="EM46" t="str">
            <v>Tidak Terlambat</v>
          </cell>
          <cell r="EN46">
            <v>0</v>
          </cell>
          <cell r="ER46" t="str">
            <v>X</v>
          </cell>
          <cell r="ES46" t="str">
            <v>X</v>
          </cell>
          <cell r="EW46">
            <v>0</v>
          </cell>
          <cell r="EX46">
            <v>0</v>
          </cell>
          <cell r="FB46" t="str">
            <v>X</v>
          </cell>
          <cell r="FC46" t="str">
            <v>X</v>
          </cell>
          <cell r="FG46">
            <v>0</v>
          </cell>
          <cell r="FH46">
            <v>0</v>
          </cell>
          <cell r="FL46" t="str">
            <v>CA</v>
          </cell>
          <cell r="FM46" t="str">
            <v>H</v>
          </cell>
          <cell r="FQ46" t="str">
            <v>Tidak Terlambat</v>
          </cell>
          <cell r="FR46">
            <v>0</v>
          </cell>
          <cell r="FV46" t="str">
            <v>CI</v>
          </cell>
          <cell r="FW46" t="str">
            <v>H</v>
          </cell>
          <cell r="GA46" t="str">
            <v>Tidak Terlambat</v>
          </cell>
          <cell r="GB46">
            <v>0</v>
          </cell>
          <cell r="GF46" t="str">
            <v>DG</v>
          </cell>
          <cell r="GG46" t="str">
            <v>H</v>
          </cell>
          <cell r="GK46" t="str">
            <v>Tidak Terlambat</v>
          </cell>
          <cell r="GL46">
            <v>0</v>
          </cell>
          <cell r="GP46" t="str">
            <v>X</v>
          </cell>
          <cell r="GQ46" t="str">
            <v>X</v>
          </cell>
          <cell r="GU46">
            <v>0</v>
          </cell>
          <cell r="GV46">
            <v>0</v>
          </cell>
          <cell r="GZ46" t="str">
            <v>CA</v>
          </cell>
          <cell r="HA46" t="str">
            <v>H</v>
          </cell>
          <cell r="HE46" t="str">
            <v>Tidak Terlambat</v>
          </cell>
          <cell r="HF46">
            <v>0</v>
          </cell>
          <cell r="HJ46" t="str">
            <v>CA</v>
          </cell>
          <cell r="HK46" t="str">
            <v>H</v>
          </cell>
          <cell r="HO46" t="str">
            <v>Tidak Terlambat</v>
          </cell>
          <cell r="HP46">
            <v>0</v>
          </cell>
          <cell r="HT46" t="str">
            <v>X</v>
          </cell>
          <cell r="HU46" t="str">
            <v>X</v>
          </cell>
          <cell r="HY46">
            <v>0</v>
          </cell>
          <cell r="HZ46">
            <v>0</v>
          </cell>
          <cell r="ID46" t="str">
            <v>CA</v>
          </cell>
          <cell r="IE46" t="str">
            <v>H</v>
          </cell>
          <cell r="II46" t="str">
            <v>Tidak Terlambat</v>
          </cell>
          <cell r="IJ46">
            <v>0</v>
          </cell>
          <cell r="IN46" t="str">
            <v>CI</v>
          </cell>
          <cell r="IO46" t="str">
            <v>H</v>
          </cell>
          <cell r="IS46" t="str">
            <v>Tidak Terlambat</v>
          </cell>
          <cell r="IT46">
            <v>0</v>
          </cell>
          <cell r="IX46" t="str">
            <v>CI</v>
          </cell>
          <cell r="IY46" t="str">
            <v>H</v>
          </cell>
          <cell r="JC46" t="str">
            <v>Tidak Terlambat</v>
          </cell>
          <cell r="JD46">
            <v>0</v>
          </cell>
          <cell r="JH46" t="str">
            <v>DG</v>
          </cell>
          <cell r="JI46" t="str">
            <v>H</v>
          </cell>
          <cell r="JM46" t="str">
            <v>Tidak Terlambat</v>
          </cell>
          <cell r="JN46">
            <v>0</v>
          </cell>
          <cell r="JR46" t="str">
            <v>X</v>
          </cell>
          <cell r="JS46" t="str">
            <v>X</v>
          </cell>
          <cell r="JW46">
            <v>0</v>
          </cell>
          <cell r="JX46">
            <v>0</v>
          </cell>
          <cell r="KB46" t="str">
            <v>X</v>
          </cell>
          <cell r="KC46" t="str">
            <v>X</v>
          </cell>
          <cell r="KG46">
            <v>0</v>
          </cell>
          <cell r="KH46">
            <v>0</v>
          </cell>
          <cell r="KL46" t="str">
            <v>CI</v>
          </cell>
          <cell r="KM46" t="str">
            <v>H</v>
          </cell>
          <cell r="KQ46" t="str">
            <v>Tidak Terlambat</v>
          </cell>
          <cell r="KR46">
            <v>0</v>
          </cell>
          <cell r="KV46" t="str">
            <v>CI</v>
          </cell>
          <cell r="KW46" t="str">
            <v>H</v>
          </cell>
          <cell r="LA46" t="str">
            <v>Tidak Terlambat</v>
          </cell>
          <cell r="LB46">
            <v>0</v>
          </cell>
          <cell r="LG46" t="str">
            <v>H</v>
          </cell>
          <cell r="LH46" t="str">
            <v>H</v>
          </cell>
          <cell r="LI46" t="str">
            <v>H</v>
          </cell>
          <cell r="LJ46" t="str">
            <v>X</v>
          </cell>
          <cell r="LK46" t="str">
            <v>H</v>
          </cell>
          <cell r="LL46" t="str">
            <v>H</v>
          </cell>
          <cell r="LM46" t="str">
            <v>H</v>
          </cell>
          <cell r="LN46" t="str">
            <v>X</v>
          </cell>
          <cell r="LO46" t="str">
            <v>H</v>
          </cell>
          <cell r="LP46" t="str">
            <v>H</v>
          </cell>
          <cell r="LQ46" t="str">
            <v>X</v>
          </cell>
          <cell r="LR46" t="str">
            <v>H</v>
          </cell>
          <cell r="LS46" t="str">
            <v>H</v>
          </cell>
          <cell r="LT46" t="str">
            <v>H</v>
          </cell>
          <cell r="LU46" t="str">
            <v>X</v>
          </cell>
          <cell r="LV46" t="str">
            <v>X</v>
          </cell>
          <cell r="LW46" t="str">
            <v>H</v>
          </cell>
          <cell r="LX46" t="str">
            <v>H</v>
          </cell>
          <cell r="LY46" t="str">
            <v>H</v>
          </cell>
          <cell r="LZ46" t="str">
            <v>X</v>
          </cell>
          <cell r="MA46" t="str">
            <v>H</v>
          </cell>
          <cell r="MB46" t="str">
            <v>H</v>
          </cell>
          <cell r="MC46" t="str">
            <v>X</v>
          </cell>
          <cell r="MD46" t="str">
            <v>H</v>
          </cell>
          <cell r="ME46" t="str">
            <v>H</v>
          </cell>
          <cell r="MF46" t="str">
            <v>H</v>
          </cell>
          <cell r="MG46" t="str">
            <v>H</v>
          </cell>
          <cell r="MH46" t="str">
            <v>X</v>
          </cell>
          <cell r="MI46" t="str">
            <v>X</v>
          </cell>
          <cell r="MJ46" t="str">
            <v>H</v>
          </cell>
          <cell r="MK46" t="str">
            <v>H</v>
          </cell>
          <cell r="MM46">
            <v>31</v>
          </cell>
          <cell r="MN46">
            <v>22</v>
          </cell>
          <cell r="MO46">
            <v>22</v>
          </cell>
          <cell r="MP46">
            <v>22</v>
          </cell>
          <cell r="MQ46">
            <v>9</v>
          </cell>
          <cell r="MR46">
            <v>0</v>
          </cell>
          <cell r="MS46">
            <v>0</v>
          </cell>
          <cell r="MT46">
            <v>0</v>
          </cell>
          <cell r="MU46">
            <v>0</v>
          </cell>
          <cell r="MV46">
            <v>0</v>
          </cell>
          <cell r="MW46">
            <v>0</v>
          </cell>
          <cell r="MX46">
            <v>0</v>
          </cell>
          <cell r="MY46">
            <v>0</v>
          </cell>
          <cell r="MZ46">
            <v>0</v>
          </cell>
          <cell r="NA46">
            <v>0</v>
          </cell>
          <cell r="NB46">
            <v>0</v>
          </cell>
          <cell r="NC46">
            <v>0</v>
          </cell>
        </row>
        <row r="47">
          <cell r="B47" t="str">
            <v>FAJRI ARFAN</v>
          </cell>
          <cell r="C47">
            <v>16010655</v>
          </cell>
          <cell r="D47" t="str">
            <v>LAKI-LAKI</v>
          </cell>
          <cell r="E47" t="str">
            <v>COMPLAINT HANDLING OFFICER</v>
          </cell>
          <cell r="F47" t="str">
            <v>INDRA NUGROHO</v>
          </cell>
          <cell r="G47" t="str">
            <v>ANJAR KESUMARAHARJO</v>
          </cell>
          <cell r="H47" t="str">
            <v>X</v>
          </cell>
          <cell r="I47" t="str">
            <v>X</v>
          </cell>
          <cell r="M47">
            <v>0</v>
          </cell>
          <cell r="N47">
            <v>0</v>
          </cell>
          <cell r="R47" t="str">
            <v>CI</v>
          </cell>
          <cell r="S47" t="str">
            <v>H</v>
          </cell>
          <cell r="W47" t="str">
            <v>Tidak Terlambat</v>
          </cell>
          <cell r="X47">
            <v>0</v>
          </cell>
          <cell r="AB47" t="str">
            <v>CI</v>
          </cell>
          <cell r="AC47" t="str">
            <v>H</v>
          </cell>
          <cell r="AG47" t="str">
            <v>Tidak Terlambat</v>
          </cell>
          <cell r="AH47">
            <v>0</v>
          </cell>
          <cell r="AL47" t="str">
            <v>X</v>
          </cell>
          <cell r="AM47" t="str">
            <v>X</v>
          </cell>
          <cell r="AQ47">
            <v>0</v>
          </cell>
          <cell r="AR47">
            <v>0</v>
          </cell>
          <cell r="AV47" t="str">
            <v>CI</v>
          </cell>
          <cell r="AW47" t="str">
            <v>H</v>
          </cell>
          <cell r="BA47" t="str">
            <v>Tidak Terlambat</v>
          </cell>
          <cell r="BB47">
            <v>0</v>
          </cell>
          <cell r="BF47" t="str">
            <v>CI</v>
          </cell>
          <cell r="BG47" t="str">
            <v>H</v>
          </cell>
          <cell r="BK47" t="str">
            <v>Tidak Terlambat</v>
          </cell>
          <cell r="BL47">
            <v>0</v>
          </cell>
          <cell r="BP47" t="str">
            <v>DG</v>
          </cell>
          <cell r="BQ47" t="str">
            <v>H</v>
          </cell>
          <cell r="BU47" t="str">
            <v>Tidak Terlambat</v>
          </cell>
          <cell r="BV47">
            <v>0</v>
          </cell>
          <cell r="BZ47" t="str">
            <v>X</v>
          </cell>
          <cell r="CA47" t="str">
            <v>X</v>
          </cell>
          <cell r="CE47">
            <v>0</v>
          </cell>
          <cell r="CF47">
            <v>0</v>
          </cell>
          <cell r="CJ47" t="str">
            <v>CA</v>
          </cell>
          <cell r="CK47" t="str">
            <v>H</v>
          </cell>
          <cell r="CO47" t="str">
            <v>Tidak Terlambat</v>
          </cell>
          <cell r="CP47">
            <v>0</v>
          </cell>
          <cell r="CT47" t="str">
            <v>CI</v>
          </cell>
          <cell r="CU47" t="str">
            <v>H</v>
          </cell>
          <cell r="CY47" t="str">
            <v>Tidak Terlambat</v>
          </cell>
          <cell r="CZ47">
            <v>0</v>
          </cell>
          <cell r="DD47" t="str">
            <v>CI</v>
          </cell>
          <cell r="DE47" t="str">
            <v>H</v>
          </cell>
          <cell r="DI47" t="str">
            <v>Tidak Terlambat</v>
          </cell>
          <cell r="DJ47">
            <v>0</v>
          </cell>
          <cell r="DN47" t="str">
            <v>X</v>
          </cell>
          <cell r="DO47" t="str">
            <v>X</v>
          </cell>
          <cell r="DS47">
            <v>0</v>
          </cell>
          <cell r="DT47">
            <v>0</v>
          </cell>
          <cell r="DX47" t="str">
            <v>X</v>
          </cell>
          <cell r="DY47" t="str">
            <v>X</v>
          </cell>
          <cell r="EC47">
            <v>0</v>
          </cell>
          <cell r="ED47">
            <v>0</v>
          </cell>
          <cell r="EH47" t="str">
            <v>CI</v>
          </cell>
          <cell r="EI47" t="str">
            <v>H</v>
          </cell>
          <cell r="EM47" t="str">
            <v>Tidak Terlambat</v>
          </cell>
          <cell r="EN47">
            <v>0</v>
          </cell>
          <cell r="ER47" t="str">
            <v>CI</v>
          </cell>
          <cell r="ES47" t="str">
            <v>H</v>
          </cell>
          <cell r="EW47" t="str">
            <v>Tidak Terlambat</v>
          </cell>
          <cell r="EX47">
            <v>0</v>
          </cell>
          <cell r="FB47" t="str">
            <v>CI</v>
          </cell>
          <cell r="FC47" t="str">
            <v>H</v>
          </cell>
          <cell r="FG47" t="str">
            <v>Tidak Terlambat</v>
          </cell>
          <cell r="FH47">
            <v>0</v>
          </cell>
          <cell r="FL47" t="str">
            <v>CI</v>
          </cell>
          <cell r="FM47" t="str">
            <v>H</v>
          </cell>
          <cell r="FQ47" t="str">
            <v>Tidak Terlambat</v>
          </cell>
          <cell r="FR47">
            <v>0</v>
          </cell>
          <cell r="FV47" t="str">
            <v>X</v>
          </cell>
          <cell r="FW47" t="str">
            <v>X</v>
          </cell>
          <cell r="GA47">
            <v>0</v>
          </cell>
          <cell r="GB47">
            <v>0</v>
          </cell>
          <cell r="GF47" t="str">
            <v>CI</v>
          </cell>
          <cell r="GG47" t="str">
            <v>H</v>
          </cell>
          <cell r="GK47" t="str">
            <v>Tidak Terlambat</v>
          </cell>
          <cell r="GL47">
            <v>0</v>
          </cell>
          <cell r="GP47" t="str">
            <v>CI</v>
          </cell>
          <cell r="GQ47" t="str">
            <v>H</v>
          </cell>
          <cell r="GU47" t="str">
            <v>Tidak Terlambat</v>
          </cell>
          <cell r="GV47">
            <v>0</v>
          </cell>
          <cell r="GZ47" t="str">
            <v>CI</v>
          </cell>
          <cell r="HA47" t="str">
            <v>H</v>
          </cell>
          <cell r="HE47" t="str">
            <v>Tidak Terlambat</v>
          </cell>
          <cell r="HF47">
            <v>0</v>
          </cell>
          <cell r="HJ47" t="str">
            <v>X</v>
          </cell>
          <cell r="HK47" t="str">
            <v>X</v>
          </cell>
          <cell r="HO47">
            <v>0</v>
          </cell>
          <cell r="HP47">
            <v>0</v>
          </cell>
          <cell r="HT47" t="str">
            <v>CI</v>
          </cell>
          <cell r="HU47" t="str">
            <v>H</v>
          </cell>
          <cell r="HY47" t="str">
            <v>Tidak Terlambat</v>
          </cell>
          <cell r="HZ47">
            <v>0</v>
          </cell>
          <cell r="ID47" t="str">
            <v>DG</v>
          </cell>
          <cell r="IE47" t="str">
            <v>H</v>
          </cell>
          <cell r="II47" t="str">
            <v>Tidak Terlambat</v>
          </cell>
          <cell r="IJ47">
            <v>0</v>
          </cell>
          <cell r="IN47" t="str">
            <v>X</v>
          </cell>
          <cell r="IO47" t="str">
            <v>X</v>
          </cell>
          <cell r="IS47">
            <v>0</v>
          </cell>
          <cell r="IT47">
            <v>0</v>
          </cell>
          <cell r="IX47" t="str">
            <v>CI</v>
          </cell>
          <cell r="IY47" t="str">
            <v>H</v>
          </cell>
          <cell r="JC47" t="str">
            <v>Tidak Terlambat</v>
          </cell>
          <cell r="JD47">
            <v>0</v>
          </cell>
          <cell r="JH47" t="str">
            <v>CI</v>
          </cell>
          <cell r="JI47" t="str">
            <v>H</v>
          </cell>
          <cell r="JM47" t="str">
            <v>Tidak Terlambat</v>
          </cell>
          <cell r="JN47">
            <v>0</v>
          </cell>
          <cell r="JR47" t="str">
            <v>CI</v>
          </cell>
          <cell r="JS47" t="str">
            <v>H</v>
          </cell>
          <cell r="JW47" t="str">
            <v>Tidak Terlambat</v>
          </cell>
          <cell r="JX47">
            <v>0</v>
          </cell>
          <cell r="KB47" t="str">
            <v>CA</v>
          </cell>
          <cell r="KC47" t="str">
            <v>H</v>
          </cell>
          <cell r="KG47" t="str">
            <v>Tidak Terlambat</v>
          </cell>
          <cell r="KH47">
            <v>0</v>
          </cell>
          <cell r="KL47" t="str">
            <v>X</v>
          </cell>
          <cell r="KM47" t="str">
            <v>X</v>
          </cell>
          <cell r="KQ47">
            <v>0</v>
          </cell>
          <cell r="KR47">
            <v>0</v>
          </cell>
          <cell r="KV47" t="str">
            <v>CT</v>
          </cell>
          <cell r="KW47" t="str">
            <v>CT</v>
          </cell>
          <cell r="LA47">
            <v>0</v>
          </cell>
          <cell r="LB47">
            <v>0</v>
          </cell>
          <cell r="LG47" t="str">
            <v>X</v>
          </cell>
          <cell r="LH47" t="str">
            <v>H</v>
          </cell>
          <cell r="LI47" t="str">
            <v>H</v>
          </cell>
          <cell r="LJ47" t="str">
            <v>X</v>
          </cell>
          <cell r="LK47" t="str">
            <v>H</v>
          </cell>
          <cell r="LL47" t="str">
            <v>H</v>
          </cell>
          <cell r="LM47" t="str">
            <v>H</v>
          </cell>
          <cell r="LN47" t="str">
            <v>X</v>
          </cell>
          <cell r="LO47" t="str">
            <v>H</v>
          </cell>
          <cell r="LP47" t="str">
            <v>H</v>
          </cell>
          <cell r="LQ47" t="str">
            <v>H</v>
          </cell>
          <cell r="LR47" t="str">
            <v>X</v>
          </cell>
          <cell r="LS47" t="str">
            <v>X</v>
          </cell>
          <cell r="LT47" t="str">
            <v>H</v>
          </cell>
          <cell r="LU47" t="str">
            <v>H</v>
          </cell>
          <cell r="LV47" t="str">
            <v>H</v>
          </cell>
          <cell r="LW47" t="str">
            <v>H</v>
          </cell>
          <cell r="LX47" t="str">
            <v>X</v>
          </cell>
          <cell r="LY47" t="str">
            <v>H</v>
          </cell>
          <cell r="LZ47" t="str">
            <v>H</v>
          </cell>
          <cell r="MA47" t="str">
            <v>H</v>
          </cell>
          <cell r="MB47" t="str">
            <v>X</v>
          </cell>
          <cell r="MC47" t="str">
            <v>H</v>
          </cell>
          <cell r="MD47" t="str">
            <v>H</v>
          </cell>
          <cell r="ME47" t="str">
            <v>X</v>
          </cell>
          <cell r="MF47" t="str">
            <v>H</v>
          </cell>
          <cell r="MG47" t="str">
            <v>H</v>
          </cell>
          <cell r="MH47" t="str">
            <v>H</v>
          </cell>
          <cell r="MI47" t="str">
            <v>H</v>
          </cell>
          <cell r="MJ47" t="str">
            <v>X</v>
          </cell>
          <cell r="MK47" t="str">
            <v>CT</v>
          </cell>
          <cell r="MM47">
            <v>31</v>
          </cell>
          <cell r="MN47">
            <v>21</v>
          </cell>
          <cell r="MO47">
            <v>22</v>
          </cell>
          <cell r="MP47">
            <v>21</v>
          </cell>
          <cell r="MQ47">
            <v>9</v>
          </cell>
          <cell r="MR47">
            <v>0</v>
          </cell>
          <cell r="MS47">
            <v>0</v>
          </cell>
          <cell r="MT47">
            <v>0</v>
          </cell>
          <cell r="MU47">
            <v>0</v>
          </cell>
          <cell r="MV47">
            <v>0</v>
          </cell>
          <cell r="MW47">
            <v>0</v>
          </cell>
          <cell r="MX47">
            <v>0</v>
          </cell>
          <cell r="MY47">
            <v>0</v>
          </cell>
          <cell r="MZ47">
            <v>1</v>
          </cell>
          <cell r="NA47">
            <v>0</v>
          </cell>
          <cell r="NB47">
            <v>0</v>
          </cell>
          <cell r="NC47">
            <v>0</v>
          </cell>
        </row>
        <row r="48">
          <cell r="B48" t="str">
            <v>FATIMAH MISPA NURAHMI</v>
          </cell>
          <cell r="C48">
            <v>13011431</v>
          </cell>
          <cell r="D48" t="str">
            <v>PEREMPUAN</v>
          </cell>
          <cell r="E48" t="str">
            <v>COMPLAINT HANDLING OFFICER</v>
          </cell>
          <cell r="F48" t="str">
            <v>INDRA NUGROHO</v>
          </cell>
          <cell r="G48" t="str">
            <v>ANJAR KESUMARAHARJO</v>
          </cell>
          <cell r="H48" t="str">
            <v>AY</v>
          </cell>
          <cell r="I48" t="str">
            <v>H</v>
          </cell>
          <cell r="M48" t="str">
            <v>Tidak Terlambat</v>
          </cell>
          <cell r="N48">
            <v>0</v>
          </cell>
          <cell r="R48" t="str">
            <v>AY</v>
          </cell>
          <cell r="S48" t="str">
            <v>H</v>
          </cell>
          <cell r="W48" t="str">
            <v>Tidak Terlambat</v>
          </cell>
          <cell r="X48">
            <v>0</v>
          </cell>
          <cell r="AB48" t="str">
            <v>X</v>
          </cell>
          <cell r="AC48" t="str">
            <v>X</v>
          </cell>
          <cell r="AG48">
            <v>0</v>
          </cell>
          <cell r="AH48">
            <v>0</v>
          </cell>
          <cell r="AL48" t="str">
            <v>BG</v>
          </cell>
          <cell r="AM48" t="str">
            <v>H</v>
          </cell>
          <cell r="AQ48" t="str">
            <v>Tidak Terlambat</v>
          </cell>
          <cell r="AR48">
            <v>0</v>
          </cell>
          <cell r="AV48" t="str">
            <v>AY</v>
          </cell>
          <cell r="AW48" t="str">
            <v>H</v>
          </cell>
          <cell r="BA48" t="str">
            <v>Tidak Terlambat</v>
          </cell>
          <cell r="BB48">
            <v>0</v>
          </cell>
          <cell r="BF48" t="str">
            <v>AY</v>
          </cell>
          <cell r="BG48" t="str">
            <v>H</v>
          </cell>
          <cell r="BK48" t="str">
            <v>Tidak Terlambat</v>
          </cell>
          <cell r="BL48">
            <v>0</v>
          </cell>
          <cell r="BP48" t="str">
            <v>X</v>
          </cell>
          <cell r="BQ48" t="str">
            <v>X</v>
          </cell>
          <cell r="BU48">
            <v>0</v>
          </cell>
          <cell r="BV48">
            <v>0</v>
          </cell>
          <cell r="BZ48" t="str">
            <v>AY</v>
          </cell>
          <cell r="CA48" t="str">
            <v>H</v>
          </cell>
          <cell r="CE48" t="str">
            <v>Tidak Terlambat</v>
          </cell>
          <cell r="CF48">
            <v>0</v>
          </cell>
          <cell r="CJ48" t="str">
            <v>AY</v>
          </cell>
          <cell r="CK48" t="str">
            <v>H</v>
          </cell>
          <cell r="CO48" t="str">
            <v>Tidak Terlambat</v>
          </cell>
          <cell r="CP48">
            <v>0</v>
          </cell>
          <cell r="CT48" t="str">
            <v>CT</v>
          </cell>
          <cell r="CU48" t="str">
            <v>CT</v>
          </cell>
          <cell r="CY48">
            <v>0</v>
          </cell>
          <cell r="CZ48">
            <v>0</v>
          </cell>
          <cell r="DD48" t="str">
            <v>X</v>
          </cell>
          <cell r="DE48" t="str">
            <v>X</v>
          </cell>
          <cell r="DI48">
            <v>0</v>
          </cell>
          <cell r="DJ48">
            <v>0</v>
          </cell>
          <cell r="DN48" t="str">
            <v>X</v>
          </cell>
          <cell r="DO48" t="str">
            <v>X</v>
          </cell>
          <cell r="DS48">
            <v>0</v>
          </cell>
          <cell r="DT48">
            <v>0</v>
          </cell>
          <cell r="DX48" t="str">
            <v>AY</v>
          </cell>
          <cell r="DY48" t="str">
            <v>H</v>
          </cell>
          <cell r="EC48" t="str">
            <v>Tidak Terlambat</v>
          </cell>
          <cell r="ED48">
            <v>0</v>
          </cell>
          <cell r="EH48" t="str">
            <v>AY</v>
          </cell>
          <cell r="EI48" t="str">
            <v>H</v>
          </cell>
          <cell r="EM48" t="str">
            <v>Tidak Terlambat</v>
          </cell>
          <cell r="EN48">
            <v>0</v>
          </cell>
          <cell r="ER48" t="str">
            <v>X</v>
          </cell>
          <cell r="ES48" t="str">
            <v>X</v>
          </cell>
          <cell r="EW48">
            <v>0</v>
          </cell>
          <cell r="EX48">
            <v>0</v>
          </cell>
          <cell r="FB48" t="str">
            <v>AY</v>
          </cell>
          <cell r="FC48" t="str">
            <v>H</v>
          </cell>
          <cell r="FG48" t="str">
            <v>Tidak Terlambat</v>
          </cell>
          <cell r="FH48">
            <v>0</v>
          </cell>
          <cell r="FL48" t="str">
            <v>AY</v>
          </cell>
          <cell r="FM48" t="str">
            <v>H</v>
          </cell>
          <cell r="FQ48" t="str">
            <v>Tidak Terlambat</v>
          </cell>
          <cell r="FR48">
            <v>0</v>
          </cell>
          <cell r="FV48" t="str">
            <v>X</v>
          </cell>
          <cell r="FW48" t="str">
            <v>X</v>
          </cell>
          <cell r="GA48">
            <v>0</v>
          </cell>
          <cell r="GB48">
            <v>0</v>
          </cell>
          <cell r="GF48" t="str">
            <v>AY</v>
          </cell>
          <cell r="GG48" t="str">
            <v>H</v>
          </cell>
          <cell r="GK48" t="str">
            <v>Tidak Terlambat</v>
          </cell>
          <cell r="GL48">
            <v>0</v>
          </cell>
          <cell r="GP48" t="str">
            <v>AY</v>
          </cell>
          <cell r="GQ48" t="str">
            <v>H</v>
          </cell>
          <cell r="GU48" t="str">
            <v>Tidak Terlambat</v>
          </cell>
          <cell r="GV48">
            <v>0</v>
          </cell>
          <cell r="GZ48" t="str">
            <v>BG</v>
          </cell>
          <cell r="HA48" t="str">
            <v>H</v>
          </cell>
          <cell r="HE48" t="str">
            <v>Tidak Terlambat</v>
          </cell>
          <cell r="HF48">
            <v>0</v>
          </cell>
          <cell r="HJ48" t="str">
            <v>X</v>
          </cell>
          <cell r="HK48" t="str">
            <v>X</v>
          </cell>
          <cell r="HO48">
            <v>0</v>
          </cell>
          <cell r="HP48">
            <v>0</v>
          </cell>
          <cell r="HT48" t="str">
            <v>AY</v>
          </cell>
          <cell r="HU48" t="str">
            <v>H</v>
          </cell>
          <cell r="HY48" t="str">
            <v>Tidak Terlambat</v>
          </cell>
          <cell r="HZ48">
            <v>0</v>
          </cell>
          <cell r="ID48" t="str">
            <v>AY</v>
          </cell>
          <cell r="IE48" t="str">
            <v>H</v>
          </cell>
          <cell r="II48" t="str">
            <v>Tidak Terlambat</v>
          </cell>
          <cell r="IJ48">
            <v>0</v>
          </cell>
          <cell r="IN48" t="str">
            <v>AY</v>
          </cell>
          <cell r="IO48" t="str">
            <v>H</v>
          </cell>
          <cell r="IS48" t="str">
            <v>Tidak Terlambat</v>
          </cell>
          <cell r="IT48">
            <v>0</v>
          </cell>
          <cell r="IX48" t="str">
            <v>X</v>
          </cell>
          <cell r="IY48" t="str">
            <v>X</v>
          </cell>
          <cell r="JC48">
            <v>0</v>
          </cell>
          <cell r="JD48">
            <v>0</v>
          </cell>
          <cell r="JH48" t="str">
            <v>AY</v>
          </cell>
          <cell r="JI48" t="str">
            <v>H</v>
          </cell>
          <cell r="JM48" t="str">
            <v>Tidak Terlambat</v>
          </cell>
          <cell r="JN48">
            <v>0</v>
          </cell>
          <cell r="JR48" t="str">
            <v>BG</v>
          </cell>
          <cell r="JS48" t="str">
            <v>H</v>
          </cell>
          <cell r="JW48" t="str">
            <v>Tidak Terlambat</v>
          </cell>
          <cell r="JX48">
            <v>0</v>
          </cell>
          <cell r="KB48" t="str">
            <v>X</v>
          </cell>
          <cell r="KC48" t="str">
            <v>X</v>
          </cell>
          <cell r="KG48">
            <v>0</v>
          </cell>
          <cell r="KH48">
            <v>0</v>
          </cell>
          <cell r="KL48" t="str">
            <v>AY</v>
          </cell>
          <cell r="KM48" t="str">
            <v>H</v>
          </cell>
          <cell r="KQ48" t="str">
            <v>Tidak Terlambat</v>
          </cell>
          <cell r="KR48">
            <v>0</v>
          </cell>
          <cell r="KV48" t="str">
            <v>AY</v>
          </cell>
          <cell r="KW48" t="str">
            <v>H</v>
          </cell>
          <cell r="LA48" t="str">
            <v>Tidak Terlambat</v>
          </cell>
          <cell r="LB48">
            <v>0</v>
          </cell>
          <cell r="LG48" t="str">
            <v>H</v>
          </cell>
          <cell r="LH48" t="str">
            <v>H</v>
          </cell>
          <cell r="LI48" t="str">
            <v>X</v>
          </cell>
          <cell r="LJ48" t="str">
            <v>H</v>
          </cell>
          <cell r="LK48" t="str">
            <v>H</v>
          </cell>
          <cell r="LL48" t="str">
            <v>H</v>
          </cell>
          <cell r="LM48" t="str">
            <v>X</v>
          </cell>
          <cell r="LN48" t="str">
            <v>H</v>
          </cell>
          <cell r="LO48" t="str">
            <v>H</v>
          </cell>
          <cell r="LP48" t="str">
            <v>CT</v>
          </cell>
          <cell r="LQ48" t="str">
            <v>X</v>
          </cell>
          <cell r="LR48" t="str">
            <v>X</v>
          </cell>
          <cell r="LS48" t="str">
            <v>H</v>
          </cell>
          <cell r="LT48" t="str">
            <v>H</v>
          </cell>
          <cell r="LU48" t="str">
            <v>X</v>
          </cell>
          <cell r="LV48" t="str">
            <v>H</v>
          </cell>
          <cell r="LW48" t="str">
            <v>H</v>
          </cell>
          <cell r="LX48" t="str">
            <v>X</v>
          </cell>
          <cell r="LY48" t="str">
            <v>H</v>
          </cell>
          <cell r="LZ48" t="str">
            <v>H</v>
          </cell>
          <cell r="MA48" t="str">
            <v>H</v>
          </cell>
          <cell r="MB48" t="str">
            <v>X</v>
          </cell>
          <cell r="MC48" t="str">
            <v>H</v>
          </cell>
          <cell r="MD48" t="str">
            <v>H</v>
          </cell>
          <cell r="ME48" t="str">
            <v>H</v>
          </cell>
          <cell r="MF48" t="str">
            <v>X</v>
          </cell>
          <cell r="MG48" t="str">
            <v>H</v>
          </cell>
          <cell r="MH48" t="str">
            <v>H</v>
          </cell>
          <cell r="MI48" t="str">
            <v>X</v>
          </cell>
          <cell r="MJ48" t="str">
            <v>H</v>
          </cell>
          <cell r="MK48" t="str">
            <v>H</v>
          </cell>
          <cell r="MM48">
            <v>31</v>
          </cell>
          <cell r="MN48">
            <v>0</v>
          </cell>
          <cell r="MO48">
            <v>22</v>
          </cell>
          <cell r="MP48">
            <v>21</v>
          </cell>
          <cell r="MQ48">
            <v>9</v>
          </cell>
          <cell r="MR48">
            <v>0</v>
          </cell>
          <cell r="MS48">
            <v>0</v>
          </cell>
          <cell r="MT48">
            <v>0</v>
          </cell>
          <cell r="MU48">
            <v>0</v>
          </cell>
          <cell r="MV48">
            <v>0</v>
          </cell>
          <cell r="MW48">
            <v>0</v>
          </cell>
          <cell r="MX48">
            <v>0</v>
          </cell>
          <cell r="MY48">
            <v>0</v>
          </cell>
          <cell r="MZ48">
            <v>1</v>
          </cell>
          <cell r="NA48">
            <v>0</v>
          </cell>
          <cell r="NB48">
            <v>0</v>
          </cell>
          <cell r="NC48">
            <v>0</v>
          </cell>
        </row>
        <row r="49">
          <cell r="B49" t="str">
            <v>FERINA PUJANGGAWATI</v>
          </cell>
          <cell r="C49">
            <v>18009586</v>
          </cell>
          <cell r="D49" t="str">
            <v>PEREMPUAN</v>
          </cell>
          <cell r="E49" t="str">
            <v>COMPLAINT HANDLING OFFICER</v>
          </cell>
          <cell r="F49" t="str">
            <v>DANI KARDANI</v>
          </cell>
          <cell r="G49" t="str">
            <v>ANJAR KESUMARAHARJO</v>
          </cell>
          <cell r="H49" t="str">
            <v>AY</v>
          </cell>
          <cell r="I49" t="str">
            <v>H</v>
          </cell>
          <cell r="M49" t="str">
            <v>Tidak Terlambat</v>
          </cell>
          <cell r="N49">
            <v>0</v>
          </cell>
          <cell r="R49" t="str">
            <v>AY</v>
          </cell>
          <cell r="S49" t="str">
            <v>H</v>
          </cell>
          <cell r="W49" t="str">
            <v>Tidak Terlambat</v>
          </cell>
          <cell r="X49">
            <v>0</v>
          </cell>
          <cell r="AB49" t="str">
            <v>AY</v>
          </cell>
          <cell r="AC49" t="str">
            <v>H</v>
          </cell>
          <cell r="AG49" t="str">
            <v>Tidak Terlambat</v>
          </cell>
          <cell r="AH49">
            <v>0</v>
          </cell>
          <cell r="AL49" t="str">
            <v>X</v>
          </cell>
          <cell r="AM49" t="str">
            <v>X</v>
          </cell>
          <cell r="AQ49">
            <v>0</v>
          </cell>
          <cell r="AR49">
            <v>0</v>
          </cell>
          <cell r="AV49" t="str">
            <v>AY</v>
          </cell>
          <cell r="AW49" t="str">
            <v>H</v>
          </cell>
          <cell r="BA49" t="str">
            <v>Tidak Terlambat</v>
          </cell>
          <cell r="BB49">
            <v>0</v>
          </cell>
          <cell r="BF49" t="str">
            <v>AY</v>
          </cell>
          <cell r="BG49" t="str">
            <v>H</v>
          </cell>
          <cell r="BK49" t="str">
            <v>Tidak Terlambat</v>
          </cell>
          <cell r="BL49">
            <v>0</v>
          </cell>
          <cell r="BP49" t="str">
            <v>AY</v>
          </cell>
          <cell r="BQ49" t="str">
            <v>H</v>
          </cell>
          <cell r="BU49" t="str">
            <v>Tidak Terlambat</v>
          </cell>
          <cell r="BV49">
            <v>0</v>
          </cell>
          <cell r="BZ49" t="str">
            <v>X</v>
          </cell>
          <cell r="CA49" t="str">
            <v>X</v>
          </cell>
          <cell r="CE49">
            <v>0</v>
          </cell>
          <cell r="CF49">
            <v>0</v>
          </cell>
          <cell r="CJ49" t="str">
            <v>AY</v>
          </cell>
          <cell r="CK49" t="str">
            <v>H</v>
          </cell>
          <cell r="CO49" t="str">
            <v>Tidak Terlambat</v>
          </cell>
          <cell r="CP49">
            <v>0</v>
          </cell>
          <cell r="CT49" t="str">
            <v>AY</v>
          </cell>
          <cell r="CU49" t="str">
            <v>H</v>
          </cell>
          <cell r="CY49" t="str">
            <v>Tidak Terlambat</v>
          </cell>
          <cell r="CZ49">
            <v>0</v>
          </cell>
          <cell r="DD49" t="str">
            <v>X</v>
          </cell>
          <cell r="DE49" t="str">
            <v>X</v>
          </cell>
          <cell r="DI49">
            <v>0</v>
          </cell>
          <cell r="DJ49">
            <v>0</v>
          </cell>
          <cell r="DN49" t="str">
            <v>AY</v>
          </cell>
          <cell r="DO49" t="str">
            <v>H</v>
          </cell>
          <cell r="DS49" t="str">
            <v>Tidak Terlambat</v>
          </cell>
          <cell r="DT49">
            <v>0</v>
          </cell>
          <cell r="DX49" t="str">
            <v>AY</v>
          </cell>
          <cell r="DY49" t="str">
            <v>H</v>
          </cell>
          <cell r="EC49" t="str">
            <v>Tidak Terlambat</v>
          </cell>
          <cell r="ED49">
            <v>0</v>
          </cell>
          <cell r="EH49" t="str">
            <v>X</v>
          </cell>
          <cell r="EI49" t="str">
            <v>X</v>
          </cell>
          <cell r="EM49">
            <v>0</v>
          </cell>
          <cell r="EN49">
            <v>0</v>
          </cell>
          <cell r="ER49" t="str">
            <v>AY</v>
          </cell>
          <cell r="ES49" t="str">
            <v>H</v>
          </cell>
          <cell r="EW49" t="str">
            <v>Tidak Terlambat</v>
          </cell>
          <cell r="EX49">
            <v>0</v>
          </cell>
          <cell r="FB49" t="str">
            <v>BG</v>
          </cell>
          <cell r="FC49" t="str">
            <v>H</v>
          </cell>
          <cell r="FG49" t="str">
            <v>Tidak Terlambat</v>
          </cell>
          <cell r="FH49">
            <v>0</v>
          </cell>
          <cell r="FL49" t="str">
            <v>AY</v>
          </cell>
          <cell r="FM49" t="str">
            <v>H</v>
          </cell>
          <cell r="FQ49" t="str">
            <v>Tidak Terlambat</v>
          </cell>
          <cell r="FR49">
            <v>0</v>
          </cell>
          <cell r="FV49" t="str">
            <v>X</v>
          </cell>
          <cell r="FW49" t="str">
            <v>X</v>
          </cell>
          <cell r="GA49">
            <v>0</v>
          </cell>
          <cell r="GB49">
            <v>0</v>
          </cell>
          <cell r="GF49" t="str">
            <v>X</v>
          </cell>
          <cell r="GG49" t="str">
            <v>X</v>
          </cell>
          <cell r="GK49">
            <v>0</v>
          </cell>
          <cell r="GL49">
            <v>0</v>
          </cell>
          <cell r="GP49" t="str">
            <v>AY</v>
          </cell>
          <cell r="GQ49" t="str">
            <v>H</v>
          </cell>
          <cell r="GU49" t="str">
            <v>Tidak Terlambat</v>
          </cell>
          <cell r="GV49">
            <v>0</v>
          </cell>
          <cell r="GZ49" t="str">
            <v>BG</v>
          </cell>
          <cell r="HA49" t="str">
            <v>H</v>
          </cell>
          <cell r="HE49" t="str">
            <v>Tidak Terlambat</v>
          </cell>
          <cell r="HF49">
            <v>0</v>
          </cell>
          <cell r="HJ49" t="str">
            <v>BG</v>
          </cell>
          <cell r="HK49" t="str">
            <v>H</v>
          </cell>
          <cell r="HO49" t="str">
            <v>Tidak Terlambat</v>
          </cell>
          <cell r="HP49">
            <v>0</v>
          </cell>
          <cell r="HT49" t="str">
            <v>X</v>
          </cell>
          <cell r="HU49" t="str">
            <v>X</v>
          </cell>
          <cell r="HY49">
            <v>0</v>
          </cell>
          <cell r="HZ49">
            <v>0</v>
          </cell>
          <cell r="ID49" t="str">
            <v>BG</v>
          </cell>
          <cell r="IE49" t="str">
            <v>H</v>
          </cell>
          <cell r="II49">
            <v>0</v>
          </cell>
          <cell r="IJ49">
            <v>0</v>
          </cell>
          <cell r="IN49" t="str">
            <v>BG</v>
          </cell>
          <cell r="IO49" t="str">
            <v>H</v>
          </cell>
          <cell r="IS49" t="str">
            <v>Tidak Terlambat</v>
          </cell>
          <cell r="IT49">
            <v>0</v>
          </cell>
          <cell r="IX49" t="str">
            <v>X</v>
          </cell>
          <cell r="IY49" t="str">
            <v>X</v>
          </cell>
          <cell r="JC49">
            <v>0</v>
          </cell>
          <cell r="JD49">
            <v>0</v>
          </cell>
          <cell r="JH49" t="str">
            <v>CT</v>
          </cell>
          <cell r="JI49" t="str">
            <v>CT</v>
          </cell>
          <cell r="JM49">
            <v>0</v>
          </cell>
          <cell r="JN49">
            <v>0</v>
          </cell>
          <cell r="JR49" t="str">
            <v>X</v>
          </cell>
          <cell r="JS49" t="str">
            <v>X</v>
          </cell>
          <cell r="JW49">
            <v>0</v>
          </cell>
          <cell r="JX49">
            <v>0</v>
          </cell>
          <cell r="KB49" t="str">
            <v>BG</v>
          </cell>
          <cell r="KC49" t="str">
            <v>H</v>
          </cell>
          <cell r="KG49" t="str">
            <v>Tidak Terlambat</v>
          </cell>
          <cell r="KH49">
            <v>0</v>
          </cell>
          <cell r="KL49" t="str">
            <v>AY</v>
          </cell>
          <cell r="KM49" t="str">
            <v>H</v>
          </cell>
          <cell r="KQ49" t="str">
            <v>Tidak Terlambat</v>
          </cell>
          <cell r="KR49">
            <v>0</v>
          </cell>
          <cell r="KV49" t="str">
            <v>AY</v>
          </cell>
          <cell r="KW49" t="str">
            <v>H</v>
          </cell>
          <cell r="LA49" t="str">
            <v>Tidak Terlambat</v>
          </cell>
          <cell r="LB49">
            <v>0</v>
          </cell>
          <cell r="LG49" t="str">
            <v>H</v>
          </cell>
          <cell r="LH49" t="str">
            <v>H</v>
          </cell>
          <cell r="LI49" t="str">
            <v>H</v>
          </cell>
          <cell r="LJ49" t="str">
            <v>X</v>
          </cell>
          <cell r="LK49" t="str">
            <v>H</v>
          </cell>
          <cell r="LL49" t="str">
            <v>H</v>
          </cell>
          <cell r="LM49" t="str">
            <v>H</v>
          </cell>
          <cell r="LN49" t="str">
            <v>X</v>
          </cell>
          <cell r="LO49" t="str">
            <v>H</v>
          </cell>
          <cell r="LP49" t="str">
            <v>H</v>
          </cell>
          <cell r="LQ49" t="str">
            <v>X</v>
          </cell>
          <cell r="LR49" t="str">
            <v>H</v>
          </cell>
          <cell r="LS49" t="str">
            <v>H</v>
          </cell>
          <cell r="LT49" t="str">
            <v>X</v>
          </cell>
          <cell r="LU49" t="str">
            <v>H</v>
          </cell>
          <cell r="LV49" t="str">
            <v>H</v>
          </cell>
          <cell r="LW49" t="str">
            <v>H</v>
          </cell>
          <cell r="LX49" t="str">
            <v>X</v>
          </cell>
          <cell r="LY49" t="str">
            <v>X</v>
          </cell>
          <cell r="LZ49" t="str">
            <v>H</v>
          </cell>
          <cell r="MA49" t="str">
            <v>H</v>
          </cell>
          <cell r="MB49" t="str">
            <v>H</v>
          </cell>
          <cell r="MC49" t="str">
            <v>X</v>
          </cell>
          <cell r="MD49" t="str">
            <v>H</v>
          </cell>
          <cell r="ME49" t="str">
            <v>H</v>
          </cell>
          <cell r="MF49" t="str">
            <v>X</v>
          </cell>
          <cell r="MG49" t="str">
            <v>CT</v>
          </cell>
          <cell r="MH49" t="str">
            <v>X</v>
          </cell>
          <cell r="MI49" t="str">
            <v>H</v>
          </cell>
          <cell r="MJ49" t="str">
            <v>H</v>
          </cell>
          <cell r="MK49" t="str">
            <v>H</v>
          </cell>
          <cell r="MM49">
            <v>31</v>
          </cell>
          <cell r="MN49">
            <v>0</v>
          </cell>
          <cell r="MO49">
            <v>22</v>
          </cell>
          <cell r="MP49">
            <v>21</v>
          </cell>
          <cell r="MQ49">
            <v>9</v>
          </cell>
          <cell r="MR49">
            <v>0</v>
          </cell>
          <cell r="MS49">
            <v>0</v>
          </cell>
          <cell r="MT49">
            <v>0</v>
          </cell>
          <cell r="MU49">
            <v>0</v>
          </cell>
          <cell r="MV49">
            <v>0</v>
          </cell>
          <cell r="MW49">
            <v>0</v>
          </cell>
          <cell r="MX49">
            <v>0</v>
          </cell>
          <cell r="MY49">
            <v>0</v>
          </cell>
          <cell r="MZ49">
            <v>1</v>
          </cell>
          <cell r="NA49">
            <v>0</v>
          </cell>
          <cell r="NB49">
            <v>0</v>
          </cell>
          <cell r="NC49">
            <v>0</v>
          </cell>
        </row>
        <row r="50">
          <cell r="B50" t="str">
            <v>FERRY KUSDINAR</v>
          </cell>
          <cell r="C50">
            <v>16011371</v>
          </cell>
          <cell r="D50" t="str">
            <v>LAKI-LAKI</v>
          </cell>
          <cell r="E50" t="str">
            <v>COMPLAINT HANDLING OFFICER</v>
          </cell>
          <cell r="F50" t="str">
            <v>RUDDY CORDIANDI</v>
          </cell>
          <cell r="G50" t="str">
            <v>ANJAR KESUMARAHARJO</v>
          </cell>
          <cell r="H50" t="str">
            <v>CI</v>
          </cell>
          <cell r="I50" t="str">
            <v>H</v>
          </cell>
          <cell r="M50" t="str">
            <v>Tidak Terlambat</v>
          </cell>
          <cell r="N50">
            <v>0</v>
          </cell>
          <cell r="R50" t="str">
            <v>CI</v>
          </cell>
          <cell r="S50" t="str">
            <v>H</v>
          </cell>
          <cell r="W50" t="str">
            <v>Tidak Terlambat</v>
          </cell>
          <cell r="X50">
            <v>0</v>
          </cell>
          <cell r="AB50" t="str">
            <v>CI</v>
          </cell>
          <cell r="AC50" t="str">
            <v>H</v>
          </cell>
          <cell r="AG50" t="str">
            <v>Tidak Terlambat</v>
          </cell>
          <cell r="AH50">
            <v>0</v>
          </cell>
          <cell r="AL50" t="str">
            <v>DG</v>
          </cell>
          <cell r="AM50" t="str">
            <v>H</v>
          </cell>
          <cell r="AQ50" t="str">
            <v>Tidak Terlambat</v>
          </cell>
          <cell r="AR50">
            <v>0</v>
          </cell>
          <cell r="AV50" t="str">
            <v>X</v>
          </cell>
          <cell r="AW50" t="str">
            <v>X</v>
          </cell>
          <cell r="BA50">
            <v>0</v>
          </cell>
          <cell r="BB50">
            <v>0</v>
          </cell>
          <cell r="BF50" t="str">
            <v>CT</v>
          </cell>
          <cell r="BG50" t="str">
            <v>CT</v>
          </cell>
          <cell r="BK50">
            <v>0</v>
          </cell>
          <cell r="BL50">
            <v>0</v>
          </cell>
          <cell r="BP50" t="str">
            <v>CI</v>
          </cell>
          <cell r="BQ50" t="str">
            <v>H</v>
          </cell>
          <cell r="BU50" t="str">
            <v>Tidak Terlambat</v>
          </cell>
          <cell r="BV50">
            <v>0</v>
          </cell>
          <cell r="BZ50" t="str">
            <v>CI</v>
          </cell>
          <cell r="CA50" t="str">
            <v>H</v>
          </cell>
          <cell r="CE50" t="str">
            <v>Tidak Terlambat</v>
          </cell>
          <cell r="CF50">
            <v>0</v>
          </cell>
          <cell r="CJ50" t="str">
            <v>X</v>
          </cell>
          <cell r="CK50" t="str">
            <v>X</v>
          </cell>
          <cell r="CO50">
            <v>0</v>
          </cell>
          <cell r="CP50">
            <v>0</v>
          </cell>
          <cell r="CT50" t="str">
            <v>CI</v>
          </cell>
          <cell r="CU50" t="str">
            <v>H</v>
          </cell>
          <cell r="CY50" t="str">
            <v>Tidak Terlambat</v>
          </cell>
          <cell r="CZ50">
            <v>0</v>
          </cell>
          <cell r="DD50" t="str">
            <v>CA</v>
          </cell>
          <cell r="DE50" t="str">
            <v>H</v>
          </cell>
          <cell r="DI50" t="str">
            <v>Tidak Terlambat</v>
          </cell>
          <cell r="DJ50">
            <v>0</v>
          </cell>
          <cell r="DN50" t="str">
            <v>CI</v>
          </cell>
          <cell r="DO50" t="str">
            <v>H</v>
          </cell>
          <cell r="DS50" t="str">
            <v>Tidak Terlambat</v>
          </cell>
          <cell r="DT50">
            <v>0</v>
          </cell>
          <cell r="DX50" t="str">
            <v>X</v>
          </cell>
          <cell r="DY50" t="str">
            <v>X</v>
          </cell>
          <cell r="EC50">
            <v>0</v>
          </cell>
          <cell r="ED50">
            <v>0</v>
          </cell>
          <cell r="EH50" t="str">
            <v>X</v>
          </cell>
          <cell r="EI50" t="str">
            <v>X</v>
          </cell>
          <cell r="EM50">
            <v>0</v>
          </cell>
          <cell r="EN50">
            <v>0</v>
          </cell>
          <cell r="ER50" t="str">
            <v>CI</v>
          </cell>
          <cell r="ES50" t="str">
            <v>H</v>
          </cell>
          <cell r="EW50" t="str">
            <v>Tidak Terlambat</v>
          </cell>
          <cell r="EX50">
            <v>0</v>
          </cell>
          <cell r="FB50" t="str">
            <v>CI</v>
          </cell>
          <cell r="FC50" t="str">
            <v>H</v>
          </cell>
          <cell r="FG50" t="str">
            <v>Tidak Terlambat</v>
          </cell>
          <cell r="FH50">
            <v>0</v>
          </cell>
          <cell r="FL50" t="str">
            <v>CI</v>
          </cell>
          <cell r="FM50" t="str">
            <v>H</v>
          </cell>
          <cell r="FQ50" t="str">
            <v>Tidak Terlambat</v>
          </cell>
          <cell r="FR50">
            <v>0</v>
          </cell>
          <cell r="FV50" t="str">
            <v>X</v>
          </cell>
          <cell r="FW50" t="str">
            <v>X</v>
          </cell>
          <cell r="GA50">
            <v>0</v>
          </cell>
          <cell r="GB50">
            <v>0</v>
          </cell>
          <cell r="GF50" t="str">
            <v>X</v>
          </cell>
          <cell r="GG50" t="str">
            <v>X</v>
          </cell>
          <cell r="GK50">
            <v>0</v>
          </cell>
          <cell r="GL50">
            <v>0</v>
          </cell>
          <cell r="GP50" t="str">
            <v>CI</v>
          </cell>
          <cell r="GQ50" t="str">
            <v>H</v>
          </cell>
          <cell r="GU50" t="str">
            <v>Tidak Terlambat</v>
          </cell>
          <cell r="GV50">
            <v>0</v>
          </cell>
          <cell r="GZ50" t="str">
            <v>CA</v>
          </cell>
          <cell r="HA50" t="str">
            <v>H</v>
          </cell>
          <cell r="HE50" t="str">
            <v>Tidak Terlambat</v>
          </cell>
          <cell r="HF50">
            <v>0</v>
          </cell>
          <cell r="HJ50" t="str">
            <v>CA</v>
          </cell>
          <cell r="HK50" t="str">
            <v>H</v>
          </cell>
          <cell r="HO50" t="str">
            <v>Tidak Terlambat</v>
          </cell>
          <cell r="HP50">
            <v>0</v>
          </cell>
          <cell r="HT50" t="str">
            <v>X</v>
          </cell>
          <cell r="HU50" t="str">
            <v>X</v>
          </cell>
          <cell r="HY50">
            <v>0</v>
          </cell>
          <cell r="HZ50">
            <v>0</v>
          </cell>
          <cell r="ID50" t="str">
            <v>X</v>
          </cell>
          <cell r="IE50" t="str">
            <v>X</v>
          </cell>
          <cell r="II50">
            <v>0</v>
          </cell>
          <cell r="IJ50">
            <v>0</v>
          </cell>
          <cell r="IN50" t="str">
            <v>CA</v>
          </cell>
          <cell r="IO50" t="str">
            <v>H</v>
          </cell>
          <cell r="IS50" t="str">
            <v>Tidak Terlambat</v>
          </cell>
          <cell r="IT50">
            <v>0</v>
          </cell>
          <cell r="IX50" t="str">
            <v>CI</v>
          </cell>
          <cell r="IY50" t="str">
            <v>H</v>
          </cell>
          <cell r="JC50" t="str">
            <v>Tidak Terlambat</v>
          </cell>
          <cell r="JD50">
            <v>0</v>
          </cell>
          <cell r="JH50" t="str">
            <v>CI</v>
          </cell>
          <cell r="JI50" t="str">
            <v>H</v>
          </cell>
          <cell r="JM50" t="str">
            <v>Tidak Terlambat</v>
          </cell>
          <cell r="JN50">
            <v>0</v>
          </cell>
          <cell r="JR50" t="str">
            <v>X</v>
          </cell>
          <cell r="JS50" t="str">
            <v>X</v>
          </cell>
          <cell r="JW50">
            <v>0</v>
          </cell>
          <cell r="JX50">
            <v>0</v>
          </cell>
          <cell r="KB50" t="str">
            <v>CI</v>
          </cell>
          <cell r="KC50" t="str">
            <v>H</v>
          </cell>
          <cell r="KG50" t="str">
            <v>Tidak Terlambat</v>
          </cell>
          <cell r="KH50">
            <v>0</v>
          </cell>
          <cell r="KL50" t="str">
            <v>CI</v>
          </cell>
          <cell r="KM50" t="str">
            <v>H</v>
          </cell>
          <cell r="KQ50" t="str">
            <v>Tidak Terlambat</v>
          </cell>
          <cell r="KR50">
            <v>0</v>
          </cell>
          <cell r="KV50" t="str">
            <v>CI</v>
          </cell>
          <cell r="KW50" t="str">
            <v>H</v>
          </cell>
          <cell r="LA50" t="str">
            <v>Tidak Terlambat</v>
          </cell>
          <cell r="LB50">
            <v>0</v>
          </cell>
          <cell r="LG50" t="str">
            <v>H</v>
          </cell>
          <cell r="LH50" t="str">
            <v>H</v>
          </cell>
          <cell r="LI50" t="str">
            <v>H</v>
          </cell>
          <cell r="LJ50" t="str">
            <v>H</v>
          </cell>
          <cell r="LK50" t="str">
            <v>X</v>
          </cell>
          <cell r="LL50" t="str">
            <v>CT</v>
          </cell>
          <cell r="LM50" t="str">
            <v>H</v>
          </cell>
          <cell r="LN50" t="str">
            <v>H</v>
          </cell>
          <cell r="LO50" t="str">
            <v>X</v>
          </cell>
          <cell r="LP50" t="str">
            <v>H</v>
          </cell>
          <cell r="LQ50" t="str">
            <v>H</v>
          </cell>
          <cell r="LR50" t="str">
            <v>H</v>
          </cell>
          <cell r="LS50" t="str">
            <v>X</v>
          </cell>
          <cell r="LT50" t="str">
            <v>X</v>
          </cell>
          <cell r="LU50" t="str">
            <v>H</v>
          </cell>
          <cell r="LV50" t="str">
            <v>H</v>
          </cell>
          <cell r="LW50" t="str">
            <v>H</v>
          </cell>
          <cell r="LX50" t="str">
            <v>X</v>
          </cell>
          <cell r="LY50" t="str">
            <v>X</v>
          </cell>
          <cell r="LZ50" t="str">
            <v>H</v>
          </cell>
          <cell r="MA50" t="str">
            <v>H</v>
          </cell>
          <cell r="MB50" t="str">
            <v>H</v>
          </cell>
          <cell r="MC50" t="str">
            <v>X</v>
          </cell>
          <cell r="MD50" t="str">
            <v>X</v>
          </cell>
          <cell r="ME50" t="str">
            <v>H</v>
          </cell>
          <cell r="MF50" t="str">
            <v>H</v>
          </cell>
          <cell r="MG50" t="str">
            <v>H</v>
          </cell>
          <cell r="MH50" t="str">
            <v>X</v>
          </cell>
          <cell r="MI50" t="str">
            <v>H</v>
          </cell>
          <cell r="MJ50" t="str">
            <v>H</v>
          </cell>
          <cell r="MK50" t="str">
            <v>H</v>
          </cell>
          <cell r="MM50">
            <v>31</v>
          </cell>
          <cell r="MN50">
            <v>21</v>
          </cell>
          <cell r="MO50">
            <v>22</v>
          </cell>
          <cell r="MP50">
            <v>21</v>
          </cell>
          <cell r="MQ50">
            <v>9</v>
          </cell>
          <cell r="MR50">
            <v>0</v>
          </cell>
          <cell r="MS50">
            <v>0</v>
          </cell>
          <cell r="MT50">
            <v>0</v>
          </cell>
          <cell r="MU50">
            <v>0</v>
          </cell>
          <cell r="MV50">
            <v>0</v>
          </cell>
          <cell r="MW50">
            <v>0</v>
          </cell>
          <cell r="MX50">
            <v>0</v>
          </cell>
          <cell r="MY50">
            <v>0</v>
          </cell>
          <cell r="MZ50">
            <v>1</v>
          </cell>
          <cell r="NA50">
            <v>0</v>
          </cell>
          <cell r="NB50">
            <v>0</v>
          </cell>
          <cell r="NC50">
            <v>0</v>
          </cell>
        </row>
        <row r="51">
          <cell r="B51" t="str">
            <v>GITA FEBRIANTY RAHAYU</v>
          </cell>
          <cell r="C51">
            <v>11011364</v>
          </cell>
          <cell r="D51" t="str">
            <v>PEREMPUAN</v>
          </cell>
          <cell r="E51" t="str">
            <v>COMPLAINT HANDLING OFFICER</v>
          </cell>
          <cell r="F51" t="str">
            <v>INDRA NUGROHO</v>
          </cell>
          <cell r="G51" t="str">
            <v>ANJAR KESUMARAHARJO</v>
          </cell>
          <cell r="H51" t="str">
            <v>AY</v>
          </cell>
          <cell r="I51" t="str">
            <v>H</v>
          </cell>
          <cell r="M51" t="str">
            <v>Tidak Terlambat</v>
          </cell>
          <cell r="N51">
            <v>0</v>
          </cell>
          <cell r="R51" t="str">
            <v>AY</v>
          </cell>
          <cell r="S51" t="str">
            <v>H</v>
          </cell>
          <cell r="W51" t="str">
            <v>Tidak Terlambat</v>
          </cell>
          <cell r="X51">
            <v>0</v>
          </cell>
          <cell r="AB51" t="str">
            <v>X</v>
          </cell>
          <cell r="AC51" t="str">
            <v>X</v>
          </cell>
          <cell r="AG51">
            <v>0</v>
          </cell>
          <cell r="AH51">
            <v>0</v>
          </cell>
          <cell r="AL51" t="str">
            <v>BG</v>
          </cell>
          <cell r="AM51" t="str">
            <v>H</v>
          </cell>
          <cell r="AQ51" t="str">
            <v>Tidak Terlambat</v>
          </cell>
          <cell r="AR51">
            <v>0</v>
          </cell>
          <cell r="AV51" t="str">
            <v>AY</v>
          </cell>
          <cell r="AW51" t="str">
            <v>H</v>
          </cell>
          <cell r="BA51" t="str">
            <v>Tidak Terlambat</v>
          </cell>
          <cell r="BB51">
            <v>0</v>
          </cell>
          <cell r="BF51" t="str">
            <v>AY</v>
          </cell>
          <cell r="BG51" t="str">
            <v>H</v>
          </cell>
          <cell r="BK51" t="str">
            <v>Tidak Terlambat</v>
          </cell>
          <cell r="BL51">
            <v>0</v>
          </cell>
          <cell r="BP51" t="str">
            <v>X</v>
          </cell>
          <cell r="BQ51" t="str">
            <v>X</v>
          </cell>
          <cell r="BU51">
            <v>0</v>
          </cell>
          <cell r="BV51">
            <v>0</v>
          </cell>
          <cell r="BZ51" t="str">
            <v>AY</v>
          </cell>
          <cell r="CA51" t="str">
            <v>H</v>
          </cell>
          <cell r="CE51" t="str">
            <v>Tidak Terlambat</v>
          </cell>
          <cell r="CF51">
            <v>0</v>
          </cell>
          <cell r="CJ51" t="str">
            <v>AY</v>
          </cell>
          <cell r="CK51" t="str">
            <v>H</v>
          </cell>
          <cell r="CO51" t="str">
            <v>Tidak Terlambat</v>
          </cell>
          <cell r="CP51">
            <v>0</v>
          </cell>
          <cell r="CT51" t="str">
            <v>AY</v>
          </cell>
          <cell r="CU51" t="str">
            <v>H</v>
          </cell>
          <cell r="CY51" t="str">
            <v>Tidak Terlambat</v>
          </cell>
          <cell r="CZ51">
            <v>0</v>
          </cell>
          <cell r="DD51" t="str">
            <v>X</v>
          </cell>
          <cell r="DE51" t="str">
            <v>X</v>
          </cell>
          <cell r="DI51">
            <v>0</v>
          </cell>
          <cell r="DJ51">
            <v>0</v>
          </cell>
          <cell r="DN51" t="str">
            <v>CT</v>
          </cell>
          <cell r="DO51" t="str">
            <v>CT</v>
          </cell>
          <cell r="DS51">
            <v>0</v>
          </cell>
          <cell r="DT51">
            <v>0</v>
          </cell>
          <cell r="DX51" t="str">
            <v>X</v>
          </cell>
          <cell r="DY51" t="str">
            <v>X</v>
          </cell>
          <cell r="EC51">
            <v>0</v>
          </cell>
          <cell r="ED51">
            <v>0</v>
          </cell>
          <cell r="EH51" t="str">
            <v>AY</v>
          </cell>
          <cell r="EI51" t="str">
            <v>H</v>
          </cell>
          <cell r="EM51" t="str">
            <v>Tidak Terlambat</v>
          </cell>
          <cell r="EN51">
            <v>0</v>
          </cell>
          <cell r="ER51" t="str">
            <v>AY</v>
          </cell>
          <cell r="ES51" t="str">
            <v>H</v>
          </cell>
          <cell r="EW51" t="str">
            <v>Tidak Terlambat</v>
          </cell>
          <cell r="EX51">
            <v>0</v>
          </cell>
          <cell r="FB51" t="str">
            <v>AY</v>
          </cell>
          <cell r="FC51" t="str">
            <v>H</v>
          </cell>
          <cell r="FG51" t="str">
            <v>Tidak Terlambat</v>
          </cell>
          <cell r="FH51">
            <v>0</v>
          </cell>
          <cell r="FL51" t="str">
            <v>X</v>
          </cell>
          <cell r="FM51" t="str">
            <v>X</v>
          </cell>
          <cell r="FQ51">
            <v>0</v>
          </cell>
          <cell r="FR51">
            <v>0</v>
          </cell>
          <cell r="FV51" t="str">
            <v>CT</v>
          </cell>
          <cell r="FW51" t="str">
            <v>CT</v>
          </cell>
          <cell r="GA51">
            <v>0</v>
          </cell>
          <cell r="GB51">
            <v>0</v>
          </cell>
          <cell r="GF51" t="str">
            <v>CT</v>
          </cell>
          <cell r="GG51" t="str">
            <v>CT</v>
          </cell>
          <cell r="GK51">
            <v>0</v>
          </cell>
          <cell r="GL51">
            <v>0</v>
          </cell>
          <cell r="GP51" t="str">
            <v>X</v>
          </cell>
          <cell r="GQ51" t="str">
            <v>X</v>
          </cell>
          <cell r="GU51">
            <v>0</v>
          </cell>
          <cell r="GV51">
            <v>0</v>
          </cell>
          <cell r="GZ51" t="str">
            <v>AY</v>
          </cell>
          <cell r="HA51" t="str">
            <v>H</v>
          </cell>
          <cell r="HE51" t="str">
            <v>Tidak Terlambat</v>
          </cell>
          <cell r="HF51">
            <v>0</v>
          </cell>
          <cell r="HJ51" t="str">
            <v>BG</v>
          </cell>
          <cell r="HK51" t="str">
            <v>H</v>
          </cell>
          <cell r="HO51" t="str">
            <v>Tidak Terlambat</v>
          </cell>
          <cell r="HP51">
            <v>0</v>
          </cell>
          <cell r="HT51" t="str">
            <v>AY</v>
          </cell>
          <cell r="HU51" t="str">
            <v>H</v>
          </cell>
          <cell r="HY51" t="str">
            <v>Tidak Terlambat</v>
          </cell>
          <cell r="HZ51">
            <v>0</v>
          </cell>
          <cell r="ID51" t="str">
            <v>X</v>
          </cell>
          <cell r="IE51" t="str">
            <v>X</v>
          </cell>
          <cell r="II51">
            <v>0</v>
          </cell>
          <cell r="IJ51">
            <v>0</v>
          </cell>
          <cell r="IN51" t="str">
            <v>BG</v>
          </cell>
          <cell r="IO51" t="str">
            <v>H</v>
          </cell>
          <cell r="IS51" t="str">
            <v>Tidak Terlambat</v>
          </cell>
          <cell r="IT51">
            <v>0</v>
          </cell>
          <cell r="IX51" t="str">
            <v>AY</v>
          </cell>
          <cell r="IY51" t="str">
            <v>H</v>
          </cell>
          <cell r="JC51" t="str">
            <v>Tidak Terlambat</v>
          </cell>
          <cell r="JD51">
            <v>0</v>
          </cell>
          <cell r="JH51" t="str">
            <v>AY</v>
          </cell>
          <cell r="JI51" t="str">
            <v>H</v>
          </cell>
          <cell r="JM51" t="str">
            <v>Tidak Terlambat</v>
          </cell>
          <cell r="JN51">
            <v>0</v>
          </cell>
          <cell r="JR51" t="str">
            <v>X</v>
          </cell>
          <cell r="JS51" t="str">
            <v>X</v>
          </cell>
          <cell r="JW51">
            <v>0</v>
          </cell>
          <cell r="JX51">
            <v>0</v>
          </cell>
          <cell r="KB51" t="str">
            <v>AY</v>
          </cell>
          <cell r="KC51" t="str">
            <v>H</v>
          </cell>
          <cell r="KG51" t="str">
            <v>Tidak Terlambat</v>
          </cell>
          <cell r="KH51">
            <v>0</v>
          </cell>
          <cell r="KL51" t="str">
            <v>AY</v>
          </cell>
          <cell r="KM51" t="str">
            <v>H</v>
          </cell>
          <cell r="KQ51" t="str">
            <v>Tidak Terlambat</v>
          </cell>
          <cell r="KR51">
            <v>0</v>
          </cell>
          <cell r="KV51" t="str">
            <v>X</v>
          </cell>
          <cell r="KW51" t="str">
            <v>X</v>
          </cell>
          <cell r="LA51">
            <v>0</v>
          </cell>
          <cell r="LB51">
            <v>0</v>
          </cell>
          <cell r="LG51" t="str">
            <v>H</v>
          </cell>
          <cell r="LH51" t="str">
            <v>H</v>
          </cell>
          <cell r="LI51" t="str">
            <v>X</v>
          </cell>
          <cell r="LJ51" t="str">
            <v>H</v>
          </cell>
          <cell r="LK51" t="str">
            <v>H</v>
          </cell>
          <cell r="LL51" t="str">
            <v>H</v>
          </cell>
          <cell r="LM51" t="str">
            <v>X</v>
          </cell>
          <cell r="LN51" t="str">
            <v>H</v>
          </cell>
          <cell r="LO51" t="str">
            <v>H</v>
          </cell>
          <cell r="LP51" t="str">
            <v>H</v>
          </cell>
          <cell r="LQ51" t="str">
            <v>X</v>
          </cell>
          <cell r="LR51" t="str">
            <v>CT</v>
          </cell>
          <cell r="LS51" t="str">
            <v>X</v>
          </cell>
          <cell r="LT51" t="str">
            <v>H</v>
          </cell>
          <cell r="LU51" t="str">
            <v>H</v>
          </cell>
          <cell r="LV51" t="str">
            <v>H</v>
          </cell>
          <cell r="LW51" t="str">
            <v>X</v>
          </cell>
          <cell r="LX51" t="str">
            <v>CT</v>
          </cell>
          <cell r="LY51" t="str">
            <v>CT</v>
          </cell>
          <cell r="LZ51" t="str">
            <v>X</v>
          </cell>
          <cell r="MA51" t="str">
            <v>H</v>
          </cell>
          <cell r="MB51" t="str">
            <v>H</v>
          </cell>
          <cell r="MC51" t="str">
            <v>H</v>
          </cell>
          <cell r="MD51" t="str">
            <v>X</v>
          </cell>
          <cell r="ME51" t="str">
            <v>H</v>
          </cell>
          <cell r="MF51" t="str">
            <v>H</v>
          </cell>
          <cell r="MG51" t="str">
            <v>H</v>
          </cell>
          <cell r="MH51" t="str">
            <v>X</v>
          </cell>
          <cell r="MI51" t="str">
            <v>H</v>
          </cell>
          <cell r="MJ51" t="str">
            <v>H</v>
          </cell>
          <cell r="MK51" t="str">
            <v>X</v>
          </cell>
          <cell r="MM51">
            <v>31</v>
          </cell>
          <cell r="MN51">
            <v>0</v>
          </cell>
          <cell r="MO51">
            <v>22</v>
          </cell>
          <cell r="MP51">
            <v>19</v>
          </cell>
          <cell r="MQ51">
            <v>9</v>
          </cell>
          <cell r="MR51">
            <v>0</v>
          </cell>
          <cell r="MS51">
            <v>0</v>
          </cell>
          <cell r="MT51">
            <v>0</v>
          </cell>
          <cell r="MU51">
            <v>0</v>
          </cell>
          <cell r="MV51">
            <v>0</v>
          </cell>
          <cell r="MW51">
            <v>0</v>
          </cell>
          <cell r="MX51">
            <v>0</v>
          </cell>
          <cell r="MY51">
            <v>0</v>
          </cell>
          <cell r="MZ51">
            <v>3</v>
          </cell>
          <cell r="NA51">
            <v>0</v>
          </cell>
          <cell r="NB51">
            <v>0</v>
          </cell>
          <cell r="NC51">
            <v>0</v>
          </cell>
        </row>
        <row r="52">
          <cell r="B52" t="str">
            <v>HANDIANA</v>
          </cell>
          <cell r="C52">
            <v>16013014</v>
          </cell>
          <cell r="D52" t="str">
            <v>LAKI-LAKI</v>
          </cell>
          <cell r="E52" t="str">
            <v>COMPLAINT HANDLING OFFICER</v>
          </cell>
          <cell r="F52" t="str">
            <v>YULI SETIAWATI</v>
          </cell>
          <cell r="G52" t="str">
            <v>ANJAR KESUMARAHARJO</v>
          </cell>
          <cell r="H52" t="str">
            <v>X</v>
          </cell>
          <cell r="I52" t="str">
            <v>X</v>
          </cell>
          <cell r="M52">
            <v>0</v>
          </cell>
          <cell r="N52">
            <v>0</v>
          </cell>
          <cell r="R52" t="str">
            <v>X</v>
          </cell>
          <cell r="S52" t="str">
            <v>X</v>
          </cell>
          <cell r="W52">
            <v>0</v>
          </cell>
          <cell r="X52">
            <v>0</v>
          </cell>
          <cell r="AB52" t="str">
            <v>CI</v>
          </cell>
          <cell r="AC52" t="str">
            <v>H</v>
          </cell>
          <cell r="AG52" t="str">
            <v>Tidak Terlambat</v>
          </cell>
          <cell r="AH52">
            <v>0</v>
          </cell>
          <cell r="AL52" t="str">
            <v>CI</v>
          </cell>
          <cell r="AM52" t="str">
            <v>H</v>
          </cell>
          <cell r="AQ52" t="str">
            <v>Tidak Terlambat</v>
          </cell>
          <cell r="AR52">
            <v>0</v>
          </cell>
          <cell r="AV52" t="str">
            <v>CI</v>
          </cell>
          <cell r="AW52" t="str">
            <v>H</v>
          </cell>
          <cell r="BA52" t="str">
            <v>Tidak Terlambat</v>
          </cell>
          <cell r="BB52">
            <v>0</v>
          </cell>
          <cell r="BF52" t="str">
            <v>DG</v>
          </cell>
          <cell r="BG52" t="str">
            <v>H</v>
          </cell>
          <cell r="BK52" t="str">
            <v>Tidak Terlambat</v>
          </cell>
          <cell r="BL52">
            <v>0</v>
          </cell>
          <cell r="BP52" t="str">
            <v>X</v>
          </cell>
          <cell r="BQ52" t="str">
            <v>X</v>
          </cell>
          <cell r="BU52">
            <v>0</v>
          </cell>
          <cell r="BV52">
            <v>0</v>
          </cell>
          <cell r="BZ52" t="str">
            <v>CI</v>
          </cell>
          <cell r="CA52" t="str">
            <v>H</v>
          </cell>
          <cell r="CE52" t="str">
            <v>Tidak Terlambat</v>
          </cell>
          <cell r="CF52">
            <v>0</v>
          </cell>
          <cell r="CJ52" t="str">
            <v>CI</v>
          </cell>
          <cell r="CK52" t="str">
            <v>H</v>
          </cell>
          <cell r="CO52" t="str">
            <v>Tidak Terlambat</v>
          </cell>
          <cell r="CP52">
            <v>0</v>
          </cell>
          <cell r="CT52" t="str">
            <v>CI</v>
          </cell>
          <cell r="CU52" t="str">
            <v>H</v>
          </cell>
          <cell r="CY52" t="str">
            <v>Tidak Terlambat</v>
          </cell>
          <cell r="CZ52">
            <v>0</v>
          </cell>
          <cell r="DD52" t="str">
            <v>X</v>
          </cell>
          <cell r="DE52" t="str">
            <v>X</v>
          </cell>
          <cell r="DI52">
            <v>0</v>
          </cell>
          <cell r="DJ52">
            <v>0</v>
          </cell>
          <cell r="DN52" t="str">
            <v>DG</v>
          </cell>
          <cell r="DO52" t="str">
            <v>H</v>
          </cell>
          <cell r="DS52" t="str">
            <v>Tidak Terlambat</v>
          </cell>
          <cell r="DT52">
            <v>0</v>
          </cell>
          <cell r="DX52" t="str">
            <v>DG</v>
          </cell>
          <cell r="DY52" t="str">
            <v>H</v>
          </cell>
          <cell r="EC52" t="str">
            <v>Tidak Terlambat</v>
          </cell>
          <cell r="ED52">
            <v>0</v>
          </cell>
          <cell r="EH52" t="str">
            <v>DG</v>
          </cell>
          <cell r="EI52" t="str">
            <v>H</v>
          </cell>
          <cell r="EM52" t="str">
            <v>Tidak Terlambat</v>
          </cell>
          <cell r="EN52">
            <v>0</v>
          </cell>
          <cell r="ER52" t="str">
            <v>X</v>
          </cell>
          <cell r="ES52" t="str">
            <v>X</v>
          </cell>
          <cell r="EW52">
            <v>0</v>
          </cell>
          <cell r="EX52">
            <v>0</v>
          </cell>
          <cell r="FB52" t="str">
            <v>CI</v>
          </cell>
          <cell r="FC52" t="str">
            <v>H</v>
          </cell>
          <cell r="FG52" t="str">
            <v>Tidak Terlambat</v>
          </cell>
          <cell r="FH52">
            <v>0</v>
          </cell>
          <cell r="FL52" t="str">
            <v>CI</v>
          </cell>
          <cell r="FM52" t="str">
            <v>H</v>
          </cell>
          <cell r="FQ52" t="str">
            <v>Tidak Terlambat</v>
          </cell>
          <cell r="FR52">
            <v>0</v>
          </cell>
          <cell r="FV52" t="str">
            <v>CI</v>
          </cell>
          <cell r="FW52" t="str">
            <v>H</v>
          </cell>
          <cell r="GA52" t="str">
            <v>Tidak Terlambat</v>
          </cell>
          <cell r="GB52">
            <v>0</v>
          </cell>
          <cell r="GF52" t="str">
            <v>X</v>
          </cell>
          <cell r="GG52" t="str">
            <v>X</v>
          </cell>
          <cell r="GK52">
            <v>0</v>
          </cell>
          <cell r="GL52">
            <v>0</v>
          </cell>
          <cell r="GP52" t="str">
            <v>CI</v>
          </cell>
          <cell r="GQ52" t="str">
            <v>H</v>
          </cell>
          <cell r="GU52" t="str">
            <v>Tidak Terlambat</v>
          </cell>
          <cell r="GV52">
            <v>0</v>
          </cell>
          <cell r="GZ52" t="str">
            <v>CI</v>
          </cell>
          <cell r="HA52" t="str">
            <v>H</v>
          </cell>
          <cell r="HE52" t="str">
            <v>Tidak Terlambat</v>
          </cell>
          <cell r="HF52">
            <v>0</v>
          </cell>
          <cell r="HJ52" t="str">
            <v>CA</v>
          </cell>
          <cell r="HK52" t="str">
            <v>H</v>
          </cell>
          <cell r="HO52" t="str">
            <v>Tidak Terlambat</v>
          </cell>
          <cell r="HP52">
            <v>0</v>
          </cell>
          <cell r="HT52" t="str">
            <v>CI</v>
          </cell>
          <cell r="HU52" t="str">
            <v>H</v>
          </cell>
          <cell r="HY52" t="str">
            <v>Tidak Terlambat</v>
          </cell>
          <cell r="HZ52">
            <v>0</v>
          </cell>
          <cell r="ID52" t="str">
            <v>CT</v>
          </cell>
          <cell r="IE52" t="str">
            <v>CT</v>
          </cell>
          <cell r="II52">
            <v>0</v>
          </cell>
          <cell r="IJ52">
            <v>0</v>
          </cell>
          <cell r="IN52" t="str">
            <v>X</v>
          </cell>
          <cell r="IO52" t="str">
            <v>X</v>
          </cell>
          <cell r="IS52">
            <v>0</v>
          </cell>
          <cell r="IT52">
            <v>0</v>
          </cell>
          <cell r="IX52" t="str">
            <v>X</v>
          </cell>
          <cell r="IY52" t="str">
            <v>X</v>
          </cell>
          <cell r="JC52">
            <v>0</v>
          </cell>
          <cell r="JD52">
            <v>0</v>
          </cell>
          <cell r="JH52" t="str">
            <v>CI</v>
          </cell>
          <cell r="JI52" t="str">
            <v>H</v>
          </cell>
          <cell r="JM52" t="str">
            <v>Tidak Terlambat</v>
          </cell>
          <cell r="JN52">
            <v>0</v>
          </cell>
          <cell r="JR52" t="str">
            <v>DG</v>
          </cell>
          <cell r="JS52" t="str">
            <v>H</v>
          </cell>
          <cell r="JW52" t="str">
            <v>Tidak Terlambat</v>
          </cell>
          <cell r="JX52">
            <v>0</v>
          </cell>
          <cell r="KB52" t="str">
            <v>X</v>
          </cell>
          <cell r="KC52" t="str">
            <v>X</v>
          </cell>
          <cell r="KG52">
            <v>0</v>
          </cell>
          <cell r="KH52">
            <v>0</v>
          </cell>
          <cell r="KL52" t="str">
            <v>CI</v>
          </cell>
          <cell r="KM52" t="str">
            <v>H</v>
          </cell>
          <cell r="KQ52" t="str">
            <v>Tidak Terlambat</v>
          </cell>
          <cell r="KR52">
            <v>0</v>
          </cell>
          <cell r="KV52" t="str">
            <v>CI</v>
          </cell>
          <cell r="KW52" t="str">
            <v>H</v>
          </cell>
          <cell r="LA52" t="str">
            <v>Tidak Terlambat</v>
          </cell>
          <cell r="LB52">
            <v>0</v>
          </cell>
          <cell r="LG52" t="str">
            <v>X</v>
          </cell>
          <cell r="LH52" t="str">
            <v>X</v>
          </cell>
          <cell r="LI52" t="str">
            <v>H</v>
          </cell>
          <cell r="LJ52" t="str">
            <v>H</v>
          </cell>
          <cell r="LK52" t="str">
            <v>H</v>
          </cell>
          <cell r="LL52" t="str">
            <v>H</v>
          </cell>
          <cell r="LM52" t="str">
            <v>X</v>
          </cell>
          <cell r="LN52" t="str">
            <v>H</v>
          </cell>
          <cell r="LO52" t="str">
            <v>H</v>
          </cell>
          <cell r="LP52" t="str">
            <v>H</v>
          </cell>
          <cell r="LQ52" t="str">
            <v>X</v>
          </cell>
          <cell r="LR52" t="str">
            <v>H</v>
          </cell>
          <cell r="LS52" t="str">
            <v>H</v>
          </cell>
          <cell r="LT52" t="str">
            <v>H</v>
          </cell>
          <cell r="LU52" t="str">
            <v>X</v>
          </cell>
          <cell r="LV52" t="str">
            <v>H</v>
          </cell>
          <cell r="LW52" t="str">
            <v>H</v>
          </cell>
          <cell r="LX52" t="str">
            <v>H</v>
          </cell>
          <cell r="LY52" t="str">
            <v>X</v>
          </cell>
          <cell r="LZ52" t="str">
            <v>H</v>
          </cell>
          <cell r="MA52" t="str">
            <v>H</v>
          </cell>
          <cell r="MB52" t="str">
            <v>H</v>
          </cell>
          <cell r="MC52" t="str">
            <v>H</v>
          </cell>
          <cell r="MD52" t="str">
            <v>CT</v>
          </cell>
          <cell r="ME52" t="str">
            <v>X</v>
          </cell>
          <cell r="MF52" t="str">
            <v>X</v>
          </cell>
          <cell r="MG52" t="str">
            <v>H</v>
          </cell>
          <cell r="MH52" t="str">
            <v>H</v>
          </cell>
          <cell r="MI52" t="str">
            <v>X</v>
          </cell>
          <cell r="MJ52" t="str">
            <v>H</v>
          </cell>
          <cell r="MK52" t="str">
            <v>H</v>
          </cell>
          <cell r="MM52">
            <v>31</v>
          </cell>
          <cell r="MN52">
            <v>21</v>
          </cell>
          <cell r="MO52">
            <v>22</v>
          </cell>
          <cell r="MP52">
            <v>21</v>
          </cell>
          <cell r="MQ52">
            <v>9</v>
          </cell>
          <cell r="MR52">
            <v>0</v>
          </cell>
          <cell r="MS52">
            <v>0</v>
          </cell>
          <cell r="MT52">
            <v>0</v>
          </cell>
          <cell r="MU52">
            <v>0</v>
          </cell>
          <cell r="MV52">
            <v>0</v>
          </cell>
          <cell r="MW52">
            <v>0</v>
          </cell>
          <cell r="MX52">
            <v>0</v>
          </cell>
          <cell r="MY52">
            <v>0</v>
          </cell>
          <cell r="MZ52">
            <v>1</v>
          </cell>
          <cell r="NA52">
            <v>0</v>
          </cell>
          <cell r="NB52">
            <v>0</v>
          </cell>
          <cell r="NC52">
            <v>0</v>
          </cell>
        </row>
        <row r="53">
          <cell r="B53" t="str">
            <v>Haryo Prabawan</v>
          </cell>
          <cell r="C53">
            <v>3617</v>
          </cell>
          <cell r="D53" t="str">
            <v>LAKI-LAKI</v>
          </cell>
          <cell r="E53" t="str">
            <v>COMPLAINT HANDLING OFFICER</v>
          </cell>
          <cell r="F53" t="str">
            <v>ADE EKA TAMARA</v>
          </cell>
          <cell r="G53" t="str">
            <v>ANJAR KESUMARAHARJO</v>
          </cell>
          <cell r="H53" t="str">
            <v>CT</v>
          </cell>
          <cell r="I53" t="str">
            <v>CT</v>
          </cell>
          <cell r="M53">
            <v>0</v>
          </cell>
          <cell r="N53">
            <v>0</v>
          </cell>
          <cell r="R53" t="str">
            <v>X</v>
          </cell>
          <cell r="S53" t="str">
            <v>X</v>
          </cell>
          <cell r="W53">
            <v>0</v>
          </cell>
          <cell r="X53">
            <v>0</v>
          </cell>
          <cell r="AB53" t="str">
            <v>X</v>
          </cell>
          <cell r="AC53" t="str">
            <v>X</v>
          </cell>
          <cell r="AG53">
            <v>0</v>
          </cell>
          <cell r="AH53">
            <v>0</v>
          </cell>
          <cell r="AL53" t="str">
            <v>CI</v>
          </cell>
          <cell r="AM53" t="str">
            <v>H</v>
          </cell>
          <cell r="AQ53" t="str">
            <v>Tidak Terlambat</v>
          </cell>
          <cell r="AR53">
            <v>0</v>
          </cell>
          <cell r="AV53" t="str">
            <v>CI</v>
          </cell>
          <cell r="AW53" t="str">
            <v>H</v>
          </cell>
          <cell r="BA53" t="str">
            <v>Tidak Terlambat</v>
          </cell>
          <cell r="BB53">
            <v>0</v>
          </cell>
          <cell r="BF53" t="str">
            <v>CUK</v>
          </cell>
          <cell r="BG53" t="str">
            <v>CUK</v>
          </cell>
          <cell r="BK53">
            <v>0</v>
          </cell>
          <cell r="BL53">
            <v>0</v>
          </cell>
          <cell r="BP53" t="str">
            <v>CUK</v>
          </cell>
          <cell r="BQ53" t="str">
            <v>CUK</v>
          </cell>
          <cell r="BU53">
            <v>0</v>
          </cell>
          <cell r="BV53">
            <v>0</v>
          </cell>
          <cell r="BZ53" t="str">
            <v>X</v>
          </cell>
          <cell r="CA53" t="str">
            <v>X</v>
          </cell>
          <cell r="CE53">
            <v>0</v>
          </cell>
          <cell r="CF53">
            <v>0</v>
          </cell>
          <cell r="CJ53" t="str">
            <v>CI</v>
          </cell>
          <cell r="CK53" t="str">
            <v>H</v>
          </cell>
          <cell r="CO53" t="str">
            <v>Tidak Terlambat</v>
          </cell>
          <cell r="CP53">
            <v>0</v>
          </cell>
          <cell r="CT53" t="str">
            <v>CI</v>
          </cell>
          <cell r="CU53" t="str">
            <v>H</v>
          </cell>
          <cell r="CY53" t="str">
            <v>Tidak Terlambat</v>
          </cell>
          <cell r="CZ53">
            <v>0</v>
          </cell>
          <cell r="DD53" t="str">
            <v>CI</v>
          </cell>
          <cell r="DE53" t="str">
            <v>H</v>
          </cell>
          <cell r="DI53" t="str">
            <v>Tidak Terlambat</v>
          </cell>
          <cell r="DJ53">
            <v>0</v>
          </cell>
          <cell r="DN53" t="str">
            <v>DG</v>
          </cell>
          <cell r="DO53" t="str">
            <v>H</v>
          </cell>
          <cell r="DS53" t="str">
            <v>Tidak Terlambat</v>
          </cell>
          <cell r="DT53">
            <v>0</v>
          </cell>
          <cell r="DX53" t="str">
            <v>X</v>
          </cell>
          <cell r="DY53" t="str">
            <v>X</v>
          </cell>
          <cell r="EC53">
            <v>0</v>
          </cell>
          <cell r="ED53">
            <v>0</v>
          </cell>
          <cell r="EH53" t="str">
            <v>CI</v>
          </cell>
          <cell r="EI53" t="str">
            <v>H</v>
          </cell>
          <cell r="EM53" t="str">
            <v>Tidak Terlambat</v>
          </cell>
          <cell r="EN53">
            <v>0</v>
          </cell>
          <cell r="ER53" t="str">
            <v>CI</v>
          </cell>
          <cell r="ES53" t="str">
            <v>H</v>
          </cell>
          <cell r="EW53" t="str">
            <v>Tidak Terlambat</v>
          </cell>
          <cell r="EX53">
            <v>0</v>
          </cell>
          <cell r="FB53" t="str">
            <v>CI</v>
          </cell>
          <cell r="FC53" t="str">
            <v>H</v>
          </cell>
          <cell r="FG53" t="str">
            <v>Tidak Terlambat</v>
          </cell>
          <cell r="FH53">
            <v>0</v>
          </cell>
          <cell r="FL53" t="str">
            <v>X</v>
          </cell>
          <cell r="FM53" t="str">
            <v>X</v>
          </cell>
          <cell r="FQ53">
            <v>0</v>
          </cell>
          <cell r="FR53">
            <v>0</v>
          </cell>
          <cell r="FV53" t="str">
            <v>CA</v>
          </cell>
          <cell r="FW53" t="str">
            <v>H</v>
          </cell>
          <cell r="GA53" t="str">
            <v>Tidak Terlambat</v>
          </cell>
          <cell r="GB53">
            <v>0</v>
          </cell>
          <cell r="GF53" t="str">
            <v>CI</v>
          </cell>
          <cell r="GG53" t="str">
            <v>H</v>
          </cell>
          <cell r="GK53" t="str">
            <v>Tidak Terlambat</v>
          </cell>
          <cell r="GL53">
            <v>0</v>
          </cell>
          <cell r="GP53" t="str">
            <v>CI</v>
          </cell>
          <cell r="GQ53" t="str">
            <v>H</v>
          </cell>
          <cell r="GU53" t="str">
            <v>Tidak Terlambat</v>
          </cell>
          <cell r="GV53">
            <v>0</v>
          </cell>
          <cell r="GZ53" t="str">
            <v>CA</v>
          </cell>
          <cell r="HA53" t="str">
            <v>H</v>
          </cell>
          <cell r="HE53" t="str">
            <v>Tidak Terlambat</v>
          </cell>
          <cell r="HF53">
            <v>0</v>
          </cell>
          <cell r="HH53" t="str">
            <v>Revisi Jadwal CHO pk.15:00</v>
          </cell>
          <cell r="HJ53" t="str">
            <v>X</v>
          </cell>
          <cell r="HK53" t="str">
            <v>X</v>
          </cell>
          <cell r="HO53">
            <v>0</v>
          </cell>
          <cell r="HP53">
            <v>0</v>
          </cell>
          <cell r="HT53" t="str">
            <v>CA</v>
          </cell>
          <cell r="HU53" t="str">
            <v>H</v>
          </cell>
          <cell r="HY53" t="str">
            <v>Tidak Terlambat</v>
          </cell>
          <cell r="HZ53">
            <v>0</v>
          </cell>
          <cell r="ID53" t="str">
            <v>CI</v>
          </cell>
          <cell r="IE53" t="str">
            <v>H</v>
          </cell>
          <cell r="II53" t="str">
            <v>Tidak Terlambat</v>
          </cell>
          <cell r="IJ53">
            <v>0</v>
          </cell>
          <cell r="IN53" t="str">
            <v>CA</v>
          </cell>
          <cell r="IO53" t="str">
            <v>H</v>
          </cell>
          <cell r="IS53" t="str">
            <v>Tidak Terlambat</v>
          </cell>
          <cell r="IT53">
            <v>0</v>
          </cell>
          <cell r="IX53" t="str">
            <v>CI</v>
          </cell>
          <cell r="IY53" t="str">
            <v>H</v>
          </cell>
          <cell r="JC53" t="str">
            <v>Tidak Terlambat</v>
          </cell>
          <cell r="JD53">
            <v>0</v>
          </cell>
          <cell r="JH53" t="str">
            <v>X</v>
          </cell>
          <cell r="JI53" t="str">
            <v>X</v>
          </cell>
          <cell r="JM53">
            <v>0</v>
          </cell>
          <cell r="JN53">
            <v>0</v>
          </cell>
          <cell r="JR53" t="str">
            <v>CI</v>
          </cell>
          <cell r="JS53" t="str">
            <v>H</v>
          </cell>
          <cell r="JW53" t="str">
            <v>Tidak Terlambat</v>
          </cell>
          <cell r="JX53">
            <v>0</v>
          </cell>
          <cell r="KB53" t="str">
            <v>CI</v>
          </cell>
          <cell r="KC53" t="str">
            <v>H</v>
          </cell>
          <cell r="KG53" t="str">
            <v>Tidak Terlambat</v>
          </cell>
          <cell r="KH53">
            <v>0</v>
          </cell>
          <cell r="KL53" t="str">
            <v>X</v>
          </cell>
          <cell r="KM53" t="str">
            <v>X</v>
          </cell>
          <cell r="KQ53">
            <v>0</v>
          </cell>
          <cell r="KR53">
            <v>0</v>
          </cell>
          <cell r="KV53" t="str">
            <v>X</v>
          </cell>
          <cell r="KW53" t="str">
            <v>X</v>
          </cell>
          <cell r="LA53">
            <v>0</v>
          </cell>
          <cell r="LB53">
            <v>0</v>
          </cell>
          <cell r="LG53" t="str">
            <v>CT</v>
          </cell>
          <cell r="LH53" t="str">
            <v>X</v>
          </cell>
          <cell r="LI53" t="str">
            <v>X</v>
          </cell>
          <cell r="LJ53" t="str">
            <v>H</v>
          </cell>
          <cell r="LK53" t="str">
            <v>H</v>
          </cell>
          <cell r="LL53" t="str">
            <v>CUK</v>
          </cell>
          <cell r="LM53" t="str">
            <v>CUK</v>
          </cell>
          <cell r="LN53" t="str">
            <v>X</v>
          </cell>
          <cell r="LO53" t="str">
            <v>H</v>
          </cell>
          <cell r="LP53" t="str">
            <v>H</v>
          </cell>
          <cell r="LQ53" t="str">
            <v>H</v>
          </cell>
          <cell r="LR53" t="str">
            <v>H</v>
          </cell>
          <cell r="LS53" t="str">
            <v>X</v>
          </cell>
          <cell r="LT53" t="str">
            <v>H</v>
          </cell>
          <cell r="LU53" t="str">
            <v>H</v>
          </cell>
          <cell r="LV53" t="str">
            <v>H</v>
          </cell>
          <cell r="LW53" t="str">
            <v>X</v>
          </cell>
          <cell r="LX53" t="str">
            <v>H</v>
          </cell>
          <cell r="LY53" t="str">
            <v>H</v>
          </cell>
          <cell r="LZ53" t="str">
            <v>H</v>
          </cell>
          <cell r="MA53" t="str">
            <v>H</v>
          </cell>
          <cell r="MB53" t="str">
            <v>X</v>
          </cell>
          <cell r="MC53" t="str">
            <v>H</v>
          </cell>
          <cell r="MD53" t="str">
            <v>H</v>
          </cell>
          <cell r="ME53" t="str">
            <v>H</v>
          </cell>
          <cell r="MF53" t="str">
            <v>H</v>
          </cell>
          <cell r="MG53" t="str">
            <v>X</v>
          </cell>
          <cell r="MH53" t="str">
            <v>H</v>
          </cell>
          <cell r="MI53" t="str">
            <v>H</v>
          </cell>
          <cell r="MJ53" t="str">
            <v>X</v>
          </cell>
          <cell r="MK53" t="str">
            <v>X</v>
          </cell>
          <cell r="MM53">
            <v>31</v>
          </cell>
          <cell r="MN53">
            <v>19</v>
          </cell>
          <cell r="MO53">
            <v>22</v>
          </cell>
          <cell r="MP53">
            <v>19</v>
          </cell>
          <cell r="MQ53">
            <v>9</v>
          </cell>
          <cell r="MR53">
            <v>0</v>
          </cell>
          <cell r="MS53">
            <v>0</v>
          </cell>
          <cell r="MT53">
            <v>0</v>
          </cell>
          <cell r="MU53">
            <v>0</v>
          </cell>
          <cell r="MV53">
            <v>0</v>
          </cell>
          <cell r="MW53">
            <v>0</v>
          </cell>
          <cell r="MX53">
            <v>0</v>
          </cell>
          <cell r="MY53">
            <v>0</v>
          </cell>
          <cell r="MZ53">
            <v>1</v>
          </cell>
          <cell r="NA53">
            <v>2</v>
          </cell>
          <cell r="NB53">
            <v>0</v>
          </cell>
          <cell r="NC53">
            <v>0</v>
          </cell>
        </row>
        <row r="54">
          <cell r="B54" t="str">
            <v>HELMI FAHRI DWI GUNA</v>
          </cell>
          <cell r="C54">
            <v>16011769</v>
          </cell>
          <cell r="D54" t="str">
            <v>LAKI-LAKI</v>
          </cell>
          <cell r="E54" t="str">
            <v>COMPLAINT HANDLING OFFICER</v>
          </cell>
          <cell r="F54" t="str">
            <v>DANI KARDANI</v>
          </cell>
          <cell r="G54" t="str">
            <v>ANJAR KESUMARAHARJO</v>
          </cell>
          <cell r="H54" t="str">
            <v>CI</v>
          </cell>
          <cell r="I54" t="str">
            <v>H</v>
          </cell>
          <cell r="M54" t="str">
            <v>Tidak Terlambat</v>
          </cell>
          <cell r="N54">
            <v>0</v>
          </cell>
          <cell r="R54" t="str">
            <v>DG</v>
          </cell>
          <cell r="S54" t="str">
            <v>H</v>
          </cell>
          <cell r="W54" t="str">
            <v>Tidak Terlambat</v>
          </cell>
          <cell r="X54">
            <v>0</v>
          </cell>
          <cell r="AB54" t="str">
            <v>X</v>
          </cell>
          <cell r="AC54" t="str">
            <v>X</v>
          </cell>
          <cell r="AG54">
            <v>0</v>
          </cell>
          <cell r="AH54">
            <v>0</v>
          </cell>
          <cell r="AL54" t="str">
            <v>X</v>
          </cell>
          <cell r="AM54" t="str">
            <v>X</v>
          </cell>
          <cell r="AQ54">
            <v>0</v>
          </cell>
          <cell r="AR54">
            <v>0</v>
          </cell>
          <cell r="AV54" t="str">
            <v>CA</v>
          </cell>
          <cell r="AW54" t="str">
            <v>H</v>
          </cell>
          <cell r="BA54" t="str">
            <v>Tidak Terlambat</v>
          </cell>
          <cell r="BB54">
            <v>0</v>
          </cell>
          <cell r="BF54" t="str">
            <v>CI</v>
          </cell>
          <cell r="BG54" t="str">
            <v>H</v>
          </cell>
          <cell r="BK54" t="str">
            <v>Tidak Terlambat</v>
          </cell>
          <cell r="BL54">
            <v>0</v>
          </cell>
          <cell r="BP54" t="str">
            <v>CI</v>
          </cell>
          <cell r="BQ54" t="str">
            <v>H</v>
          </cell>
          <cell r="BU54" t="str">
            <v>Tidak Terlambat</v>
          </cell>
          <cell r="BV54">
            <v>0</v>
          </cell>
          <cell r="BZ54" t="str">
            <v>X</v>
          </cell>
          <cell r="CA54" t="str">
            <v>X</v>
          </cell>
          <cell r="CE54">
            <v>0</v>
          </cell>
          <cell r="CF54">
            <v>0</v>
          </cell>
          <cell r="CJ54" t="str">
            <v>CI</v>
          </cell>
          <cell r="CK54" t="str">
            <v>H</v>
          </cell>
          <cell r="CO54" t="str">
            <v>Tidak Terlambat</v>
          </cell>
          <cell r="CP54">
            <v>0</v>
          </cell>
          <cell r="CT54" t="str">
            <v>DG</v>
          </cell>
          <cell r="CU54" t="str">
            <v>H</v>
          </cell>
          <cell r="CY54" t="str">
            <v>Tidak Terlambat</v>
          </cell>
          <cell r="CZ54">
            <v>0</v>
          </cell>
          <cell r="DD54" t="str">
            <v>X</v>
          </cell>
          <cell r="DE54" t="str">
            <v>X</v>
          </cell>
          <cell r="DI54">
            <v>0</v>
          </cell>
          <cell r="DJ54">
            <v>0</v>
          </cell>
          <cell r="DN54" t="str">
            <v>CA</v>
          </cell>
          <cell r="DO54" t="str">
            <v>H</v>
          </cell>
          <cell r="DS54" t="str">
            <v>Tidak Terlambat</v>
          </cell>
          <cell r="DT54">
            <v>0</v>
          </cell>
          <cell r="DX54" t="str">
            <v>CI</v>
          </cell>
          <cell r="DY54" t="str">
            <v>H</v>
          </cell>
          <cell r="EC54" t="str">
            <v>Tidak Terlambat</v>
          </cell>
          <cell r="ED54">
            <v>0</v>
          </cell>
          <cell r="EH54" t="str">
            <v>CI</v>
          </cell>
          <cell r="EI54" t="str">
            <v>H</v>
          </cell>
          <cell r="EM54" t="str">
            <v>Tidak Terlambat</v>
          </cell>
          <cell r="EN54">
            <v>0</v>
          </cell>
          <cell r="ER54" t="str">
            <v>X</v>
          </cell>
          <cell r="ES54" t="str">
            <v>X</v>
          </cell>
          <cell r="EW54">
            <v>0</v>
          </cell>
          <cell r="EX54">
            <v>0</v>
          </cell>
          <cell r="FB54" t="str">
            <v>X</v>
          </cell>
          <cell r="FC54" t="str">
            <v>X</v>
          </cell>
          <cell r="FG54">
            <v>0</v>
          </cell>
          <cell r="FH54">
            <v>0</v>
          </cell>
          <cell r="FL54" t="str">
            <v>CI</v>
          </cell>
          <cell r="FM54" t="str">
            <v>H</v>
          </cell>
          <cell r="FQ54" t="str">
            <v>Tidak Terlambat</v>
          </cell>
          <cell r="FR54">
            <v>0</v>
          </cell>
          <cell r="FV54" t="str">
            <v>CI</v>
          </cell>
          <cell r="FW54" t="str">
            <v>H</v>
          </cell>
          <cell r="GA54" t="str">
            <v>Tidak Terlambat</v>
          </cell>
          <cell r="GB54">
            <v>0</v>
          </cell>
          <cell r="GF54" t="str">
            <v>CI</v>
          </cell>
          <cell r="GG54" t="str">
            <v>H</v>
          </cell>
          <cell r="GK54" t="str">
            <v>Tidak Terlambat</v>
          </cell>
          <cell r="GL54">
            <v>0</v>
          </cell>
          <cell r="GP54" t="str">
            <v>DG</v>
          </cell>
          <cell r="GQ54" t="str">
            <v>H</v>
          </cell>
          <cell r="GU54" t="str">
            <v>Tidak Terlambat</v>
          </cell>
          <cell r="GV54">
            <v>0</v>
          </cell>
          <cell r="GZ54" t="str">
            <v>X</v>
          </cell>
          <cell r="HA54" t="str">
            <v>X</v>
          </cell>
          <cell r="HE54">
            <v>0</v>
          </cell>
          <cell r="HF54">
            <v>0</v>
          </cell>
          <cell r="HJ54" t="str">
            <v>CA</v>
          </cell>
          <cell r="HK54" t="str">
            <v>H</v>
          </cell>
          <cell r="HO54" t="str">
            <v>Tidak Terlambat</v>
          </cell>
          <cell r="HP54">
            <v>0</v>
          </cell>
          <cell r="HT54" t="str">
            <v>CI</v>
          </cell>
          <cell r="HU54" t="str">
            <v>H</v>
          </cell>
          <cell r="HY54" t="str">
            <v>Tidak Terlambat</v>
          </cell>
          <cell r="HZ54">
            <v>0</v>
          </cell>
          <cell r="ID54" t="str">
            <v>CI</v>
          </cell>
          <cell r="IE54" t="str">
            <v>H</v>
          </cell>
          <cell r="II54" t="str">
            <v>Tidak Terlambat</v>
          </cell>
          <cell r="IJ54">
            <v>0</v>
          </cell>
          <cell r="IN54" t="str">
            <v>X</v>
          </cell>
          <cell r="IO54" t="str">
            <v>X</v>
          </cell>
          <cell r="IS54">
            <v>0</v>
          </cell>
          <cell r="IT54">
            <v>0</v>
          </cell>
          <cell r="IX54" t="str">
            <v>X</v>
          </cell>
          <cell r="IY54" t="str">
            <v>X</v>
          </cell>
          <cell r="JC54">
            <v>0</v>
          </cell>
          <cell r="JD54">
            <v>0</v>
          </cell>
          <cell r="JH54" t="str">
            <v>CT</v>
          </cell>
          <cell r="JI54" t="str">
            <v>CT</v>
          </cell>
          <cell r="JM54">
            <v>0</v>
          </cell>
          <cell r="JN54">
            <v>0</v>
          </cell>
          <cell r="JR54" t="str">
            <v>CI</v>
          </cell>
          <cell r="JS54" t="str">
            <v>H</v>
          </cell>
          <cell r="JW54" t="str">
            <v>Tidak Terlambat</v>
          </cell>
          <cell r="JX54">
            <v>0</v>
          </cell>
          <cell r="KB54" t="str">
            <v>CI</v>
          </cell>
          <cell r="KC54" t="str">
            <v>H</v>
          </cell>
          <cell r="KG54" t="str">
            <v>Tidak Terlambat</v>
          </cell>
          <cell r="KH54">
            <v>0</v>
          </cell>
          <cell r="KL54" t="str">
            <v>CA</v>
          </cell>
          <cell r="KM54" t="str">
            <v>H</v>
          </cell>
          <cell r="KQ54" t="str">
            <v>Tidak Terlambat</v>
          </cell>
          <cell r="KR54">
            <v>0</v>
          </cell>
          <cell r="KV54" t="str">
            <v>DG</v>
          </cell>
          <cell r="KW54" t="str">
            <v>H</v>
          </cell>
          <cell r="LA54" t="str">
            <v>Tidak Terlambat</v>
          </cell>
          <cell r="LB54">
            <v>0</v>
          </cell>
          <cell r="LG54" t="str">
            <v>H</v>
          </cell>
          <cell r="LH54" t="str">
            <v>H</v>
          </cell>
          <cell r="LI54" t="str">
            <v>X</v>
          </cell>
          <cell r="LJ54" t="str">
            <v>X</v>
          </cell>
          <cell r="LK54" t="str">
            <v>H</v>
          </cell>
          <cell r="LL54" t="str">
            <v>H</v>
          </cell>
          <cell r="LM54" t="str">
            <v>H</v>
          </cell>
          <cell r="LN54" t="str">
            <v>X</v>
          </cell>
          <cell r="LO54" t="str">
            <v>H</v>
          </cell>
          <cell r="LP54" t="str">
            <v>H</v>
          </cell>
          <cell r="LQ54" t="str">
            <v>X</v>
          </cell>
          <cell r="LR54" t="str">
            <v>H</v>
          </cell>
          <cell r="LS54" t="str">
            <v>H</v>
          </cell>
          <cell r="LT54" t="str">
            <v>H</v>
          </cell>
          <cell r="LU54" t="str">
            <v>X</v>
          </cell>
          <cell r="LV54" t="str">
            <v>X</v>
          </cell>
          <cell r="LW54" t="str">
            <v>H</v>
          </cell>
          <cell r="LX54" t="str">
            <v>H</v>
          </cell>
          <cell r="LY54" t="str">
            <v>H</v>
          </cell>
          <cell r="LZ54" t="str">
            <v>H</v>
          </cell>
          <cell r="MA54" t="str">
            <v>X</v>
          </cell>
          <cell r="MB54" t="str">
            <v>H</v>
          </cell>
          <cell r="MC54" t="str">
            <v>H</v>
          </cell>
          <cell r="MD54" t="str">
            <v>H</v>
          </cell>
          <cell r="ME54" t="str">
            <v>X</v>
          </cell>
          <cell r="MF54" t="str">
            <v>X</v>
          </cell>
          <cell r="MG54" t="str">
            <v>CT</v>
          </cell>
          <cell r="MH54" t="str">
            <v>H</v>
          </cell>
          <cell r="MI54" t="str">
            <v>H</v>
          </cell>
          <cell r="MJ54" t="str">
            <v>H</v>
          </cell>
          <cell r="MK54" t="str">
            <v>H</v>
          </cell>
          <cell r="MM54">
            <v>31</v>
          </cell>
          <cell r="MN54">
            <v>21</v>
          </cell>
          <cell r="MO54">
            <v>22</v>
          </cell>
          <cell r="MP54">
            <v>21</v>
          </cell>
          <cell r="MQ54">
            <v>9</v>
          </cell>
          <cell r="MR54">
            <v>0</v>
          </cell>
          <cell r="MS54">
            <v>0</v>
          </cell>
          <cell r="MT54">
            <v>0</v>
          </cell>
          <cell r="MU54">
            <v>0</v>
          </cell>
          <cell r="MV54">
            <v>0</v>
          </cell>
          <cell r="MW54">
            <v>0</v>
          </cell>
          <cell r="MX54">
            <v>0</v>
          </cell>
          <cell r="MY54">
            <v>0</v>
          </cell>
          <cell r="MZ54">
            <v>1</v>
          </cell>
          <cell r="NA54">
            <v>0</v>
          </cell>
          <cell r="NB54">
            <v>0</v>
          </cell>
          <cell r="NC54">
            <v>0</v>
          </cell>
        </row>
        <row r="55">
          <cell r="B55" t="str">
            <v>HESTI RESTIA</v>
          </cell>
          <cell r="C55">
            <v>16012275</v>
          </cell>
          <cell r="D55" t="str">
            <v>PEREMPUAN</v>
          </cell>
          <cell r="E55" t="str">
            <v>COMPLAINT HANDLING OFFICER</v>
          </cell>
          <cell r="F55" t="str">
            <v>INDRA NUGROHO</v>
          </cell>
          <cell r="G55" t="str">
            <v>ANJAR KESUMARAHARJO</v>
          </cell>
          <cell r="H55" t="str">
            <v>X</v>
          </cell>
          <cell r="I55" t="str">
            <v>X</v>
          </cell>
          <cell r="M55">
            <v>0</v>
          </cell>
          <cell r="N55">
            <v>0</v>
          </cell>
          <cell r="R55" t="str">
            <v>AY</v>
          </cell>
          <cell r="S55" t="str">
            <v>H</v>
          </cell>
          <cell r="W55" t="str">
            <v>Tidak Terlambat</v>
          </cell>
          <cell r="X55">
            <v>0</v>
          </cell>
          <cell r="AB55" t="str">
            <v>X</v>
          </cell>
          <cell r="AC55" t="str">
            <v>X</v>
          </cell>
          <cell r="AG55">
            <v>0</v>
          </cell>
          <cell r="AH55">
            <v>0</v>
          </cell>
          <cell r="AL55" t="str">
            <v>AY</v>
          </cell>
          <cell r="AM55" t="str">
            <v>H</v>
          </cell>
          <cell r="AQ55" t="str">
            <v>Tidak Terlambat</v>
          </cell>
          <cell r="AR55">
            <v>0</v>
          </cell>
          <cell r="AV55" t="str">
            <v>AY</v>
          </cell>
          <cell r="AW55" t="str">
            <v>H</v>
          </cell>
          <cell r="BA55" t="str">
            <v>Tidak Terlambat</v>
          </cell>
          <cell r="BB55">
            <v>0</v>
          </cell>
          <cell r="BF55" t="str">
            <v>AY</v>
          </cell>
          <cell r="BG55" t="str">
            <v>H</v>
          </cell>
          <cell r="BK55" t="str">
            <v>Tidak Terlambat</v>
          </cell>
          <cell r="BL55">
            <v>0</v>
          </cell>
          <cell r="BP55" t="str">
            <v>X</v>
          </cell>
          <cell r="BQ55" t="str">
            <v>X</v>
          </cell>
          <cell r="BU55">
            <v>0</v>
          </cell>
          <cell r="BV55">
            <v>0</v>
          </cell>
          <cell r="BZ55" t="str">
            <v>CT</v>
          </cell>
          <cell r="CA55" t="str">
            <v>CT</v>
          </cell>
          <cell r="CE55">
            <v>0</v>
          </cell>
          <cell r="CF55">
            <v>0</v>
          </cell>
          <cell r="CJ55" t="str">
            <v>AY</v>
          </cell>
          <cell r="CK55" t="str">
            <v>H</v>
          </cell>
          <cell r="CO55" t="str">
            <v>Tidak Terlambat</v>
          </cell>
          <cell r="CP55">
            <v>0</v>
          </cell>
          <cell r="CT55" t="str">
            <v>AY</v>
          </cell>
          <cell r="CU55" t="str">
            <v>H</v>
          </cell>
          <cell r="CY55" t="str">
            <v>Tidak Terlambat</v>
          </cell>
          <cell r="CZ55">
            <v>0</v>
          </cell>
          <cell r="DD55" t="str">
            <v>X</v>
          </cell>
          <cell r="DE55" t="str">
            <v>X</v>
          </cell>
          <cell r="DI55">
            <v>0</v>
          </cell>
          <cell r="DJ55">
            <v>0</v>
          </cell>
          <cell r="DN55" t="str">
            <v>AY</v>
          </cell>
          <cell r="DO55" t="str">
            <v>H</v>
          </cell>
          <cell r="DS55" t="str">
            <v>Tidak Terlambat</v>
          </cell>
          <cell r="DT55">
            <v>0</v>
          </cell>
          <cell r="DX55" t="str">
            <v>AY</v>
          </cell>
          <cell r="DY55" t="str">
            <v>H</v>
          </cell>
          <cell r="EC55" t="str">
            <v>Tidak Terlambat</v>
          </cell>
          <cell r="ED55">
            <v>0</v>
          </cell>
          <cell r="EH55" t="str">
            <v>BG</v>
          </cell>
          <cell r="EI55" t="str">
            <v>H</v>
          </cell>
          <cell r="EM55" t="str">
            <v>Tidak Terlambat</v>
          </cell>
          <cell r="EN55">
            <v>0</v>
          </cell>
          <cell r="ER55" t="str">
            <v>X</v>
          </cell>
          <cell r="ES55" t="str">
            <v>X</v>
          </cell>
          <cell r="EW55">
            <v>0</v>
          </cell>
          <cell r="EX55">
            <v>0</v>
          </cell>
          <cell r="FB55" t="str">
            <v>X</v>
          </cell>
          <cell r="FC55" t="str">
            <v>X</v>
          </cell>
          <cell r="FG55">
            <v>0</v>
          </cell>
          <cell r="FH55">
            <v>0</v>
          </cell>
          <cell r="FL55" t="str">
            <v>AY</v>
          </cell>
          <cell r="FM55" t="str">
            <v>H</v>
          </cell>
          <cell r="FQ55" t="str">
            <v>Tidak Terlambat</v>
          </cell>
          <cell r="FR55">
            <v>0</v>
          </cell>
          <cell r="FV55" t="str">
            <v>AY</v>
          </cell>
          <cell r="FW55" t="str">
            <v>H</v>
          </cell>
          <cell r="GA55" t="str">
            <v>Tidak Terlambat</v>
          </cell>
          <cell r="GB55">
            <v>0</v>
          </cell>
          <cell r="GF55" t="str">
            <v>AY</v>
          </cell>
          <cell r="GG55" t="str">
            <v>H</v>
          </cell>
          <cell r="GK55" t="str">
            <v>Tidak Terlambat</v>
          </cell>
          <cell r="GL55">
            <v>0</v>
          </cell>
          <cell r="GP55" t="str">
            <v>X</v>
          </cell>
          <cell r="GQ55" t="str">
            <v>X</v>
          </cell>
          <cell r="GU55">
            <v>0</v>
          </cell>
          <cell r="GV55">
            <v>0</v>
          </cell>
          <cell r="GZ55" t="str">
            <v>X</v>
          </cell>
          <cell r="HA55" t="str">
            <v>X</v>
          </cell>
          <cell r="HE55">
            <v>0</v>
          </cell>
          <cell r="HF55">
            <v>0</v>
          </cell>
          <cell r="HJ55" t="str">
            <v>BG</v>
          </cell>
          <cell r="HK55" t="str">
            <v>H</v>
          </cell>
          <cell r="HO55" t="str">
            <v>Tidak Terlambat</v>
          </cell>
          <cell r="HP55">
            <v>0</v>
          </cell>
          <cell r="HT55" t="str">
            <v>BG</v>
          </cell>
          <cell r="HU55" t="str">
            <v>H</v>
          </cell>
          <cell r="HY55" t="str">
            <v>Tidak Terlambat</v>
          </cell>
          <cell r="HZ55">
            <v>0</v>
          </cell>
          <cell r="ID55" t="str">
            <v>AY</v>
          </cell>
          <cell r="IE55" t="str">
            <v>H</v>
          </cell>
          <cell r="II55" t="str">
            <v>Tidak Terlambat</v>
          </cell>
          <cell r="IJ55">
            <v>0</v>
          </cell>
          <cell r="IN55" t="str">
            <v>X</v>
          </cell>
          <cell r="IO55" t="str">
            <v>X</v>
          </cell>
          <cell r="IS55">
            <v>0</v>
          </cell>
          <cell r="IT55">
            <v>0</v>
          </cell>
          <cell r="IX55" t="str">
            <v>CT</v>
          </cell>
          <cell r="IY55" t="str">
            <v>CT</v>
          </cell>
          <cell r="JC55">
            <v>0</v>
          </cell>
          <cell r="JD55">
            <v>0</v>
          </cell>
          <cell r="JH55" t="str">
            <v>X</v>
          </cell>
          <cell r="JI55" t="str">
            <v>X</v>
          </cell>
          <cell r="JM55">
            <v>0</v>
          </cell>
          <cell r="JN55">
            <v>0</v>
          </cell>
          <cell r="JR55" t="str">
            <v>BG</v>
          </cell>
          <cell r="JS55" t="str">
            <v>H</v>
          </cell>
          <cell r="JW55" t="str">
            <v>Tidak Terlambat</v>
          </cell>
          <cell r="JX55">
            <v>0</v>
          </cell>
          <cell r="KB55" t="str">
            <v>AY</v>
          </cell>
          <cell r="KC55" t="str">
            <v>H</v>
          </cell>
          <cell r="KG55" t="str">
            <v>Tidak Terlambat</v>
          </cell>
          <cell r="KH55">
            <v>0</v>
          </cell>
          <cell r="KL55" t="str">
            <v>AY</v>
          </cell>
          <cell r="KM55" t="str">
            <v>H</v>
          </cell>
          <cell r="KQ55" t="str">
            <v>Tidak Terlambat</v>
          </cell>
          <cell r="KR55">
            <v>0</v>
          </cell>
          <cell r="KV55" t="str">
            <v>AY</v>
          </cell>
          <cell r="KW55" t="str">
            <v>H</v>
          </cell>
          <cell r="LA55" t="str">
            <v>Tidak Terlambat</v>
          </cell>
          <cell r="LB55">
            <v>0</v>
          </cell>
          <cell r="LG55" t="str">
            <v>X</v>
          </cell>
          <cell r="LH55" t="str">
            <v>H</v>
          </cell>
          <cell r="LI55" t="str">
            <v>X</v>
          </cell>
          <cell r="LJ55" t="str">
            <v>H</v>
          </cell>
          <cell r="LK55" t="str">
            <v>H</v>
          </cell>
          <cell r="LL55" t="str">
            <v>H</v>
          </cell>
          <cell r="LM55" t="str">
            <v>X</v>
          </cell>
          <cell r="LN55" t="str">
            <v>CT</v>
          </cell>
          <cell r="LO55" t="str">
            <v>H</v>
          </cell>
          <cell r="LP55" t="str">
            <v>H</v>
          </cell>
          <cell r="LQ55" t="str">
            <v>X</v>
          </cell>
          <cell r="LR55" t="str">
            <v>H</v>
          </cell>
          <cell r="LS55" t="str">
            <v>H</v>
          </cell>
          <cell r="LT55" t="str">
            <v>H</v>
          </cell>
          <cell r="LU55" t="str">
            <v>X</v>
          </cell>
          <cell r="LV55" t="str">
            <v>X</v>
          </cell>
          <cell r="LW55" t="str">
            <v>H</v>
          </cell>
          <cell r="LX55" t="str">
            <v>H</v>
          </cell>
          <cell r="LY55" t="str">
            <v>H</v>
          </cell>
          <cell r="LZ55" t="str">
            <v>X</v>
          </cell>
          <cell r="MA55" t="str">
            <v>X</v>
          </cell>
          <cell r="MB55" t="str">
            <v>H</v>
          </cell>
          <cell r="MC55" t="str">
            <v>H</v>
          </cell>
          <cell r="MD55" t="str">
            <v>H</v>
          </cell>
          <cell r="ME55" t="str">
            <v>X</v>
          </cell>
          <cell r="MF55" t="str">
            <v>CT</v>
          </cell>
          <cell r="MG55" t="str">
            <v>X</v>
          </cell>
          <cell r="MH55" t="str">
            <v>H</v>
          </cell>
          <cell r="MI55" t="str">
            <v>H</v>
          </cell>
          <cell r="MJ55" t="str">
            <v>H</v>
          </cell>
          <cell r="MK55" t="str">
            <v>H</v>
          </cell>
          <cell r="MM55">
            <v>31</v>
          </cell>
          <cell r="MN55">
            <v>0</v>
          </cell>
          <cell r="MO55">
            <v>21</v>
          </cell>
          <cell r="MP55">
            <v>19</v>
          </cell>
          <cell r="MQ55">
            <v>10</v>
          </cell>
          <cell r="MR55">
            <v>0</v>
          </cell>
          <cell r="MS55">
            <v>0</v>
          </cell>
          <cell r="MT55">
            <v>0</v>
          </cell>
          <cell r="MU55">
            <v>0</v>
          </cell>
          <cell r="MV55">
            <v>0</v>
          </cell>
          <cell r="MW55">
            <v>0</v>
          </cell>
          <cell r="MX55">
            <v>0</v>
          </cell>
          <cell r="MY55">
            <v>0</v>
          </cell>
          <cell r="MZ55">
            <v>2</v>
          </cell>
          <cell r="NA55">
            <v>0</v>
          </cell>
          <cell r="NB55">
            <v>0</v>
          </cell>
          <cell r="NC55">
            <v>0</v>
          </cell>
        </row>
        <row r="56">
          <cell r="B56" t="str">
            <v>IKA FITRIYA</v>
          </cell>
          <cell r="C56">
            <v>11011194</v>
          </cell>
          <cell r="D56" t="str">
            <v>PEREMPUAN</v>
          </cell>
          <cell r="E56" t="str">
            <v>COMPLAINT HANDLING OFFICER</v>
          </cell>
          <cell r="F56" t="str">
            <v>RUDDY CORDIANDI</v>
          </cell>
          <cell r="G56" t="str">
            <v>ANJAR KESUMARAHARJO</v>
          </cell>
          <cell r="H56" t="str">
            <v>X</v>
          </cell>
          <cell r="I56" t="str">
            <v>X</v>
          </cell>
          <cell r="M56">
            <v>0</v>
          </cell>
          <cell r="N56">
            <v>0</v>
          </cell>
          <cell r="R56" t="str">
            <v>AY</v>
          </cell>
          <cell r="S56" t="str">
            <v>H</v>
          </cell>
          <cell r="W56" t="str">
            <v>Tidak Terlambat</v>
          </cell>
          <cell r="X56">
            <v>0</v>
          </cell>
          <cell r="AB56" t="str">
            <v>AY</v>
          </cell>
          <cell r="AC56" t="str">
            <v>H</v>
          </cell>
          <cell r="AG56" t="str">
            <v>Tidak Terlambat</v>
          </cell>
          <cell r="AH56">
            <v>0</v>
          </cell>
          <cell r="AL56" t="str">
            <v>X</v>
          </cell>
          <cell r="AM56" t="str">
            <v>X</v>
          </cell>
          <cell r="AQ56">
            <v>0</v>
          </cell>
          <cell r="AR56">
            <v>0</v>
          </cell>
          <cell r="AV56" t="str">
            <v>AY</v>
          </cell>
          <cell r="AW56" t="str">
            <v>H</v>
          </cell>
          <cell r="BA56" t="str">
            <v>Tidak Terlambat</v>
          </cell>
          <cell r="BB56">
            <v>0</v>
          </cell>
          <cell r="BF56" t="str">
            <v>AY</v>
          </cell>
          <cell r="BG56" t="str">
            <v>H</v>
          </cell>
          <cell r="BK56" t="str">
            <v>Tidak Terlambat</v>
          </cell>
          <cell r="BL56">
            <v>0</v>
          </cell>
          <cell r="BP56" t="str">
            <v>AY</v>
          </cell>
          <cell r="BQ56" t="str">
            <v>H</v>
          </cell>
          <cell r="BU56" t="str">
            <v>Tidak Terlambat</v>
          </cell>
          <cell r="BV56">
            <v>0</v>
          </cell>
          <cell r="BZ56" t="str">
            <v>AY</v>
          </cell>
          <cell r="CA56" t="str">
            <v>H</v>
          </cell>
          <cell r="CE56" t="str">
            <v>Tidak Terlambat</v>
          </cell>
          <cell r="CF56">
            <v>0</v>
          </cell>
          <cell r="CJ56" t="str">
            <v>X</v>
          </cell>
          <cell r="CK56" t="str">
            <v>X</v>
          </cell>
          <cell r="CO56">
            <v>0</v>
          </cell>
          <cell r="CP56">
            <v>0</v>
          </cell>
          <cell r="CT56" t="str">
            <v>AY</v>
          </cell>
          <cell r="CU56" t="str">
            <v>H</v>
          </cell>
          <cell r="CY56" t="str">
            <v>Tidak Terlambat</v>
          </cell>
          <cell r="CZ56">
            <v>0</v>
          </cell>
          <cell r="DD56" t="str">
            <v>BG</v>
          </cell>
          <cell r="DE56" t="str">
            <v>H</v>
          </cell>
          <cell r="DI56" t="str">
            <v>Tidak Terlambat</v>
          </cell>
          <cell r="DJ56">
            <v>0</v>
          </cell>
          <cell r="DN56" t="str">
            <v>X</v>
          </cell>
          <cell r="DO56" t="str">
            <v>X</v>
          </cell>
          <cell r="DS56">
            <v>0</v>
          </cell>
          <cell r="DT56">
            <v>0</v>
          </cell>
          <cell r="DX56" t="str">
            <v>AY</v>
          </cell>
          <cell r="DY56" t="str">
            <v>H</v>
          </cell>
          <cell r="EC56" t="str">
            <v>Tidak Terlambat</v>
          </cell>
          <cell r="ED56">
            <v>0</v>
          </cell>
          <cell r="EH56" t="str">
            <v>X</v>
          </cell>
          <cell r="EI56" t="str">
            <v>X</v>
          </cell>
          <cell r="EM56">
            <v>0</v>
          </cell>
          <cell r="EN56">
            <v>0</v>
          </cell>
          <cell r="ER56" t="str">
            <v>AY</v>
          </cell>
          <cell r="ES56" t="str">
            <v>H</v>
          </cell>
          <cell r="EW56" t="str">
            <v>Tidak Terlambat</v>
          </cell>
          <cell r="EX56">
            <v>0</v>
          </cell>
          <cell r="FB56" t="str">
            <v>AY</v>
          </cell>
          <cell r="FC56" t="str">
            <v>H</v>
          </cell>
          <cell r="FG56" t="str">
            <v>Tidak Terlambat</v>
          </cell>
          <cell r="FH56">
            <v>0</v>
          </cell>
          <cell r="FL56" t="str">
            <v>X</v>
          </cell>
          <cell r="FM56" t="str">
            <v>X</v>
          </cell>
          <cell r="FQ56">
            <v>0</v>
          </cell>
          <cell r="FR56">
            <v>0</v>
          </cell>
          <cell r="FV56" t="str">
            <v>AY</v>
          </cell>
          <cell r="FW56" t="str">
            <v>H</v>
          </cell>
          <cell r="GA56" t="str">
            <v>Tidak Terlambat</v>
          </cell>
          <cell r="GB56">
            <v>0</v>
          </cell>
          <cell r="GF56" t="str">
            <v>AY</v>
          </cell>
          <cell r="GG56" t="str">
            <v>H</v>
          </cell>
          <cell r="GK56" t="str">
            <v>Tidak Terlambat</v>
          </cell>
          <cell r="GL56">
            <v>0</v>
          </cell>
          <cell r="GP56" t="str">
            <v>AY</v>
          </cell>
          <cell r="GQ56" t="str">
            <v>H</v>
          </cell>
          <cell r="GU56" t="str">
            <v>Tidak Terlambat</v>
          </cell>
          <cell r="GV56">
            <v>0</v>
          </cell>
          <cell r="GZ56" t="str">
            <v>X</v>
          </cell>
          <cell r="HA56" t="str">
            <v>X</v>
          </cell>
          <cell r="HE56">
            <v>0</v>
          </cell>
          <cell r="HF56">
            <v>0</v>
          </cell>
          <cell r="HJ56" t="str">
            <v>AY</v>
          </cell>
          <cell r="HK56" t="str">
            <v>H</v>
          </cell>
          <cell r="HO56" t="str">
            <v>Tidak Terlambat</v>
          </cell>
          <cell r="HP56">
            <v>0</v>
          </cell>
          <cell r="HT56" t="str">
            <v>AY</v>
          </cell>
          <cell r="HU56" t="str">
            <v>H</v>
          </cell>
          <cell r="HY56" t="str">
            <v>Tidak Terlambat</v>
          </cell>
          <cell r="HZ56">
            <v>0</v>
          </cell>
          <cell r="ID56" t="str">
            <v>BG</v>
          </cell>
          <cell r="IE56" t="str">
            <v>H</v>
          </cell>
          <cell r="II56" t="str">
            <v>Tidak Terlambat</v>
          </cell>
          <cell r="IJ56">
            <v>0</v>
          </cell>
          <cell r="IN56" t="str">
            <v>X</v>
          </cell>
          <cell r="IO56" t="str">
            <v>X</v>
          </cell>
          <cell r="IS56">
            <v>0</v>
          </cell>
          <cell r="IT56">
            <v>0</v>
          </cell>
          <cell r="IX56" t="str">
            <v>AY</v>
          </cell>
          <cell r="IY56" t="str">
            <v>H</v>
          </cell>
          <cell r="JC56" t="str">
            <v>Tidak Terlambat</v>
          </cell>
          <cell r="JD56">
            <v>0</v>
          </cell>
          <cell r="JH56" t="str">
            <v>AY</v>
          </cell>
          <cell r="JI56" t="str">
            <v>H</v>
          </cell>
          <cell r="JM56" t="str">
            <v>Tidak Terlambat</v>
          </cell>
          <cell r="JN56">
            <v>0</v>
          </cell>
          <cell r="JR56" t="str">
            <v>AY</v>
          </cell>
          <cell r="JS56" t="str">
            <v>H</v>
          </cell>
          <cell r="JW56" t="str">
            <v>Tidak Terlambat</v>
          </cell>
          <cell r="JX56">
            <v>0</v>
          </cell>
          <cell r="KB56" t="str">
            <v>CT</v>
          </cell>
          <cell r="KC56" t="str">
            <v>CT</v>
          </cell>
          <cell r="KG56">
            <v>0</v>
          </cell>
          <cell r="KH56">
            <v>0</v>
          </cell>
          <cell r="KL56" t="str">
            <v>X</v>
          </cell>
          <cell r="KM56" t="str">
            <v>X</v>
          </cell>
          <cell r="KQ56">
            <v>0</v>
          </cell>
          <cell r="KR56">
            <v>0</v>
          </cell>
          <cell r="KV56" t="str">
            <v>X</v>
          </cell>
          <cell r="KW56" t="str">
            <v>X</v>
          </cell>
          <cell r="LA56">
            <v>0</v>
          </cell>
          <cell r="LB56">
            <v>0</v>
          </cell>
          <cell r="LG56" t="str">
            <v>X</v>
          </cell>
          <cell r="LH56" t="str">
            <v>H</v>
          </cell>
          <cell r="LI56" t="str">
            <v>H</v>
          </cell>
          <cell r="LJ56" t="str">
            <v>X</v>
          </cell>
          <cell r="LK56" t="str">
            <v>H</v>
          </cell>
          <cell r="LL56" t="str">
            <v>H</v>
          </cell>
          <cell r="LM56" t="str">
            <v>H</v>
          </cell>
          <cell r="LN56" t="str">
            <v>H</v>
          </cell>
          <cell r="LO56" t="str">
            <v>X</v>
          </cell>
          <cell r="LP56" t="str">
            <v>H</v>
          </cell>
          <cell r="LQ56" t="str">
            <v>H</v>
          </cell>
          <cell r="LR56" t="str">
            <v>X</v>
          </cell>
          <cell r="LS56" t="str">
            <v>H</v>
          </cell>
          <cell r="LT56" t="str">
            <v>X</v>
          </cell>
          <cell r="LU56" t="str">
            <v>H</v>
          </cell>
          <cell r="LV56" t="str">
            <v>H</v>
          </cell>
          <cell r="LW56" t="str">
            <v>X</v>
          </cell>
          <cell r="LX56" t="str">
            <v>H</v>
          </cell>
          <cell r="LY56" t="str">
            <v>H</v>
          </cell>
          <cell r="LZ56" t="str">
            <v>H</v>
          </cell>
          <cell r="MA56" t="str">
            <v>X</v>
          </cell>
          <cell r="MB56" t="str">
            <v>H</v>
          </cell>
          <cell r="MC56" t="str">
            <v>H</v>
          </cell>
          <cell r="MD56" t="str">
            <v>H</v>
          </cell>
          <cell r="ME56" t="str">
            <v>X</v>
          </cell>
          <cell r="MF56" t="str">
            <v>H</v>
          </cell>
          <cell r="MG56" t="str">
            <v>H</v>
          </cell>
          <cell r="MH56" t="str">
            <v>H</v>
          </cell>
          <cell r="MI56" t="str">
            <v>CT</v>
          </cell>
          <cell r="MJ56" t="str">
            <v>X</v>
          </cell>
          <cell r="MK56" t="str">
            <v>X</v>
          </cell>
          <cell r="MM56">
            <v>31</v>
          </cell>
          <cell r="MN56">
            <v>0</v>
          </cell>
          <cell r="MO56">
            <v>21</v>
          </cell>
          <cell r="MP56">
            <v>20</v>
          </cell>
          <cell r="MQ56">
            <v>10</v>
          </cell>
          <cell r="MR56">
            <v>0</v>
          </cell>
          <cell r="MS56">
            <v>0</v>
          </cell>
          <cell r="MT56">
            <v>0</v>
          </cell>
          <cell r="MU56">
            <v>0</v>
          </cell>
          <cell r="MV56">
            <v>0</v>
          </cell>
          <cell r="MW56">
            <v>0</v>
          </cell>
          <cell r="MX56">
            <v>0</v>
          </cell>
          <cell r="MY56">
            <v>0</v>
          </cell>
          <cell r="MZ56">
            <v>1</v>
          </cell>
          <cell r="NA56">
            <v>0</v>
          </cell>
          <cell r="NB56">
            <v>0</v>
          </cell>
          <cell r="NC56">
            <v>0</v>
          </cell>
        </row>
        <row r="57">
          <cell r="B57" t="str">
            <v>IMANTA SURBAKTI</v>
          </cell>
          <cell r="C57">
            <v>8010667</v>
          </cell>
          <cell r="D57" t="str">
            <v>LAKI-LAKI</v>
          </cell>
          <cell r="E57" t="str">
            <v>COMPLAINT HANDLING OFFICER</v>
          </cell>
          <cell r="F57" t="str">
            <v>YULI SETIAWATI</v>
          </cell>
          <cell r="G57" t="str">
            <v>ANJAR KESUMARAHARJO</v>
          </cell>
          <cell r="H57" t="str">
            <v>DG</v>
          </cell>
          <cell r="I57" t="str">
            <v>H</v>
          </cell>
          <cell r="M57" t="str">
            <v>Tidak Terlambat</v>
          </cell>
          <cell r="N57">
            <v>0</v>
          </cell>
          <cell r="R57" t="str">
            <v>X</v>
          </cell>
          <cell r="S57" t="str">
            <v>X</v>
          </cell>
          <cell r="W57">
            <v>0</v>
          </cell>
          <cell r="X57">
            <v>0</v>
          </cell>
          <cell r="AB57" t="str">
            <v>CI</v>
          </cell>
          <cell r="AC57" t="str">
            <v>H</v>
          </cell>
          <cell r="AG57" t="str">
            <v>Tidak Terlambat</v>
          </cell>
          <cell r="AH57">
            <v>0</v>
          </cell>
          <cell r="AL57" t="str">
            <v>CI</v>
          </cell>
          <cell r="AM57" t="str">
            <v>H</v>
          </cell>
          <cell r="AQ57" t="str">
            <v>Tidak Terlambat</v>
          </cell>
          <cell r="AR57">
            <v>0</v>
          </cell>
          <cell r="AV57" t="str">
            <v>X</v>
          </cell>
          <cell r="AW57" t="str">
            <v>X</v>
          </cell>
          <cell r="BA57">
            <v>0</v>
          </cell>
          <cell r="BB57">
            <v>0</v>
          </cell>
          <cell r="BF57" t="str">
            <v>CI</v>
          </cell>
          <cell r="BG57" t="str">
            <v>H</v>
          </cell>
          <cell r="BK57" t="str">
            <v>Tidak Terlambat</v>
          </cell>
          <cell r="BL57">
            <v>0</v>
          </cell>
          <cell r="BP57" t="str">
            <v>CA</v>
          </cell>
          <cell r="BQ57" t="str">
            <v>H</v>
          </cell>
          <cell r="BU57" t="str">
            <v>Tidak Terlambat</v>
          </cell>
          <cell r="BV57">
            <v>0</v>
          </cell>
          <cell r="BZ57" t="str">
            <v>CI</v>
          </cell>
          <cell r="CA57" t="str">
            <v>H</v>
          </cell>
          <cell r="CE57" t="str">
            <v>Tidak Terlambat</v>
          </cell>
          <cell r="CF57">
            <v>0</v>
          </cell>
          <cell r="CJ57" t="str">
            <v>X</v>
          </cell>
          <cell r="CK57" t="str">
            <v>X</v>
          </cell>
          <cell r="CO57">
            <v>0</v>
          </cell>
          <cell r="CP57">
            <v>0</v>
          </cell>
          <cell r="CT57" t="str">
            <v>CI</v>
          </cell>
          <cell r="CU57" t="str">
            <v>H</v>
          </cell>
          <cell r="CY57" t="str">
            <v>Tidak Terlambat</v>
          </cell>
          <cell r="CZ57">
            <v>0</v>
          </cell>
          <cell r="DD57" t="str">
            <v>DG</v>
          </cell>
          <cell r="DE57" t="str">
            <v>H</v>
          </cell>
          <cell r="DI57" t="str">
            <v>Tidak Terlambat</v>
          </cell>
          <cell r="DJ57">
            <v>0</v>
          </cell>
          <cell r="DN57" t="str">
            <v>X</v>
          </cell>
          <cell r="DO57" t="str">
            <v>X</v>
          </cell>
          <cell r="DS57">
            <v>0</v>
          </cell>
          <cell r="DT57">
            <v>0</v>
          </cell>
          <cell r="DX57" t="str">
            <v>CI</v>
          </cell>
          <cell r="DY57" t="str">
            <v>H</v>
          </cell>
          <cell r="EC57" t="str">
            <v>Tidak Terlambat</v>
          </cell>
          <cell r="ED57">
            <v>0</v>
          </cell>
          <cell r="EH57" t="str">
            <v>CI</v>
          </cell>
          <cell r="EI57" t="str">
            <v>H</v>
          </cell>
          <cell r="EM57" t="str">
            <v>Tidak Terlambat</v>
          </cell>
          <cell r="EN57">
            <v>0</v>
          </cell>
          <cell r="ER57" t="str">
            <v>CI</v>
          </cell>
          <cell r="ES57" t="str">
            <v>H</v>
          </cell>
          <cell r="EW57" t="str">
            <v>Tidak Terlambat</v>
          </cell>
          <cell r="EX57">
            <v>0</v>
          </cell>
          <cell r="FB57" t="str">
            <v>X</v>
          </cell>
          <cell r="FC57" t="str">
            <v>X</v>
          </cell>
          <cell r="FG57">
            <v>0</v>
          </cell>
          <cell r="FH57">
            <v>0</v>
          </cell>
          <cell r="FL57" t="str">
            <v>CI</v>
          </cell>
          <cell r="FM57" t="str">
            <v>H</v>
          </cell>
          <cell r="FQ57" t="str">
            <v>Tidak Terlambat</v>
          </cell>
          <cell r="FR57">
            <v>0</v>
          </cell>
          <cell r="FV57" t="str">
            <v>CI</v>
          </cell>
          <cell r="FW57" t="str">
            <v>H</v>
          </cell>
          <cell r="GA57" t="str">
            <v>Tidak Terlambat</v>
          </cell>
          <cell r="GB57">
            <v>0</v>
          </cell>
          <cell r="GF57" t="str">
            <v>CI</v>
          </cell>
          <cell r="GG57" t="str">
            <v>H</v>
          </cell>
          <cell r="GK57" t="str">
            <v>Tidak Terlambat</v>
          </cell>
          <cell r="GL57">
            <v>0</v>
          </cell>
          <cell r="GP57" t="str">
            <v>X</v>
          </cell>
          <cell r="GQ57" t="str">
            <v>X</v>
          </cell>
          <cell r="GU57">
            <v>0</v>
          </cell>
          <cell r="GV57">
            <v>0</v>
          </cell>
          <cell r="GZ57" t="str">
            <v>CA</v>
          </cell>
          <cell r="HA57" t="str">
            <v>H</v>
          </cell>
          <cell r="HE57" t="str">
            <v>Tidak Terlambat</v>
          </cell>
          <cell r="HF57">
            <v>0</v>
          </cell>
          <cell r="HJ57" t="str">
            <v>CA</v>
          </cell>
          <cell r="HK57" t="str">
            <v>H</v>
          </cell>
          <cell r="HO57" t="str">
            <v>Tidak Terlambat</v>
          </cell>
          <cell r="HP57">
            <v>0</v>
          </cell>
          <cell r="HQ57" t="str">
            <v>PERUBAHAN JADWAL</v>
          </cell>
          <cell r="HT57" t="str">
            <v>X</v>
          </cell>
          <cell r="HU57" t="str">
            <v>X</v>
          </cell>
          <cell r="HY57">
            <v>0</v>
          </cell>
          <cell r="HZ57">
            <v>0</v>
          </cell>
          <cell r="ID57" t="str">
            <v>X</v>
          </cell>
          <cell r="IE57" t="str">
            <v>X</v>
          </cell>
          <cell r="II57">
            <v>0</v>
          </cell>
          <cell r="IJ57">
            <v>0</v>
          </cell>
          <cell r="IN57" t="str">
            <v>CT</v>
          </cell>
          <cell r="IO57" t="str">
            <v>CT</v>
          </cell>
          <cell r="IS57">
            <v>0</v>
          </cell>
          <cell r="IT57">
            <v>0</v>
          </cell>
          <cell r="IX57" t="str">
            <v>CT</v>
          </cell>
          <cell r="IY57" t="str">
            <v>CT</v>
          </cell>
          <cell r="JC57">
            <v>0</v>
          </cell>
          <cell r="JD57">
            <v>0</v>
          </cell>
          <cell r="JH57" t="str">
            <v>CI</v>
          </cell>
          <cell r="JI57" t="str">
            <v>H</v>
          </cell>
          <cell r="JM57" t="str">
            <v>Tidak Terlambat</v>
          </cell>
          <cell r="JN57">
            <v>0</v>
          </cell>
          <cell r="JR57" t="str">
            <v>CI</v>
          </cell>
          <cell r="JS57" t="str">
            <v>H</v>
          </cell>
          <cell r="JW57" t="str">
            <v>Tidak Terlambat</v>
          </cell>
          <cell r="JX57">
            <v>0</v>
          </cell>
          <cell r="KB57" t="str">
            <v>CA</v>
          </cell>
          <cell r="KC57" t="str">
            <v>H</v>
          </cell>
          <cell r="KG57" t="str">
            <v>Tidak Terlambat</v>
          </cell>
          <cell r="KH57">
            <v>0</v>
          </cell>
          <cell r="KL57" t="str">
            <v>DG</v>
          </cell>
          <cell r="KM57" t="str">
            <v>H</v>
          </cell>
          <cell r="KQ57" t="str">
            <v>Tidak Terlambat</v>
          </cell>
          <cell r="KR57">
            <v>0</v>
          </cell>
          <cell r="KV57" t="str">
            <v>X</v>
          </cell>
          <cell r="KW57" t="str">
            <v>X</v>
          </cell>
          <cell r="LA57">
            <v>0</v>
          </cell>
          <cell r="LB57">
            <v>0</v>
          </cell>
          <cell r="LG57" t="str">
            <v>H</v>
          </cell>
          <cell r="LH57" t="str">
            <v>X</v>
          </cell>
          <cell r="LI57" t="str">
            <v>H</v>
          </cell>
          <cell r="LJ57" t="str">
            <v>H</v>
          </cell>
          <cell r="LK57" t="str">
            <v>X</v>
          </cell>
          <cell r="LL57" t="str">
            <v>H</v>
          </cell>
          <cell r="LM57" t="str">
            <v>H</v>
          </cell>
          <cell r="LN57" t="str">
            <v>H</v>
          </cell>
          <cell r="LO57" t="str">
            <v>X</v>
          </cell>
          <cell r="LP57" t="str">
            <v>H</v>
          </cell>
          <cell r="LQ57" t="str">
            <v>H</v>
          </cell>
          <cell r="LR57" t="str">
            <v>X</v>
          </cell>
          <cell r="LS57" t="str">
            <v>H</v>
          </cell>
          <cell r="LT57" t="str">
            <v>H</v>
          </cell>
          <cell r="LU57" t="str">
            <v>H</v>
          </cell>
          <cell r="LV57" t="str">
            <v>X</v>
          </cell>
          <cell r="LW57" t="str">
            <v>H</v>
          </cell>
          <cell r="LX57" t="str">
            <v>H</v>
          </cell>
          <cell r="LY57" t="str">
            <v>H</v>
          </cell>
          <cell r="LZ57" t="str">
            <v>X</v>
          </cell>
          <cell r="MA57" t="str">
            <v>H</v>
          </cell>
          <cell r="MB57" t="str">
            <v>H</v>
          </cell>
          <cell r="MC57" t="str">
            <v>X</v>
          </cell>
          <cell r="MD57" t="str">
            <v>X</v>
          </cell>
          <cell r="ME57" t="str">
            <v>CT</v>
          </cell>
          <cell r="MF57" t="str">
            <v>CT</v>
          </cell>
          <cell r="MG57" t="str">
            <v>H</v>
          </cell>
          <cell r="MH57" t="str">
            <v>H</v>
          </cell>
          <cell r="MI57" t="str">
            <v>H</v>
          </cell>
          <cell r="MJ57" t="str">
            <v>H</v>
          </cell>
          <cell r="MK57" t="str">
            <v>X</v>
          </cell>
          <cell r="MM57">
            <v>31</v>
          </cell>
          <cell r="MN57">
            <v>20</v>
          </cell>
          <cell r="MO57">
            <v>22</v>
          </cell>
          <cell r="MP57">
            <v>20</v>
          </cell>
          <cell r="MQ57">
            <v>9</v>
          </cell>
          <cell r="MR57">
            <v>0</v>
          </cell>
          <cell r="MS57">
            <v>0</v>
          </cell>
          <cell r="MT57">
            <v>0</v>
          </cell>
          <cell r="MU57">
            <v>0</v>
          </cell>
          <cell r="MV57">
            <v>0</v>
          </cell>
          <cell r="MW57">
            <v>0</v>
          </cell>
          <cell r="MX57">
            <v>0</v>
          </cell>
          <cell r="MY57">
            <v>0</v>
          </cell>
          <cell r="MZ57">
            <v>2</v>
          </cell>
          <cell r="NA57">
            <v>0</v>
          </cell>
          <cell r="NB57">
            <v>0</v>
          </cell>
          <cell r="NC57">
            <v>0</v>
          </cell>
        </row>
        <row r="58">
          <cell r="B58" t="str">
            <v>KEUKEU ROSYANA</v>
          </cell>
          <cell r="C58">
            <v>16010372</v>
          </cell>
          <cell r="D58" t="str">
            <v>PEREMPUAN</v>
          </cell>
          <cell r="E58" t="str">
            <v>COMPLAINT HANDLING OFFICER</v>
          </cell>
          <cell r="F58" t="str">
            <v>INDRA NUGROHO</v>
          </cell>
          <cell r="G58" t="str">
            <v>ANJAR KESUMARAHARJO</v>
          </cell>
          <cell r="H58" t="str">
            <v>AY</v>
          </cell>
          <cell r="I58" t="str">
            <v>H</v>
          </cell>
          <cell r="M58" t="str">
            <v>Tidak Terlambat</v>
          </cell>
          <cell r="N58">
            <v>0</v>
          </cell>
          <cell r="R58" t="str">
            <v>X</v>
          </cell>
          <cell r="S58" t="str">
            <v>X</v>
          </cell>
          <cell r="W58">
            <v>0</v>
          </cell>
          <cell r="X58">
            <v>0</v>
          </cell>
          <cell r="AB58" t="str">
            <v>AY</v>
          </cell>
          <cell r="AC58" t="str">
            <v>H</v>
          </cell>
          <cell r="AG58" t="str">
            <v>Tidak Terlambat</v>
          </cell>
          <cell r="AH58">
            <v>0</v>
          </cell>
          <cell r="AL58" t="str">
            <v>AY</v>
          </cell>
          <cell r="AM58" t="str">
            <v>H</v>
          </cell>
          <cell r="AQ58" t="str">
            <v>Tidak Terlambat</v>
          </cell>
          <cell r="AR58">
            <v>0</v>
          </cell>
          <cell r="AV58" t="str">
            <v>AY</v>
          </cell>
          <cell r="AW58" t="str">
            <v>H</v>
          </cell>
          <cell r="BA58" t="str">
            <v>Tidak Terlambat</v>
          </cell>
          <cell r="BB58">
            <v>0</v>
          </cell>
          <cell r="BF58" t="str">
            <v>X</v>
          </cell>
          <cell r="BG58" t="str">
            <v>X</v>
          </cell>
          <cell r="BK58">
            <v>0</v>
          </cell>
          <cell r="BL58">
            <v>0</v>
          </cell>
          <cell r="BP58" t="str">
            <v>AY</v>
          </cell>
          <cell r="BQ58" t="str">
            <v>H</v>
          </cell>
          <cell r="BU58" t="str">
            <v>Tidak Terlambat</v>
          </cell>
          <cell r="BV58">
            <v>0</v>
          </cell>
          <cell r="BZ58" t="str">
            <v>AY</v>
          </cell>
          <cell r="CA58" t="str">
            <v>H</v>
          </cell>
          <cell r="CE58" t="str">
            <v>Tidak Terlambat</v>
          </cell>
          <cell r="CF58">
            <v>0</v>
          </cell>
          <cell r="CJ58" t="str">
            <v>AY</v>
          </cell>
          <cell r="CK58" t="str">
            <v>H</v>
          </cell>
          <cell r="CO58" t="str">
            <v>Tidak Terlambat</v>
          </cell>
          <cell r="CP58">
            <v>0</v>
          </cell>
          <cell r="CT58" t="str">
            <v>X</v>
          </cell>
          <cell r="CU58" t="str">
            <v>X</v>
          </cell>
          <cell r="CY58">
            <v>0</v>
          </cell>
          <cell r="CZ58">
            <v>0</v>
          </cell>
          <cell r="DD58" t="str">
            <v>CT</v>
          </cell>
          <cell r="DE58" t="str">
            <v>CT</v>
          </cell>
          <cell r="DI58">
            <v>0</v>
          </cell>
          <cell r="DJ58">
            <v>0</v>
          </cell>
          <cell r="DN58" t="str">
            <v>X</v>
          </cell>
          <cell r="DO58" t="str">
            <v>X</v>
          </cell>
          <cell r="DS58">
            <v>0</v>
          </cell>
          <cell r="DT58">
            <v>0</v>
          </cell>
          <cell r="DX58" t="str">
            <v>AY</v>
          </cell>
          <cell r="DY58" t="str">
            <v>H</v>
          </cell>
          <cell r="EC58" t="str">
            <v>Tidak Terlambat</v>
          </cell>
          <cell r="ED58">
            <v>0</v>
          </cell>
          <cell r="EH58" t="str">
            <v>AY</v>
          </cell>
          <cell r="EI58" t="str">
            <v>H</v>
          </cell>
          <cell r="EM58" t="str">
            <v>Tidak Terlambat</v>
          </cell>
          <cell r="EN58">
            <v>0</v>
          </cell>
          <cell r="ER58" t="str">
            <v>AY</v>
          </cell>
          <cell r="ES58" t="str">
            <v>H</v>
          </cell>
          <cell r="EW58" t="str">
            <v>Tidak Terlambat</v>
          </cell>
          <cell r="EX58">
            <v>0</v>
          </cell>
          <cell r="FB58" t="str">
            <v>X</v>
          </cell>
          <cell r="FC58" t="str">
            <v>X</v>
          </cell>
          <cell r="FG58">
            <v>0</v>
          </cell>
          <cell r="FH58">
            <v>0</v>
          </cell>
          <cell r="FL58" t="str">
            <v>AY</v>
          </cell>
          <cell r="FM58" t="str">
            <v>H</v>
          </cell>
          <cell r="FQ58" t="str">
            <v>Tidak Terlambat</v>
          </cell>
          <cell r="FR58">
            <v>0</v>
          </cell>
          <cell r="FV58" t="str">
            <v>AY</v>
          </cell>
          <cell r="FW58" t="str">
            <v>H</v>
          </cell>
          <cell r="GA58" t="str">
            <v>Tidak Terlambat</v>
          </cell>
          <cell r="GB58">
            <v>0</v>
          </cell>
          <cell r="GF58" t="str">
            <v>AY</v>
          </cell>
          <cell r="GG58" t="str">
            <v>H</v>
          </cell>
          <cell r="GK58" t="str">
            <v>Tidak Terlambat</v>
          </cell>
          <cell r="GL58">
            <v>0</v>
          </cell>
          <cell r="GP58" t="str">
            <v>AY</v>
          </cell>
          <cell r="GQ58" t="str">
            <v>H</v>
          </cell>
          <cell r="GU58" t="str">
            <v>Tidak Terlambat</v>
          </cell>
          <cell r="GV58">
            <v>0</v>
          </cell>
          <cell r="GZ58" t="str">
            <v>X</v>
          </cell>
          <cell r="HA58" t="str">
            <v>X</v>
          </cell>
          <cell r="HE58">
            <v>0</v>
          </cell>
          <cell r="HF58">
            <v>0</v>
          </cell>
          <cell r="HJ58" t="str">
            <v>BG</v>
          </cell>
          <cell r="HK58" t="str">
            <v>H</v>
          </cell>
          <cell r="HO58" t="str">
            <v>Tidak Terlambat</v>
          </cell>
          <cell r="HP58">
            <v>0</v>
          </cell>
          <cell r="HT58" t="str">
            <v>BG</v>
          </cell>
          <cell r="HU58" t="str">
            <v>H</v>
          </cell>
          <cell r="HY58" t="str">
            <v>Tidak Terlambat</v>
          </cell>
          <cell r="HZ58">
            <v>0</v>
          </cell>
          <cell r="ID58" t="str">
            <v>AY</v>
          </cell>
          <cell r="IE58" t="str">
            <v>H</v>
          </cell>
          <cell r="II58" t="str">
            <v>Tidak Terlambat</v>
          </cell>
          <cell r="IJ58">
            <v>0</v>
          </cell>
          <cell r="IN58" t="str">
            <v>X</v>
          </cell>
          <cell r="IO58" t="str">
            <v>X</v>
          </cell>
          <cell r="IS58">
            <v>0</v>
          </cell>
          <cell r="IT58">
            <v>0</v>
          </cell>
          <cell r="IX58" t="str">
            <v>AY</v>
          </cell>
          <cell r="IY58" t="str">
            <v>H</v>
          </cell>
          <cell r="JC58" t="str">
            <v>Tidak Terlambat</v>
          </cell>
          <cell r="JD58">
            <v>0</v>
          </cell>
          <cell r="JH58" t="str">
            <v>AY</v>
          </cell>
          <cell r="JI58" t="str">
            <v>H</v>
          </cell>
          <cell r="JM58" t="str">
            <v>Tidak Terlambat</v>
          </cell>
          <cell r="JN58">
            <v>0</v>
          </cell>
          <cell r="JR58" t="str">
            <v>AY</v>
          </cell>
          <cell r="JS58" t="str">
            <v>H</v>
          </cell>
          <cell r="JW58" t="str">
            <v>Tidak Terlambat</v>
          </cell>
          <cell r="JX58">
            <v>0</v>
          </cell>
          <cell r="KB58" t="str">
            <v>AY</v>
          </cell>
          <cell r="KC58" t="str">
            <v>H</v>
          </cell>
          <cell r="KG58" t="str">
            <v>Tidak Terlambat</v>
          </cell>
          <cell r="KH58">
            <v>0</v>
          </cell>
          <cell r="KL58" t="str">
            <v>X</v>
          </cell>
          <cell r="KM58" t="str">
            <v>X</v>
          </cell>
          <cell r="KQ58">
            <v>0</v>
          </cell>
          <cell r="KR58">
            <v>0</v>
          </cell>
          <cell r="KV58" t="str">
            <v>X</v>
          </cell>
          <cell r="KW58" t="str">
            <v>X</v>
          </cell>
          <cell r="LA58">
            <v>0</v>
          </cell>
          <cell r="LB58">
            <v>0</v>
          </cell>
          <cell r="LG58" t="str">
            <v>H</v>
          </cell>
          <cell r="LH58" t="str">
            <v>X</v>
          </cell>
          <cell r="LI58" t="str">
            <v>H</v>
          </cell>
          <cell r="LJ58" t="str">
            <v>H</v>
          </cell>
          <cell r="LK58" t="str">
            <v>H</v>
          </cell>
          <cell r="LL58" t="str">
            <v>X</v>
          </cell>
          <cell r="LM58" t="str">
            <v>H</v>
          </cell>
          <cell r="LN58" t="str">
            <v>H</v>
          </cell>
          <cell r="LO58" t="str">
            <v>H</v>
          </cell>
          <cell r="LP58" t="str">
            <v>X</v>
          </cell>
          <cell r="LQ58" t="str">
            <v>CT</v>
          </cell>
          <cell r="LR58" t="str">
            <v>X</v>
          </cell>
          <cell r="LS58" t="str">
            <v>H</v>
          </cell>
          <cell r="LT58" t="str">
            <v>H</v>
          </cell>
          <cell r="LU58" t="str">
            <v>H</v>
          </cell>
          <cell r="LV58" t="str">
            <v>X</v>
          </cell>
          <cell r="LW58" t="str">
            <v>H</v>
          </cell>
          <cell r="LX58" t="str">
            <v>H</v>
          </cell>
          <cell r="LY58" t="str">
            <v>H</v>
          </cell>
          <cell r="LZ58" t="str">
            <v>H</v>
          </cell>
          <cell r="MA58" t="str">
            <v>X</v>
          </cell>
          <cell r="MB58" t="str">
            <v>H</v>
          </cell>
          <cell r="MC58" t="str">
            <v>H</v>
          </cell>
          <cell r="MD58" t="str">
            <v>H</v>
          </cell>
          <cell r="ME58" t="str">
            <v>X</v>
          </cell>
          <cell r="MF58" t="str">
            <v>H</v>
          </cell>
          <cell r="MG58" t="str">
            <v>H</v>
          </cell>
          <cell r="MH58" t="str">
            <v>H</v>
          </cell>
          <cell r="MI58" t="str">
            <v>H</v>
          </cell>
          <cell r="MJ58" t="str">
            <v>X</v>
          </cell>
          <cell r="MK58" t="str">
            <v>X</v>
          </cell>
          <cell r="MM58">
            <v>31</v>
          </cell>
          <cell r="MN58">
            <v>0</v>
          </cell>
          <cell r="MO58">
            <v>22</v>
          </cell>
          <cell r="MP58">
            <v>21</v>
          </cell>
          <cell r="MQ58">
            <v>9</v>
          </cell>
          <cell r="MR58">
            <v>0</v>
          </cell>
          <cell r="MS58">
            <v>0</v>
          </cell>
          <cell r="MT58">
            <v>0</v>
          </cell>
          <cell r="MU58">
            <v>0</v>
          </cell>
          <cell r="MV58">
            <v>0</v>
          </cell>
          <cell r="MW58">
            <v>0</v>
          </cell>
          <cell r="MX58">
            <v>0</v>
          </cell>
          <cell r="MY58">
            <v>0</v>
          </cell>
          <cell r="MZ58">
            <v>1</v>
          </cell>
          <cell r="NA58">
            <v>0</v>
          </cell>
          <cell r="NB58">
            <v>0</v>
          </cell>
          <cell r="NC58">
            <v>0</v>
          </cell>
        </row>
        <row r="59">
          <cell r="B59" t="str">
            <v>KOHARUDIN</v>
          </cell>
          <cell r="C59">
            <v>16008537</v>
          </cell>
          <cell r="D59" t="str">
            <v>LAKI-LAKI</v>
          </cell>
          <cell r="E59" t="str">
            <v>COMPLAINT HANDLING OFFICER</v>
          </cell>
          <cell r="F59" t="str">
            <v>ADE EKA TAMARA</v>
          </cell>
          <cell r="G59" t="str">
            <v>ANJAR KESUMARAHARJO</v>
          </cell>
          <cell r="H59" t="str">
            <v>CI</v>
          </cell>
          <cell r="I59" t="str">
            <v>H</v>
          </cell>
          <cell r="M59" t="str">
            <v>Tidak Terlambat</v>
          </cell>
          <cell r="N59">
            <v>0</v>
          </cell>
          <cell r="R59" t="str">
            <v>X</v>
          </cell>
          <cell r="S59" t="str">
            <v>X</v>
          </cell>
          <cell r="W59">
            <v>0</v>
          </cell>
          <cell r="X59">
            <v>0</v>
          </cell>
          <cell r="AB59" t="str">
            <v>CI</v>
          </cell>
          <cell r="AC59" t="str">
            <v>H</v>
          </cell>
          <cell r="AG59" t="str">
            <v>Tidak Terlambat</v>
          </cell>
          <cell r="AH59">
            <v>0</v>
          </cell>
          <cell r="AL59" t="str">
            <v>CI</v>
          </cell>
          <cell r="AM59" t="str">
            <v>H</v>
          </cell>
          <cell r="AQ59" t="str">
            <v>Tidak Terlambat</v>
          </cell>
          <cell r="AR59">
            <v>0</v>
          </cell>
          <cell r="AV59" t="str">
            <v>DG</v>
          </cell>
          <cell r="AW59" t="str">
            <v>H</v>
          </cell>
          <cell r="BA59" t="str">
            <v>Tidak Terlambat</v>
          </cell>
          <cell r="BB59">
            <v>0</v>
          </cell>
          <cell r="BF59" t="str">
            <v>X</v>
          </cell>
          <cell r="BG59" t="str">
            <v>X</v>
          </cell>
          <cell r="BK59">
            <v>0</v>
          </cell>
          <cell r="BL59">
            <v>0</v>
          </cell>
          <cell r="BP59" t="str">
            <v>CI</v>
          </cell>
          <cell r="BQ59" t="str">
            <v>H</v>
          </cell>
          <cell r="BU59" t="str">
            <v>Tidak Terlambat</v>
          </cell>
          <cell r="BV59">
            <v>0</v>
          </cell>
          <cell r="BZ59" t="str">
            <v>CI</v>
          </cell>
          <cell r="CA59" t="str">
            <v>H</v>
          </cell>
          <cell r="CE59" t="str">
            <v>Tidak Terlambat</v>
          </cell>
          <cell r="CF59">
            <v>0</v>
          </cell>
          <cell r="CJ59" t="str">
            <v>CI</v>
          </cell>
          <cell r="CK59" t="str">
            <v>H</v>
          </cell>
          <cell r="CO59" t="str">
            <v>Tidak Terlambat</v>
          </cell>
          <cell r="CP59">
            <v>0</v>
          </cell>
          <cell r="CT59" t="str">
            <v>X</v>
          </cell>
          <cell r="CU59" t="str">
            <v>X</v>
          </cell>
          <cell r="CY59">
            <v>0</v>
          </cell>
          <cell r="CZ59">
            <v>0</v>
          </cell>
          <cell r="DD59" t="str">
            <v>CI</v>
          </cell>
          <cell r="DE59" t="str">
            <v>H</v>
          </cell>
          <cell r="DI59" t="str">
            <v>Tidak Terlambat</v>
          </cell>
          <cell r="DJ59">
            <v>0</v>
          </cell>
          <cell r="DN59" t="str">
            <v>CI</v>
          </cell>
          <cell r="DO59" t="str">
            <v>H</v>
          </cell>
          <cell r="DS59" t="str">
            <v>Tidak Terlambat</v>
          </cell>
          <cell r="DT59">
            <v>0</v>
          </cell>
          <cell r="DX59" t="str">
            <v>CI</v>
          </cell>
          <cell r="DY59" t="str">
            <v>H</v>
          </cell>
          <cell r="EC59" t="str">
            <v>Tidak Terlambat</v>
          </cell>
          <cell r="ED59">
            <v>0</v>
          </cell>
          <cell r="EH59" t="str">
            <v>X</v>
          </cell>
          <cell r="EI59" t="str">
            <v>X</v>
          </cell>
          <cell r="EM59">
            <v>0</v>
          </cell>
          <cell r="EN59">
            <v>0</v>
          </cell>
          <cell r="ER59" t="str">
            <v>CI</v>
          </cell>
          <cell r="ES59" t="str">
            <v>H</v>
          </cell>
          <cell r="EW59" t="str">
            <v>Tidak Terlambat</v>
          </cell>
          <cell r="EX59">
            <v>0</v>
          </cell>
          <cell r="FB59" t="str">
            <v>CI</v>
          </cell>
          <cell r="FC59" t="str">
            <v>H</v>
          </cell>
          <cell r="FG59" t="str">
            <v>Tidak Terlambat</v>
          </cell>
          <cell r="FH59">
            <v>0</v>
          </cell>
          <cell r="FL59" t="str">
            <v>CI</v>
          </cell>
          <cell r="FM59" t="str">
            <v>H</v>
          </cell>
          <cell r="FQ59" t="str">
            <v>Tidak Terlambat</v>
          </cell>
          <cell r="FR59">
            <v>0</v>
          </cell>
          <cell r="FV59" t="str">
            <v>CI</v>
          </cell>
          <cell r="FW59" t="str">
            <v>H</v>
          </cell>
          <cell r="GA59" t="str">
            <v>Tidak Terlambat</v>
          </cell>
          <cell r="GB59">
            <v>0</v>
          </cell>
          <cell r="GF59" t="str">
            <v>X</v>
          </cell>
          <cell r="GG59" t="str">
            <v>X</v>
          </cell>
          <cell r="GK59">
            <v>0</v>
          </cell>
          <cell r="GL59">
            <v>0</v>
          </cell>
          <cell r="GP59" t="str">
            <v>CI</v>
          </cell>
          <cell r="GQ59" t="str">
            <v>H</v>
          </cell>
          <cell r="GU59" t="str">
            <v>Tidak Terlambat</v>
          </cell>
          <cell r="GV59">
            <v>0</v>
          </cell>
          <cell r="GZ59" t="str">
            <v>CA</v>
          </cell>
          <cell r="HA59" t="str">
            <v>H</v>
          </cell>
          <cell r="HE59" t="str">
            <v>Tidak Terlambat</v>
          </cell>
          <cell r="HF59">
            <v>0</v>
          </cell>
          <cell r="HJ59" t="str">
            <v>X</v>
          </cell>
          <cell r="HK59" t="str">
            <v>X</v>
          </cell>
          <cell r="HO59">
            <v>0</v>
          </cell>
          <cell r="HP59">
            <v>0</v>
          </cell>
          <cell r="HT59" t="str">
            <v>CA</v>
          </cell>
          <cell r="HU59" t="str">
            <v>H</v>
          </cell>
          <cell r="HY59" t="str">
            <v>Tidak Terlambat</v>
          </cell>
          <cell r="HZ59">
            <v>0</v>
          </cell>
          <cell r="ID59" t="str">
            <v>CA</v>
          </cell>
          <cell r="IE59" t="str">
            <v>H</v>
          </cell>
          <cell r="II59" t="str">
            <v>Tidak Terlambat</v>
          </cell>
          <cell r="IJ59">
            <v>0</v>
          </cell>
          <cell r="IN59" t="str">
            <v>X</v>
          </cell>
          <cell r="IO59" t="str">
            <v>X</v>
          </cell>
          <cell r="IS59">
            <v>0</v>
          </cell>
          <cell r="IT59">
            <v>0</v>
          </cell>
          <cell r="IX59" t="str">
            <v>BG</v>
          </cell>
          <cell r="IY59" t="str">
            <v>H</v>
          </cell>
          <cell r="JC59" t="str">
            <v>Tidak Terlambat</v>
          </cell>
          <cell r="JD59">
            <v>0</v>
          </cell>
          <cell r="JH59" t="str">
            <v>CI</v>
          </cell>
          <cell r="JI59" t="str">
            <v>H</v>
          </cell>
          <cell r="JM59" t="str">
            <v>Tidak Terlambat</v>
          </cell>
          <cell r="JN59">
            <v>0</v>
          </cell>
          <cell r="JR59" t="str">
            <v>X</v>
          </cell>
          <cell r="JS59" t="str">
            <v>X</v>
          </cell>
          <cell r="JW59">
            <v>0</v>
          </cell>
          <cell r="JX59">
            <v>0</v>
          </cell>
          <cell r="KB59" t="str">
            <v>X</v>
          </cell>
          <cell r="KC59" t="str">
            <v>X</v>
          </cell>
          <cell r="KG59">
            <v>0</v>
          </cell>
          <cell r="KH59">
            <v>0</v>
          </cell>
          <cell r="KL59" t="str">
            <v>CA</v>
          </cell>
          <cell r="KM59" t="str">
            <v>H</v>
          </cell>
          <cell r="KQ59" t="str">
            <v>Tidak Terlambat</v>
          </cell>
          <cell r="KR59">
            <v>0</v>
          </cell>
          <cell r="KV59" t="str">
            <v>CI</v>
          </cell>
          <cell r="KW59" t="str">
            <v>H</v>
          </cell>
          <cell r="LA59" t="str">
            <v>Tidak Terlambat</v>
          </cell>
          <cell r="LB59">
            <v>0</v>
          </cell>
          <cell r="LG59" t="str">
            <v>H</v>
          </cell>
          <cell r="LH59" t="str">
            <v>X</v>
          </cell>
          <cell r="LI59" t="str">
            <v>H</v>
          </cell>
          <cell r="LJ59" t="str">
            <v>H</v>
          </cell>
          <cell r="LK59" t="str">
            <v>H</v>
          </cell>
          <cell r="LL59" t="str">
            <v>X</v>
          </cell>
          <cell r="LM59" t="str">
            <v>H</v>
          </cell>
          <cell r="LN59" t="str">
            <v>H</v>
          </cell>
          <cell r="LO59" t="str">
            <v>H</v>
          </cell>
          <cell r="LP59" t="str">
            <v>X</v>
          </cell>
          <cell r="LQ59" t="str">
            <v>H</v>
          </cell>
          <cell r="LR59" t="str">
            <v>H</v>
          </cell>
          <cell r="LS59" t="str">
            <v>H</v>
          </cell>
          <cell r="LT59" t="str">
            <v>X</v>
          </cell>
          <cell r="LU59" t="str">
            <v>H</v>
          </cell>
          <cell r="LV59" t="str">
            <v>H</v>
          </cell>
          <cell r="LW59" t="str">
            <v>H</v>
          </cell>
          <cell r="LX59" t="str">
            <v>H</v>
          </cell>
          <cell r="LY59" t="str">
            <v>X</v>
          </cell>
          <cell r="LZ59" t="str">
            <v>H</v>
          </cell>
          <cell r="MA59" t="str">
            <v>H</v>
          </cell>
          <cell r="MB59" t="str">
            <v>X</v>
          </cell>
          <cell r="MC59" t="str">
            <v>H</v>
          </cell>
          <cell r="MD59" t="str">
            <v>H</v>
          </cell>
          <cell r="ME59" t="str">
            <v>X</v>
          </cell>
          <cell r="MF59" t="str">
            <v>H</v>
          </cell>
          <cell r="MG59" t="str">
            <v>H</v>
          </cell>
          <cell r="MH59" t="str">
            <v>X</v>
          </cell>
          <cell r="MI59" t="str">
            <v>X</v>
          </cell>
          <cell r="MJ59" t="str">
            <v>H</v>
          </cell>
          <cell r="MK59" t="str">
            <v>H</v>
          </cell>
          <cell r="MM59">
            <v>31</v>
          </cell>
          <cell r="MN59">
            <v>21</v>
          </cell>
          <cell r="MO59">
            <v>22</v>
          </cell>
          <cell r="MP59">
            <v>22</v>
          </cell>
          <cell r="MQ59">
            <v>9</v>
          </cell>
          <cell r="MR59">
            <v>0</v>
          </cell>
          <cell r="MS59">
            <v>0</v>
          </cell>
          <cell r="MT59">
            <v>0</v>
          </cell>
          <cell r="MU59">
            <v>0</v>
          </cell>
          <cell r="MV59">
            <v>0</v>
          </cell>
          <cell r="MW59">
            <v>0</v>
          </cell>
          <cell r="MX59">
            <v>0</v>
          </cell>
          <cell r="MY59">
            <v>0</v>
          </cell>
          <cell r="MZ59">
            <v>0</v>
          </cell>
          <cell r="NA59">
            <v>0</v>
          </cell>
          <cell r="NB59">
            <v>0</v>
          </cell>
          <cell r="NC59">
            <v>0</v>
          </cell>
        </row>
        <row r="60">
          <cell r="B60" t="str">
            <v>LIA MARLIANA</v>
          </cell>
          <cell r="C60">
            <v>16009615</v>
          </cell>
          <cell r="D60" t="str">
            <v>PEREMPUAN</v>
          </cell>
          <cell r="E60" t="str">
            <v>COMPLAINT HANDLING OFFICER</v>
          </cell>
          <cell r="F60" t="str">
            <v>ADE EKA TAMARA</v>
          </cell>
          <cell r="G60" t="str">
            <v>ANJAR KESUMARAHARJO</v>
          </cell>
          <cell r="H60" t="str">
            <v>AY</v>
          </cell>
          <cell r="I60" t="str">
            <v>H</v>
          </cell>
          <cell r="M60" t="str">
            <v>Tidak Terlambat</v>
          </cell>
          <cell r="N60">
            <v>0</v>
          </cell>
          <cell r="R60" t="str">
            <v>AY</v>
          </cell>
          <cell r="S60" t="str">
            <v>H</v>
          </cell>
          <cell r="W60" t="str">
            <v>Tidak Terlambat</v>
          </cell>
          <cell r="X60">
            <v>0</v>
          </cell>
          <cell r="AB60" t="str">
            <v>X</v>
          </cell>
          <cell r="AC60" t="str">
            <v>X</v>
          </cell>
          <cell r="AG60">
            <v>0</v>
          </cell>
          <cell r="AH60">
            <v>0</v>
          </cell>
          <cell r="AL60" t="str">
            <v>X</v>
          </cell>
          <cell r="AM60" t="str">
            <v>X</v>
          </cell>
          <cell r="AQ60">
            <v>0</v>
          </cell>
          <cell r="AR60">
            <v>0</v>
          </cell>
          <cell r="AV60" t="str">
            <v>AY</v>
          </cell>
          <cell r="AW60" t="str">
            <v>H</v>
          </cell>
          <cell r="BA60" t="str">
            <v>Tidak Terlambat</v>
          </cell>
          <cell r="BB60">
            <v>0</v>
          </cell>
          <cell r="BF60" t="str">
            <v>AY</v>
          </cell>
          <cell r="BG60" t="str">
            <v>H</v>
          </cell>
          <cell r="BK60" t="str">
            <v>Tidak Terlambat</v>
          </cell>
          <cell r="BL60">
            <v>0</v>
          </cell>
          <cell r="BP60" t="str">
            <v>X</v>
          </cell>
          <cell r="BQ60" t="str">
            <v>X</v>
          </cell>
          <cell r="BU60">
            <v>0</v>
          </cell>
          <cell r="BV60">
            <v>0</v>
          </cell>
          <cell r="BZ60" t="str">
            <v>AY</v>
          </cell>
          <cell r="CA60" t="str">
            <v>H</v>
          </cell>
          <cell r="CE60" t="str">
            <v>Tidak Terlambat</v>
          </cell>
          <cell r="CF60">
            <v>0</v>
          </cell>
          <cell r="CJ60" t="str">
            <v>BG</v>
          </cell>
          <cell r="CK60" t="str">
            <v>H</v>
          </cell>
          <cell r="CO60" t="str">
            <v>Tidak Terlambat</v>
          </cell>
          <cell r="CP60">
            <v>0</v>
          </cell>
          <cell r="CT60" t="str">
            <v>AY</v>
          </cell>
          <cell r="CU60" t="str">
            <v>H</v>
          </cell>
          <cell r="CY60" t="str">
            <v>Tidak Terlambat</v>
          </cell>
          <cell r="CZ60">
            <v>0</v>
          </cell>
          <cell r="DD60" t="str">
            <v>AY</v>
          </cell>
          <cell r="DE60" t="str">
            <v>H</v>
          </cell>
          <cell r="DI60" t="str">
            <v>Tidak Terlambat</v>
          </cell>
          <cell r="DJ60">
            <v>0</v>
          </cell>
          <cell r="DN60" t="str">
            <v>X</v>
          </cell>
          <cell r="DO60" t="str">
            <v>X</v>
          </cell>
          <cell r="DS60">
            <v>0</v>
          </cell>
          <cell r="DT60">
            <v>0</v>
          </cell>
          <cell r="DX60" t="str">
            <v>X</v>
          </cell>
          <cell r="DY60" t="str">
            <v>X</v>
          </cell>
          <cell r="EC60">
            <v>0</v>
          </cell>
          <cell r="ED60">
            <v>0</v>
          </cell>
          <cell r="EH60" t="str">
            <v>AY</v>
          </cell>
          <cell r="EI60" t="str">
            <v>H</v>
          </cell>
          <cell r="EM60" t="str">
            <v>Tidak Terlambat</v>
          </cell>
          <cell r="EN60">
            <v>0</v>
          </cell>
          <cell r="ER60" t="str">
            <v>AY</v>
          </cell>
          <cell r="ES60" t="str">
            <v>H</v>
          </cell>
          <cell r="EW60" t="str">
            <v>Tidak Terlambat</v>
          </cell>
          <cell r="EX60">
            <v>0</v>
          </cell>
          <cell r="FB60" t="str">
            <v>AY</v>
          </cell>
          <cell r="FC60" t="str">
            <v>H</v>
          </cell>
          <cell r="FG60" t="str">
            <v>Tidak Terlambat</v>
          </cell>
          <cell r="FH60">
            <v>0</v>
          </cell>
          <cell r="FL60" t="str">
            <v>X</v>
          </cell>
          <cell r="FM60" t="str">
            <v>X</v>
          </cell>
          <cell r="FQ60">
            <v>0</v>
          </cell>
          <cell r="FR60">
            <v>0</v>
          </cell>
          <cell r="FV60" t="str">
            <v>AY</v>
          </cell>
          <cell r="FW60" t="str">
            <v>H</v>
          </cell>
          <cell r="GA60" t="str">
            <v>Tidak Terlambat</v>
          </cell>
          <cell r="GB60">
            <v>0</v>
          </cell>
          <cell r="GF60" t="str">
            <v>AY</v>
          </cell>
          <cell r="GG60" t="str">
            <v>H</v>
          </cell>
          <cell r="GK60" t="str">
            <v>Tidak Terlambat</v>
          </cell>
          <cell r="GL60">
            <v>0</v>
          </cell>
          <cell r="GP60" t="str">
            <v>AY</v>
          </cell>
          <cell r="GQ60" t="str">
            <v>H</v>
          </cell>
          <cell r="GU60" t="str">
            <v>Tidak Terlambat</v>
          </cell>
          <cell r="GV60">
            <v>0</v>
          </cell>
          <cell r="GZ60" t="str">
            <v>BG</v>
          </cell>
          <cell r="HA60" t="str">
            <v>H</v>
          </cell>
          <cell r="HE60" t="str">
            <v>Tidak Terlambat</v>
          </cell>
          <cell r="HF60">
            <v>0</v>
          </cell>
          <cell r="HJ60" t="str">
            <v>X</v>
          </cell>
          <cell r="HK60" t="str">
            <v>X</v>
          </cell>
          <cell r="HO60">
            <v>0</v>
          </cell>
          <cell r="HP60">
            <v>0</v>
          </cell>
          <cell r="HT60" t="str">
            <v>X</v>
          </cell>
          <cell r="HU60" t="str">
            <v>X</v>
          </cell>
          <cell r="HY60">
            <v>0</v>
          </cell>
          <cell r="HZ60">
            <v>0</v>
          </cell>
          <cell r="ID60" t="str">
            <v>CT</v>
          </cell>
          <cell r="IE60" t="str">
            <v>CT</v>
          </cell>
          <cell r="II60">
            <v>0</v>
          </cell>
          <cell r="IJ60">
            <v>0</v>
          </cell>
          <cell r="IN60" t="str">
            <v>CT</v>
          </cell>
          <cell r="IO60" t="str">
            <v>CT</v>
          </cell>
          <cell r="IS60">
            <v>0</v>
          </cell>
          <cell r="IT60">
            <v>0</v>
          </cell>
          <cell r="IX60" t="str">
            <v>AY</v>
          </cell>
          <cell r="IY60" t="str">
            <v>H</v>
          </cell>
          <cell r="JC60" t="str">
            <v>Tidak Terlambat</v>
          </cell>
          <cell r="JD60">
            <v>0</v>
          </cell>
          <cell r="JH60" t="str">
            <v>AY</v>
          </cell>
          <cell r="JI60" t="str">
            <v>H</v>
          </cell>
          <cell r="JM60" t="str">
            <v>Tidak Terlambat</v>
          </cell>
          <cell r="JN60">
            <v>0</v>
          </cell>
          <cell r="JR60" t="str">
            <v>AY</v>
          </cell>
          <cell r="JS60" t="str">
            <v>H</v>
          </cell>
          <cell r="JW60" t="str">
            <v>Tidak Terlambat</v>
          </cell>
          <cell r="JX60">
            <v>0</v>
          </cell>
          <cell r="KB60" t="str">
            <v>X</v>
          </cell>
          <cell r="KC60" t="str">
            <v>X</v>
          </cell>
          <cell r="KG60">
            <v>0</v>
          </cell>
          <cell r="KH60">
            <v>0</v>
          </cell>
          <cell r="KL60" t="str">
            <v>CUK</v>
          </cell>
          <cell r="KM60" t="str">
            <v>CUK</v>
          </cell>
          <cell r="KQ60">
            <v>0</v>
          </cell>
          <cell r="KR60">
            <v>0</v>
          </cell>
          <cell r="KV60" t="str">
            <v>CUK</v>
          </cell>
          <cell r="KW60" t="str">
            <v>CUK</v>
          </cell>
          <cell r="LA60">
            <v>0</v>
          </cell>
          <cell r="LB60">
            <v>0</v>
          </cell>
          <cell r="LG60" t="str">
            <v>H</v>
          </cell>
          <cell r="LH60" t="str">
            <v>H</v>
          </cell>
          <cell r="LI60" t="str">
            <v>X</v>
          </cell>
          <cell r="LJ60" t="str">
            <v>X</v>
          </cell>
          <cell r="LK60" t="str">
            <v>H</v>
          </cell>
          <cell r="LL60" t="str">
            <v>H</v>
          </cell>
          <cell r="LM60" t="str">
            <v>X</v>
          </cell>
          <cell r="LN60" t="str">
            <v>H</v>
          </cell>
          <cell r="LO60" t="str">
            <v>H</v>
          </cell>
          <cell r="LP60" t="str">
            <v>H</v>
          </cell>
          <cell r="LQ60" t="str">
            <v>H</v>
          </cell>
          <cell r="LR60" t="str">
            <v>X</v>
          </cell>
          <cell r="LS60" t="str">
            <v>X</v>
          </cell>
          <cell r="LT60" t="str">
            <v>H</v>
          </cell>
          <cell r="LU60" t="str">
            <v>H</v>
          </cell>
          <cell r="LV60" t="str">
            <v>H</v>
          </cell>
          <cell r="LW60" t="str">
            <v>X</v>
          </cell>
          <cell r="LX60" t="str">
            <v>H</v>
          </cell>
          <cell r="LY60" t="str">
            <v>H</v>
          </cell>
          <cell r="LZ60" t="str">
            <v>H</v>
          </cell>
          <cell r="MA60" t="str">
            <v>H</v>
          </cell>
          <cell r="MB60" t="str">
            <v>X</v>
          </cell>
          <cell r="MC60" t="str">
            <v>X</v>
          </cell>
          <cell r="MD60" t="str">
            <v>CT</v>
          </cell>
          <cell r="ME60" t="str">
            <v>CT</v>
          </cell>
          <cell r="MF60" t="str">
            <v>H</v>
          </cell>
          <cell r="MG60" t="str">
            <v>H</v>
          </cell>
          <cell r="MH60" t="str">
            <v>H</v>
          </cell>
          <cell r="MI60" t="str">
            <v>X</v>
          </cell>
          <cell r="MJ60" t="str">
            <v>CUK</v>
          </cell>
          <cell r="MK60" t="str">
            <v>CUK</v>
          </cell>
          <cell r="MM60">
            <v>31</v>
          </cell>
          <cell r="MN60">
            <v>0</v>
          </cell>
          <cell r="MO60">
            <v>22</v>
          </cell>
          <cell r="MP60">
            <v>18</v>
          </cell>
          <cell r="MQ60">
            <v>9</v>
          </cell>
          <cell r="MR60">
            <v>0</v>
          </cell>
          <cell r="MS60">
            <v>0</v>
          </cell>
          <cell r="MT60">
            <v>0</v>
          </cell>
          <cell r="MU60">
            <v>0</v>
          </cell>
          <cell r="MV60">
            <v>0</v>
          </cell>
          <cell r="MW60">
            <v>0</v>
          </cell>
          <cell r="MX60">
            <v>0</v>
          </cell>
          <cell r="MY60">
            <v>0</v>
          </cell>
          <cell r="MZ60">
            <v>2</v>
          </cell>
          <cell r="NA60">
            <v>2</v>
          </cell>
          <cell r="NB60">
            <v>0</v>
          </cell>
          <cell r="NC60">
            <v>0</v>
          </cell>
        </row>
        <row r="61">
          <cell r="B61" t="str">
            <v>MARINA SEPTIANTI</v>
          </cell>
          <cell r="C61">
            <v>16011945</v>
          </cell>
          <cell r="D61" t="str">
            <v>PEREMPUAN</v>
          </cell>
          <cell r="E61" t="str">
            <v>COMPLAINT HANDLING OFFICER</v>
          </cell>
          <cell r="F61" t="str">
            <v>DANI KARDANI</v>
          </cell>
          <cell r="G61" t="str">
            <v>ANJAR KESUMARAHARJO</v>
          </cell>
          <cell r="H61" t="str">
            <v>AY</v>
          </cell>
          <cell r="I61" t="str">
            <v>H</v>
          </cell>
          <cell r="M61" t="str">
            <v>Tidak Terlambat</v>
          </cell>
          <cell r="N61">
            <v>0</v>
          </cell>
          <cell r="R61" t="str">
            <v>AY</v>
          </cell>
          <cell r="S61" t="str">
            <v>H</v>
          </cell>
          <cell r="W61" t="str">
            <v>Tidak Terlambat</v>
          </cell>
          <cell r="X61">
            <v>0</v>
          </cell>
          <cell r="AB61" t="str">
            <v>AY</v>
          </cell>
          <cell r="AC61" t="str">
            <v>H</v>
          </cell>
          <cell r="AG61" t="str">
            <v>Tidak Terlambat</v>
          </cell>
          <cell r="AH61">
            <v>0</v>
          </cell>
          <cell r="AL61" t="str">
            <v>X</v>
          </cell>
          <cell r="AM61" t="str">
            <v>X</v>
          </cell>
          <cell r="AQ61">
            <v>0</v>
          </cell>
          <cell r="AR61">
            <v>0</v>
          </cell>
          <cell r="AV61" t="str">
            <v>AY</v>
          </cell>
          <cell r="AW61" t="str">
            <v>H</v>
          </cell>
          <cell r="BA61" t="str">
            <v>Tidak Terlambat</v>
          </cell>
          <cell r="BB61">
            <v>0</v>
          </cell>
          <cell r="BF61" t="str">
            <v>AY</v>
          </cell>
          <cell r="BG61" t="str">
            <v>H</v>
          </cell>
          <cell r="BK61" t="str">
            <v>Tidak Terlambat</v>
          </cell>
          <cell r="BL61">
            <v>0</v>
          </cell>
          <cell r="BP61" t="str">
            <v>AY</v>
          </cell>
          <cell r="BQ61" t="str">
            <v>H</v>
          </cell>
          <cell r="BU61" t="str">
            <v>Tidak Terlambat</v>
          </cell>
          <cell r="BV61">
            <v>0</v>
          </cell>
          <cell r="BZ61" t="str">
            <v>X</v>
          </cell>
          <cell r="CA61" t="str">
            <v>X</v>
          </cell>
          <cell r="CE61">
            <v>0</v>
          </cell>
          <cell r="CF61">
            <v>0</v>
          </cell>
          <cell r="CJ61" t="str">
            <v>X</v>
          </cell>
          <cell r="CK61" t="str">
            <v>X</v>
          </cell>
          <cell r="CO61">
            <v>0</v>
          </cell>
          <cell r="CP61">
            <v>0</v>
          </cell>
          <cell r="CT61" t="str">
            <v>AY</v>
          </cell>
          <cell r="CU61" t="str">
            <v>H</v>
          </cell>
          <cell r="CY61" t="str">
            <v>Tidak Terlambat</v>
          </cell>
          <cell r="CZ61">
            <v>0</v>
          </cell>
          <cell r="DD61" t="str">
            <v>AY</v>
          </cell>
          <cell r="DE61" t="str">
            <v>H</v>
          </cell>
          <cell r="DI61" t="str">
            <v>Tidak Terlambat</v>
          </cell>
          <cell r="DJ61">
            <v>0</v>
          </cell>
          <cell r="DN61" t="str">
            <v>BG</v>
          </cell>
          <cell r="DO61" t="str">
            <v>H</v>
          </cell>
          <cell r="DS61" t="str">
            <v>Tidak Terlambat</v>
          </cell>
          <cell r="DT61">
            <v>0</v>
          </cell>
          <cell r="DX61" t="str">
            <v>X</v>
          </cell>
          <cell r="DY61" t="str">
            <v>X</v>
          </cell>
          <cell r="EC61">
            <v>0</v>
          </cell>
          <cell r="ED61">
            <v>0</v>
          </cell>
          <cell r="EH61" t="str">
            <v>AY</v>
          </cell>
          <cell r="EI61" t="str">
            <v>H</v>
          </cell>
          <cell r="EM61" t="str">
            <v>Tidak Terlambat</v>
          </cell>
          <cell r="EN61">
            <v>0</v>
          </cell>
          <cell r="ER61" t="str">
            <v>AY</v>
          </cell>
          <cell r="ES61" t="str">
            <v>H</v>
          </cell>
          <cell r="EW61" t="str">
            <v>Tidak Terlambat</v>
          </cell>
          <cell r="EX61">
            <v>0</v>
          </cell>
          <cell r="FB61" t="str">
            <v>AY</v>
          </cell>
          <cell r="FC61" t="str">
            <v>H</v>
          </cell>
          <cell r="FG61" t="str">
            <v>Tidak Terlambat</v>
          </cell>
          <cell r="FH61">
            <v>0</v>
          </cell>
          <cell r="FL61" t="str">
            <v>X</v>
          </cell>
          <cell r="FM61" t="str">
            <v>X</v>
          </cell>
          <cell r="FQ61">
            <v>0</v>
          </cell>
          <cell r="FR61">
            <v>0</v>
          </cell>
          <cell r="FV61" t="str">
            <v>AY</v>
          </cell>
          <cell r="FW61" t="str">
            <v>H</v>
          </cell>
          <cell r="GA61" t="str">
            <v>Tidak Terlambat</v>
          </cell>
          <cell r="GB61">
            <v>0</v>
          </cell>
          <cell r="GF61" t="str">
            <v>AY</v>
          </cell>
          <cell r="GG61" t="str">
            <v>H</v>
          </cell>
          <cell r="GK61" t="str">
            <v>Tidak Terlambat</v>
          </cell>
          <cell r="GL61">
            <v>0</v>
          </cell>
          <cell r="GP61" t="str">
            <v>AY</v>
          </cell>
          <cell r="GQ61" t="str">
            <v>H</v>
          </cell>
          <cell r="GU61" t="str">
            <v>Tidak Terlambat</v>
          </cell>
          <cell r="GV61">
            <v>0</v>
          </cell>
          <cell r="GZ61" t="str">
            <v>X</v>
          </cell>
          <cell r="HA61" t="str">
            <v>X</v>
          </cell>
          <cell r="HE61">
            <v>0</v>
          </cell>
          <cell r="HF61">
            <v>0</v>
          </cell>
          <cell r="HJ61" t="str">
            <v>BG</v>
          </cell>
          <cell r="HK61" t="str">
            <v>H</v>
          </cell>
          <cell r="HO61" t="str">
            <v>Tidak Terlambat</v>
          </cell>
          <cell r="HP61">
            <v>0</v>
          </cell>
          <cell r="HT61" t="str">
            <v>BG</v>
          </cell>
          <cell r="HU61" t="str">
            <v>H</v>
          </cell>
          <cell r="HY61" t="str">
            <v>Tidak Terlambat</v>
          </cell>
          <cell r="HZ61">
            <v>0</v>
          </cell>
          <cell r="ID61" t="str">
            <v>X</v>
          </cell>
          <cell r="IE61" t="str">
            <v>X</v>
          </cell>
          <cell r="II61">
            <v>0</v>
          </cell>
          <cell r="IJ61">
            <v>0</v>
          </cell>
          <cell r="IN61" t="str">
            <v>X</v>
          </cell>
          <cell r="IO61" t="str">
            <v>X</v>
          </cell>
          <cell r="IS61">
            <v>0</v>
          </cell>
          <cell r="IT61">
            <v>0</v>
          </cell>
          <cell r="IX61" t="str">
            <v>AY</v>
          </cell>
          <cell r="IY61" t="str">
            <v>H</v>
          </cell>
          <cell r="JC61" t="str">
            <v>Tidak Terlambat</v>
          </cell>
          <cell r="JD61">
            <v>0</v>
          </cell>
          <cell r="JH61" t="str">
            <v>BG</v>
          </cell>
          <cell r="JI61" t="str">
            <v>H</v>
          </cell>
          <cell r="JM61" t="str">
            <v>Tidak Terlambat</v>
          </cell>
          <cell r="JN61">
            <v>0</v>
          </cell>
          <cell r="JR61" t="str">
            <v>X</v>
          </cell>
          <cell r="JS61" t="str">
            <v>X</v>
          </cell>
          <cell r="JW61">
            <v>0</v>
          </cell>
          <cell r="JX61">
            <v>0</v>
          </cell>
          <cell r="KB61" t="str">
            <v>AY</v>
          </cell>
          <cell r="KC61" t="str">
            <v>H</v>
          </cell>
          <cell r="KG61" t="str">
            <v>Tidak Terlambat</v>
          </cell>
          <cell r="KH61">
            <v>0</v>
          </cell>
          <cell r="KL61" t="str">
            <v>AY</v>
          </cell>
          <cell r="KM61" t="str">
            <v>H</v>
          </cell>
          <cell r="KQ61" t="str">
            <v>Tidak Terlambat</v>
          </cell>
          <cell r="KR61">
            <v>0</v>
          </cell>
          <cell r="KV61" t="str">
            <v>AY</v>
          </cell>
          <cell r="KW61" t="str">
            <v>H</v>
          </cell>
          <cell r="LA61" t="str">
            <v>Tidak Terlambat</v>
          </cell>
          <cell r="LB61">
            <v>0</v>
          </cell>
          <cell r="LG61" t="str">
            <v>H</v>
          </cell>
          <cell r="LH61" t="str">
            <v>H</v>
          </cell>
          <cell r="LI61" t="str">
            <v>H</v>
          </cell>
          <cell r="LJ61" t="str">
            <v>X</v>
          </cell>
          <cell r="LK61" t="str">
            <v>H</v>
          </cell>
          <cell r="LL61" t="str">
            <v>H</v>
          </cell>
          <cell r="LM61" t="str">
            <v>H</v>
          </cell>
          <cell r="LN61" t="str">
            <v>X</v>
          </cell>
          <cell r="LO61" t="str">
            <v>X</v>
          </cell>
          <cell r="LP61" t="str">
            <v>H</v>
          </cell>
          <cell r="LQ61" t="str">
            <v>H</v>
          </cell>
          <cell r="LR61" t="str">
            <v>H</v>
          </cell>
          <cell r="LS61" t="str">
            <v>X</v>
          </cell>
          <cell r="LT61" t="str">
            <v>H</v>
          </cell>
          <cell r="LU61" t="str">
            <v>H</v>
          </cell>
          <cell r="LV61" t="str">
            <v>H</v>
          </cell>
          <cell r="LW61" t="str">
            <v>X</v>
          </cell>
          <cell r="LX61" t="str">
            <v>H</v>
          </cell>
          <cell r="LY61" t="str">
            <v>H</v>
          </cell>
          <cell r="LZ61" t="str">
            <v>H</v>
          </cell>
          <cell r="MA61" t="str">
            <v>X</v>
          </cell>
          <cell r="MB61" t="str">
            <v>H</v>
          </cell>
          <cell r="MC61" t="str">
            <v>H</v>
          </cell>
          <cell r="MD61" t="str">
            <v>X</v>
          </cell>
          <cell r="ME61" t="str">
            <v>X</v>
          </cell>
          <cell r="MF61" t="str">
            <v>H</v>
          </cell>
          <cell r="MG61" t="str">
            <v>H</v>
          </cell>
          <cell r="MH61" t="str">
            <v>X</v>
          </cell>
          <cell r="MI61" t="str">
            <v>H</v>
          </cell>
          <cell r="MJ61" t="str">
            <v>H</v>
          </cell>
          <cell r="MK61" t="str">
            <v>H</v>
          </cell>
          <cell r="MM61">
            <v>31</v>
          </cell>
          <cell r="MN61">
            <v>0</v>
          </cell>
          <cell r="MO61">
            <v>22</v>
          </cell>
          <cell r="MP61">
            <v>22</v>
          </cell>
          <cell r="MQ61">
            <v>9</v>
          </cell>
          <cell r="MR61">
            <v>0</v>
          </cell>
          <cell r="MS61">
            <v>0</v>
          </cell>
          <cell r="MT61">
            <v>0</v>
          </cell>
          <cell r="MU61">
            <v>0</v>
          </cell>
          <cell r="MV61">
            <v>0</v>
          </cell>
          <cell r="MW61">
            <v>0</v>
          </cell>
          <cell r="MX61">
            <v>0</v>
          </cell>
          <cell r="MY61">
            <v>0</v>
          </cell>
          <cell r="MZ61">
            <v>0</v>
          </cell>
          <cell r="NA61">
            <v>0</v>
          </cell>
          <cell r="NB61">
            <v>0</v>
          </cell>
          <cell r="NC61">
            <v>0</v>
          </cell>
        </row>
        <row r="62">
          <cell r="B62" t="str">
            <v>MEIDA MITASARI</v>
          </cell>
          <cell r="C62">
            <v>16006060</v>
          </cell>
          <cell r="D62" t="str">
            <v>PEREMPUAN</v>
          </cell>
          <cell r="E62" t="str">
            <v>COMPLAINT HANDLING OFFICER</v>
          </cell>
          <cell r="F62" t="str">
            <v>RUDDY CORDIANDI</v>
          </cell>
          <cell r="G62" t="str">
            <v>ANJAR KESUMARAHARJO</v>
          </cell>
          <cell r="H62" t="str">
            <v>X</v>
          </cell>
          <cell r="I62" t="str">
            <v>X</v>
          </cell>
          <cell r="M62">
            <v>0</v>
          </cell>
          <cell r="N62">
            <v>0</v>
          </cell>
          <cell r="R62" t="str">
            <v>AY</v>
          </cell>
          <cell r="S62" t="str">
            <v>H</v>
          </cell>
          <cell r="W62" t="str">
            <v>Tidak Terlambat</v>
          </cell>
          <cell r="X62">
            <v>0</v>
          </cell>
          <cell r="AB62" t="str">
            <v>AY</v>
          </cell>
          <cell r="AC62" t="str">
            <v>H</v>
          </cell>
          <cell r="AG62" t="str">
            <v>Tidak Terlambat</v>
          </cell>
          <cell r="AH62">
            <v>0</v>
          </cell>
          <cell r="AL62" t="str">
            <v>X</v>
          </cell>
          <cell r="AM62" t="str">
            <v>X</v>
          </cell>
          <cell r="AQ62">
            <v>0</v>
          </cell>
          <cell r="AR62">
            <v>0</v>
          </cell>
          <cell r="AV62" t="str">
            <v>BG</v>
          </cell>
          <cell r="AW62" t="str">
            <v>H</v>
          </cell>
          <cell r="BA62" t="str">
            <v>Tidak Terlambat</v>
          </cell>
          <cell r="BB62">
            <v>0</v>
          </cell>
          <cell r="BF62" t="str">
            <v>AY</v>
          </cell>
          <cell r="BG62" t="str">
            <v>H</v>
          </cell>
          <cell r="BK62" t="str">
            <v>Tidak Terlambat</v>
          </cell>
          <cell r="BL62">
            <v>0</v>
          </cell>
          <cell r="BP62" t="str">
            <v>AY</v>
          </cell>
          <cell r="BQ62" t="str">
            <v>H</v>
          </cell>
          <cell r="BU62" t="str">
            <v>Tidak Terlambat</v>
          </cell>
          <cell r="BV62">
            <v>0</v>
          </cell>
          <cell r="BZ62" t="str">
            <v>X</v>
          </cell>
          <cell r="CA62" t="str">
            <v>X</v>
          </cell>
          <cell r="CE62">
            <v>0</v>
          </cell>
          <cell r="CF62">
            <v>0</v>
          </cell>
          <cell r="CJ62" t="str">
            <v>AY</v>
          </cell>
          <cell r="CK62" t="str">
            <v>H</v>
          </cell>
          <cell r="CO62" t="str">
            <v>Tidak Terlambat</v>
          </cell>
          <cell r="CP62">
            <v>0</v>
          </cell>
          <cell r="CT62" t="str">
            <v>AY</v>
          </cell>
          <cell r="CU62" t="str">
            <v>H</v>
          </cell>
          <cell r="CY62" t="str">
            <v>Tidak Terlambat</v>
          </cell>
          <cell r="CZ62">
            <v>0</v>
          </cell>
          <cell r="DD62" t="str">
            <v>X</v>
          </cell>
          <cell r="DE62" t="str">
            <v>X</v>
          </cell>
          <cell r="DI62">
            <v>0</v>
          </cell>
          <cell r="DJ62">
            <v>0</v>
          </cell>
          <cell r="DN62" t="str">
            <v>CT</v>
          </cell>
          <cell r="DO62" t="str">
            <v>CT</v>
          </cell>
          <cell r="DS62">
            <v>0</v>
          </cell>
          <cell r="DT62">
            <v>0</v>
          </cell>
          <cell r="DX62" t="str">
            <v>AY</v>
          </cell>
          <cell r="DY62" t="str">
            <v>H</v>
          </cell>
          <cell r="EC62" t="str">
            <v>Tidak Terlambat</v>
          </cell>
          <cell r="ED62">
            <v>0</v>
          </cell>
          <cell r="EH62" t="str">
            <v>AY</v>
          </cell>
          <cell r="EI62" t="str">
            <v>H</v>
          </cell>
          <cell r="EM62" t="str">
            <v>Tidak Terlambat</v>
          </cell>
          <cell r="EN62">
            <v>0</v>
          </cell>
          <cell r="ER62" t="str">
            <v>AY</v>
          </cell>
          <cell r="ES62" t="str">
            <v>H</v>
          </cell>
          <cell r="EW62" t="str">
            <v>Tidak Terlambat</v>
          </cell>
          <cell r="EX62">
            <v>0</v>
          </cell>
          <cell r="FB62" t="str">
            <v>X</v>
          </cell>
          <cell r="FC62" t="str">
            <v>X</v>
          </cell>
          <cell r="FG62">
            <v>0</v>
          </cell>
          <cell r="FH62">
            <v>0</v>
          </cell>
          <cell r="FL62" t="str">
            <v>AY</v>
          </cell>
          <cell r="FM62" t="str">
            <v>H</v>
          </cell>
          <cell r="FQ62" t="str">
            <v>Tidak Terlambat</v>
          </cell>
          <cell r="FR62">
            <v>0</v>
          </cell>
          <cell r="FV62" t="str">
            <v>AY</v>
          </cell>
          <cell r="FW62" t="str">
            <v>H</v>
          </cell>
          <cell r="GA62" t="str">
            <v>Tidak Terlambat</v>
          </cell>
          <cell r="GB62">
            <v>0</v>
          </cell>
          <cell r="GF62" t="str">
            <v>AY</v>
          </cell>
          <cell r="GG62" t="str">
            <v>H</v>
          </cell>
          <cell r="GK62" t="str">
            <v>Tidak Terlambat</v>
          </cell>
          <cell r="GL62">
            <v>0</v>
          </cell>
          <cell r="GP62" t="str">
            <v>X</v>
          </cell>
          <cell r="GQ62" t="str">
            <v>X</v>
          </cell>
          <cell r="GU62">
            <v>0</v>
          </cell>
          <cell r="GV62">
            <v>0</v>
          </cell>
          <cell r="GZ62" t="str">
            <v>X</v>
          </cell>
          <cell r="HA62" t="str">
            <v>X</v>
          </cell>
          <cell r="HE62">
            <v>0</v>
          </cell>
          <cell r="HF62">
            <v>0</v>
          </cell>
          <cell r="HJ62" t="str">
            <v>BG</v>
          </cell>
          <cell r="HK62" t="str">
            <v>H</v>
          </cell>
          <cell r="HO62" t="str">
            <v>Tidak Terlambat</v>
          </cell>
          <cell r="HP62">
            <v>0</v>
          </cell>
          <cell r="HT62" t="str">
            <v>AY</v>
          </cell>
          <cell r="HU62" t="str">
            <v>H</v>
          </cell>
          <cell r="HY62" t="str">
            <v>Tidak Terlambat</v>
          </cell>
          <cell r="HZ62">
            <v>0</v>
          </cell>
          <cell r="ID62" t="str">
            <v>BG</v>
          </cell>
          <cell r="IE62" t="str">
            <v>H</v>
          </cell>
          <cell r="II62" t="str">
            <v>Tidak Terlambat</v>
          </cell>
          <cell r="IJ62">
            <v>0</v>
          </cell>
          <cell r="IN62" t="str">
            <v>X</v>
          </cell>
          <cell r="IO62" t="str">
            <v>X</v>
          </cell>
          <cell r="IS62">
            <v>0</v>
          </cell>
          <cell r="IT62">
            <v>0</v>
          </cell>
          <cell r="IX62" t="str">
            <v>CT</v>
          </cell>
          <cell r="IY62" t="str">
            <v>CT</v>
          </cell>
          <cell r="JC62">
            <v>0</v>
          </cell>
          <cell r="JD62">
            <v>0</v>
          </cell>
          <cell r="JH62" t="str">
            <v>AY</v>
          </cell>
          <cell r="JI62" t="str">
            <v>H</v>
          </cell>
          <cell r="JM62" t="str">
            <v>Tidak Terlambat</v>
          </cell>
          <cell r="JN62">
            <v>0</v>
          </cell>
          <cell r="JR62" t="str">
            <v>AY</v>
          </cell>
          <cell r="JS62" t="str">
            <v>H</v>
          </cell>
          <cell r="JW62" t="str">
            <v>Tidak Terlambat</v>
          </cell>
          <cell r="JX62">
            <v>0</v>
          </cell>
          <cell r="KB62" t="str">
            <v>BG</v>
          </cell>
          <cell r="KC62" t="str">
            <v>H</v>
          </cell>
          <cell r="KG62" t="str">
            <v>Tidak Terlambat</v>
          </cell>
          <cell r="KH62">
            <v>0</v>
          </cell>
          <cell r="KL62" t="str">
            <v>X</v>
          </cell>
          <cell r="KM62" t="str">
            <v>X</v>
          </cell>
          <cell r="KQ62">
            <v>0</v>
          </cell>
          <cell r="KR62">
            <v>0</v>
          </cell>
          <cell r="KV62" t="str">
            <v>AY</v>
          </cell>
          <cell r="KW62" t="str">
            <v>H</v>
          </cell>
          <cell r="LA62" t="str">
            <v>Tidak Terlambat</v>
          </cell>
          <cell r="LB62">
            <v>0</v>
          </cell>
          <cell r="LG62" t="str">
            <v>X</v>
          </cell>
          <cell r="LH62" t="str">
            <v>H</v>
          </cell>
          <cell r="LI62" t="str">
            <v>H</v>
          </cell>
          <cell r="LJ62" t="str">
            <v>X</v>
          </cell>
          <cell r="LK62" t="str">
            <v>H</v>
          </cell>
          <cell r="LL62" t="str">
            <v>H</v>
          </cell>
          <cell r="LM62" t="str">
            <v>H</v>
          </cell>
          <cell r="LN62" t="str">
            <v>X</v>
          </cell>
          <cell r="LO62" t="str">
            <v>H</v>
          </cell>
          <cell r="LP62" t="str">
            <v>H</v>
          </cell>
          <cell r="LQ62" t="str">
            <v>X</v>
          </cell>
          <cell r="LR62" t="str">
            <v>CT</v>
          </cell>
          <cell r="LS62" t="str">
            <v>H</v>
          </cell>
          <cell r="LT62" t="str">
            <v>H</v>
          </cell>
          <cell r="LU62" t="str">
            <v>H</v>
          </cell>
          <cell r="LV62" t="str">
            <v>X</v>
          </cell>
          <cell r="LW62" t="str">
            <v>H</v>
          </cell>
          <cell r="LX62" t="str">
            <v>H</v>
          </cell>
          <cell r="LY62" t="str">
            <v>H</v>
          </cell>
          <cell r="LZ62" t="str">
            <v>X</v>
          </cell>
          <cell r="MA62" t="str">
            <v>X</v>
          </cell>
          <cell r="MB62" t="str">
            <v>H</v>
          </cell>
          <cell r="MC62" t="str">
            <v>H</v>
          </cell>
          <cell r="MD62" t="str">
            <v>H</v>
          </cell>
          <cell r="ME62" t="str">
            <v>X</v>
          </cell>
          <cell r="MF62" t="str">
            <v>CT</v>
          </cell>
          <cell r="MG62" t="str">
            <v>H</v>
          </cell>
          <cell r="MH62" t="str">
            <v>H</v>
          </cell>
          <cell r="MI62" t="str">
            <v>H</v>
          </cell>
          <cell r="MJ62" t="str">
            <v>X</v>
          </cell>
          <cell r="MK62" t="str">
            <v>H</v>
          </cell>
          <cell r="MM62">
            <v>31</v>
          </cell>
          <cell r="MN62">
            <v>0</v>
          </cell>
          <cell r="MO62">
            <v>22</v>
          </cell>
          <cell r="MP62">
            <v>20</v>
          </cell>
          <cell r="MQ62">
            <v>9</v>
          </cell>
          <cell r="MR62">
            <v>0</v>
          </cell>
          <cell r="MS62">
            <v>0</v>
          </cell>
          <cell r="MT62">
            <v>0</v>
          </cell>
          <cell r="MU62">
            <v>0</v>
          </cell>
          <cell r="MV62">
            <v>0</v>
          </cell>
          <cell r="MW62">
            <v>0</v>
          </cell>
          <cell r="MX62">
            <v>0</v>
          </cell>
          <cell r="MY62">
            <v>0</v>
          </cell>
          <cell r="MZ62">
            <v>2</v>
          </cell>
          <cell r="NA62">
            <v>0</v>
          </cell>
          <cell r="NB62">
            <v>0</v>
          </cell>
          <cell r="NC62">
            <v>0</v>
          </cell>
        </row>
        <row r="63">
          <cell r="B63" t="str">
            <v>Milla Corsalina Dewi</v>
          </cell>
          <cell r="C63">
            <v>11010535</v>
          </cell>
          <cell r="D63" t="str">
            <v>PEREMPUAN</v>
          </cell>
          <cell r="E63" t="str">
            <v>COMPLAINT HANDLING OFFICER</v>
          </cell>
          <cell r="F63" t="str">
            <v>INDRA NUGROHO</v>
          </cell>
          <cell r="G63" t="str">
            <v>ANJAR KESUMARAHARJO</v>
          </cell>
          <cell r="H63" t="str">
            <v>AY</v>
          </cell>
          <cell r="I63" t="str">
            <v>H</v>
          </cell>
          <cell r="M63" t="str">
            <v>Tidak Terlambat</v>
          </cell>
          <cell r="N63">
            <v>0</v>
          </cell>
          <cell r="R63" t="str">
            <v>CT</v>
          </cell>
          <cell r="S63" t="str">
            <v>CT</v>
          </cell>
          <cell r="W63">
            <v>0</v>
          </cell>
          <cell r="X63">
            <v>0</v>
          </cell>
          <cell r="AB63" t="str">
            <v>X</v>
          </cell>
          <cell r="AC63" t="str">
            <v>X</v>
          </cell>
          <cell r="AG63">
            <v>0</v>
          </cell>
          <cell r="AH63">
            <v>0</v>
          </cell>
          <cell r="AL63" t="str">
            <v>AY</v>
          </cell>
          <cell r="AM63" t="str">
            <v>H</v>
          </cell>
          <cell r="AQ63" t="str">
            <v>Tidak Terlambat</v>
          </cell>
          <cell r="AR63">
            <v>0</v>
          </cell>
          <cell r="AV63" t="str">
            <v>AY</v>
          </cell>
          <cell r="AW63" t="str">
            <v>H</v>
          </cell>
          <cell r="BA63" t="str">
            <v>Tidak Terlambat</v>
          </cell>
          <cell r="BB63">
            <v>0</v>
          </cell>
          <cell r="BF63" t="str">
            <v>AY</v>
          </cell>
          <cell r="BG63" t="str">
            <v>H</v>
          </cell>
          <cell r="BK63" t="str">
            <v>Tidak Terlambat</v>
          </cell>
          <cell r="BL63">
            <v>0</v>
          </cell>
          <cell r="BP63" t="str">
            <v>X</v>
          </cell>
          <cell r="BQ63" t="str">
            <v>X</v>
          </cell>
          <cell r="BU63">
            <v>0</v>
          </cell>
          <cell r="BV63">
            <v>0</v>
          </cell>
          <cell r="BZ63" t="str">
            <v>AY</v>
          </cell>
          <cell r="CA63" t="str">
            <v>H</v>
          </cell>
          <cell r="CE63" t="str">
            <v>Tidak Terlambat</v>
          </cell>
          <cell r="CF63">
            <v>0</v>
          </cell>
          <cell r="CJ63" t="str">
            <v>AY</v>
          </cell>
          <cell r="CK63" t="str">
            <v>H</v>
          </cell>
          <cell r="CO63" t="str">
            <v>Tidak Terlambat</v>
          </cell>
          <cell r="CP63">
            <v>0</v>
          </cell>
          <cell r="CT63" t="str">
            <v>AY</v>
          </cell>
          <cell r="CU63" t="str">
            <v>H</v>
          </cell>
          <cell r="CY63" t="str">
            <v>Tidak Terlambat</v>
          </cell>
          <cell r="CZ63">
            <v>0</v>
          </cell>
          <cell r="DD63" t="str">
            <v>AY</v>
          </cell>
          <cell r="DE63" t="str">
            <v>H</v>
          </cell>
          <cell r="DI63" t="str">
            <v>Tidak Terlambat</v>
          </cell>
          <cell r="DJ63">
            <v>0</v>
          </cell>
          <cell r="DN63" t="str">
            <v>CT</v>
          </cell>
          <cell r="DO63" t="str">
            <v>CT</v>
          </cell>
          <cell r="DS63">
            <v>0</v>
          </cell>
          <cell r="DT63">
            <v>0</v>
          </cell>
          <cell r="DX63" t="str">
            <v>X</v>
          </cell>
          <cell r="DY63" t="str">
            <v>X</v>
          </cell>
          <cell r="EC63">
            <v>0</v>
          </cell>
          <cell r="ED63">
            <v>0</v>
          </cell>
          <cell r="EH63" t="str">
            <v>AY</v>
          </cell>
          <cell r="EI63" t="str">
            <v>H</v>
          </cell>
          <cell r="EM63" t="str">
            <v>Tidak Terlambat</v>
          </cell>
          <cell r="EN63">
            <v>0</v>
          </cell>
          <cell r="ER63" t="str">
            <v>AY</v>
          </cell>
          <cell r="ES63" t="str">
            <v>H</v>
          </cell>
          <cell r="EW63" t="str">
            <v>Tidak Terlambat</v>
          </cell>
          <cell r="EX63">
            <v>0</v>
          </cell>
          <cell r="FB63" t="str">
            <v>BG</v>
          </cell>
          <cell r="FC63" t="str">
            <v>H</v>
          </cell>
          <cell r="FG63" t="str">
            <v>Tidak Terlambat</v>
          </cell>
          <cell r="FH63">
            <v>0</v>
          </cell>
          <cell r="FL63" t="str">
            <v>X</v>
          </cell>
          <cell r="FM63" t="str">
            <v>X</v>
          </cell>
          <cell r="FQ63">
            <v>0</v>
          </cell>
          <cell r="FR63">
            <v>0</v>
          </cell>
          <cell r="FV63" t="str">
            <v>AY</v>
          </cell>
          <cell r="FW63" t="str">
            <v>H</v>
          </cell>
          <cell r="GA63" t="str">
            <v>Tidak Terlambat</v>
          </cell>
          <cell r="GB63">
            <v>0</v>
          </cell>
          <cell r="GF63" t="str">
            <v>AY</v>
          </cell>
          <cell r="GG63" t="str">
            <v>H</v>
          </cell>
          <cell r="GK63" t="str">
            <v>Tidak Terlambat</v>
          </cell>
          <cell r="GL63">
            <v>0</v>
          </cell>
          <cell r="GP63" t="str">
            <v>AY</v>
          </cell>
          <cell r="GQ63" t="str">
            <v>H</v>
          </cell>
          <cell r="GU63" t="str">
            <v>Tidak Terlambat</v>
          </cell>
          <cell r="GV63">
            <v>0</v>
          </cell>
          <cell r="GZ63" t="str">
            <v>X</v>
          </cell>
          <cell r="HA63" t="str">
            <v>X</v>
          </cell>
          <cell r="HE63">
            <v>0</v>
          </cell>
          <cell r="HF63">
            <v>0</v>
          </cell>
          <cell r="HJ63" t="str">
            <v>X</v>
          </cell>
          <cell r="HK63" t="str">
            <v>X</v>
          </cell>
          <cell r="HO63">
            <v>0</v>
          </cell>
          <cell r="HP63">
            <v>0</v>
          </cell>
          <cell r="HT63" t="str">
            <v>CT</v>
          </cell>
          <cell r="HU63" t="str">
            <v>CT</v>
          </cell>
          <cell r="HY63">
            <v>0</v>
          </cell>
          <cell r="HZ63">
            <v>0</v>
          </cell>
          <cell r="ID63" t="str">
            <v>BG</v>
          </cell>
          <cell r="IE63" t="str">
            <v>H</v>
          </cell>
          <cell r="II63" t="str">
            <v>Tidak Terlambat</v>
          </cell>
          <cell r="IJ63">
            <v>0</v>
          </cell>
          <cell r="IN63" t="str">
            <v>BG</v>
          </cell>
          <cell r="IO63" t="str">
            <v>H</v>
          </cell>
          <cell r="IS63" t="str">
            <v>Tidak Terlambat</v>
          </cell>
          <cell r="IT63">
            <v>0</v>
          </cell>
          <cell r="IX63" t="str">
            <v>X</v>
          </cell>
          <cell r="IY63" t="str">
            <v>X</v>
          </cell>
          <cell r="JC63">
            <v>0</v>
          </cell>
          <cell r="JD63">
            <v>0</v>
          </cell>
          <cell r="JH63" t="str">
            <v>AY</v>
          </cell>
          <cell r="JI63" t="str">
            <v>H</v>
          </cell>
          <cell r="JM63" t="str">
            <v>Tidak Terlambat</v>
          </cell>
          <cell r="JN63">
            <v>0</v>
          </cell>
          <cell r="JR63" t="str">
            <v>AY</v>
          </cell>
          <cell r="JS63" t="str">
            <v>H</v>
          </cell>
          <cell r="JW63" t="str">
            <v>Tidak Terlambat</v>
          </cell>
          <cell r="JX63">
            <v>0</v>
          </cell>
          <cell r="KB63" t="str">
            <v>AY</v>
          </cell>
          <cell r="KC63" t="str">
            <v>H</v>
          </cell>
          <cell r="KG63" t="str">
            <v>Tidak Terlambat</v>
          </cell>
          <cell r="KH63">
            <v>0</v>
          </cell>
          <cell r="KL63" t="str">
            <v>X</v>
          </cell>
          <cell r="KM63" t="str">
            <v>X</v>
          </cell>
          <cell r="KQ63">
            <v>0</v>
          </cell>
          <cell r="KR63">
            <v>0</v>
          </cell>
          <cell r="KV63" t="str">
            <v>X</v>
          </cell>
          <cell r="KW63" t="str">
            <v>X</v>
          </cell>
          <cell r="LA63">
            <v>0</v>
          </cell>
          <cell r="LB63">
            <v>0</v>
          </cell>
          <cell r="LG63" t="str">
            <v>H</v>
          </cell>
          <cell r="LH63" t="str">
            <v>CT</v>
          </cell>
          <cell r="LI63" t="str">
            <v>X</v>
          </cell>
          <cell r="LJ63" t="str">
            <v>H</v>
          </cell>
          <cell r="LK63" t="str">
            <v>H</v>
          </cell>
          <cell r="LL63" t="str">
            <v>H</v>
          </cell>
          <cell r="LM63" t="str">
            <v>X</v>
          </cell>
          <cell r="LN63" t="str">
            <v>H</v>
          </cell>
          <cell r="LO63" t="str">
            <v>H</v>
          </cell>
          <cell r="LP63" t="str">
            <v>H</v>
          </cell>
          <cell r="LQ63" t="str">
            <v>H</v>
          </cell>
          <cell r="LR63" t="str">
            <v>CT</v>
          </cell>
          <cell r="LS63" t="str">
            <v>X</v>
          </cell>
          <cell r="LT63" t="str">
            <v>H</v>
          </cell>
          <cell r="LU63" t="str">
            <v>H</v>
          </cell>
          <cell r="LV63" t="str">
            <v>H</v>
          </cell>
          <cell r="LW63" t="str">
            <v>X</v>
          </cell>
          <cell r="LX63" t="str">
            <v>H</v>
          </cell>
          <cell r="LY63" t="str">
            <v>H</v>
          </cell>
          <cell r="LZ63" t="str">
            <v>H</v>
          </cell>
          <cell r="MA63" t="str">
            <v>X</v>
          </cell>
          <cell r="MB63" t="str">
            <v>X</v>
          </cell>
          <cell r="MC63" t="str">
            <v>CT</v>
          </cell>
          <cell r="MD63" t="str">
            <v>H</v>
          </cell>
          <cell r="ME63" t="str">
            <v>H</v>
          </cell>
          <cell r="MF63" t="str">
            <v>X</v>
          </cell>
          <cell r="MG63" t="str">
            <v>H</v>
          </cell>
          <cell r="MH63" t="str">
            <v>H</v>
          </cell>
          <cell r="MI63" t="str">
            <v>H</v>
          </cell>
          <cell r="MJ63" t="str">
            <v>X</v>
          </cell>
          <cell r="MK63" t="str">
            <v>X</v>
          </cell>
          <cell r="MM63">
            <v>31</v>
          </cell>
          <cell r="MN63">
            <v>0</v>
          </cell>
          <cell r="MO63">
            <v>22</v>
          </cell>
          <cell r="MP63">
            <v>19</v>
          </cell>
          <cell r="MQ63">
            <v>9</v>
          </cell>
          <cell r="MR63">
            <v>0</v>
          </cell>
          <cell r="MS63">
            <v>0</v>
          </cell>
          <cell r="MT63">
            <v>0</v>
          </cell>
          <cell r="MU63">
            <v>0</v>
          </cell>
          <cell r="MV63">
            <v>0</v>
          </cell>
          <cell r="MW63">
            <v>0</v>
          </cell>
          <cell r="MX63">
            <v>0</v>
          </cell>
          <cell r="MY63">
            <v>0</v>
          </cell>
          <cell r="MZ63">
            <v>3</v>
          </cell>
          <cell r="NA63">
            <v>0</v>
          </cell>
          <cell r="NB63">
            <v>0</v>
          </cell>
          <cell r="NC63">
            <v>0</v>
          </cell>
        </row>
        <row r="64">
          <cell r="B64" t="str">
            <v>Mirza</v>
          </cell>
          <cell r="C64">
            <v>17010440</v>
          </cell>
          <cell r="D64" t="str">
            <v>LAKI-LAKI</v>
          </cell>
          <cell r="E64" t="str">
            <v>COMPLAINT HANDLING OFFICER</v>
          </cell>
          <cell r="F64" t="str">
            <v>RUDDY CORDIANDI</v>
          </cell>
          <cell r="G64" t="str">
            <v>ANJAR KESUMARAHARJO</v>
          </cell>
          <cell r="H64" t="str">
            <v>X</v>
          </cell>
          <cell r="I64" t="str">
            <v>X</v>
          </cell>
          <cell r="M64">
            <v>0</v>
          </cell>
          <cell r="N64">
            <v>0</v>
          </cell>
          <cell r="R64" t="str">
            <v>X</v>
          </cell>
          <cell r="S64" t="str">
            <v>X</v>
          </cell>
          <cell r="W64">
            <v>0</v>
          </cell>
          <cell r="X64">
            <v>0</v>
          </cell>
          <cell r="AB64" t="str">
            <v>CT</v>
          </cell>
          <cell r="AC64" t="str">
            <v>CT</v>
          </cell>
          <cell r="AG64">
            <v>0</v>
          </cell>
          <cell r="AH64">
            <v>0</v>
          </cell>
          <cell r="AL64" t="str">
            <v>X</v>
          </cell>
          <cell r="AM64" t="str">
            <v>X</v>
          </cell>
          <cell r="AQ64">
            <v>0</v>
          </cell>
          <cell r="AR64">
            <v>0</v>
          </cell>
          <cell r="AV64" t="str">
            <v>X</v>
          </cell>
          <cell r="AW64" t="str">
            <v>X</v>
          </cell>
          <cell r="BA64">
            <v>0</v>
          </cell>
          <cell r="BB64">
            <v>0</v>
          </cell>
          <cell r="BF64" t="str">
            <v>CI</v>
          </cell>
          <cell r="BG64" t="str">
            <v>H</v>
          </cell>
          <cell r="BK64" t="str">
            <v>Tidak Terlambat</v>
          </cell>
          <cell r="BL64">
            <v>0</v>
          </cell>
          <cell r="BP64" t="str">
            <v>DG</v>
          </cell>
          <cell r="BQ64" t="str">
            <v>H</v>
          </cell>
          <cell r="BU64" t="str">
            <v>Tidak Terlambat</v>
          </cell>
          <cell r="BV64">
            <v>0</v>
          </cell>
          <cell r="BZ64" t="str">
            <v>DG</v>
          </cell>
          <cell r="CA64" t="str">
            <v>H</v>
          </cell>
          <cell r="CE64" t="str">
            <v>Tidak Terlambat</v>
          </cell>
          <cell r="CF64">
            <v>0</v>
          </cell>
          <cell r="CJ64" t="str">
            <v>DG</v>
          </cell>
          <cell r="CK64" t="str">
            <v>H</v>
          </cell>
          <cell r="CO64" t="str">
            <v>Tidak Terlambat</v>
          </cell>
          <cell r="CP64">
            <v>0</v>
          </cell>
          <cell r="CT64" t="str">
            <v>X</v>
          </cell>
          <cell r="CU64" t="str">
            <v>X</v>
          </cell>
          <cell r="CY64">
            <v>0</v>
          </cell>
          <cell r="CZ64">
            <v>0</v>
          </cell>
          <cell r="DD64" t="str">
            <v>CI</v>
          </cell>
          <cell r="DE64" t="str">
            <v>H</v>
          </cell>
          <cell r="DI64" t="str">
            <v>Tidak Terlambat</v>
          </cell>
          <cell r="DJ64">
            <v>0</v>
          </cell>
          <cell r="DN64" t="str">
            <v>CI</v>
          </cell>
          <cell r="DO64" t="str">
            <v>H</v>
          </cell>
          <cell r="DS64" t="str">
            <v>Tidak Terlambat</v>
          </cell>
          <cell r="DT64">
            <v>0</v>
          </cell>
          <cell r="DX64" t="str">
            <v>DG</v>
          </cell>
          <cell r="DY64" t="str">
            <v>H</v>
          </cell>
          <cell r="EC64" t="str">
            <v>Tidak Terlambat</v>
          </cell>
          <cell r="ED64">
            <v>0</v>
          </cell>
          <cell r="EH64" t="str">
            <v>DG</v>
          </cell>
          <cell r="EI64" t="str">
            <v>H</v>
          </cell>
          <cell r="EM64" t="str">
            <v>Tidak Terlambat</v>
          </cell>
          <cell r="EN64">
            <v>0</v>
          </cell>
          <cell r="ER64" t="str">
            <v>X</v>
          </cell>
          <cell r="ES64" t="str">
            <v>X</v>
          </cell>
          <cell r="EW64">
            <v>0</v>
          </cell>
          <cell r="EX64">
            <v>0</v>
          </cell>
          <cell r="FB64" t="str">
            <v>DG</v>
          </cell>
          <cell r="FC64" t="str">
            <v>H</v>
          </cell>
          <cell r="FG64" t="str">
            <v>Tidak Terlambat</v>
          </cell>
          <cell r="FH64">
            <v>0</v>
          </cell>
          <cell r="FL64" t="str">
            <v>DG</v>
          </cell>
          <cell r="FM64" t="str">
            <v>H</v>
          </cell>
          <cell r="FQ64" t="str">
            <v>Tidak Terlambat</v>
          </cell>
          <cell r="FR64">
            <v>0</v>
          </cell>
          <cell r="FV64" t="str">
            <v>DG</v>
          </cell>
          <cell r="FW64" t="str">
            <v>H</v>
          </cell>
          <cell r="GA64" t="str">
            <v>Tidak Terlambat</v>
          </cell>
          <cell r="GB64">
            <v>0</v>
          </cell>
          <cell r="GF64" t="str">
            <v>X</v>
          </cell>
          <cell r="GG64" t="str">
            <v>X</v>
          </cell>
          <cell r="GK64">
            <v>0</v>
          </cell>
          <cell r="GL64">
            <v>0</v>
          </cell>
          <cell r="GP64" t="str">
            <v>DG</v>
          </cell>
          <cell r="GQ64" t="str">
            <v>H</v>
          </cell>
          <cell r="GU64" t="str">
            <v>Tidak Terlambat</v>
          </cell>
          <cell r="GV64">
            <v>0</v>
          </cell>
          <cell r="GZ64" t="str">
            <v>DG</v>
          </cell>
          <cell r="HA64" t="str">
            <v>H</v>
          </cell>
          <cell r="HE64" t="str">
            <v>Tidak Terlambat</v>
          </cell>
          <cell r="HF64">
            <v>0</v>
          </cell>
          <cell r="HJ64" t="str">
            <v>DG</v>
          </cell>
          <cell r="HK64" t="str">
            <v>H</v>
          </cell>
          <cell r="HO64" t="str">
            <v>Tidak Terlambat</v>
          </cell>
          <cell r="HP64">
            <v>0</v>
          </cell>
          <cell r="HT64" t="str">
            <v>X</v>
          </cell>
          <cell r="HU64" t="str">
            <v>X</v>
          </cell>
          <cell r="HY64">
            <v>0</v>
          </cell>
          <cell r="HZ64">
            <v>0</v>
          </cell>
          <cell r="ID64" t="str">
            <v>DG</v>
          </cell>
          <cell r="IE64" t="str">
            <v>H</v>
          </cell>
          <cell r="II64" t="str">
            <v>Tidak Terlambat</v>
          </cell>
          <cell r="IJ64">
            <v>0</v>
          </cell>
          <cell r="IN64" t="str">
            <v>DG</v>
          </cell>
          <cell r="IO64" t="str">
            <v>H</v>
          </cell>
          <cell r="IS64" t="str">
            <v>Tidak Terlambat</v>
          </cell>
          <cell r="IT64">
            <v>0</v>
          </cell>
          <cell r="IX64" t="str">
            <v>DG</v>
          </cell>
          <cell r="IY64" t="str">
            <v>H</v>
          </cell>
          <cell r="JC64" t="str">
            <v>Tidak Terlambat</v>
          </cell>
          <cell r="JD64">
            <v>0</v>
          </cell>
          <cell r="JH64" t="str">
            <v>DG</v>
          </cell>
          <cell r="JI64" t="str">
            <v>H</v>
          </cell>
          <cell r="JM64" t="str">
            <v>Tidak Terlambat</v>
          </cell>
          <cell r="JN64">
            <v>0</v>
          </cell>
          <cell r="JR64" t="str">
            <v>X</v>
          </cell>
          <cell r="JS64" t="str">
            <v>X</v>
          </cell>
          <cell r="JW64">
            <v>0</v>
          </cell>
          <cell r="JX64">
            <v>0</v>
          </cell>
          <cell r="KB64" t="str">
            <v>DG</v>
          </cell>
          <cell r="KC64" t="str">
            <v>H</v>
          </cell>
          <cell r="KG64" t="str">
            <v>Tidak Terlambat</v>
          </cell>
          <cell r="KH64">
            <v>0</v>
          </cell>
          <cell r="KL64" t="str">
            <v>DG</v>
          </cell>
          <cell r="KM64" t="str">
            <v>H</v>
          </cell>
          <cell r="KQ64" t="str">
            <v>Tidak Terlambat</v>
          </cell>
          <cell r="KR64">
            <v>0</v>
          </cell>
          <cell r="KV64" t="str">
            <v>DG</v>
          </cell>
          <cell r="KW64" t="str">
            <v>H</v>
          </cell>
          <cell r="LA64" t="str">
            <v>Tidak Terlambat</v>
          </cell>
          <cell r="LB64">
            <v>0</v>
          </cell>
          <cell r="LG64" t="str">
            <v>X</v>
          </cell>
          <cell r="LH64" t="str">
            <v>X</v>
          </cell>
          <cell r="LI64" t="str">
            <v>CT</v>
          </cell>
          <cell r="LJ64" t="str">
            <v>X</v>
          </cell>
          <cell r="LK64" t="str">
            <v>X</v>
          </cell>
          <cell r="LL64" t="str">
            <v>H</v>
          </cell>
          <cell r="LM64" t="str">
            <v>H</v>
          </cell>
          <cell r="LN64" t="str">
            <v>H</v>
          </cell>
          <cell r="LO64" t="str">
            <v>H</v>
          </cell>
          <cell r="LP64" t="str">
            <v>X</v>
          </cell>
          <cell r="LQ64" t="str">
            <v>H</v>
          </cell>
          <cell r="LR64" t="str">
            <v>H</v>
          </cell>
          <cell r="LS64" t="str">
            <v>H</v>
          </cell>
          <cell r="LT64" t="str">
            <v>H</v>
          </cell>
          <cell r="LU64" t="str">
            <v>X</v>
          </cell>
          <cell r="LV64" t="str">
            <v>H</v>
          </cell>
          <cell r="LW64" t="str">
            <v>H</v>
          </cell>
          <cell r="LX64" t="str">
            <v>H</v>
          </cell>
          <cell r="LY64" t="str">
            <v>X</v>
          </cell>
          <cell r="LZ64" t="str">
            <v>H</v>
          </cell>
          <cell r="MA64" t="str">
            <v>H</v>
          </cell>
          <cell r="MB64" t="str">
            <v>H</v>
          </cell>
          <cell r="MC64" t="str">
            <v>X</v>
          </cell>
          <cell r="MD64" t="str">
            <v>H</v>
          </cell>
          <cell r="ME64" t="str">
            <v>H</v>
          </cell>
          <cell r="MF64" t="str">
            <v>H</v>
          </cell>
          <cell r="MG64" t="str">
            <v>H</v>
          </cell>
          <cell r="MH64" t="str">
            <v>X</v>
          </cell>
          <cell r="MI64" t="str">
            <v>H</v>
          </cell>
          <cell r="MJ64" t="str">
            <v>H</v>
          </cell>
          <cell r="MK64" t="str">
            <v>H</v>
          </cell>
          <cell r="MM64">
            <v>31</v>
          </cell>
          <cell r="MN64">
            <v>21</v>
          </cell>
          <cell r="MO64">
            <v>22</v>
          </cell>
          <cell r="MP64">
            <v>21</v>
          </cell>
          <cell r="MQ64">
            <v>9</v>
          </cell>
          <cell r="MR64">
            <v>0</v>
          </cell>
          <cell r="MS64">
            <v>0</v>
          </cell>
          <cell r="MT64">
            <v>0</v>
          </cell>
          <cell r="MU64">
            <v>0</v>
          </cell>
          <cell r="MV64">
            <v>0</v>
          </cell>
          <cell r="MW64">
            <v>0</v>
          </cell>
          <cell r="MX64">
            <v>0</v>
          </cell>
          <cell r="MY64">
            <v>0</v>
          </cell>
          <cell r="MZ64">
            <v>1</v>
          </cell>
          <cell r="NA64">
            <v>0</v>
          </cell>
          <cell r="NB64">
            <v>0</v>
          </cell>
          <cell r="NC64">
            <v>0</v>
          </cell>
        </row>
        <row r="65">
          <cell r="B65" t="str">
            <v>MOHAMAD DAHLAN FAZHRY</v>
          </cell>
          <cell r="C65">
            <v>16009270</v>
          </cell>
          <cell r="D65" t="str">
            <v>LAKI-LAKI</v>
          </cell>
          <cell r="E65" t="str">
            <v>COMPLAINT HANDLING OFFICER</v>
          </cell>
          <cell r="F65" t="str">
            <v>RUDDY CORDIANDI</v>
          </cell>
          <cell r="G65" t="str">
            <v>ANJAR KESUMARAHARJO</v>
          </cell>
          <cell r="H65" t="str">
            <v>CI</v>
          </cell>
          <cell r="I65" t="str">
            <v>H</v>
          </cell>
          <cell r="M65" t="str">
            <v>Tidak Terlambat</v>
          </cell>
          <cell r="N65">
            <v>0</v>
          </cell>
          <cell r="R65" t="str">
            <v>X</v>
          </cell>
          <cell r="S65" t="str">
            <v>X</v>
          </cell>
          <cell r="W65">
            <v>0</v>
          </cell>
          <cell r="X65">
            <v>0</v>
          </cell>
          <cell r="AB65" t="str">
            <v>CI</v>
          </cell>
          <cell r="AC65" t="str">
            <v>H</v>
          </cell>
          <cell r="AG65" t="str">
            <v>Tidak Terlambat</v>
          </cell>
          <cell r="AH65">
            <v>0</v>
          </cell>
          <cell r="AL65" t="str">
            <v>CI</v>
          </cell>
          <cell r="AM65" t="str">
            <v>H</v>
          </cell>
          <cell r="AQ65" t="str">
            <v>Tidak Terlambat</v>
          </cell>
          <cell r="AR65">
            <v>0</v>
          </cell>
          <cell r="AV65" t="str">
            <v>X</v>
          </cell>
          <cell r="AW65" t="str">
            <v>X</v>
          </cell>
          <cell r="BA65">
            <v>0</v>
          </cell>
          <cell r="BB65">
            <v>0</v>
          </cell>
          <cell r="BF65" t="str">
            <v>CT</v>
          </cell>
          <cell r="BG65" t="str">
            <v>CT</v>
          </cell>
          <cell r="BK65">
            <v>0</v>
          </cell>
          <cell r="BL65">
            <v>0</v>
          </cell>
          <cell r="BP65" t="str">
            <v>X</v>
          </cell>
          <cell r="BQ65" t="str">
            <v>X</v>
          </cell>
          <cell r="BU65">
            <v>0</v>
          </cell>
          <cell r="BV65">
            <v>0</v>
          </cell>
          <cell r="BZ65" t="str">
            <v>CI</v>
          </cell>
          <cell r="CA65" t="str">
            <v>H</v>
          </cell>
          <cell r="CE65" t="str">
            <v>Tidak Terlambat</v>
          </cell>
          <cell r="CF65">
            <v>0</v>
          </cell>
          <cell r="CJ65" t="str">
            <v>CI</v>
          </cell>
          <cell r="CK65" t="str">
            <v>H</v>
          </cell>
          <cell r="CO65" t="str">
            <v>Tidak Terlambat</v>
          </cell>
          <cell r="CP65">
            <v>0</v>
          </cell>
          <cell r="CT65" t="str">
            <v>X</v>
          </cell>
          <cell r="CU65" t="str">
            <v>X</v>
          </cell>
          <cell r="CY65">
            <v>0</v>
          </cell>
          <cell r="CZ65">
            <v>0</v>
          </cell>
          <cell r="DD65" t="str">
            <v>CI</v>
          </cell>
          <cell r="DE65" t="str">
            <v>H</v>
          </cell>
          <cell r="DI65" t="str">
            <v>Tidak Terlambat</v>
          </cell>
          <cell r="DJ65">
            <v>0</v>
          </cell>
          <cell r="DN65" t="str">
            <v>CI</v>
          </cell>
          <cell r="DO65" t="str">
            <v>H</v>
          </cell>
          <cell r="DS65" t="str">
            <v>Tidak Terlambat</v>
          </cell>
          <cell r="DT65">
            <v>0</v>
          </cell>
          <cell r="DX65" t="str">
            <v>CI</v>
          </cell>
          <cell r="DY65" t="str">
            <v>H</v>
          </cell>
          <cell r="EC65" t="str">
            <v>Tidak Terlambat</v>
          </cell>
          <cell r="ED65">
            <v>0</v>
          </cell>
          <cell r="EH65" t="str">
            <v>DG</v>
          </cell>
          <cell r="EI65" t="str">
            <v>H</v>
          </cell>
          <cell r="EM65" t="str">
            <v>Tidak Terlambat</v>
          </cell>
          <cell r="EN65">
            <v>0</v>
          </cell>
          <cell r="ER65" t="str">
            <v>X</v>
          </cell>
          <cell r="ES65" t="str">
            <v>X</v>
          </cell>
          <cell r="EW65">
            <v>0</v>
          </cell>
          <cell r="EX65">
            <v>0</v>
          </cell>
          <cell r="FB65" t="str">
            <v>CI</v>
          </cell>
          <cell r="FC65" t="str">
            <v>H</v>
          </cell>
          <cell r="FG65" t="str">
            <v>Tidak Terlambat</v>
          </cell>
          <cell r="FH65">
            <v>0</v>
          </cell>
          <cell r="FL65" t="str">
            <v>DG</v>
          </cell>
          <cell r="FM65" t="str">
            <v>H</v>
          </cell>
          <cell r="FQ65" t="str">
            <v>Tidak Terlambat</v>
          </cell>
          <cell r="FR65">
            <v>0</v>
          </cell>
          <cell r="FV65" t="str">
            <v>X</v>
          </cell>
          <cell r="FW65" t="str">
            <v>X</v>
          </cell>
          <cell r="GA65">
            <v>0</v>
          </cell>
          <cell r="GB65">
            <v>0</v>
          </cell>
          <cell r="GF65" t="str">
            <v>CA</v>
          </cell>
          <cell r="GG65" t="str">
            <v>H</v>
          </cell>
          <cell r="GK65" t="str">
            <v>Tidak Terlambat</v>
          </cell>
          <cell r="GL65">
            <v>0</v>
          </cell>
          <cell r="GP65" t="str">
            <v>CI</v>
          </cell>
          <cell r="GQ65" t="str">
            <v>H</v>
          </cell>
          <cell r="GU65" t="str">
            <v>Tidak Terlambat</v>
          </cell>
          <cell r="GV65">
            <v>0</v>
          </cell>
          <cell r="GZ65" t="str">
            <v>CA</v>
          </cell>
          <cell r="HA65" t="str">
            <v>H</v>
          </cell>
          <cell r="HE65" t="str">
            <v>Tidak Terlambat</v>
          </cell>
          <cell r="HF65">
            <v>0</v>
          </cell>
          <cell r="HJ65" t="str">
            <v>X</v>
          </cell>
          <cell r="HK65" t="str">
            <v>X</v>
          </cell>
          <cell r="HO65">
            <v>0</v>
          </cell>
          <cell r="HP65">
            <v>0</v>
          </cell>
          <cell r="HT65" t="str">
            <v>CA</v>
          </cell>
          <cell r="HU65" t="str">
            <v>H</v>
          </cell>
          <cell r="HY65" t="str">
            <v>Tidak Terlambat</v>
          </cell>
          <cell r="HZ65">
            <v>0</v>
          </cell>
          <cell r="ID65" t="str">
            <v>CA</v>
          </cell>
          <cell r="IE65" t="str">
            <v>H</v>
          </cell>
          <cell r="II65" t="str">
            <v>Tidak Terlambat</v>
          </cell>
          <cell r="IJ65">
            <v>0</v>
          </cell>
          <cell r="IN65" t="str">
            <v>X</v>
          </cell>
          <cell r="IO65" t="str">
            <v>X</v>
          </cell>
          <cell r="IS65">
            <v>0</v>
          </cell>
          <cell r="IT65">
            <v>0</v>
          </cell>
          <cell r="IX65" t="str">
            <v>CI</v>
          </cell>
          <cell r="IY65" t="str">
            <v>H</v>
          </cell>
          <cell r="JC65" t="str">
            <v>Tidak Terlambat</v>
          </cell>
          <cell r="JD65">
            <v>0</v>
          </cell>
          <cell r="JH65" t="str">
            <v>CI</v>
          </cell>
          <cell r="JI65" t="str">
            <v>H</v>
          </cell>
          <cell r="JM65" t="str">
            <v>Tidak Terlambat</v>
          </cell>
          <cell r="JN65">
            <v>0</v>
          </cell>
          <cell r="JR65" t="str">
            <v>DG</v>
          </cell>
          <cell r="JS65" t="str">
            <v>H</v>
          </cell>
          <cell r="JW65" t="str">
            <v>Tidak Terlambat</v>
          </cell>
          <cell r="JX65">
            <v>0</v>
          </cell>
          <cell r="KB65" t="str">
            <v>X</v>
          </cell>
          <cell r="KC65" t="str">
            <v>X</v>
          </cell>
          <cell r="KG65">
            <v>0</v>
          </cell>
          <cell r="KH65">
            <v>0</v>
          </cell>
          <cell r="KL65" t="str">
            <v>CI</v>
          </cell>
          <cell r="KM65" t="str">
            <v>H</v>
          </cell>
          <cell r="KQ65" t="str">
            <v>Tidak Terlambat</v>
          </cell>
          <cell r="KR65">
            <v>0</v>
          </cell>
          <cell r="KV65" t="str">
            <v>CA</v>
          </cell>
          <cell r="KW65" t="str">
            <v>H</v>
          </cell>
          <cell r="LA65" t="str">
            <v>Tidak Terlambat</v>
          </cell>
          <cell r="LB65">
            <v>0</v>
          </cell>
          <cell r="LG65" t="str">
            <v>H</v>
          </cell>
          <cell r="LH65" t="str">
            <v>X</v>
          </cell>
          <cell r="LI65" t="str">
            <v>H</v>
          </cell>
          <cell r="LJ65" t="str">
            <v>H</v>
          </cell>
          <cell r="LK65" t="str">
            <v>X</v>
          </cell>
          <cell r="LL65" t="str">
            <v>CT</v>
          </cell>
          <cell r="LM65" t="str">
            <v>X</v>
          </cell>
          <cell r="LN65" t="str">
            <v>H</v>
          </cell>
          <cell r="LO65" t="str">
            <v>H</v>
          </cell>
          <cell r="LP65" t="str">
            <v>X</v>
          </cell>
          <cell r="LQ65" t="str">
            <v>H</v>
          </cell>
          <cell r="LR65" t="str">
            <v>H</v>
          </cell>
          <cell r="LS65" t="str">
            <v>H</v>
          </cell>
          <cell r="LT65" t="str">
            <v>H</v>
          </cell>
          <cell r="LU65" t="str">
            <v>X</v>
          </cell>
          <cell r="LV65" t="str">
            <v>H</v>
          </cell>
          <cell r="LW65" t="str">
            <v>H</v>
          </cell>
          <cell r="LX65" t="str">
            <v>X</v>
          </cell>
          <cell r="LY65" t="str">
            <v>H</v>
          </cell>
          <cell r="LZ65" t="str">
            <v>H</v>
          </cell>
          <cell r="MA65" t="str">
            <v>H</v>
          </cell>
          <cell r="MB65" t="str">
            <v>X</v>
          </cell>
          <cell r="MC65" t="str">
            <v>H</v>
          </cell>
          <cell r="MD65" t="str">
            <v>H</v>
          </cell>
          <cell r="ME65" t="str">
            <v>X</v>
          </cell>
          <cell r="MF65" t="str">
            <v>H</v>
          </cell>
          <cell r="MG65" t="str">
            <v>H</v>
          </cell>
          <cell r="MH65" t="str">
            <v>H</v>
          </cell>
          <cell r="MI65" t="str">
            <v>X</v>
          </cell>
          <cell r="MJ65" t="str">
            <v>H</v>
          </cell>
          <cell r="MK65" t="str">
            <v>H</v>
          </cell>
          <cell r="MM65">
            <v>31</v>
          </cell>
          <cell r="MN65">
            <v>21</v>
          </cell>
          <cell r="MO65">
            <v>22</v>
          </cell>
          <cell r="MP65">
            <v>21</v>
          </cell>
          <cell r="MQ65">
            <v>9</v>
          </cell>
          <cell r="MR65">
            <v>0</v>
          </cell>
          <cell r="MS65">
            <v>0</v>
          </cell>
          <cell r="MT65">
            <v>0</v>
          </cell>
          <cell r="MU65">
            <v>0</v>
          </cell>
          <cell r="MV65">
            <v>0</v>
          </cell>
          <cell r="MW65">
            <v>0</v>
          </cell>
          <cell r="MX65">
            <v>0</v>
          </cell>
          <cell r="MY65">
            <v>0</v>
          </cell>
          <cell r="MZ65">
            <v>1</v>
          </cell>
          <cell r="NA65">
            <v>0</v>
          </cell>
          <cell r="NB65">
            <v>0</v>
          </cell>
          <cell r="NC65">
            <v>0</v>
          </cell>
        </row>
        <row r="66">
          <cell r="B66" t="str">
            <v>MUHAMAD FAUZAN MAULUDI</v>
          </cell>
          <cell r="C66">
            <v>18010563</v>
          </cell>
          <cell r="D66" t="str">
            <v>LAKI-LAKI</v>
          </cell>
          <cell r="E66" t="str">
            <v>COMPLAINT HANDLING OFFICER</v>
          </cell>
          <cell r="F66" t="str">
            <v>ADE EKA TAMARA</v>
          </cell>
          <cell r="G66" t="str">
            <v>ANJAR KESUMARAHARJO</v>
          </cell>
          <cell r="H66" t="str">
            <v>CI</v>
          </cell>
          <cell r="I66" t="str">
            <v>H</v>
          </cell>
          <cell r="M66" t="str">
            <v>Tidak Terlambat</v>
          </cell>
          <cell r="N66">
            <v>0</v>
          </cell>
          <cell r="R66" t="str">
            <v>X</v>
          </cell>
          <cell r="S66" t="str">
            <v>X</v>
          </cell>
          <cell r="W66">
            <v>0</v>
          </cell>
          <cell r="X66">
            <v>0</v>
          </cell>
          <cell r="AB66" t="str">
            <v>CI</v>
          </cell>
          <cell r="AC66" t="str">
            <v>H</v>
          </cell>
          <cell r="AG66" t="str">
            <v>Tidak Terlambat</v>
          </cell>
          <cell r="AH66">
            <v>0</v>
          </cell>
          <cell r="AL66" t="str">
            <v>CI</v>
          </cell>
          <cell r="AM66" t="str">
            <v>H</v>
          </cell>
          <cell r="AQ66" t="str">
            <v>Tidak Terlambat</v>
          </cell>
          <cell r="AR66">
            <v>0</v>
          </cell>
          <cell r="AV66" t="str">
            <v>X</v>
          </cell>
          <cell r="AW66" t="str">
            <v>X</v>
          </cell>
          <cell r="BA66">
            <v>0</v>
          </cell>
          <cell r="BB66">
            <v>0</v>
          </cell>
          <cell r="BF66" t="str">
            <v>CI</v>
          </cell>
          <cell r="BG66" t="str">
            <v>H</v>
          </cell>
          <cell r="BK66" t="str">
            <v>Tidak Terlambat</v>
          </cell>
          <cell r="BL66">
            <v>0</v>
          </cell>
          <cell r="BP66" t="str">
            <v>CI</v>
          </cell>
          <cell r="BQ66" t="str">
            <v>H</v>
          </cell>
          <cell r="BU66" t="str">
            <v>Tidak Terlambat</v>
          </cell>
          <cell r="BV66">
            <v>0</v>
          </cell>
          <cell r="BZ66" t="str">
            <v>X</v>
          </cell>
          <cell r="CA66" t="str">
            <v>X</v>
          </cell>
          <cell r="CE66">
            <v>0</v>
          </cell>
          <cell r="CF66">
            <v>0</v>
          </cell>
          <cell r="CJ66" t="str">
            <v>CI</v>
          </cell>
          <cell r="CK66" t="str">
            <v>H</v>
          </cell>
          <cell r="CO66" t="str">
            <v>Tidak Terlambat</v>
          </cell>
          <cell r="CP66">
            <v>0</v>
          </cell>
          <cell r="CT66" t="str">
            <v>DG</v>
          </cell>
          <cell r="CU66" t="str">
            <v>H</v>
          </cell>
          <cell r="CY66" t="str">
            <v>Tidak Terlambat</v>
          </cell>
          <cell r="CZ66">
            <v>0</v>
          </cell>
          <cell r="DD66" t="str">
            <v>X</v>
          </cell>
          <cell r="DE66" t="str">
            <v>X</v>
          </cell>
          <cell r="DI66">
            <v>0</v>
          </cell>
          <cell r="DJ66">
            <v>0</v>
          </cell>
          <cell r="DN66" t="str">
            <v>CI</v>
          </cell>
          <cell r="DO66" t="str">
            <v>H</v>
          </cell>
          <cell r="DS66" t="str">
            <v>Tidak Terlambat</v>
          </cell>
          <cell r="DT66">
            <v>0</v>
          </cell>
          <cell r="DX66" t="str">
            <v>CI</v>
          </cell>
          <cell r="DY66" t="str">
            <v>H</v>
          </cell>
          <cell r="EC66" t="str">
            <v>Tidak Terlambat</v>
          </cell>
          <cell r="ED66">
            <v>0</v>
          </cell>
          <cell r="EH66" t="str">
            <v>CI</v>
          </cell>
          <cell r="EI66" t="str">
            <v>H</v>
          </cell>
          <cell r="EM66" t="str">
            <v>Tidak Terlambat</v>
          </cell>
          <cell r="EN66">
            <v>0</v>
          </cell>
          <cell r="ER66" t="str">
            <v>X</v>
          </cell>
          <cell r="ES66" t="str">
            <v>X</v>
          </cell>
          <cell r="EW66">
            <v>0</v>
          </cell>
          <cell r="EX66">
            <v>0</v>
          </cell>
          <cell r="FB66" t="str">
            <v>CI</v>
          </cell>
          <cell r="FC66" t="str">
            <v>H</v>
          </cell>
          <cell r="FG66" t="str">
            <v>Tidak Terlambat</v>
          </cell>
          <cell r="FH66">
            <v>0</v>
          </cell>
          <cell r="FL66" t="str">
            <v>X</v>
          </cell>
          <cell r="FM66" t="str">
            <v>X</v>
          </cell>
          <cell r="FQ66">
            <v>0</v>
          </cell>
          <cell r="FR66">
            <v>0</v>
          </cell>
          <cell r="FV66" t="str">
            <v>CI</v>
          </cell>
          <cell r="FW66" t="str">
            <v>H</v>
          </cell>
          <cell r="GA66" t="str">
            <v>Tidak Terlambat</v>
          </cell>
          <cell r="GB66">
            <v>0</v>
          </cell>
          <cell r="GF66" t="str">
            <v>CI</v>
          </cell>
          <cell r="GG66" t="str">
            <v>H</v>
          </cell>
          <cell r="GK66" t="str">
            <v>Tidak Terlambat</v>
          </cell>
          <cell r="GL66">
            <v>0</v>
          </cell>
          <cell r="GP66" t="str">
            <v>X</v>
          </cell>
          <cell r="GQ66" t="str">
            <v>X</v>
          </cell>
          <cell r="GU66">
            <v>0</v>
          </cell>
          <cell r="GV66">
            <v>0</v>
          </cell>
          <cell r="GZ66" t="str">
            <v>X</v>
          </cell>
          <cell r="HA66" t="str">
            <v>X</v>
          </cell>
          <cell r="HE66">
            <v>0</v>
          </cell>
          <cell r="HF66">
            <v>0</v>
          </cell>
          <cell r="HJ66" t="str">
            <v>CA</v>
          </cell>
          <cell r="HK66" t="str">
            <v>SO</v>
          </cell>
          <cell r="HL66" t="str">
            <v>TUMOR</v>
          </cell>
          <cell r="HO66">
            <v>0</v>
          </cell>
          <cell r="HP66">
            <v>0</v>
          </cell>
          <cell r="HT66" t="str">
            <v>CI</v>
          </cell>
          <cell r="HU66" t="str">
            <v>SO</v>
          </cell>
          <cell r="HV66" t="str">
            <v>TUMOR</v>
          </cell>
          <cell r="HY66">
            <v>0</v>
          </cell>
          <cell r="HZ66">
            <v>0</v>
          </cell>
          <cell r="ID66" t="str">
            <v>CA</v>
          </cell>
          <cell r="IE66" t="str">
            <v>SO</v>
          </cell>
          <cell r="IF66" t="str">
            <v>TUMOR</v>
          </cell>
          <cell r="II66">
            <v>0</v>
          </cell>
          <cell r="IJ66">
            <v>0</v>
          </cell>
          <cell r="IN66" t="str">
            <v>CI</v>
          </cell>
          <cell r="IO66" t="str">
            <v>SO</v>
          </cell>
          <cell r="IP66" t="str">
            <v>TUMOR</v>
          </cell>
          <cell r="IS66">
            <v>0</v>
          </cell>
          <cell r="IT66">
            <v>0</v>
          </cell>
          <cell r="IX66" t="str">
            <v>X</v>
          </cell>
          <cell r="IY66" t="str">
            <v>X</v>
          </cell>
          <cell r="JC66">
            <v>0</v>
          </cell>
          <cell r="JD66">
            <v>0</v>
          </cell>
          <cell r="JH66" t="str">
            <v>CT</v>
          </cell>
          <cell r="JI66" t="str">
            <v>CT</v>
          </cell>
          <cell r="JM66">
            <v>0</v>
          </cell>
          <cell r="JN66">
            <v>0</v>
          </cell>
          <cell r="JR66" t="str">
            <v>X</v>
          </cell>
          <cell r="JS66" t="str">
            <v>X</v>
          </cell>
          <cell r="JW66">
            <v>0</v>
          </cell>
          <cell r="JX66">
            <v>0</v>
          </cell>
          <cell r="KB66" t="str">
            <v>CI</v>
          </cell>
          <cell r="KC66" t="str">
            <v>SO</v>
          </cell>
          <cell r="KD66" t="str">
            <v>TUMOR</v>
          </cell>
          <cell r="KG66">
            <v>0</v>
          </cell>
          <cell r="KH66">
            <v>0</v>
          </cell>
          <cell r="KL66" t="str">
            <v>CI</v>
          </cell>
          <cell r="KM66" t="str">
            <v>SO</v>
          </cell>
          <cell r="KN66" t="str">
            <v>TUMOR</v>
          </cell>
          <cell r="KQ66">
            <v>0</v>
          </cell>
          <cell r="KR66">
            <v>0</v>
          </cell>
          <cell r="KV66" t="str">
            <v>CA</v>
          </cell>
          <cell r="KW66" t="str">
            <v>SO</v>
          </cell>
          <cell r="KX66" t="str">
            <v>TUMOR</v>
          </cell>
          <cell r="LA66">
            <v>0</v>
          </cell>
          <cell r="LB66">
            <v>0</v>
          </cell>
          <cell r="LG66" t="str">
            <v>H</v>
          </cell>
          <cell r="LH66" t="str">
            <v>X</v>
          </cell>
          <cell r="LI66" t="str">
            <v>H</v>
          </cell>
          <cell r="LJ66" t="str">
            <v>H</v>
          </cell>
          <cell r="LK66" t="str">
            <v>X</v>
          </cell>
          <cell r="LL66" t="str">
            <v>H</v>
          </cell>
          <cell r="LM66" t="str">
            <v>H</v>
          </cell>
          <cell r="LN66" t="str">
            <v>X</v>
          </cell>
          <cell r="LO66" t="str">
            <v>H</v>
          </cell>
          <cell r="LP66" t="str">
            <v>H</v>
          </cell>
          <cell r="LQ66" t="str">
            <v>X</v>
          </cell>
          <cell r="LR66" t="str">
            <v>H</v>
          </cell>
          <cell r="LS66" t="str">
            <v>H</v>
          </cell>
          <cell r="LT66" t="str">
            <v>H</v>
          </cell>
          <cell r="LU66" t="str">
            <v>X</v>
          </cell>
          <cell r="LV66" t="str">
            <v>H</v>
          </cell>
          <cell r="LW66" t="str">
            <v>X</v>
          </cell>
          <cell r="LX66" t="str">
            <v>H</v>
          </cell>
          <cell r="LY66" t="str">
            <v>H</v>
          </cell>
          <cell r="LZ66" t="str">
            <v>X</v>
          </cell>
          <cell r="MA66" t="str">
            <v>X</v>
          </cell>
          <cell r="MB66" t="str">
            <v>SO</v>
          </cell>
          <cell r="MC66" t="str">
            <v>SO</v>
          </cell>
          <cell r="MD66" t="str">
            <v>SO</v>
          </cell>
          <cell r="ME66" t="str">
            <v>SO</v>
          </cell>
          <cell r="MF66" t="str">
            <v>X</v>
          </cell>
          <cell r="MG66" t="str">
            <v>CT</v>
          </cell>
          <cell r="MH66" t="str">
            <v>X</v>
          </cell>
          <cell r="MI66" t="str">
            <v>SO</v>
          </cell>
          <cell r="MJ66" t="str">
            <v>SO</v>
          </cell>
          <cell r="MK66" t="str">
            <v>SO</v>
          </cell>
          <cell r="MM66">
            <v>31</v>
          </cell>
          <cell r="MN66">
            <v>20</v>
          </cell>
          <cell r="MO66">
            <v>14</v>
          </cell>
          <cell r="MP66">
            <v>13</v>
          </cell>
          <cell r="MQ66">
            <v>10</v>
          </cell>
          <cell r="MR66">
            <v>0</v>
          </cell>
          <cell r="MS66">
            <v>7</v>
          </cell>
          <cell r="MT66">
            <v>7</v>
          </cell>
          <cell r="MU66">
            <v>0</v>
          </cell>
          <cell r="MV66">
            <v>0</v>
          </cell>
          <cell r="MW66">
            <v>0</v>
          </cell>
          <cell r="MX66">
            <v>0</v>
          </cell>
          <cell r="MY66">
            <v>7</v>
          </cell>
          <cell r="MZ66">
            <v>1</v>
          </cell>
          <cell r="NA66">
            <v>0</v>
          </cell>
          <cell r="NB66">
            <v>0</v>
          </cell>
          <cell r="NC66">
            <v>0</v>
          </cell>
        </row>
        <row r="67">
          <cell r="B67" t="str">
            <v>NANDANG HASANUDIN</v>
          </cell>
          <cell r="C67">
            <v>18009236</v>
          </cell>
          <cell r="D67" t="str">
            <v>LAKI-LAKI</v>
          </cell>
          <cell r="E67" t="str">
            <v>COMPLAINT HANDLING OFFICER</v>
          </cell>
          <cell r="F67" t="str">
            <v>YULI SETIAWATI</v>
          </cell>
          <cell r="G67" t="str">
            <v>ANJAR KESUMARAHARJO</v>
          </cell>
          <cell r="H67" t="str">
            <v>CI</v>
          </cell>
          <cell r="I67" t="str">
            <v>H</v>
          </cell>
          <cell r="M67" t="str">
            <v>Tidak Terlambat</v>
          </cell>
          <cell r="N67">
            <v>0</v>
          </cell>
          <cell r="R67" t="str">
            <v>X</v>
          </cell>
          <cell r="S67" t="str">
            <v>X</v>
          </cell>
          <cell r="W67">
            <v>0</v>
          </cell>
          <cell r="X67">
            <v>0</v>
          </cell>
          <cell r="AB67" t="str">
            <v>CI</v>
          </cell>
          <cell r="AC67" t="str">
            <v>H</v>
          </cell>
          <cell r="AG67" t="str">
            <v>Tidak Terlambat</v>
          </cell>
          <cell r="AH67">
            <v>0</v>
          </cell>
          <cell r="AL67" t="str">
            <v>CI</v>
          </cell>
          <cell r="AM67" t="str">
            <v>H</v>
          </cell>
          <cell r="AQ67" t="str">
            <v>Tidak Terlambat</v>
          </cell>
          <cell r="AR67">
            <v>0</v>
          </cell>
          <cell r="AV67" t="str">
            <v>CI</v>
          </cell>
          <cell r="AW67" t="str">
            <v>H</v>
          </cell>
          <cell r="BA67" t="str">
            <v>Tidak Terlambat</v>
          </cell>
          <cell r="BB67">
            <v>0</v>
          </cell>
          <cell r="BF67" t="str">
            <v>CI</v>
          </cell>
          <cell r="BG67" t="str">
            <v>H</v>
          </cell>
          <cell r="BK67" t="str">
            <v>Tidak Terlambat</v>
          </cell>
          <cell r="BL67">
            <v>0</v>
          </cell>
          <cell r="BP67" t="str">
            <v>X</v>
          </cell>
          <cell r="BQ67" t="str">
            <v>X</v>
          </cell>
          <cell r="BU67">
            <v>0</v>
          </cell>
          <cell r="BV67">
            <v>0</v>
          </cell>
          <cell r="BZ67" t="str">
            <v>CI</v>
          </cell>
          <cell r="CA67" t="str">
            <v>H</v>
          </cell>
          <cell r="CE67" t="str">
            <v>Tidak Terlambat</v>
          </cell>
          <cell r="CF67">
            <v>0</v>
          </cell>
          <cell r="CJ67" t="str">
            <v>CI</v>
          </cell>
          <cell r="CK67" t="str">
            <v>H</v>
          </cell>
          <cell r="CO67" t="str">
            <v>Tidak Terlambat</v>
          </cell>
          <cell r="CP67">
            <v>0</v>
          </cell>
          <cell r="CT67" t="str">
            <v>X</v>
          </cell>
          <cell r="CU67" t="str">
            <v>X</v>
          </cell>
          <cell r="CY67">
            <v>0</v>
          </cell>
          <cell r="CZ67">
            <v>0</v>
          </cell>
          <cell r="DD67" t="str">
            <v>CI</v>
          </cell>
          <cell r="DE67" t="str">
            <v>H</v>
          </cell>
          <cell r="DI67" t="str">
            <v>Tidak Terlambat</v>
          </cell>
          <cell r="DJ67">
            <v>0</v>
          </cell>
          <cell r="DN67" t="str">
            <v>CI</v>
          </cell>
          <cell r="DO67" t="str">
            <v>H</v>
          </cell>
          <cell r="DS67" t="str">
            <v>Tidak Terlambat</v>
          </cell>
          <cell r="DT67">
            <v>0</v>
          </cell>
          <cell r="DX67" t="str">
            <v>CI</v>
          </cell>
          <cell r="DY67" t="str">
            <v>H</v>
          </cell>
          <cell r="EC67" t="str">
            <v>Tidak Terlambat</v>
          </cell>
          <cell r="ED67">
            <v>0</v>
          </cell>
          <cell r="EH67" t="str">
            <v>X</v>
          </cell>
          <cell r="EI67" t="str">
            <v>X</v>
          </cell>
          <cell r="EM67">
            <v>0</v>
          </cell>
          <cell r="EN67">
            <v>0</v>
          </cell>
          <cell r="ER67" t="str">
            <v>CI</v>
          </cell>
          <cell r="ES67" t="str">
            <v>H</v>
          </cell>
          <cell r="EW67" t="str">
            <v>Tidak Terlambat</v>
          </cell>
          <cell r="EX67">
            <v>0</v>
          </cell>
          <cell r="FB67" t="str">
            <v>CI</v>
          </cell>
          <cell r="FC67" t="str">
            <v>H</v>
          </cell>
          <cell r="FG67" t="str">
            <v>Tidak Terlambat</v>
          </cell>
          <cell r="FH67">
            <v>0</v>
          </cell>
          <cell r="FL67" t="str">
            <v>CI</v>
          </cell>
          <cell r="FM67" t="str">
            <v>H</v>
          </cell>
          <cell r="FQ67" t="str">
            <v>Tidak Terlambat</v>
          </cell>
          <cell r="FR67">
            <v>0</v>
          </cell>
          <cell r="FV67" t="str">
            <v>X</v>
          </cell>
          <cell r="FW67" t="str">
            <v>X</v>
          </cell>
          <cell r="GA67">
            <v>0</v>
          </cell>
          <cell r="GB67">
            <v>0</v>
          </cell>
          <cell r="GF67" t="str">
            <v>CI</v>
          </cell>
          <cell r="GG67" t="str">
            <v>H</v>
          </cell>
          <cell r="GK67" t="str">
            <v>Tidak Terlambat</v>
          </cell>
          <cell r="GL67">
            <v>0</v>
          </cell>
          <cell r="GP67" t="str">
            <v>CI</v>
          </cell>
          <cell r="GQ67" t="str">
            <v>H</v>
          </cell>
          <cell r="GS67" t="str">
            <v>PADUAN SUARA</v>
          </cell>
          <cell r="GU67">
            <v>0</v>
          </cell>
          <cell r="GV67">
            <v>0</v>
          </cell>
          <cell r="GZ67" t="str">
            <v>X</v>
          </cell>
          <cell r="HA67" t="str">
            <v>X</v>
          </cell>
          <cell r="HE67">
            <v>0</v>
          </cell>
          <cell r="HF67">
            <v>0</v>
          </cell>
          <cell r="HJ67" t="str">
            <v>CI</v>
          </cell>
          <cell r="HK67" t="str">
            <v>H</v>
          </cell>
          <cell r="HO67" t="str">
            <v>Tidak Terlambat</v>
          </cell>
          <cell r="HP67">
            <v>0</v>
          </cell>
          <cell r="HT67" t="str">
            <v>CI</v>
          </cell>
          <cell r="HU67" t="str">
            <v>H</v>
          </cell>
          <cell r="HY67" t="str">
            <v>Tidak Terlambat</v>
          </cell>
          <cell r="HZ67">
            <v>0</v>
          </cell>
          <cell r="ID67" t="str">
            <v>X</v>
          </cell>
          <cell r="IE67" t="str">
            <v>X</v>
          </cell>
          <cell r="II67">
            <v>0</v>
          </cell>
          <cell r="IJ67">
            <v>0</v>
          </cell>
          <cell r="IN67" t="str">
            <v>CI</v>
          </cell>
          <cell r="IO67" t="str">
            <v>H</v>
          </cell>
          <cell r="IS67" t="str">
            <v>Tidak Terlambat</v>
          </cell>
          <cell r="IT67">
            <v>0</v>
          </cell>
          <cell r="IX67" t="str">
            <v>CI</v>
          </cell>
          <cell r="IY67" t="str">
            <v>H</v>
          </cell>
          <cell r="JC67" t="str">
            <v>Tidak Terlambat</v>
          </cell>
          <cell r="JD67">
            <v>0</v>
          </cell>
          <cell r="JH67" t="str">
            <v>CI</v>
          </cell>
          <cell r="JI67" t="str">
            <v>H</v>
          </cell>
          <cell r="JM67" t="str">
            <v>Tidak Terlambat</v>
          </cell>
          <cell r="JN67">
            <v>0</v>
          </cell>
          <cell r="JR67" t="str">
            <v>CA</v>
          </cell>
          <cell r="JS67" t="str">
            <v>H</v>
          </cell>
          <cell r="JW67" t="str">
            <v>Tidak Terlambat</v>
          </cell>
          <cell r="JX67">
            <v>0</v>
          </cell>
          <cell r="KB67" t="str">
            <v>X</v>
          </cell>
          <cell r="KC67" t="str">
            <v>X</v>
          </cell>
          <cell r="KG67">
            <v>0</v>
          </cell>
          <cell r="KH67">
            <v>0</v>
          </cell>
          <cell r="KL67" t="str">
            <v>X</v>
          </cell>
          <cell r="KM67" t="str">
            <v>X</v>
          </cell>
          <cell r="KQ67">
            <v>0</v>
          </cell>
          <cell r="KR67">
            <v>0</v>
          </cell>
          <cell r="KV67" t="str">
            <v>CT</v>
          </cell>
          <cell r="KW67" t="str">
            <v>CT</v>
          </cell>
          <cell r="LA67">
            <v>0</v>
          </cell>
          <cell r="LB67">
            <v>0</v>
          </cell>
          <cell r="LG67" t="str">
            <v>H</v>
          </cell>
          <cell r="LH67" t="str">
            <v>X</v>
          </cell>
          <cell r="LI67" t="str">
            <v>H</v>
          </cell>
          <cell r="LJ67" t="str">
            <v>H</v>
          </cell>
          <cell r="LK67" t="str">
            <v>H</v>
          </cell>
          <cell r="LL67" t="str">
            <v>H</v>
          </cell>
          <cell r="LM67" t="str">
            <v>X</v>
          </cell>
          <cell r="LN67" t="str">
            <v>H</v>
          </cell>
          <cell r="LO67" t="str">
            <v>H</v>
          </cell>
          <cell r="LP67" t="str">
            <v>X</v>
          </cell>
          <cell r="LQ67" t="str">
            <v>H</v>
          </cell>
          <cell r="LR67" t="str">
            <v>H</v>
          </cell>
          <cell r="LS67" t="str">
            <v>H</v>
          </cell>
          <cell r="LT67" t="str">
            <v>X</v>
          </cell>
          <cell r="LU67" t="str">
            <v>H</v>
          </cell>
          <cell r="LV67" t="str">
            <v>H</v>
          </cell>
          <cell r="LW67" t="str">
            <v>H</v>
          </cell>
          <cell r="LX67" t="str">
            <v>X</v>
          </cell>
          <cell r="LY67" t="str">
            <v>H</v>
          </cell>
          <cell r="LZ67" t="str">
            <v>H</v>
          </cell>
          <cell r="MA67" t="str">
            <v>X</v>
          </cell>
          <cell r="MB67" t="str">
            <v>H</v>
          </cell>
          <cell r="MC67" t="str">
            <v>H</v>
          </cell>
          <cell r="MD67" t="str">
            <v>X</v>
          </cell>
          <cell r="ME67" t="str">
            <v>H</v>
          </cell>
          <cell r="MF67" t="str">
            <v>H</v>
          </cell>
          <cell r="MG67" t="str">
            <v>H</v>
          </cell>
          <cell r="MH67" t="str">
            <v>H</v>
          </cell>
          <cell r="MI67" t="str">
            <v>X</v>
          </cell>
          <cell r="MJ67" t="str">
            <v>X</v>
          </cell>
          <cell r="MK67" t="str">
            <v>CT</v>
          </cell>
          <cell r="MM67">
            <v>31</v>
          </cell>
          <cell r="MN67">
            <v>21</v>
          </cell>
          <cell r="MO67">
            <v>22</v>
          </cell>
          <cell r="MP67">
            <v>21</v>
          </cell>
          <cell r="MQ67">
            <v>9</v>
          </cell>
          <cell r="MR67">
            <v>0</v>
          </cell>
          <cell r="MS67">
            <v>0</v>
          </cell>
          <cell r="MT67">
            <v>0</v>
          </cell>
          <cell r="MU67">
            <v>0</v>
          </cell>
          <cell r="MV67">
            <v>0</v>
          </cell>
          <cell r="MW67">
            <v>0</v>
          </cell>
          <cell r="MX67">
            <v>0</v>
          </cell>
          <cell r="MY67">
            <v>0</v>
          </cell>
          <cell r="MZ67">
            <v>1</v>
          </cell>
          <cell r="NA67">
            <v>0</v>
          </cell>
          <cell r="NB67">
            <v>0</v>
          </cell>
          <cell r="NC67">
            <v>0</v>
          </cell>
        </row>
        <row r="68">
          <cell r="B68" t="str">
            <v>NENIH JULIANI SAFITRI</v>
          </cell>
          <cell r="C68">
            <v>13009176</v>
          </cell>
          <cell r="D68" t="str">
            <v>PEREMPUAN</v>
          </cell>
          <cell r="E68" t="str">
            <v>COMPLAINT HANDLING OFFICER</v>
          </cell>
          <cell r="F68" t="str">
            <v>YULI SETIAWATI</v>
          </cell>
          <cell r="G68" t="str">
            <v>ANJAR KESUMARAHARJO</v>
          </cell>
          <cell r="H68" t="str">
            <v>X</v>
          </cell>
          <cell r="I68" t="str">
            <v>X</v>
          </cell>
          <cell r="M68">
            <v>0</v>
          </cell>
          <cell r="N68">
            <v>0</v>
          </cell>
          <cell r="R68" t="str">
            <v>AY</v>
          </cell>
          <cell r="S68" t="str">
            <v>H</v>
          </cell>
          <cell r="W68" t="str">
            <v>Tidak Terlambat</v>
          </cell>
          <cell r="X68">
            <v>0</v>
          </cell>
          <cell r="AB68" t="str">
            <v>AY</v>
          </cell>
          <cell r="AC68" t="str">
            <v>H</v>
          </cell>
          <cell r="AG68" t="str">
            <v>Tidak Terlambat</v>
          </cell>
          <cell r="AH68">
            <v>0</v>
          </cell>
          <cell r="AL68" t="str">
            <v>AY</v>
          </cell>
          <cell r="AM68" t="str">
            <v>H</v>
          </cell>
          <cell r="AQ68" t="str">
            <v>Tidak Terlambat</v>
          </cell>
          <cell r="AR68">
            <v>0</v>
          </cell>
          <cell r="AV68" t="str">
            <v>X</v>
          </cell>
          <cell r="AW68" t="str">
            <v>X</v>
          </cell>
          <cell r="BA68">
            <v>0</v>
          </cell>
          <cell r="BB68">
            <v>0</v>
          </cell>
          <cell r="BF68" t="str">
            <v>X</v>
          </cell>
          <cell r="BG68" t="str">
            <v>X</v>
          </cell>
          <cell r="BK68">
            <v>0</v>
          </cell>
          <cell r="BL68">
            <v>0</v>
          </cell>
          <cell r="BP68" t="str">
            <v>AY</v>
          </cell>
          <cell r="BQ68" t="str">
            <v>H</v>
          </cell>
          <cell r="BU68" t="str">
            <v>Tidak Terlambat</v>
          </cell>
          <cell r="BV68">
            <v>0</v>
          </cell>
          <cell r="BZ68" t="str">
            <v>BG</v>
          </cell>
          <cell r="CA68" t="str">
            <v>H</v>
          </cell>
          <cell r="CE68" t="str">
            <v>Tidak Terlambat</v>
          </cell>
          <cell r="CF68">
            <v>0</v>
          </cell>
          <cell r="CJ68" t="str">
            <v>AY</v>
          </cell>
          <cell r="CK68" t="str">
            <v>H</v>
          </cell>
          <cell r="CO68" t="str">
            <v>Tidak Terlambat</v>
          </cell>
          <cell r="CP68">
            <v>0</v>
          </cell>
          <cell r="CT68" t="str">
            <v>X</v>
          </cell>
          <cell r="CU68" t="str">
            <v>X</v>
          </cell>
          <cell r="CY68">
            <v>0</v>
          </cell>
          <cell r="CZ68">
            <v>0</v>
          </cell>
          <cell r="DD68" t="str">
            <v>AY</v>
          </cell>
          <cell r="DE68" t="str">
            <v>H</v>
          </cell>
          <cell r="DI68" t="str">
            <v>Tidak Terlambat</v>
          </cell>
          <cell r="DJ68">
            <v>0</v>
          </cell>
          <cell r="DN68" t="str">
            <v>AY</v>
          </cell>
          <cell r="DO68" t="str">
            <v>H</v>
          </cell>
          <cell r="DS68" t="str">
            <v>Tidak Terlambat</v>
          </cell>
          <cell r="DT68">
            <v>0</v>
          </cell>
          <cell r="DX68" t="str">
            <v>AY</v>
          </cell>
          <cell r="DY68" t="str">
            <v>H</v>
          </cell>
          <cell r="EC68" t="str">
            <v>Tidak Terlambat</v>
          </cell>
          <cell r="ED68">
            <v>0</v>
          </cell>
          <cell r="EH68" t="str">
            <v>BG</v>
          </cell>
          <cell r="EI68" t="str">
            <v>H</v>
          </cell>
          <cell r="EM68" t="str">
            <v>Tidak Terlambat</v>
          </cell>
          <cell r="EN68">
            <v>0</v>
          </cell>
          <cell r="ER68" t="str">
            <v>X</v>
          </cell>
          <cell r="ES68" t="str">
            <v>X</v>
          </cell>
          <cell r="EW68">
            <v>0</v>
          </cell>
          <cell r="EX68">
            <v>0</v>
          </cell>
          <cell r="FB68" t="str">
            <v>AY</v>
          </cell>
          <cell r="FC68" t="str">
            <v>H</v>
          </cell>
          <cell r="FG68" t="str">
            <v>Tidak Terlambat</v>
          </cell>
          <cell r="FH68">
            <v>0</v>
          </cell>
          <cell r="FL68" t="str">
            <v>AY</v>
          </cell>
          <cell r="FM68" t="str">
            <v>H</v>
          </cell>
          <cell r="FQ68" t="str">
            <v>Tidak Terlambat</v>
          </cell>
          <cell r="FR68">
            <v>0</v>
          </cell>
          <cell r="FV68" t="str">
            <v>X</v>
          </cell>
          <cell r="FW68" t="str">
            <v>X</v>
          </cell>
          <cell r="GA68">
            <v>0</v>
          </cell>
          <cell r="GB68">
            <v>0</v>
          </cell>
          <cell r="GF68" t="str">
            <v>X</v>
          </cell>
          <cell r="GG68" t="str">
            <v>X</v>
          </cell>
          <cell r="GK68">
            <v>0</v>
          </cell>
          <cell r="GL68">
            <v>0</v>
          </cell>
          <cell r="GP68" t="str">
            <v>CT</v>
          </cell>
          <cell r="GQ68" t="str">
            <v>CT</v>
          </cell>
          <cell r="GU68">
            <v>0</v>
          </cell>
          <cell r="GV68">
            <v>0</v>
          </cell>
          <cell r="GZ68" t="str">
            <v>AY</v>
          </cell>
          <cell r="HA68" t="str">
            <v>H</v>
          </cell>
          <cell r="HE68" t="str">
            <v>Tidak Terlambat</v>
          </cell>
          <cell r="HF68">
            <v>0</v>
          </cell>
          <cell r="HJ68" t="str">
            <v>AY</v>
          </cell>
          <cell r="HK68" t="str">
            <v>H</v>
          </cell>
          <cell r="HO68" t="str">
            <v>Tidak Terlambat</v>
          </cell>
          <cell r="HP68">
            <v>0</v>
          </cell>
          <cell r="HT68" t="str">
            <v>BG</v>
          </cell>
          <cell r="HU68" t="str">
            <v>H</v>
          </cell>
          <cell r="HY68" t="str">
            <v>Tidak Terlambat</v>
          </cell>
          <cell r="HZ68">
            <v>0</v>
          </cell>
          <cell r="ID68" t="str">
            <v>BG</v>
          </cell>
          <cell r="IE68" t="str">
            <v>H</v>
          </cell>
          <cell r="II68" t="str">
            <v>Tidak Terlambat</v>
          </cell>
          <cell r="IJ68">
            <v>0</v>
          </cell>
          <cell r="IN68" t="str">
            <v>X</v>
          </cell>
          <cell r="IO68" t="str">
            <v>X</v>
          </cell>
          <cell r="IS68">
            <v>0</v>
          </cell>
          <cell r="IT68">
            <v>0</v>
          </cell>
          <cell r="IX68" t="str">
            <v>CT</v>
          </cell>
          <cell r="IY68" t="str">
            <v>CT</v>
          </cell>
          <cell r="JC68">
            <v>0</v>
          </cell>
          <cell r="JD68">
            <v>0</v>
          </cell>
          <cell r="JH68" t="str">
            <v>BG</v>
          </cell>
          <cell r="JI68" t="str">
            <v>H</v>
          </cell>
          <cell r="JM68" t="str">
            <v>Tidak Terlambat</v>
          </cell>
          <cell r="JN68">
            <v>0</v>
          </cell>
          <cell r="JR68" t="str">
            <v>AY</v>
          </cell>
          <cell r="JS68" t="str">
            <v>H</v>
          </cell>
          <cell r="JW68" t="str">
            <v>Tidak Terlambat</v>
          </cell>
          <cell r="JX68">
            <v>0</v>
          </cell>
          <cell r="KB68" t="str">
            <v>AY</v>
          </cell>
          <cell r="KC68" t="str">
            <v>H</v>
          </cell>
          <cell r="KG68" t="str">
            <v>Tidak Terlambat</v>
          </cell>
          <cell r="KH68">
            <v>0</v>
          </cell>
          <cell r="KL68" t="str">
            <v>X</v>
          </cell>
          <cell r="KM68" t="str">
            <v>X</v>
          </cell>
          <cell r="KQ68">
            <v>0</v>
          </cell>
          <cell r="KR68">
            <v>0</v>
          </cell>
          <cell r="KV68" t="str">
            <v>AY</v>
          </cell>
          <cell r="KW68" t="str">
            <v>H</v>
          </cell>
          <cell r="LA68" t="str">
            <v>Tidak Terlambat</v>
          </cell>
          <cell r="LB68">
            <v>0</v>
          </cell>
          <cell r="LG68" t="str">
            <v>X</v>
          </cell>
          <cell r="LH68" t="str">
            <v>H</v>
          </cell>
          <cell r="LI68" t="str">
            <v>H</v>
          </cell>
          <cell r="LJ68" t="str">
            <v>H</v>
          </cell>
          <cell r="LK68" t="str">
            <v>X</v>
          </cell>
          <cell r="LL68" t="str">
            <v>X</v>
          </cell>
          <cell r="LM68" t="str">
            <v>H</v>
          </cell>
          <cell r="LN68" t="str">
            <v>H</v>
          </cell>
          <cell r="LO68" t="str">
            <v>H</v>
          </cell>
          <cell r="LP68" t="str">
            <v>X</v>
          </cell>
          <cell r="LQ68" t="str">
            <v>H</v>
          </cell>
          <cell r="LR68" t="str">
            <v>H</v>
          </cell>
          <cell r="LS68" t="str">
            <v>H</v>
          </cell>
          <cell r="LT68" t="str">
            <v>H</v>
          </cell>
          <cell r="LU68" t="str">
            <v>X</v>
          </cell>
          <cell r="LV68" t="str">
            <v>H</v>
          </cell>
          <cell r="LW68" t="str">
            <v>H</v>
          </cell>
          <cell r="LX68" t="str">
            <v>X</v>
          </cell>
          <cell r="LY68" t="str">
            <v>X</v>
          </cell>
          <cell r="LZ68" t="str">
            <v>CT</v>
          </cell>
          <cell r="MA68" t="str">
            <v>H</v>
          </cell>
          <cell r="MB68" t="str">
            <v>H</v>
          </cell>
          <cell r="MC68" t="str">
            <v>H</v>
          </cell>
          <cell r="MD68" t="str">
            <v>H</v>
          </cell>
          <cell r="ME68" t="str">
            <v>X</v>
          </cell>
          <cell r="MF68" t="str">
            <v>CT</v>
          </cell>
          <cell r="MG68" t="str">
            <v>H</v>
          </cell>
          <cell r="MH68" t="str">
            <v>H</v>
          </cell>
          <cell r="MI68" t="str">
            <v>H</v>
          </cell>
          <cell r="MJ68" t="str">
            <v>X</v>
          </cell>
          <cell r="MK68" t="str">
            <v>H</v>
          </cell>
          <cell r="MM68">
            <v>31</v>
          </cell>
          <cell r="MN68">
            <v>0</v>
          </cell>
          <cell r="MO68">
            <v>22</v>
          </cell>
          <cell r="MP68">
            <v>20</v>
          </cell>
          <cell r="MQ68">
            <v>9</v>
          </cell>
          <cell r="MR68">
            <v>0</v>
          </cell>
          <cell r="MS68">
            <v>0</v>
          </cell>
          <cell r="MT68">
            <v>0</v>
          </cell>
          <cell r="MU68">
            <v>0</v>
          </cell>
          <cell r="MV68">
            <v>0</v>
          </cell>
          <cell r="MW68">
            <v>0</v>
          </cell>
          <cell r="MX68">
            <v>0</v>
          </cell>
          <cell r="MY68">
            <v>0</v>
          </cell>
          <cell r="MZ68">
            <v>2</v>
          </cell>
          <cell r="NA68">
            <v>0</v>
          </cell>
          <cell r="NB68">
            <v>0</v>
          </cell>
          <cell r="NC68">
            <v>0</v>
          </cell>
        </row>
        <row r="69">
          <cell r="B69" t="str">
            <v>RAHMALIA</v>
          </cell>
          <cell r="C69">
            <v>18009593</v>
          </cell>
          <cell r="D69" t="str">
            <v>PEREMPUAN</v>
          </cell>
          <cell r="E69" t="str">
            <v>COMPLAINT HANDLING OFFICER</v>
          </cell>
          <cell r="F69" t="str">
            <v>ADE EKA TAMARA</v>
          </cell>
          <cell r="G69" t="str">
            <v>ANJAR KESUMARAHARJO</v>
          </cell>
          <cell r="H69" t="str">
            <v>X</v>
          </cell>
          <cell r="I69" t="str">
            <v>X</v>
          </cell>
          <cell r="M69">
            <v>0</v>
          </cell>
          <cell r="N69">
            <v>0</v>
          </cell>
          <cell r="R69" t="str">
            <v>AY</v>
          </cell>
          <cell r="S69" t="str">
            <v>H</v>
          </cell>
          <cell r="W69" t="str">
            <v>Tidak Terlambat</v>
          </cell>
          <cell r="X69">
            <v>0</v>
          </cell>
          <cell r="AB69" t="str">
            <v>BG</v>
          </cell>
          <cell r="AC69" t="str">
            <v>H</v>
          </cell>
          <cell r="AG69" t="str">
            <v>Tidak Terlambat</v>
          </cell>
          <cell r="AH69">
            <v>0</v>
          </cell>
          <cell r="AL69" t="str">
            <v>AY</v>
          </cell>
          <cell r="AM69" t="str">
            <v>H</v>
          </cell>
          <cell r="AQ69" t="str">
            <v>Tidak Terlambat</v>
          </cell>
          <cell r="AR69">
            <v>0</v>
          </cell>
          <cell r="AV69" t="str">
            <v>X</v>
          </cell>
          <cell r="AW69" t="str">
            <v>X</v>
          </cell>
          <cell r="BA69">
            <v>0</v>
          </cell>
          <cell r="BB69">
            <v>0</v>
          </cell>
          <cell r="BF69" t="str">
            <v>AY</v>
          </cell>
          <cell r="BG69" t="str">
            <v>H</v>
          </cell>
          <cell r="BK69" t="str">
            <v>Tidak Terlambat</v>
          </cell>
          <cell r="BL69">
            <v>0</v>
          </cell>
          <cell r="BP69" t="str">
            <v>AY</v>
          </cell>
          <cell r="BQ69" t="str">
            <v>H</v>
          </cell>
          <cell r="BU69" t="str">
            <v>Tidak Terlambat</v>
          </cell>
          <cell r="BV69">
            <v>0</v>
          </cell>
          <cell r="BZ69" t="str">
            <v>AY</v>
          </cell>
          <cell r="CA69" t="str">
            <v>H</v>
          </cell>
          <cell r="CE69" t="str">
            <v>Tidak Terlambat</v>
          </cell>
          <cell r="CF69">
            <v>0</v>
          </cell>
          <cell r="CJ69" t="str">
            <v>X</v>
          </cell>
          <cell r="CK69" t="str">
            <v>X</v>
          </cell>
          <cell r="CO69">
            <v>0</v>
          </cell>
          <cell r="CP69">
            <v>0</v>
          </cell>
          <cell r="CT69" t="str">
            <v>BG</v>
          </cell>
          <cell r="CU69" t="str">
            <v>H</v>
          </cell>
          <cell r="CY69" t="str">
            <v>Tidak Terlambat</v>
          </cell>
          <cell r="CZ69">
            <v>0</v>
          </cell>
          <cell r="DD69" t="str">
            <v>AY</v>
          </cell>
          <cell r="DE69" t="str">
            <v>H</v>
          </cell>
          <cell r="DI69" t="str">
            <v>Tidak Terlambat</v>
          </cell>
          <cell r="DJ69">
            <v>0</v>
          </cell>
          <cell r="DN69" t="str">
            <v>AY</v>
          </cell>
          <cell r="DO69" t="str">
            <v>H</v>
          </cell>
          <cell r="DS69" t="str">
            <v>Tidak Terlambat</v>
          </cell>
          <cell r="DT69">
            <v>0</v>
          </cell>
          <cell r="DX69" t="str">
            <v>X</v>
          </cell>
          <cell r="DY69" t="str">
            <v>X</v>
          </cell>
          <cell r="EC69">
            <v>0</v>
          </cell>
          <cell r="ED69">
            <v>0</v>
          </cell>
          <cell r="EH69" t="str">
            <v>CT</v>
          </cell>
          <cell r="EI69" t="str">
            <v>CT</v>
          </cell>
          <cell r="EM69">
            <v>0</v>
          </cell>
          <cell r="EN69">
            <v>0</v>
          </cell>
          <cell r="ER69" t="str">
            <v>X</v>
          </cell>
          <cell r="ES69" t="str">
            <v>X</v>
          </cell>
          <cell r="EW69">
            <v>0</v>
          </cell>
          <cell r="EX69">
            <v>0</v>
          </cell>
          <cell r="FB69" t="str">
            <v>AY</v>
          </cell>
          <cell r="FC69" t="str">
            <v>H</v>
          </cell>
          <cell r="FG69" t="str">
            <v>Tidak Terlambat</v>
          </cell>
          <cell r="FH69">
            <v>0</v>
          </cell>
          <cell r="FL69" t="str">
            <v>AY</v>
          </cell>
          <cell r="FM69" t="str">
            <v>H</v>
          </cell>
          <cell r="FQ69" t="str">
            <v>Tidak Terlambat</v>
          </cell>
          <cell r="FR69">
            <v>0</v>
          </cell>
          <cell r="FV69" t="str">
            <v>AY</v>
          </cell>
          <cell r="FW69" t="str">
            <v>H</v>
          </cell>
          <cell r="GA69" t="str">
            <v>Tidak Terlambat</v>
          </cell>
          <cell r="GB69">
            <v>0</v>
          </cell>
          <cell r="GF69" t="str">
            <v>X</v>
          </cell>
          <cell r="GG69" t="str">
            <v>X</v>
          </cell>
          <cell r="GK69">
            <v>0</v>
          </cell>
          <cell r="GL69">
            <v>0</v>
          </cell>
          <cell r="GP69" t="str">
            <v>AY</v>
          </cell>
          <cell r="GQ69" t="str">
            <v>H</v>
          </cell>
          <cell r="GU69" t="str">
            <v>Tidak Terlambat</v>
          </cell>
          <cell r="GV69">
            <v>0</v>
          </cell>
          <cell r="GZ69" t="str">
            <v>BG</v>
          </cell>
          <cell r="HA69" t="str">
            <v>H</v>
          </cell>
          <cell r="HE69" t="str">
            <v>Tidak Terlambat</v>
          </cell>
          <cell r="HF69">
            <v>0</v>
          </cell>
          <cell r="HJ69" t="str">
            <v>X</v>
          </cell>
          <cell r="HK69" t="str">
            <v>X</v>
          </cell>
          <cell r="HO69">
            <v>0</v>
          </cell>
          <cell r="HP69">
            <v>0</v>
          </cell>
          <cell r="HT69" t="str">
            <v>BG</v>
          </cell>
          <cell r="HU69" t="str">
            <v>H</v>
          </cell>
          <cell r="HY69" t="str">
            <v>Tidak Terlambat</v>
          </cell>
          <cell r="HZ69">
            <v>0</v>
          </cell>
          <cell r="ID69" t="str">
            <v>AY</v>
          </cell>
          <cell r="IE69" t="str">
            <v>H</v>
          </cell>
          <cell r="II69">
            <v>0</v>
          </cell>
          <cell r="IJ69">
            <v>0</v>
          </cell>
          <cell r="IN69" t="str">
            <v>BG</v>
          </cell>
          <cell r="IO69" t="str">
            <v>H</v>
          </cell>
          <cell r="IS69" t="str">
            <v>Tidak Terlambat</v>
          </cell>
          <cell r="IT69">
            <v>0</v>
          </cell>
          <cell r="IX69" t="str">
            <v>X</v>
          </cell>
          <cell r="IY69" t="str">
            <v>X</v>
          </cell>
          <cell r="JC69">
            <v>0</v>
          </cell>
          <cell r="JD69">
            <v>0</v>
          </cell>
          <cell r="JH69" t="str">
            <v>AY</v>
          </cell>
          <cell r="JI69" t="str">
            <v>H</v>
          </cell>
          <cell r="JM69" t="str">
            <v>Tidak Terlambat</v>
          </cell>
          <cell r="JN69">
            <v>0</v>
          </cell>
          <cell r="JR69" t="str">
            <v>AY</v>
          </cell>
          <cell r="JS69" t="str">
            <v>H</v>
          </cell>
          <cell r="JW69" t="str">
            <v>Tidak Terlambat</v>
          </cell>
          <cell r="JX69">
            <v>0</v>
          </cell>
          <cell r="KB69" t="str">
            <v>AY</v>
          </cell>
          <cell r="KC69" t="str">
            <v>H</v>
          </cell>
          <cell r="KG69" t="str">
            <v>Tidak Terlambat</v>
          </cell>
          <cell r="KH69">
            <v>0</v>
          </cell>
          <cell r="KL69" t="str">
            <v>X</v>
          </cell>
          <cell r="KM69" t="str">
            <v>X</v>
          </cell>
          <cell r="KQ69">
            <v>0</v>
          </cell>
          <cell r="KR69">
            <v>0</v>
          </cell>
          <cell r="KV69" t="str">
            <v>AY</v>
          </cell>
          <cell r="KW69" t="str">
            <v>H</v>
          </cell>
          <cell r="LA69" t="str">
            <v>Tidak Terlambat</v>
          </cell>
          <cell r="LB69">
            <v>0</v>
          </cell>
          <cell r="LG69" t="str">
            <v>X</v>
          </cell>
          <cell r="LH69" t="str">
            <v>H</v>
          </cell>
          <cell r="LI69" t="str">
            <v>H</v>
          </cell>
          <cell r="LJ69" t="str">
            <v>H</v>
          </cell>
          <cell r="LK69" t="str">
            <v>X</v>
          </cell>
          <cell r="LL69" t="str">
            <v>H</v>
          </cell>
          <cell r="LM69" t="str">
            <v>H</v>
          </cell>
          <cell r="LN69" t="str">
            <v>H</v>
          </cell>
          <cell r="LO69" t="str">
            <v>X</v>
          </cell>
          <cell r="LP69" t="str">
            <v>H</v>
          </cell>
          <cell r="LQ69" t="str">
            <v>H</v>
          </cell>
          <cell r="LR69" t="str">
            <v>H</v>
          </cell>
          <cell r="LS69" t="str">
            <v>X</v>
          </cell>
          <cell r="LT69" t="str">
            <v>CT</v>
          </cell>
          <cell r="LU69" t="str">
            <v>X</v>
          </cell>
          <cell r="LV69" t="str">
            <v>H</v>
          </cell>
          <cell r="LW69" t="str">
            <v>H</v>
          </cell>
          <cell r="LX69" t="str">
            <v>H</v>
          </cell>
          <cell r="LY69" t="str">
            <v>X</v>
          </cell>
          <cell r="LZ69" t="str">
            <v>H</v>
          </cell>
          <cell r="MA69" t="str">
            <v>H</v>
          </cell>
          <cell r="MB69" t="str">
            <v>X</v>
          </cell>
          <cell r="MC69" t="str">
            <v>H</v>
          </cell>
          <cell r="MD69" t="str">
            <v>H</v>
          </cell>
          <cell r="ME69" t="str">
            <v>H</v>
          </cell>
          <cell r="MF69" t="str">
            <v>X</v>
          </cell>
          <cell r="MG69" t="str">
            <v>H</v>
          </cell>
          <cell r="MH69" t="str">
            <v>H</v>
          </cell>
          <cell r="MI69" t="str">
            <v>H</v>
          </cell>
          <cell r="MJ69" t="str">
            <v>X</v>
          </cell>
          <cell r="MK69" t="str">
            <v>H</v>
          </cell>
          <cell r="MM69">
            <v>31</v>
          </cell>
          <cell r="MN69">
            <v>0</v>
          </cell>
          <cell r="MO69">
            <v>22</v>
          </cell>
          <cell r="MP69">
            <v>21</v>
          </cell>
          <cell r="MQ69">
            <v>9</v>
          </cell>
          <cell r="MR69">
            <v>0</v>
          </cell>
          <cell r="MS69">
            <v>0</v>
          </cell>
          <cell r="MT69">
            <v>0</v>
          </cell>
          <cell r="MU69">
            <v>0</v>
          </cell>
          <cell r="MV69">
            <v>0</v>
          </cell>
          <cell r="MW69">
            <v>0</v>
          </cell>
          <cell r="MX69">
            <v>0</v>
          </cell>
          <cell r="MY69">
            <v>0</v>
          </cell>
          <cell r="MZ69">
            <v>1</v>
          </cell>
          <cell r="NA69">
            <v>0</v>
          </cell>
          <cell r="NB69">
            <v>0</v>
          </cell>
          <cell r="NC69">
            <v>0</v>
          </cell>
        </row>
        <row r="70">
          <cell r="B70" t="str">
            <v>RAISMAN</v>
          </cell>
          <cell r="C70">
            <v>16012561</v>
          </cell>
          <cell r="D70" t="str">
            <v>LAKI-LAKI</v>
          </cell>
          <cell r="E70" t="str">
            <v>COMPLAINT HANDLING OFFICER</v>
          </cell>
          <cell r="F70" t="str">
            <v>RUDDY CORDIANDI</v>
          </cell>
          <cell r="G70" t="str">
            <v>ANJAR KESUMARAHARJO</v>
          </cell>
          <cell r="H70" t="str">
            <v>CI</v>
          </cell>
          <cell r="I70" t="str">
            <v>H</v>
          </cell>
          <cell r="M70" t="str">
            <v>Tidak Terlambat</v>
          </cell>
          <cell r="N70">
            <v>0</v>
          </cell>
          <cell r="R70" t="str">
            <v>CI</v>
          </cell>
          <cell r="S70" t="str">
            <v>H</v>
          </cell>
          <cell r="W70" t="str">
            <v>Tidak Terlambat</v>
          </cell>
          <cell r="X70">
            <v>0</v>
          </cell>
          <cell r="AB70" t="str">
            <v>CI</v>
          </cell>
          <cell r="AC70" t="str">
            <v>H</v>
          </cell>
          <cell r="AG70" t="str">
            <v>Tidak Terlambat</v>
          </cell>
          <cell r="AH70">
            <v>0</v>
          </cell>
          <cell r="AL70" t="str">
            <v>X</v>
          </cell>
          <cell r="AM70" t="str">
            <v>X</v>
          </cell>
          <cell r="AQ70">
            <v>0</v>
          </cell>
          <cell r="AR70">
            <v>0</v>
          </cell>
          <cell r="AV70" t="str">
            <v>CI</v>
          </cell>
          <cell r="AW70" t="str">
            <v>H</v>
          </cell>
          <cell r="BA70" t="str">
            <v>Tidak Terlambat</v>
          </cell>
          <cell r="BB70">
            <v>0</v>
          </cell>
          <cell r="BF70" t="str">
            <v>CI</v>
          </cell>
          <cell r="BG70" t="str">
            <v>H</v>
          </cell>
          <cell r="BK70" t="str">
            <v>Tidak Terlambat</v>
          </cell>
          <cell r="BL70">
            <v>0</v>
          </cell>
          <cell r="BP70" t="str">
            <v>CI</v>
          </cell>
          <cell r="BQ70" t="str">
            <v>H</v>
          </cell>
          <cell r="BU70" t="str">
            <v>Tidak Terlambat</v>
          </cell>
          <cell r="BV70">
            <v>0</v>
          </cell>
          <cell r="BZ70" t="str">
            <v>DG</v>
          </cell>
          <cell r="CA70" t="str">
            <v>H</v>
          </cell>
          <cell r="CE70" t="str">
            <v>Tidak Terlambat</v>
          </cell>
          <cell r="CF70">
            <v>0</v>
          </cell>
          <cell r="CJ70" t="str">
            <v>X</v>
          </cell>
          <cell r="CK70" t="str">
            <v>X</v>
          </cell>
          <cell r="CO70">
            <v>0</v>
          </cell>
          <cell r="CP70">
            <v>0</v>
          </cell>
          <cell r="CT70" t="str">
            <v>X</v>
          </cell>
          <cell r="CU70" t="str">
            <v>X</v>
          </cell>
          <cell r="CY70">
            <v>0</v>
          </cell>
          <cell r="CZ70">
            <v>0</v>
          </cell>
          <cell r="DD70" t="str">
            <v>CA</v>
          </cell>
          <cell r="DE70" t="str">
            <v>H</v>
          </cell>
          <cell r="DI70" t="str">
            <v>Tidak Terlambat</v>
          </cell>
          <cell r="DJ70">
            <v>0</v>
          </cell>
          <cell r="DN70" t="str">
            <v>CI</v>
          </cell>
          <cell r="DO70" t="str">
            <v>H</v>
          </cell>
          <cell r="DS70" t="str">
            <v>Tidak Terlambat</v>
          </cell>
          <cell r="DT70">
            <v>0</v>
          </cell>
          <cell r="DX70" t="str">
            <v>CI</v>
          </cell>
          <cell r="DY70" t="str">
            <v>H</v>
          </cell>
          <cell r="EC70" t="str">
            <v>Tidak Terlambat</v>
          </cell>
          <cell r="ED70">
            <v>0</v>
          </cell>
          <cell r="EH70" t="str">
            <v>X</v>
          </cell>
          <cell r="EI70" t="str">
            <v>X</v>
          </cell>
          <cell r="EM70">
            <v>0</v>
          </cell>
          <cell r="EN70">
            <v>0</v>
          </cell>
          <cell r="ER70" t="str">
            <v>CI</v>
          </cell>
          <cell r="ES70" t="str">
            <v>H</v>
          </cell>
          <cell r="EW70" t="str">
            <v>Tidak Terlambat</v>
          </cell>
          <cell r="EX70">
            <v>0</v>
          </cell>
          <cell r="FB70" t="str">
            <v>CI</v>
          </cell>
          <cell r="FC70" t="str">
            <v>H</v>
          </cell>
          <cell r="FG70" t="str">
            <v>Tidak Terlambat</v>
          </cell>
          <cell r="FH70">
            <v>0</v>
          </cell>
          <cell r="FL70" t="str">
            <v>DG</v>
          </cell>
          <cell r="FM70" t="str">
            <v>H</v>
          </cell>
          <cell r="FQ70" t="str">
            <v>Tidak Terlambat</v>
          </cell>
          <cell r="FR70">
            <v>0</v>
          </cell>
          <cell r="FV70" t="str">
            <v>X</v>
          </cell>
          <cell r="FW70" t="str">
            <v>X</v>
          </cell>
          <cell r="GA70">
            <v>0</v>
          </cell>
          <cell r="GB70">
            <v>0</v>
          </cell>
          <cell r="GF70" t="str">
            <v>CI</v>
          </cell>
          <cell r="GG70" t="str">
            <v>H</v>
          </cell>
          <cell r="GK70" t="str">
            <v>Tidak Terlambat</v>
          </cell>
          <cell r="GL70">
            <v>0</v>
          </cell>
          <cell r="GP70" t="str">
            <v>CI</v>
          </cell>
          <cell r="GQ70" t="str">
            <v>H</v>
          </cell>
          <cell r="GU70" t="str">
            <v>Tidak Terlambat</v>
          </cell>
          <cell r="GV70">
            <v>0</v>
          </cell>
          <cell r="GZ70" t="str">
            <v>X</v>
          </cell>
          <cell r="HA70" t="str">
            <v>X</v>
          </cell>
          <cell r="HE70">
            <v>0</v>
          </cell>
          <cell r="HF70">
            <v>0</v>
          </cell>
          <cell r="HJ70" t="str">
            <v>CA</v>
          </cell>
          <cell r="HK70" t="str">
            <v>H</v>
          </cell>
          <cell r="HO70" t="str">
            <v>Tidak Terlambat</v>
          </cell>
          <cell r="HP70">
            <v>0</v>
          </cell>
          <cell r="HT70" t="str">
            <v>DG</v>
          </cell>
          <cell r="HU70" t="str">
            <v>H</v>
          </cell>
          <cell r="HY70" t="str">
            <v>Tidak Terlambat</v>
          </cell>
          <cell r="HZ70">
            <v>0</v>
          </cell>
          <cell r="ID70" t="str">
            <v>X</v>
          </cell>
          <cell r="IE70" t="str">
            <v>X</v>
          </cell>
          <cell r="II70">
            <v>0</v>
          </cell>
          <cell r="IJ70">
            <v>0</v>
          </cell>
          <cell r="IN70" t="str">
            <v>CI</v>
          </cell>
          <cell r="IO70" t="str">
            <v>H</v>
          </cell>
          <cell r="IS70" t="str">
            <v>Tidak Terlambat</v>
          </cell>
          <cell r="IT70">
            <v>0</v>
          </cell>
          <cell r="IX70" t="str">
            <v>CI</v>
          </cell>
          <cell r="IY70" t="str">
            <v>H</v>
          </cell>
          <cell r="JC70" t="str">
            <v>Tidak Terlambat</v>
          </cell>
          <cell r="JD70">
            <v>0</v>
          </cell>
          <cell r="JH70" t="str">
            <v>CI</v>
          </cell>
          <cell r="JI70" t="str">
            <v>H</v>
          </cell>
          <cell r="JM70" t="str">
            <v>Tidak Terlambat</v>
          </cell>
          <cell r="JN70">
            <v>0</v>
          </cell>
          <cell r="JR70" t="str">
            <v>X</v>
          </cell>
          <cell r="JS70" t="str">
            <v>X</v>
          </cell>
          <cell r="JW70">
            <v>0</v>
          </cell>
          <cell r="JX70">
            <v>0</v>
          </cell>
          <cell r="KB70" t="str">
            <v>CT</v>
          </cell>
          <cell r="KC70" t="str">
            <v>CT</v>
          </cell>
          <cell r="KG70">
            <v>0</v>
          </cell>
          <cell r="KH70">
            <v>0</v>
          </cell>
          <cell r="KL70" t="str">
            <v>X</v>
          </cell>
          <cell r="KM70" t="str">
            <v>X</v>
          </cell>
          <cell r="KQ70">
            <v>0</v>
          </cell>
          <cell r="KR70">
            <v>0</v>
          </cell>
          <cell r="KV70" t="str">
            <v>CA</v>
          </cell>
          <cell r="KW70" t="str">
            <v>H</v>
          </cell>
          <cell r="LA70" t="str">
            <v>Tidak Terlambat</v>
          </cell>
          <cell r="LB70">
            <v>0</v>
          </cell>
          <cell r="LG70" t="str">
            <v>H</v>
          </cell>
          <cell r="LH70" t="str">
            <v>H</v>
          </cell>
          <cell r="LI70" t="str">
            <v>H</v>
          </cell>
          <cell r="LJ70" t="str">
            <v>X</v>
          </cell>
          <cell r="LK70" t="str">
            <v>H</v>
          </cell>
          <cell r="LL70" t="str">
            <v>H</v>
          </cell>
          <cell r="LM70" t="str">
            <v>H</v>
          </cell>
          <cell r="LN70" t="str">
            <v>H</v>
          </cell>
          <cell r="LO70" t="str">
            <v>X</v>
          </cell>
          <cell r="LP70" t="str">
            <v>X</v>
          </cell>
          <cell r="LQ70" t="str">
            <v>H</v>
          </cell>
          <cell r="LR70" t="str">
            <v>H</v>
          </cell>
          <cell r="LS70" t="str">
            <v>H</v>
          </cell>
          <cell r="LT70" t="str">
            <v>X</v>
          </cell>
          <cell r="LU70" t="str">
            <v>H</v>
          </cell>
          <cell r="LV70" t="str">
            <v>H</v>
          </cell>
          <cell r="LW70" t="str">
            <v>H</v>
          </cell>
          <cell r="LX70" t="str">
            <v>X</v>
          </cell>
          <cell r="LY70" t="str">
            <v>H</v>
          </cell>
          <cell r="LZ70" t="str">
            <v>H</v>
          </cell>
          <cell r="MA70" t="str">
            <v>X</v>
          </cell>
          <cell r="MB70" t="str">
            <v>H</v>
          </cell>
          <cell r="MC70" t="str">
            <v>H</v>
          </cell>
          <cell r="MD70" t="str">
            <v>X</v>
          </cell>
          <cell r="ME70" t="str">
            <v>H</v>
          </cell>
          <cell r="MF70" t="str">
            <v>H</v>
          </cell>
          <cell r="MG70" t="str">
            <v>H</v>
          </cell>
          <cell r="MH70" t="str">
            <v>X</v>
          </cell>
          <cell r="MI70" t="str">
            <v>CT</v>
          </cell>
          <cell r="MJ70" t="str">
            <v>X</v>
          </cell>
          <cell r="MK70" t="str">
            <v>H</v>
          </cell>
          <cell r="MM70">
            <v>31</v>
          </cell>
          <cell r="MN70">
            <v>21</v>
          </cell>
          <cell r="MO70">
            <v>22</v>
          </cell>
          <cell r="MP70">
            <v>21</v>
          </cell>
          <cell r="MQ70">
            <v>9</v>
          </cell>
          <cell r="MR70">
            <v>0</v>
          </cell>
          <cell r="MS70">
            <v>0</v>
          </cell>
          <cell r="MT70">
            <v>0</v>
          </cell>
          <cell r="MU70">
            <v>0</v>
          </cell>
          <cell r="MV70">
            <v>0</v>
          </cell>
          <cell r="MW70">
            <v>0</v>
          </cell>
          <cell r="MX70">
            <v>0</v>
          </cell>
          <cell r="MY70">
            <v>0</v>
          </cell>
          <cell r="MZ70">
            <v>1</v>
          </cell>
          <cell r="NA70">
            <v>0</v>
          </cell>
          <cell r="NB70">
            <v>0</v>
          </cell>
          <cell r="NC70">
            <v>0</v>
          </cell>
        </row>
        <row r="71">
          <cell r="B71" t="str">
            <v>RENNY MARLANI OKTAVIA</v>
          </cell>
          <cell r="C71">
            <v>15000108</v>
          </cell>
          <cell r="D71" t="str">
            <v>PEREMPUAN</v>
          </cell>
          <cell r="E71" t="str">
            <v>COMPLAINT HANDLING OFFICER</v>
          </cell>
          <cell r="F71" t="str">
            <v>RUDDY CORDIANDI</v>
          </cell>
          <cell r="G71" t="str">
            <v>ANJAR KESUMARAHARJO</v>
          </cell>
          <cell r="H71" t="str">
            <v>BG</v>
          </cell>
          <cell r="I71" t="str">
            <v>H</v>
          </cell>
          <cell r="M71" t="str">
            <v>Tidak Terlambat</v>
          </cell>
          <cell r="N71">
            <v>0</v>
          </cell>
          <cell r="R71" t="str">
            <v>AY</v>
          </cell>
          <cell r="S71" t="str">
            <v>H</v>
          </cell>
          <cell r="W71" t="str">
            <v>Tidak Terlambat</v>
          </cell>
          <cell r="X71">
            <v>0</v>
          </cell>
          <cell r="AB71" t="str">
            <v>AY</v>
          </cell>
          <cell r="AC71" t="str">
            <v>H</v>
          </cell>
          <cell r="AG71" t="str">
            <v>Tidak Terlambat</v>
          </cell>
          <cell r="AH71">
            <v>0</v>
          </cell>
          <cell r="AL71" t="str">
            <v>X</v>
          </cell>
          <cell r="AM71" t="str">
            <v>X</v>
          </cell>
          <cell r="AQ71">
            <v>0</v>
          </cell>
          <cell r="AR71">
            <v>0</v>
          </cell>
          <cell r="AV71" t="str">
            <v>AY</v>
          </cell>
          <cell r="AW71" t="str">
            <v>H</v>
          </cell>
          <cell r="BA71" t="str">
            <v>Tidak Terlambat</v>
          </cell>
          <cell r="BB71">
            <v>0</v>
          </cell>
          <cell r="BF71" t="str">
            <v>AY</v>
          </cell>
          <cell r="BG71" t="str">
            <v>H</v>
          </cell>
          <cell r="BK71" t="str">
            <v>Tidak Terlambat</v>
          </cell>
          <cell r="BL71">
            <v>0</v>
          </cell>
          <cell r="BP71" t="str">
            <v>AY</v>
          </cell>
          <cell r="BQ71" t="str">
            <v>H</v>
          </cell>
          <cell r="BU71" t="str">
            <v>Tidak Terlambat</v>
          </cell>
          <cell r="BV71">
            <v>0</v>
          </cell>
          <cell r="BZ71" t="str">
            <v>X</v>
          </cell>
          <cell r="CA71" t="str">
            <v>X</v>
          </cell>
          <cell r="CE71">
            <v>0</v>
          </cell>
          <cell r="CF71">
            <v>0</v>
          </cell>
          <cell r="CJ71" t="str">
            <v>AY</v>
          </cell>
          <cell r="CK71" t="str">
            <v>H</v>
          </cell>
          <cell r="CO71" t="str">
            <v>Tidak Terlambat</v>
          </cell>
          <cell r="CP71">
            <v>0</v>
          </cell>
          <cell r="CT71" t="str">
            <v>AY</v>
          </cell>
          <cell r="CU71" t="str">
            <v>H</v>
          </cell>
          <cell r="CY71" t="str">
            <v>Tidak Terlambat</v>
          </cell>
          <cell r="CZ71">
            <v>0</v>
          </cell>
          <cell r="DD71" t="str">
            <v>AY</v>
          </cell>
          <cell r="DE71" t="str">
            <v>H</v>
          </cell>
          <cell r="DI71" t="str">
            <v>Tidak Terlambat</v>
          </cell>
          <cell r="DJ71">
            <v>0</v>
          </cell>
          <cell r="DN71" t="str">
            <v>X</v>
          </cell>
          <cell r="DO71" t="str">
            <v>X</v>
          </cell>
          <cell r="DS71">
            <v>0</v>
          </cell>
          <cell r="DT71">
            <v>0</v>
          </cell>
          <cell r="DX71" t="str">
            <v>X</v>
          </cell>
          <cell r="DY71" t="str">
            <v>X</v>
          </cell>
          <cell r="EC71">
            <v>0</v>
          </cell>
          <cell r="ED71">
            <v>0</v>
          </cell>
          <cell r="EH71" t="str">
            <v>AY</v>
          </cell>
          <cell r="EI71" t="str">
            <v>H</v>
          </cell>
          <cell r="EM71" t="str">
            <v>Tidak Terlambat</v>
          </cell>
          <cell r="EN71">
            <v>0</v>
          </cell>
          <cell r="ER71" t="str">
            <v>AY</v>
          </cell>
          <cell r="ES71" t="str">
            <v>H</v>
          </cell>
          <cell r="EW71" t="str">
            <v>Tidak Terlambat</v>
          </cell>
          <cell r="EX71">
            <v>0</v>
          </cell>
          <cell r="FB71" t="str">
            <v>AY</v>
          </cell>
          <cell r="FC71" t="str">
            <v>H</v>
          </cell>
          <cell r="FG71" t="str">
            <v>Tidak Terlambat</v>
          </cell>
          <cell r="FH71">
            <v>0</v>
          </cell>
          <cell r="FL71" t="str">
            <v>X</v>
          </cell>
          <cell r="FM71" t="str">
            <v>X</v>
          </cell>
          <cell r="FQ71">
            <v>0</v>
          </cell>
          <cell r="FR71">
            <v>0</v>
          </cell>
          <cell r="FV71" t="str">
            <v>AY</v>
          </cell>
          <cell r="FW71" t="str">
            <v>H</v>
          </cell>
          <cell r="GA71" t="str">
            <v>Tidak Terlambat</v>
          </cell>
          <cell r="GB71">
            <v>0</v>
          </cell>
          <cell r="GF71" t="str">
            <v>AY</v>
          </cell>
          <cell r="GG71" t="str">
            <v>H</v>
          </cell>
          <cell r="GK71" t="str">
            <v>Tidak Terlambat</v>
          </cell>
          <cell r="GL71">
            <v>0</v>
          </cell>
          <cell r="GP71" t="str">
            <v>X</v>
          </cell>
          <cell r="GQ71" t="str">
            <v>X</v>
          </cell>
          <cell r="GU71">
            <v>0</v>
          </cell>
          <cell r="GV71">
            <v>0</v>
          </cell>
          <cell r="GZ71" t="str">
            <v>X</v>
          </cell>
          <cell r="HA71" t="str">
            <v>X</v>
          </cell>
          <cell r="HE71">
            <v>0</v>
          </cell>
          <cell r="HF71">
            <v>0</v>
          </cell>
          <cell r="HJ71" t="str">
            <v>CT</v>
          </cell>
          <cell r="HK71" t="str">
            <v>CT</v>
          </cell>
          <cell r="HO71">
            <v>0</v>
          </cell>
          <cell r="HP71">
            <v>0</v>
          </cell>
          <cell r="HT71" t="str">
            <v>AY</v>
          </cell>
          <cell r="HU71" t="str">
            <v>H</v>
          </cell>
          <cell r="HY71" t="str">
            <v>Tidak Terlambat</v>
          </cell>
          <cell r="HZ71">
            <v>0</v>
          </cell>
          <cell r="ID71" t="str">
            <v>X</v>
          </cell>
          <cell r="IE71" t="str">
            <v>X</v>
          </cell>
          <cell r="II71">
            <v>0</v>
          </cell>
          <cell r="IJ71">
            <v>0</v>
          </cell>
          <cell r="IN71" t="str">
            <v>BG</v>
          </cell>
          <cell r="IO71" t="str">
            <v>H</v>
          </cell>
          <cell r="IS71" t="str">
            <v>Tidak Terlambat</v>
          </cell>
          <cell r="IT71">
            <v>0</v>
          </cell>
          <cell r="IX71" t="str">
            <v>AY</v>
          </cell>
          <cell r="IY71" t="str">
            <v>H</v>
          </cell>
          <cell r="JC71" t="str">
            <v>Tidak Terlambat</v>
          </cell>
          <cell r="JD71">
            <v>0</v>
          </cell>
          <cell r="JH71" t="str">
            <v>AY</v>
          </cell>
          <cell r="JI71" t="str">
            <v>H</v>
          </cell>
          <cell r="JM71" t="str">
            <v>Tidak Terlambat</v>
          </cell>
          <cell r="JN71">
            <v>0</v>
          </cell>
          <cell r="JR71" t="str">
            <v>X</v>
          </cell>
          <cell r="JS71" t="str">
            <v>X</v>
          </cell>
          <cell r="JW71">
            <v>0</v>
          </cell>
          <cell r="JX71">
            <v>0</v>
          </cell>
          <cell r="KB71" t="str">
            <v>AY</v>
          </cell>
          <cell r="KC71" t="str">
            <v>H</v>
          </cell>
          <cell r="KG71" t="str">
            <v>Tidak Terlambat</v>
          </cell>
          <cell r="KH71">
            <v>0</v>
          </cell>
          <cell r="KL71" t="str">
            <v>AY</v>
          </cell>
          <cell r="KM71" t="str">
            <v>H</v>
          </cell>
          <cell r="KQ71" t="str">
            <v>Tidak Terlambat</v>
          </cell>
          <cell r="KR71">
            <v>0</v>
          </cell>
          <cell r="KV71" t="str">
            <v>AY</v>
          </cell>
          <cell r="KW71" t="str">
            <v>H</v>
          </cell>
          <cell r="LA71" t="str">
            <v>Tidak Terlambat</v>
          </cell>
          <cell r="LB71">
            <v>0</v>
          </cell>
          <cell r="LG71" t="str">
            <v>H</v>
          </cell>
          <cell r="LH71" t="str">
            <v>H</v>
          </cell>
          <cell r="LI71" t="str">
            <v>H</v>
          </cell>
          <cell r="LJ71" t="str">
            <v>X</v>
          </cell>
          <cell r="LK71" t="str">
            <v>H</v>
          </cell>
          <cell r="LL71" t="str">
            <v>H</v>
          </cell>
          <cell r="LM71" t="str">
            <v>H</v>
          </cell>
          <cell r="LN71" t="str">
            <v>X</v>
          </cell>
          <cell r="LO71" t="str">
            <v>H</v>
          </cell>
          <cell r="LP71" t="str">
            <v>H</v>
          </cell>
          <cell r="LQ71" t="str">
            <v>H</v>
          </cell>
          <cell r="LR71" t="str">
            <v>X</v>
          </cell>
          <cell r="LS71" t="str">
            <v>X</v>
          </cell>
          <cell r="LT71" t="str">
            <v>H</v>
          </cell>
          <cell r="LU71" t="str">
            <v>H</v>
          </cell>
          <cell r="LV71" t="str">
            <v>H</v>
          </cell>
          <cell r="LW71" t="str">
            <v>X</v>
          </cell>
          <cell r="LX71" t="str">
            <v>H</v>
          </cell>
          <cell r="LY71" t="str">
            <v>H</v>
          </cell>
          <cell r="LZ71" t="str">
            <v>X</v>
          </cell>
          <cell r="MA71" t="str">
            <v>X</v>
          </cell>
          <cell r="MB71" t="str">
            <v>CT</v>
          </cell>
          <cell r="MC71" t="str">
            <v>H</v>
          </cell>
          <cell r="MD71" t="str">
            <v>X</v>
          </cell>
          <cell r="ME71" t="str">
            <v>H</v>
          </cell>
          <cell r="MF71" t="str">
            <v>H</v>
          </cell>
          <cell r="MG71" t="str">
            <v>H</v>
          </cell>
          <cell r="MH71" t="str">
            <v>X</v>
          </cell>
          <cell r="MI71" t="str">
            <v>H</v>
          </cell>
          <cell r="MJ71" t="str">
            <v>H</v>
          </cell>
          <cell r="MK71" t="str">
            <v>H</v>
          </cell>
          <cell r="MM71">
            <v>31</v>
          </cell>
          <cell r="MN71">
            <v>0</v>
          </cell>
          <cell r="MO71">
            <v>22</v>
          </cell>
          <cell r="MP71">
            <v>21</v>
          </cell>
          <cell r="MQ71">
            <v>9</v>
          </cell>
          <cell r="MR71">
            <v>0</v>
          </cell>
          <cell r="MS71">
            <v>0</v>
          </cell>
          <cell r="MT71">
            <v>0</v>
          </cell>
          <cell r="MU71">
            <v>0</v>
          </cell>
          <cell r="MV71">
            <v>0</v>
          </cell>
          <cell r="MW71">
            <v>0</v>
          </cell>
          <cell r="MX71">
            <v>0</v>
          </cell>
          <cell r="MY71">
            <v>0</v>
          </cell>
          <cell r="MZ71">
            <v>1</v>
          </cell>
          <cell r="NA71">
            <v>0</v>
          </cell>
          <cell r="NB71">
            <v>0</v>
          </cell>
          <cell r="NC71">
            <v>0</v>
          </cell>
        </row>
        <row r="72">
          <cell r="B72" t="str">
            <v>RESKI ESHARI</v>
          </cell>
          <cell r="C72">
            <v>17008550</v>
          </cell>
          <cell r="D72" t="str">
            <v>LAKI-LAKI</v>
          </cell>
          <cell r="E72" t="str">
            <v>COMPLAINT HANDLING OFFICER</v>
          </cell>
          <cell r="F72" t="str">
            <v>YULI SETIAWATI</v>
          </cell>
          <cell r="G72" t="str">
            <v>ANJAR KESUMARAHARJO</v>
          </cell>
          <cell r="H72" t="str">
            <v>DG</v>
          </cell>
          <cell r="I72" t="str">
            <v>H</v>
          </cell>
          <cell r="M72" t="str">
            <v>Tidak Terlambat</v>
          </cell>
          <cell r="N72">
            <v>0</v>
          </cell>
          <cell r="R72" t="str">
            <v>X</v>
          </cell>
          <cell r="S72" t="str">
            <v>X</v>
          </cell>
          <cell r="W72">
            <v>0</v>
          </cell>
          <cell r="X72">
            <v>0</v>
          </cell>
          <cell r="AB72" t="str">
            <v>CI</v>
          </cell>
          <cell r="AC72" t="str">
            <v>H</v>
          </cell>
          <cell r="AG72" t="str">
            <v>Tidak Terlambat</v>
          </cell>
          <cell r="AH72">
            <v>0</v>
          </cell>
          <cell r="AL72" t="str">
            <v>CI</v>
          </cell>
          <cell r="AM72" t="str">
            <v>H</v>
          </cell>
          <cell r="AQ72" t="str">
            <v>Tidak Terlambat</v>
          </cell>
          <cell r="AR72">
            <v>0</v>
          </cell>
          <cell r="AV72" t="str">
            <v>DG</v>
          </cell>
          <cell r="AW72" t="str">
            <v>H</v>
          </cell>
          <cell r="BA72" t="str">
            <v>Tidak Terlambat</v>
          </cell>
          <cell r="BB72">
            <v>0</v>
          </cell>
          <cell r="BF72" t="str">
            <v>X</v>
          </cell>
          <cell r="BG72" t="str">
            <v>X</v>
          </cell>
          <cell r="BK72">
            <v>0</v>
          </cell>
          <cell r="BL72">
            <v>0</v>
          </cell>
          <cell r="BP72" t="str">
            <v>X</v>
          </cell>
          <cell r="BQ72" t="str">
            <v>X</v>
          </cell>
          <cell r="BU72">
            <v>0</v>
          </cell>
          <cell r="BV72">
            <v>0</v>
          </cell>
          <cell r="BZ72" t="str">
            <v>CI</v>
          </cell>
          <cell r="CA72" t="str">
            <v>H</v>
          </cell>
          <cell r="CE72" t="str">
            <v>Tidak Terlambat</v>
          </cell>
          <cell r="CF72">
            <v>0</v>
          </cell>
          <cell r="CJ72" t="str">
            <v>CI</v>
          </cell>
          <cell r="CK72" t="str">
            <v>H</v>
          </cell>
          <cell r="CO72" t="str">
            <v>Tidak Terlambat</v>
          </cell>
          <cell r="CP72">
            <v>0</v>
          </cell>
          <cell r="CT72" t="str">
            <v>CI</v>
          </cell>
          <cell r="CU72" t="str">
            <v>H</v>
          </cell>
          <cell r="CY72" t="str">
            <v>Tidak Terlambat</v>
          </cell>
          <cell r="CZ72">
            <v>0</v>
          </cell>
          <cell r="DD72" t="str">
            <v>X</v>
          </cell>
          <cell r="DE72" t="str">
            <v>X</v>
          </cell>
          <cell r="DI72">
            <v>0</v>
          </cell>
          <cell r="DJ72">
            <v>0</v>
          </cell>
          <cell r="DN72" t="str">
            <v>CT</v>
          </cell>
          <cell r="DO72" t="str">
            <v>CT</v>
          </cell>
          <cell r="DS72">
            <v>0</v>
          </cell>
          <cell r="DT72">
            <v>0</v>
          </cell>
          <cell r="DX72" t="str">
            <v>X</v>
          </cell>
          <cell r="DY72" t="str">
            <v>X</v>
          </cell>
          <cell r="EC72">
            <v>0</v>
          </cell>
          <cell r="ED72">
            <v>0</v>
          </cell>
          <cell r="EH72" t="str">
            <v>CI</v>
          </cell>
          <cell r="EI72" t="str">
            <v>H</v>
          </cell>
          <cell r="EM72" t="str">
            <v>Tidak Terlambat</v>
          </cell>
          <cell r="EN72">
            <v>0</v>
          </cell>
          <cell r="ER72" t="str">
            <v>CI</v>
          </cell>
          <cell r="ES72" t="str">
            <v>H</v>
          </cell>
          <cell r="EW72" t="str">
            <v>Tidak Terlambat</v>
          </cell>
          <cell r="EX72">
            <v>0</v>
          </cell>
          <cell r="FB72" t="str">
            <v>CI</v>
          </cell>
          <cell r="FC72" t="str">
            <v>H</v>
          </cell>
          <cell r="FG72" t="str">
            <v>Tidak Terlambat</v>
          </cell>
          <cell r="FH72">
            <v>0</v>
          </cell>
          <cell r="FL72" t="str">
            <v>X</v>
          </cell>
          <cell r="FM72" t="str">
            <v>X</v>
          </cell>
          <cell r="FQ72">
            <v>0</v>
          </cell>
          <cell r="FR72">
            <v>0</v>
          </cell>
          <cell r="FV72" t="str">
            <v>CA</v>
          </cell>
          <cell r="FW72" t="str">
            <v>H</v>
          </cell>
          <cell r="GA72" t="str">
            <v>Tidak Terlambat</v>
          </cell>
          <cell r="GB72">
            <v>0</v>
          </cell>
          <cell r="GF72" t="str">
            <v>CI</v>
          </cell>
          <cell r="GG72" t="str">
            <v>H</v>
          </cell>
          <cell r="GK72" t="str">
            <v>Tidak Terlambat</v>
          </cell>
          <cell r="GL72">
            <v>0</v>
          </cell>
          <cell r="GP72" t="str">
            <v>CI</v>
          </cell>
          <cell r="GQ72" t="str">
            <v>H</v>
          </cell>
          <cell r="GU72" t="str">
            <v>Tidak Terlambat</v>
          </cell>
          <cell r="GV72">
            <v>0</v>
          </cell>
          <cell r="GZ72" t="str">
            <v>CA</v>
          </cell>
          <cell r="HA72" t="str">
            <v>H</v>
          </cell>
          <cell r="HE72" t="str">
            <v>Tidak Terlambat</v>
          </cell>
          <cell r="HF72">
            <v>0</v>
          </cell>
          <cell r="HJ72" t="str">
            <v>X</v>
          </cell>
          <cell r="HK72" t="str">
            <v>X</v>
          </cell>
          <cell r="HO72">
            <v>0</v>
          </cell>
          <cell r="HP72">
            <v>0</v>
          </cell>
          <cell r="HT72" t="str">
            <v>CI</v>
          </cell>
          <cell r="HU72" t="str">
            <v>H</v>
          </cell>
          <cell r="HY72" t="str">
            <v>Tidak Terlambat</v>
          </cell>
          <cell r="HZ72">
            <v>0</v>
          </cell>
          <cell r="ID72" t="str">
            <v>CI</v>
          </cell>
          <cell r="IE72" t="str">
            <v>H</v>
          </cell>
          <cell r="II72" t="str">
            <v>Tidak Terlambat</v>
          </cell>
          <cell r="IJ72">
            <v>0</v>
          </cell>
          <cell r="IN72" t="str">
            <v>DG</v>
          </cell>
          <cell r="IO72" t="str">
            <v>H</v>
          </cell>
          <cell r="IS72" t="str">
            <v>Tidak Terlambat</v>
          </cell>
          <cell r="IT72">
            <v>0</v>
          </cell>
          <cell r="IX72" t="str">
            <v>X</v>
          </cell>
          <cell r="IY72" t="str">
            <v>X</v>
          </cell>
          <cell r="JC72">
            <v>0</v>
          </cell>
          <cell r="JD72">
            <v>0</v>
          </cell>
          <cell r="JH72" t="str">
            <v>CI</v>
          </cell>
          <cell r="JI72" t="str">
            <v>H</v>
          </cell>
          <cell r="JM72" t="str">
            <v>Tidak Terlambat</v>
          </cell>
          <cell r="JN72">
            <v>0</v>
          </cell>
          <cell r="JR72" t="str">
            <v>CI</v>
          </cell>
          <cell r="JS72" t="str">
            <v>H</v>
          </cell>
          <cell r="JW72" t="str">
            <v>Tidak Terlambat</v>
          </cell>
          <cell r="JX72">
            <v>0</v>
          </cell>
          <cell r="KB72" t="str">
            <v>CA</v>
          </cell>
          <cell r="KC72" t="str">
            <v>H</v>
          </cell>
          <cell r="KG72" t="str">
            <v>Tidak Terlambat</v>
          </cell>
          <cell r="KH72">
            <v>0</v>
          </cell>
          <cell r="KL72" t="str">
            <v>DG</v>
          </cell>
          <cell r="KM72" t="str">
            <v>H</v>
          </cell>
          <cell r="KQ72" t="str">
            <v>Tidak Terlambat</v>
          </cell>
          <cell r="KR72">
            <v>0</v>
          </cell>
          <cell r="KV72" t="str">
            <v>X</v>
          </cell>
          <cell r="KW72" t="str">
            <v>X</v>
          </cell>
          <cell r="LA72">
            <v>0</v>
          </cell>
          <cell r="LB72">
            <v>0</v>
          </cell>
          <cell r="LG72" t="str">
            <v>H</v>
          </cell>
          <cell r="LH72" t="str">
            <v>X</v>
          </cell>
          <cell r="LI72" t="str">
            <v>H</v>
          </cell>
          <cell r="LJ72" t="str">
            <v>H</v>
          </cell>
          <cell r="LK72" t="str">
            <v>H</v>
          </cell>
          <cell r="LL72" t="str">
            <v>X</v>
          </cell>
          <cell r="LM72" t="str">
            <v>X</v>
          </cell>
          <cell r="LN72" t="str">
            <v>H</v>
          </cell>
          <cell r="LO72" t="str">
            <v>H</v>
          </cell>
          <cell r="LP72" t="str">
            <v>H</v>
          </cell>
          <cell r="LQ72" t="str">
            <v>X</v>
          </cell>
          <cell r="LR72" t="str">
            <v>CT</v>
          </cell>
          <cell r="LS72" t="str">
            <v>X</v>
          </cell>
          <cell r="LT72" t="str">
            <v>H</v>
          </cell>
          <cell r="LU72" t="str">
            <v>H</v>
          </cell>
          <cell r="LV72" t="str">
            <v>H</v>
          </cell>
          <cell r="LW72" t="str">
            <v>X</v>
          </cell>
          <cell r="LX72" t="str">
            <v>H</v>
          </cell>
          <cell r="LY72" t="str">
            <v>H</v>
          </cell>
          <cell r="LZ72" t="str">
            <v>H</v>
          </cell>
          <cell r="MA72" t="str">
            <v>H</v>
          </cell>
          <cell r="MB72" t="str">
            <v>X</v>
          </cell>
          <cell r="MC72" t="str">
            <v>H</v>
          </cell>
          <cell r="MD72" t="str">
            <v>H</v>
          </cell>
          <cell r="ME72" t="str">
            <v>H</v>
          </cell>
          <cell r="MF72" t="str">
            <v>X</v>
          </cell>
          <cell r="MG72" t="str">
            <v>H</v>
          </cell>
          <cell r="MH72" t="str">
            <v>H</v>
          </cell>
          <cell r="MI72" t="str">
            <v>H</v>
          </cell>
          <cell r="MJ72" t="str">
            <v>H</v>
          </cell>
          <cell r="MK72" t="str">
            <v>X</v>
          </cell>
          <cell r="MM72">
            <v>31</v>
          </cell>
          <cell r="MN72">
            <v>21</v>
          </cell>
          <cell r="MO72">
            <v>22</v>
          </cell>
          <cell r="MP72">
            <v>21</v>
          </cell>
          <cell r="MQ72">
            <v>9</v>
          </cell>
          <cell r="MR72">
            <v>0</v>
          </cell>
          <cell r="MS72">
            <v>0</v>
          </cell>
          <cell r="MT72">
            <v>0</v>
          </cell>
          <cell r="MU72">
            <v>0</v>
          </cell>
          <cell r="MV72">
            <v>0</v>
          </cell>
          <cell r="MW72">
            <v>0</v>
          </cell>
          <cell r="MX72">
            <v>0</v>
          </cell>
          <cell r="MY72">
            <v>0</v>
          </cell>
          <cell r="MZ72">
            <v>1</v>
          </cell>
          <cell r="NA72">
            <v>0</v>
          </cell>
          <cell r="NB72">
            <v>0</v>
          </cell>
          <cell r="NC72">
            <v>0</v>
          </cell>
        </row>
        <row r="73">
          <cell r="B73" t="str">
            <v>RIDWAN</v>
          </cell>
          <cell r="C73">
            <v>17011555</v>
          </cell>
          <cell r="D73" t="str">
            <v>LAKI-LAKI</v>
          </cell>
          <cell r="E73" t="str">
            <v>COMPLAINT HANDLING OFFICER</v>
          </cell>
          <cell r="F73" t="str">
            <v>DANI KARDANI</v>
          </cell>
          <cell r="G73" t="str">
            <v>ANJAR KESUMARAHARJO</v>
          </cell>
          <cell r="H73" t="str">
            <v>CA</v>
          </cell>
          <cell r="I73" t="str">
            <v>H</v>
          </cell>
          <cell r="M73" t="str">
            <v>Tidak Terlambat</v>
          </cell>
          <cell r="N73">
            <v>0</v>
          </cell>
          <cell r="R73" t="str">
            <v>DG</v>
          </cell>
          <cell r="S73" t="str">
            <v>H</v>
          </cell>
          <cell r="W73" t="str">
            <v>Tidak Terlambat</v>
          </cell>
          <cell r="X73">
            <v>0</v>
          </cell>
          <cell r="AB73" t="str">
            <v>X</v>
          </cell>
          <cell r="AC73" t="str">
            <v>X</v>
          </cell>
          <cell r="AG73">
            <v>0</v>
          </cell>
          <cell r="AH73">
            <v>0</v>
          </cell>
          <cell r="AL73" t="str">
            <v>X</v>
          </cell>
          <cell r="AM73" t="str">
            <v>X</v>
          </cell>
          <cell r="AQ73">
            <v>0</v>
          </cell>
          <cell r="AR73">
            <v>0</v>
          </cell>
          <cell r="AV73" t="str">
            <v>CI</v>
          </cell>
          <cell r="AW73" t="str">
            <v>H</v>
          </cell>
          <cell r="BA73" t="str">
            <v>Tidak Terlambat</v>
          </cell>
          <cell r="BB73">
            <v>0</v>
          </cell>
          <cell r="BF73" t="str">
            <v>CI</v>
          </cell>
          <cell r="BG73" t="str">
            <v>H</v>
          </cell>
          <cell r="BK73" t="str">
            <v>Tidak Terlambat</v>
          </cell>
          <cell r="BL73">
            <v>0</v>
          </cell>
          <cell r="BP73" t="str">
            <v>CI</v>
          </cell>
          <cell r="BQ73" t="str">
            <v>H</v>
          </cell>
          <cell r="BU73" t="str">
            <v>Tidak Terlambat</v>
          </cell>
          <cell r="BV73">
            <v>0</v>
          </cell>
          <cell r="BZ73" t="str">
            <v>X</v>
          </cell>
          <cell r="CA73" t="str">
            <v>X</v>
          </cell>
          <cell r="CE73">
            <v>0</v>
          </cell>
          <cell r="CF73">
            <v>0</v>
          </cell>
          <cell r="CJ73" t="str">
            <v>CA</v>
          </cell>
          <cell r="CK73" t="str">
            <v>H</v>
          </cell>
          <cell r="CO73" t="str">
            <v>Tidak Terlambat</v>
          </cell>
          <cell r="CP73">
            <v>0</v>
          </cell>
          <cell r="CT73" t="str">
            <v>CI</v>
          </cell>
          <cell r="CU73" t="str">
            <v>H</v>
          </cell>
          <cell r="CY73" t="str">
            <v>Tidak Terlambat</v>
          </cell>
          <cell r="CZ73">
            <v>0</v>
          </cell>
          <cell r="DD73" t="str">
            <v>DG</v>
          </cell>
          <cell r="DE73" t="str">
            <v>H</v>
          </cell>
          <cell r="DI73" t="str">
            <v>Tidak Terlambat</v>
          </cell>
          <cell r="DJ73">
            <v>0</v>
          </cell>
          <cell r="DN73" t="str">
            <v>X</v>
          </cell>
          <cell r="DO73" t="str">
            <v>X</v>
          </cell>
          <cell r="DS73">
            <v>0</v>
          </cell>
          <cell r="DT73">
            <v>0</v>
          </cell>
          <cell r="DX73" t="str">
            <v>CI</v>
          </cell>
          <cell r="DY73" t="str">
            <v>H</v>
          </cell>
          <cell r="EC73" t="str">
            <v>Tidak Terlambat</v>
          </cell>
          <cell r="ED73">
            <v>0</v>
          </cell>
          <cell r="EH73" t="str">
            <v>CI</v>
          </cell>
          <cell r="EI73" t="str">
            <v>H</v>
          </cell>
          <cell r="EM73" t="str">
            <v>Tidak Terlambat</v>
          </cell>
          <cell r="EN73">
            <v>0</v>
          </cell>
          <cell r="ER73" t="str">
            <v>CI</v>
          </cell>
          <cell r="ES73" t="str">
            <v>H</v>
          </cell>
          <cell r="EW73" t="str">
            <v>Tidak Terlambat</v>
          </cell>
          <cell r="EX73">
            <v>0</v>
          </cell>
          <cell r="FB73" t="str">
            <v>X</v>
          </cell>
          <cell r="FC73" t="str">
            <v>X</v>
          </cell>
          <cell r="FG73">
            <v>0</v>
          </cell>
          <cell r="FH73">
            <v>0</v>
          </cell>
          <cell r="FL73" t="str">
            <v>CI</v>
          </cell>
          <cell r="FM73" t="str">
            <v>H</v>
          </cell>
          <cell r="FQ73" t="str">
            <v>Tidak Terlambat</v>
          </cell>
          <cell r="FR73">
            <v>0</v>
          </cell>
          <cell r="FV73" t="str">
            <v>CI</v>
          </cell>
          <cell r="FW73" t="str">
            <v>H</v>
          </cell>
          <cell r="GA73" t="str">
            <v>Tidak Terlambat</v>
          </cell>
          <cell r="GB73">
            <v>0</v>
          </cell>
          <cell r="GF73" t="str">
            <v>DG</v>
          </cell>
          <cell r="GG73" t="str">
            <v>H</v>
          </cell>
          <cell r="GK73" t="str">
            <v>Tidak Terlambat</v>
          </cell>
          <cell r="GL73">
            <v>0</v>
          </cell>
          <cell r="GP73" t="str">
            <v>X</v>
          </cell>
          <cell r="GQ73" t="str">
            <v>X</v>
          </cell>
          <cell r="GU73">
            <v>0</v>
          </cell>
          <cell r="GV73">
            <v>0</v>
          </cell>
          <cell r="GZ73" t="str">
            <v>CA</v>
          </cell>
          <cell r="HA73" t="str">
            <v>H</v>
          </cell>
          <cell r="HE73" t="str">
            <v>Tidak Terlambat</v>
          </cell>
          <cell r="HF73">
            <v>0</v>
          </cell>
          <cell r="HJ73" t="str">
            <v>CA</v>
          </cell>
          <cell r="HK73" t="str">
            <v>H</v>
          </cell>
          <cell r="HO73" t="str">
            <v>Tidak Terlambat</v>
          </cell>
          <cell r="HP73">
            <v>0</v>
          </cell>
          <cell r="HT73" t="str">
            <v>CA</v>
          </cell>
          <cell r="HU73" t="str">
            <v>H</v>
          </cell>
          <cell r="HY73" t="str">
            <v>Tidak Terlambat</v>
          </cell>
          <cell r="HZ73">
            <v>0</v>
          </cell>
          <cell r="ID73" t="str">
            <v>X</v>
          </cell>
          <cell r="IE73" t="str">
            <v>X</v>
          </cell>
          <cell r="II73">
            <v>0</v>
          </cell>
          <cell r="IJ73">
            <v>0</v>
          </cell>
          <cell r="IN73" t="str">
            <v>CI</v>
          </cell>
          <cell r="IO73" t="str">
            <v>H</v>
          </cell>
          <cell r="IS73" t="str">
            <v>Tidak Terlambat</v>
          </cell>
          <cell r="IT73">
            <v>0</v>
          </cell>
          <cell r="IX73" t="str">
            <v>CI</v>
          </cell>
          <cell r="IY73" t="str">
            <v>H</v>
          </cell>
          <cell r="JC73" t="str">
            <v>Tidak Terlambat</v>
          </cell>
          <cell r="JD73">
            <v>0</v>
          </cell>
          <cell r="JH73" t="str">
            <v>CI</v>
          </cell>
          <cell r="JI73" t="str">
            <v>H</v>
          </cell>
          <cell r="JM73" t="str">
            <v>Tidak Terlambat</v>
          </cell>
          <cell r="JN73">
            <v>0</v>
          </cell>
          <cell r="JR73" t="str">
            <v>CI</v>
          </cell>
          <cell r="JS73" t="str">
            <v>H</v>
          </cell>
          <cell r="JW73" t="str">
            <v>Tidak Terlambat</v>
          </cell>
          <cell r="JX73">
            <v>0</v>
          </cell>
          <cell r="KB73" t="str">
            <v>X</v>
          </cell>
          <cell r="KC73" t="str">
            <v>X</v>
          </cell>
          <cell r="KG73">
            <v>0</v>
          </cell>
          <cell r="KH73">
            <v>0</v>
          </cell>
          <cell r="KL73" t="str">
            <v>X</v>
          </cell>
          <cell r="KM73" t="str">
            <v>X</v>
          </cell>
          <cell r="KQ73">
            <v>0</v>
          </cell>
          <cell r="KR73">
            <v>0</v>
          </cell>
          <cell r="KV73" t="str">
            <v>CT</v>
          </cell>
          <cell r="KW73" t="str">
            <v>CT</v>
          </cell>
          <cell r="LA73">
            <v>0</v>
          </cell>
          <cell r="LB73">
            <v>0</v>
          </cell>
          <cell r="LG73" t="str">
            <v>H</v>
          </cell>
          <cell r="LH73" t="str">
            <v>H</v>
          </cell>
          <cell r="LI73" t="str">
            <v>X</v>
          </cell>
          <cell r="LJ73" t="str">
            <v>X</v>
          </cell>
          <cell r="LK73" t="str">
            <v>H</v>
          </cell>
          <cell r="LL73" t="str">
            <v>H</v>
          </cell>
          <cell r="LM73" t="str">
            <v>H</v>
          </cell>
          <cell r="LN73" t="str">
            <v>X</v>
          </cell>
          <cell r="LO73" t="str">
            <v>H</v>
          </cell>
          <cell r="LP73" t="str">
            <v>H</v>
          </cell>
          <cell r="LQ73" t="str">
            <v>H</v>
          </cell>
          <cell r="LR73" t="str">
            <v>X</v>
          </cell>
          <cell r="LS73" t="str">
            <v>H</v>
          </cell>
          <cell r="LT73" t="str">
            <v>H</v>
          </cell>
          <cell r="LU73" t="str">
            <v>H</v>
          </cell>
          <cell r="LV73" t="str">
            <v>X</v>
          </cell>
          <cell r="LW73" t="str">
            <v>H</v>
          </cell>
          <cell r="LX73" t="str">
            <v>H</v>
          </cell>
          <cell r="LY73" t="str">
            <v>H</v>
          </cell>
          <cell r="LZ73" t="str">
            <v>X</v>
          </cell>
          <cell r="MA73" t="str">
            <v>H</v>
          </cell>
          <cell r="MB73" t="str">
            <v>H</v>
          </cell>
          <cell r="MC73" t="str">
            <v>H</v>
          </cell>
          <cell r="MD73" t="str">
            <v>X</v>
          </cell>
          <cell r="ME73" t="str">
            <v>H</v>
          </cell>
          <cell r="MF73" t="str">
            <v>H</v>
          </cell>
          <cell r="MG73" t="str">
            <v>H</v>
          </cell>
          <cell r="MH73" t="str">
            <v>H</v>
          </cell>
          <cell r="MI73" t="str">
            <v>X</v>
          </cell>
          <cell r="MJ73" t="str">
            <v>X</v>
          </cell>
          <cell r="MK73" t="str">
            <v>CT</v>
          </cell>
          <cell r="MM73">
            <v>31</v>
          </cell>
          <cell r="MN73">
            <v>21</v>
          </cell>
          <cell r="MO73">
            <v>22</v>
          </cell>
          <cell r="MP73">
            <v>21</v>
          </cell>
          <cell r="MQ73">
            <v>9</v>
          </cell>
          <cell r="MR73">
            <v>0</v>
          </cell>
          <cell r="MS73">
            <v>0</v>
          </cell>
          <cell r="MT73">
            <v>0</v>
          </cell>
          <cell r="MU73">
            <v>0</v>
          </cell>
          <cell r="MV73">
            <v>0</v>
          </cell>
          <cell r="MW73">
            <v>0</v>
          </cell>
          <cell r="MX73">
            <v>0</v>
          </cell>
          <cell r="MY73">
            <v>0</v>
          </cell>
          <cell r="MZ73">
            <v>1</v>
          </cell>
          <cell r="NA73">
            <v>0</v>
          </cell>
          <cell r="NB73">
            <v>0</v>
          </cell>
          <cell r="NC73">
            <v>0</v>
          </cell>
        </row>
        <row r="74">
          <cell r="B74" t="str">
            <v>MEBRI AMPERA PUTRA</v>
          </cell>
          <cell r="C74">
            <v>2602</v>
          </cell>
          <cell r="D74" t="str">
            <v>LAKI-LAKI</v>
          </cell>
          <cell r="E74" t="str">
            <v>COMPLAINT HANDLING OFFICER</v>
          </cell>
          <cell r="F74" t="str">
            <v>YULI SETIAWATI</v>
          </cell>
          <cell r="G74" t="str">
            <v>ANJAR KESUMARAHARJO</v>
          </cell>
          <cell r="H74"/>
          <cell r="I74"/>
          <cell r="M74"/>
          <cell r="N74"/>
          <cell r="R74"/>
          <cell r="S74"/>
          <cell r="W74"/>
          <cell r="X74"/>
          <cell r="AB74"/>
          <cell r="AC74"/>
          <cell r="AG74"/>
          <cell r="AH74"/>
          <cell r="AL74"/>
          <cell r="AM74"/>
          <cell r="AQ74"/>
          <cell r="AR74"/>
          <cell r="AV74"/>
          <cell r="AW74"/>
          <cell r="BA74"/>
          <cell r="BB74"/>
          <cell r="BF74"/>
          <cell r="BG74"/>
          <cell r="BK74"/>
          <cell r="BL74"/>
          <cell r="BP74"/>
          <cell r="BQ74"/>
          <cell r="BU74"/>
          <cell r="BV74"/>
          <cell r="BZ74"/>
          <cell r="CA74"/>
          <cell r="CE74"/>
          <cell r="CF74"/>
          <cell r="CJ74"/>
          <cell r="CK74"/>
          <cell r="CO74"/>
          <cell r="CP74"/>
          <cell r="CT74"/>
          <cell r="CU74"/>
          <cell r="CY74"/>
          <cell r="CZ74"/>
          <cell r="DD74" t="str">
            <v>CI</v>
          </cell>
          <cell r="DE74" t="str">
            <v>H</v>
          </cell>
          <cell r="DI74" t="str">
            <v>Tidak Terlambat</v>
          </cell>
          <cell r="DJ74">
            <v>0</v>
          </cell>
          <cell r="DN74" t="str">
            <v>CI</v>
          </cell>
          <cell r="DO74" t="str">
            <v>H</v>
          </cell>
          <cell r="DS74" t="str">
            <v>Terlambat</v>
          </cell>
          <cell r="DT74" t="str">
            <v>00:21:17</v>
          </cell>
          <cell r="DX74" t="str">
            <v>X</v>
          </cell>
          <cell r="DY74" t="str">
            <v>X</v>
          </cell>
          <cell r="EC74">
            <v>0</v>
          </cell>
          <cell r="ED74">
            <v>0</v>
          </cell>
          <cell r="EH74" t="str">
            <v>CI</v>
          </cell>
          <cell r="EI74" t="str">
            <v>H</v>
          </cell>
          <cell r="EM74" t="str">
            <v>Tidak Terlambat</v>
          </cell>
          <cell r="EN74">
            <v>0</v>
          </cell>
          <cell r="ER74" t="str">
            <v>CI</v>
          </cell>
          <cell r="ES74" t="str">
            <v>H</v>
          </cell>
          <cell r="EW74" t="str">
            <v>Tidak Terlambat</v>
          </cell>
          <cell r="EX74">
            <v>0</v>
          </cell>
          <cell r="FB74" t="str">
            <v>CI</v>
          </cell>
          <cell r="FC74" t="str">
            <v>H</v>
          </cell>
          <cell r="FG74" t="str">
            <v>Tidak Terlambat</v>
          </cell>
          <cell r="FH74">
            <v>0</v>
          </cell>
          <cell r="FL74" t="str">
            <v>X</v>
          </cell>
          <cell r="FM74" t="str">
            <v>X</v>
          </cell>
          <cell r="FQ74">
            <v>0</v>
          </cell>
          <cell r="FR74">
            <v>0</v>
          </cell>
          <cell r="FV74" t="str">
            <v>CI</v>
          </cell>
          <cell r="FW74" t="str">
            <v>H</v>
          </cell>
          <cell r="GA74" t="str">
            <v>Tidak Terlambat</v>
          </cell>
          <cell r="GB74">
            <v>0</v>
          </cell>
          <cell r="GF74" t="str">
            <v>CI</v>
          </cell>
          <cell r="GG74" t="str">
            <v>H</v>
          </cell>
          <cell r="GK74" t="str">
            <v>Tidak Terlambat</v>
          </cell>
          <cell r="GL74">
            <v>0</v>
          </cell>
          <cell r="GP74" t="str">
            <v>CI</v>
          </cell>
          <cell r="GQ74" t="str">
            <v>H</v>
          </cell>
          <cell r="GU74" t="str">
            <v>Tidak Terlambat</v>
          </cell>
          <cell r="GV74">
            <v>0</v>
          </cell>
          <cell r="GZ74" t="str">
            <v>X</v>
          </cell>
          <cell r="HA74" t="str">
            <v>X</v>
          </cell>
          <cell r="HE74">
            <v>0</v>
          </cell>
          <cell r="HF74">
            <v>0</v>
          </cell>
          <cell r="HJ74" t="str">
            <v>CA</v>
          </cell>
          <cell r="HK74" t="str">
            <v>H</v>
          </cell>
          <cell r="HO74" t="str">
            <v>Tidak Terlambat</v>
          </cell>
          <cell r="HP74">
            <v>0</v>
          </cell>
          <cell r="HT74" t="str">
            <v>CA</v>
          </cell>
          <cell r="HU74" t="str">
            <v>H</v>
          </cell>
          <cell r="HY74" t="str">
            <v>Tidak Terlambat</v>
          </cell>
          <cell r="HZ74">
            <v>0</v>
          </cell>
          <cell r="ID74" t="str">
            <v>X</v>
          </cell>
          <cell r="IE74" t="str">
            <v>X</v>
          </cell>
          <cell r="II74">
            <v>0</v>
          </cell>
          <cell r="IJ74">
            <v>0</v>
          </cell>
          <cell r="IN74" t="str">
            <v>BG</v>
          </cell>
          <cell r="IO74" t="str">
            <v>H</v>
          </cell>
          <cell r="IS74" t="str">
            <v>Tidak Terlambat</v>
          </cell>
          <cell r="IT74">
            <v>0</v>
          </cell>
          <cell r="IX74" t="str">
            <v>BG</v>
          </cell>
          <cell r="IY74" t="str">
            <v>H</v>
          </cell>
          <cell r="JC74" t="str">
            <v>Tidak Terlambat</v>
          </cell>
          <cell r="JD74">
            <v>0</v>
          </cell>
          <cell r="JH74" t="str">
            <v>DG</v>
          </cell>
          <cell r="JI74" t="str">
            <v>H</v>
          </cell>
          <cell r="JM74" t="str">
            <v>Tidak Terlambat</v>
          </cell>
          <cell r="JN74">
            <v>0</v>
          </cell>
          <cell r="JR74" t="str">
            <v>X</v>
          </cell>
          <cell r="JS74" t="str">
            <v>X</v>
          </cell>
          <cell r="JW74">
            <v>0</v>
          </cell>
          <cell r="JX74">
            <v>0</v>
          </cell>
          <cell r="KB74" t="str">
            <v>X</v>
          </cell>
          <cell r="KC74" t="str">
            <v>X</v>
          </cell>
          <cell r="KG74">
            <v>0</v>
          </cell>
          <cell r="KH74">
            <v>0</v>
          </cell>
          <cell r="KL74" t="str">
            <v>CA</v>
          </cell>
          <cell r="KM74" t="str">
            <v>H</v>
          </cell>
          <cell r="KQ74" t="str">
            <v>Tidak Terlambat</v>
          </cell>
          <cell r="KR74">
            <v>0</v>
          </cell>
          <cell r="KV74" t="str">
            <v>CI</v>
          </cell>
          <cell r="KW74" t="str">
            <v>H</v>
          </cell>
          <cell r="LA74" t="str">
            <v>Tidak Terlambat</v>
          </cell>
          <cell r="LB74">
            <v>0</v>
          </cell>
          <cell r="LG74"/>
          <cell r="LH74"/>
          <cell r="LI74"/>
          <cell r="LJ74"/>
          <cell r="LK74"/>
          <cell r="LL74"/>
          <cell r="LM74"/>
          <cell r="LN74"/>
          <cell r="LO74"/>
          <cell r="LP74"/>
          <cell r="LQ74" t="str">
            <v>H</v>
          </cell>
          <cell r="LR74" t="str">
            <v>H</v>
          </cell>
          <cell r="LS74" t="str">
            <v>X</v>
          </cell>
          <cell r="LT74" t="str">
            <v>H</v>
          </cell>
          <cell r="LU74" t="str">
            <v>H</v>
          </cell>
          <cell r="LV74" t="str">
            <v>H</v>
          </cell>
          <cell r="LW74" t="str">
            <v>X</v>
          </cell>
          <cell r="LX74" t="str">
            <v>H</v>
          </cell>
          <cell r="LY74" t="str">
            <v>H</v>
          </cell>
          <cell r="LZ74" t="str">
            <v>H</v>
          </cell>
          <cell r="MA74" t="str">
            <v>X</v>
          </cell>
          <cell r="MB74" t="str">
            <v>H</v>
          </cell>
          <cell r="MC74" t="str">
            <v>H</v>
          </cell>
          <cell r="MD74" t="str">
            <v>X</v>
          </cell>
          <cell r="ME74" t="str">
            <v>H</v>
          </cell>
          <cell r="MF74" t="str">
            <v>H</v>
          </cell>
          <cell r="MG74" t="str">
            <v>H</v>
          </cell>
          <cell r="MH74" t="str">
            <v>X</v>
          </cell>
          <cell r="MI74" t="str">
            <v>X</v>
          </cell>
          <cell r="MJ74" t="str">
            <v>H</v>
          </cell>
          <cell r="MK74" t="str">
            <v>H</v>
          </cell>
          <cell r="MM74">
            <v>21</v>
          </cell>
          <cell r="MN74">
            <v>13</v>
          </cell>
          <cell r="MO74">
            <v>15</v>
          </cell>
          <cell r="MP74">
            <v>15</v>
          </cell>
          <cell r="MQ74">
            <v>6</v>
          </cell>
          <cell r="MR74">
            <v>0</v>
          </cell>
          <cell r="MS74">
            <v>0</v>
          </cell>
          <cell r="MT74">
            <v>0</v>
          </cell>
          <cell r="MU74">
            <v>0</v>
          </cell>
          <cell r="MV74">
            <v>0</v>
          </cell>
          <cell r="MW74">
            <v>0</v>
          </cell>
          <cell r="MX74">
            <v>0</v>
          </cell>
          <cell r="MY74">
            <v>0</v>
          </cell>
          <cell r="MZ74">
            <v>0</v>
          </cell>
          <cell r="NA74">
            <v>0</v>
          </cell>
          <cell r="NB74">
            <v>0</v>
          </cell>
          <cell r="NC74">
            <v>0</v>
          </cell>
        </row>
        <row r="75">
          <cell r="B75" t="str">
            <v>RIZAL MUHAMAD RIZKY</v>
          </cell>
          <cell r="C75">
            <v>15010694</v>
          </cell>
          <cell r="D75" t="str">
            <v>LAKI-LAKI</v>
          </cell>
          <cell r="E75" t="str">
            <v>COMPLAINT HANDLING OFFICER</v>
          </cell>
          <cell r="F75" t="str">
            <v>ADE EKA TAMARA</v>
          </cell>
          <cell r="G75" t="str">
            <v>ANJAR KESUMARAHARJO</v>
          </cell>
          <cell r="H75" t="str">
            <v>X</v>
          </cell>
          <cell r="I75" t="str">
            <v>X</v>
          </cell>
          <cell r="M75">
            <v>0</v>
          </cell>
          <cell r="N75">
            <v>0</v>
          </cell>
          <cell r="R75" t="str">
            <v>CI</v>
          </cell>
          <cell r="S75" t="str">
            <v>H</v>
          </cell>
          <cell r="W75" t="str">
            <v>Tidak Terlambat</v>
          </cell>
          <cell r="X75">
            <v>0</v>
          </cell>
          <cell r="AB75" t="str">
            <v>CI</v>
          </cell>
          <cell r="AC75" t="str">
            <v>H</v>
          </cell>
          <cell r="AG75" t="str">
            <v>Tidak Terlambat</v>
          </cell>
          <cell r="AH75">
            <v>0</v>
          </cell>
          <cell r="AL75" t="str">
            <v>CI</v>
          </cell>
          <cell r="AM75" t="str">
            <v>H</v>
          </cell>
          <cell r="AQ75" t="str">
            <v>Tidak Terlambat</v>
          </cell>
          <cell r="AR75">
            <v>0</v>
          </cell>
          <cell r="AV75" t="str">
            <v>DG</v>
          </cell>
          <cell r="AW75" t="str">
            <v>H</v>
          </cell>
          <cell r="BA75" t="str">
            <v>Tidak Terlambat</v>
          </cell>
          <cell r="BB75">
            <v>0</v>
          </cell>
          <cell r="BF75" t="str">
            <v>X</v>
          </cell>
          <cell r="BG75" t="str">
            <v>X</v>
          </cell>
          <cell r="BK75">
            <v>0</v>
          </cell>
          <cell r="BL75">
            <v>0</v>
          </cell>
          <cell r="BP75" t="str">
            <v>CA</v>
          </cell>
          <cell r="BQ75" t="str">
            <v>H</v>
          </cell>
          <cell r="BU75" t="str">
            <v>Tidak Terlambat</v>
          </cell>
          <cell r="BV75">
            <v>0</v>
          </cell>
          <cell r="BZ75" t="str">
            <v>CI</v>
          </cell>
          <cell r="CA75" t="str">
            <v>H</v>
          </cell>
          <cell r="CE75" t="str">
            <v>Tidak Terlambat</v>
          </cell>
          <cell r="CF75">
            <v>0</v>
          </cell>
          <cell r="CJ75" t="str">
            <v>DG</v>
          </cell>
          <cell r="CK75" t="str">
            <v>H</v>
          </cell>
          <cell r="CO75" t="str">
            <v>Tidak Terlambat</v>
          </cell>
          <cell r="CP75">
            <v>0</v>
          </cell>
          <cell r="CT75" t="str">
            <v>X</v>
          </cell>
          <cell r="CU75" t="str">
            <v>X</v>
          </cell>
          <cell r="CY75">
            <v>0</v>
          </cell>
          <cell r="CZ75">
            <v>0</v>
          </cell>
          <cell r="DD75" t="str">
            <v>CT</v>
          </cell>
          <cell r="DE75" t="str">
            <v>CT</v>
          </cell>
          <cell r="DI75">
            <v>0</v>
          </cell>
          <cell r="DJ75">
            <v>0</v>
          </cell>
          <cell r="DN75" t="str">
            <v>CI</v>
          </cell>
          <cell r="DO75" t="str">
            <v>H</v>
          </cell>
          <cell r="DS75" t="str">
            <v>Tidak Terlambat</v>
          </cell>
          <cell r="DT75">
            <v>0</v>
          </cell>
          <cell r="DX75" t="str">
            <v>CI</v>
          </cell>
          <cell r="DY75" t="str">
            <v>H</v>
          </cell>
          <cell r="EC75" t="str">
            <v>Tidak Terlambat</v>
          </cell>
          <cell r="ED75">
            <v>0</v>
          </cell>
          <cell r="EH75" t="str">
            <v>CI</v>
          </cell>
          <cell r="EI75" t="str">
            <v>H</v>
          </cell>
          <cell r="EM75" t="str">
            <v>Tidak Terlambat</v>
          </cell>
          <cell r="EN75">
            <v>0</v>
          </cell>
          <cell r="ER75" t="str">
            <v>X</v>
          </cell>
          <cell r="ES75" t="str">
            <v>X</v>
          </cell>
          <cell r="EW75">
            <v>0</v>
          </cell>
          <cell r="EX75">
            <v>0</v>
          </cell>
          <cell r="FB75" t="str">
            <v>CI</v>
          </cell>
          <cell r="FC75" t="str">
            <v>H</v>
          </cell>
          <cell r="FG75" t="str">
            <v>Tidak Terlambat</v>
          </cell>
          <cell r="FH75">
            <v>0</v>
          </cell>
          <cell r="FL75" t="str">
            <v>CI</v>
          </cell>
          <cell r="FM75" t="str">
            <v>H</v>
          </cell>
          <cell r="FQ75" t="str">
            <v>Tidak Terlambat</v>
          </cell>
          <cell r="FR75">
            <v>0</v>
          </cell>
          <cell r="FV75" t="str">
            <v>X</v>
          </cell>
          <cell r="FW75" t="str">
            <v>X</v>
          </cell>
          <cell r="GA75">
            <v>0</v>
          </cell>
          <cell r="GB75">
            <v>0</v>
          </cell>
          <cell r="GF75" t="str">
            <v>X</v>
          </cell>
          <cell r="GG75" t="str">
            <v>X</v>
          </cell>
          <cell r="GK75">
            <v>0</v>
          </cell>
          <cell r="GL75">
            <v>0</v>
          </cell>
          <cell r="GP75" t="str">
            <v>CI</v>
          </cell>
          <cell r="GQ75" t="str">
            <v>H</v>
          </cell>
          <cell r="GU75" t="str">
            <v>Tidak Terlambat</v>
          </cell>
          <cell r="GV75">
            <v>0</v>
          </cell>
          <cell r="GZ75" t="str">
            <v>CA</v>
          </cell>
          <cell r="HA75" t="str">
            <v>H</v>
          </cell>
          <cell r="HE75" t="str">
            <v>Tidak Terlambat</v>
          </cell>
          <cell r="HF75">
            <v>0</v>
          </cell>
          <cell r="HJ75" t="str">
            <v>X</v>
          </cell>
          <cell r="HK75" t="str">
            <v>X</v>
          </cell>
          <cell r="HO75">
            <v>0</v>
          </cell>
          <cell r="HP75">
            <v>0</v>
          </cell>
          <cell r="HT75" t="str">
            <v>CI</v>
          </cell>
          <cell r="HU75" t="str">
            <v>H</v>
          </cell>
          <cell r="HY75" t="str">
            <v>Tidak Terlambat</v>
          </cell>
          <cell r="HZ75">
            <v>0</v>
          </cell>
          <cell r="ID75" t="str">
            <v>CI</v>
          </cell>
          <cell r="IE75" t="str">
            <v>H</v>
          </cell>
          <cell r="II75" t="str">
            <v>Tidak Terlambat</v>
          </cell>
          <cell r="IJ75">
            <v>0</v>
          </cell>
          <cell r="IN75" t="str">
            <v>CI</v>
          </cell>
          <cell r="IO75" t="str">
            <v>H</v>
          </cell>
          <cell r="IS75" t="str">
            <v>Tidak Terlambat</v>
          </cell>
          <cell r="IT75">
            <v>0</v>
          </cell>
          <cell r="IX75" t="str">
            <v>X</v>
          </cell>
          <cell r="IY75" t="str">
            <v>X</v>
          </cell>
          <cell r="JC75">
            <v>0</v>
          </cell>
          <cell r="JD75">
            <v>0</v>
          </cell>
          <cell r="JH75" t="str">
            <v>CA</v>
          </cell>
          <cell r="JI75" t="str">
            <v>H</v>
          </cell>
          <cell r="JM75" t="str">
            <v>Tidak Terlambat</v>
          </cell>
          <cell r="JN75">
            <v>0</v>
          </cell>
          <cell r="JR75" t="str">
            <v>X</v>
          </cell>
          <cell r="JS75" t="str">
            <v>X</v>
          </cell>
          <cell r="JW75">
            <v>0</v>
          </cell>
          <cell r="JX75">
            <v>0</v>
          </cell>
          <cell r="KB75" t="str">
            <v>CI</v>
          </cell>
          <cell r="KC75" t="str">
            <v>H</v>
          </cell>
          <cell r="KG75" t="str">
            <v>Tidak Terlambat</v>
          </cell>
          <cell r="KH75">
            <v>0</v>
          </cell>
          <cell r="KL75" t="str">
            <v>CA</v>
          </cell>
          <cell r="KM75" t="str">
            <v>H</v>
          </cell>
          <cell r="KQ75" t="str">
            <v>Tidak Terlambat</v>
          </cell>
          <cell r="KR75">
            <v>0</v>
          </cell>
          <cell r="KV75" t="str">
            <v>CI</v>
          </cell>
          <cell r="KW75" t="str">
            <v>H</v>
          </cell>
          <cell r="LA75" t="str">
            <v>Tidak Terlambat</v>
          </cell>
          <cell r="LB75">
            <v>0</v>
          </cell>
          <cell r="LG75" t="str">
            <v>X</v>
          </cell>
          <cell r="LH75" t="str">
            <v>H</v>
          </cell>
          <cell r="LI75" t="str">
            <v>H</v>
          </cell>
          <cell r="LJ75" t="str">
            <v>H</v>
          </cell>
          <cell r="LK75" t="str">
            <v>H</v>
          </cell>
          <cell r="LL75" t="str">
            <v>X</v>
          </cell>
          <cell r="LM75" t="str">
            <v>H</v>
          </cell>
          <cell r="LN75" t="str">
            <v>H</v>
          </cell>
          <cell r="LO75" t="str">
            <v>H</v>
          </cell>
          <cell r="LP75" t="str">
            <v>X</v>
          </cell>
          <cell r="LQ75" t="str">
            <v>CT</v>
          </cell>
          <cell r="LR75" t="str">
            <v>H</v>
          </cell>
          <cell r="LS75" t="str">
            <v>H</v>
          </cell>
          <cell r="LT75" t="str">
            <v>H</v>
          </cell>
          <cell r="LU75" t="str">
            <v>X</v>
          </cell>
          <cell r="LV75" t="str">
            <v>H</v>
          </cell>
          <cell r="LW75" t="str">
            <v>H</v>
          </cell>
          <cell r="LX75" t="str">
            <v>X</v>
          </cell>
          <cell r="LY75" t="str">
            <v>X</v>
          </cell>
          <cell r="LZ75" t="str">
            <v>H</v>
          </cell>
          <cell r="MA75" t="str">
            <v>H</v>
          </cell>
          <cell r="MB75" t="str">
            <v>X</v>
          </cell>
          <cell r="MC75" t="str">
            <v>H</v>
          </cell>
          <cell r="MD75" t="str">
            <v>H</v>
          </cell>
          <cell r="ME75" t="str">
            <v>H</v>
          </cell>
          <cell r="MF75" t="str">
            <v>X</v>
          </cell>
          <cell r="MG75" t="str">
            <v>H</v>
          </cell>
          <cell r="MH75" t="str">
            <v>X</v>
          </cell>
          <cell r="MI75" t="str">
            <v>H</v>
          </cell>
          <cell r="MJ75" t="str">
            <v>H</v>
          </cell>
          <cell r="MK75" t="str">
            <v>H</v>
          </cell>
          <cell r="MM75">
            <v>31</v>
          </cell>
          <cell r="MN75">
            <v>21</v>
          </cell>
          <cell r="MO75">
            <v>22</v>
          </cell>
          <cell r="MP75">
            <v>21</v>
          </cell>
          <cell r="MQ75">
            <v>9</v>
          </cell>
          <cell r="MR75">
            <v>0</v>
          </cell>
          <cell r="MS75">
            <v>0</v>
          </cell>
          <cell r="MT75">
            <v>0</v>
          </cell>
          <cell r="MU75">
            <v>0</v>
          </cell>
          <cell r="MV75">
            <v>0</v>
          </cell>
          <cell r="MW75">
            <v>0</v>
          </cell>
          <cell r="MX75">
            <v>0</v>
          </cell>
          <cell r="MY75">
            <v>0</v>
          </cell>
          <cell r="MZ75">
            <v>1</v>
          </cell>
          <cell r="NA75">
            <v>0</v>
          </cell>
          <cell r="NB75">
            <v>0</v>
          </cell>
          <cell r="NC75">
            <v>0</v>
          </cell>
        </row>
        <row r="76">
          <cell r="B76" t="str">
            <v>RUHIYAT</v>
          </cell>
          <cell r="C76">
            <v>16008566</v>
          </cell>
          <cell r="D76" t="str">
            <v>LAKI-LAKI</v>
          </cell>
          <cell r="E76" t="str">
            <v>COMPLAINT HANDLING OFFICER</v>
          </cell>
          <cell r="F76" t="str">
            <v>ADE EKA TAMARA</v>
          </cell>
          <cell r="G76" t="str">
            <v>ANJAR KESUMARAHARJO</v>
          </cell>
          <cell r="H76" t="str">
            <v>CI</v>
          </cell>
          <cell r="I76" t="str">
            <v>H</v>
          </cell>
          <cell r="M76" t="str">
            <v>Tidak Terlambat</v>
          </cell>
          <cell r="N76">
            <v>0</v>
          </cell>
          <cell r="R76" t="str">
            <v>CI</v>
          </cell>
          <cell r="S76" t="str">
            <v>H</v>
          </cell>
          <cell r="W76" t="str">
            <v>Tidak Terlambat</v>
          </cell>
          <cell r="X76">
            <v>0</v>
          </cell>
          <cell r="AB76" t="str">
            <v>X</v>
          </cell>
          <cell r="AC76" t="str">
            <v>X</v>
          </cell>
          <cell r="AG76">
            <v>0</v>
          </cell>
          <cell r="AH76">
            <v>0</v>
          </cell>
          <cell r="AL76" t="str">
            <v>CT</v>
          </cell>
          <cell r="AM76" t="str">
            <v>CT</v>
          </cell>
          <cell r="AQ76">
            <v>0</v>
          </cell>
          <cell r="AR76">
            <v>0</v>
          </cell>
          <cell r="AV76" t="str">
            <v>X</v>
          </cell>
          <cell r="AW76" t="str">
            <v>X</v>
          </cell>
          <cell r="BA76">
            <v>0</v>
          </cell>
          <cell r="BB76">
            <v>0</v>
          </cell>
          <cell r="BF76" t="str">
            <v>CI</v>
          </cell>
          <cell r="BG76" t="str">
            <v>H</v>
          </cell>
          <cell r="BK76" t="str">
            <v>Tidak Terlambat</v>
          </cell>
          <cell r="BL76">
            <v>0</v>
          </cell>
          <cell r="BP76" t="str">
            <v>CI</v>
          </cell>
          <cell r="BQ76" t="str">
            <v>H</v>
          </cell>
          <cell r="BU76" t="str">
            <v>Tidak Terlambat</v>
          </cell>
          <cell r="BV76">
            <v>0</v>
          </cell>
          <cell r="BZ76" t="str">
            <v>DG</v>
          </cell>
          <cell r="CA76" t="str">
            <v>H</v>
          </cell>
          <cell r="CE76" t="str">
            <v>Tidak Terlambat</v>
          </cell>
          <cell r="CF76">
            <v>0</v>
          </cell>
          <cell r="CJ76" t="str">
            <v>X</v>
          </cell>
          <cell r="CK76" t="str">
            <v>X</v>
          </cell>
          <cell r="CO76">
            <v>0</v>
          </cell>
          <cell r="CP76">
            <v>0</v>
          </cell>
          <cell r="CT76" t="str">
            <v>CI</v>
          </cell>
          <cell r="CU76" t="str">
            <v>H</v>
          </cell>
          <cell r="CY76" t="str">
            <v>Tidak Terlambat</v>
          </cell>
          <cell r="CZ76">
            <v>0</v>
          </cell>
          <cell r="DD76" t="str">
            <v>CI</v>
          </cell>
          <cell r="DE76" t="str">
            <v>H</v>
          </cell>
          <cell r="DI76" t="str">
            <v>Tidak Terlambat</v>
          </cell>
          <cell r="DJ76">
            <v>0</v>
          </cell>
          <cell r="DN76" t="str">
            <v>CI</v>
          </cell>
          <cell r="DO76" t="str">
            <v>H</v>
          </cell>
          <cell r="DS76" t="str">
            <v>Tidak Terlambat</v>
          </cell>
          <cell r="DT76">
            <v>0</v>
          </cell>
          <cell r="DX76" t="str">
            <v>X</v>
          </cell>
          <cell r="DY76" t="str">
            <v>X</v>
          </cell>
          <cell r="EC76">
            <v>0</v>
          </cell>
          <cell r="ED76">
            <v>0</v>
          </cell>
          <cell r="EH76" t="str">
            <v>CI</v>
          </cell>
          <cell r="EI76" t="str">
            <v>H</v>
          </cell>
          <cell r="EM76" t="str">
            <v>Tidak Terlambat</v>
          </cell>
          <cell r="EN76">
            <v>0</v>
          </cell>
          <cell r="ER76" t="str">
            <v>CA</v>
          </cell>
          <cell r="ES76" t="str">
            <v>H</v>
          </cell>
          <cell r="EW76" t="str">
            <v>Tidak Terlambat</v>
          </cell>
          <cell r="EX76">
            <v>0</v>
          </cell>
          <cell r="FB76" t="str">
            <v>DG</v>
          </cell>
          <cell r="FC76" t="str">
            <v>H</v>
          </cell>
          <cell r="FG76" t="str">
            <v>Tidak Terlambat</v>
          </cell>
          <cell r="FH76">
            <v>0</v>
          </cell>
          <cell r="FL76" t="str">
            <v>X</v>
          </cell>
          <cell r="FM76" t="str">
            <v>X</v>
          </cell>
          <cell r="FQ76">
            <v>0</v>
          </cell>
          <cell r="FR76">
            <v>0</v>
          </cell>
          <cell r="FV76" t="str">
            <v>CI</v>
          </cell>
          <cell r="FW76" t="str">
            <v>H</v>
          </cell>
          <cell r="GA76" t="str">
            <v>Tidak Terlambat</v>
          </cell>
          <cell r="GB76">
            <v>0</v>
          </cell>
          <cell r="GF76" t="str">
            <v>CI</v>
          </cell>
          <cell r="GG76" t="str">
            <v>H</v>
          </cell>
          <cell r="GK76" t="str">
            <v>Tidak Terlambat</v>
          </cell>
          <cell r="GL76">
            <v>0</v>
          </cell>
          <cell r="GP76" t="str">
            <v>CI</v>
          </cell>
          <cell r="GQ76" t="str">
            <v>H</v>
          </cell>
          <cell r="GU76" t="str">
            <v>Tidak Terlambat</v>
          </cell>
          <cell r="GV76">
            <v>0</v>
          </cell>
          <cell r="GZ76" t="str">
            <v>X</v>
          </cell>
          <cell r="HA76" t="str">
            <v>X</v>
          </cell>
          <cell r="HE76">
            <v>0</v>
          </cell>
          <cell r="HF76">
            <v>0</v>
          </cell>
          <cell r="HJ76" t="str">
            <v>X</v>
          </cell>
          <cell r="HK76" t="str">
            <v>X</v>
          </cell>
          <cell r="HO76">
            <v>0</v>
          </cell>
          <cell r="HP76">
            <v>0</v>
          </cell>
          <cell r="HT76" t="str">
            <v>CI</v>
          </cell>
          <cell r="HU76" t="str">
            <v>H</v>
          </cell>
          <cell r="HY76" t="str">
            <v>Tidak Terlambat</v>
          </cell>
          <cell r="HZ76">
            <v>0</v>
          </cell>
          <cell r="ID76" t="str">
            <v>CI</v>
          </cell>
          <cell r="IE76" t="str">
            <v>H</v>
          </cell>
          <cell r="II76" t="str">
            <v>Tidak Terlambat</v>
          </cell>
          <cell r="IJ76">
            <v>0</v>
          </cell>
          <cell r="IN76" t="str">
            <v>CI</v>
          </cell>
          <cell r="IO76" t="str">
            <v>H</v>
          </cell>
          <cell r="IS76" t="str">
            <v>Tidak Terlambat</v>
          </cell>
          <cell r="IT76">
            <v>0</v>
          </cell>
          <cell r="IX76" t="str">
            <v>DG</v>
          </cell>
          <cell r="IY76" t="str">
            <v>H</v>
          </cell>
          <cell r="JC76" t="str">
            <v>Tidak Terlambat</v>
          </cell>
          <cell r="JD76">
            <v>0</v>
          </cell>
          <cell r="JH76" t="str">
            <v>X</v>
          </cell>
          <cell r="JI76" t="str">
            <v>X</v>
          </cell>
          <cell r="JM76">
            <v>0</v>
          </cell>
          <cell r="JN76">
            <v>0</v>
          </cell>
          <cell r="JR76" t="str">
            <v>X</v>
          </cell>
          <cell r="JS76" t="str">
            <v>X</v>
          </cell>
          <cell r="JW76">
            <v>0</v>
          </cell>
          <cell r="JX76">
            <v>0</v>
          </cell>
          <cell r="KB76" t="str">
            <v>CI</v>
          </cell>
          <cell r="KC76" t="str">
            <v>H</v>
          </cell>
          <cell r="KG76" t="str">
            <v>Tidak Terlambat</v>
          </cell>
          <cell r="KH76">
            <v>0</v>
          </cell>
          <cell r="KL76" t="str">
            <v>CA</v>
          </cell>
          <cell r="KM76" t="str">
            <v>H</v>
          </cell>
          <cell r="KQ76" t="str">
            <v>Tidak Terlambat</v>
          </cell>
          <cell r="KR76">
            <v>0</v>
          </cell>
          <cell r="KV76" t="str">
            <v>CI</v>
          </cell>
          <cell r="KW76" t="str">
            <v>H</v>
          </cell>
          <cell r="LA76" t="str">
            <v>Tidak Terlambat</v>
          </cell>
          <cell r="LB76">
            <v>0</v>
          </cell>
          <cell r="LG76" t="str">
            <v>H</v>
          </cell>
          <cell r="LH76" t="str">
            <v>H</v>
          </cell>
          <cell r="LI76" t="str">
            <v>X</v>
          </cell>
          <cell r="LJ76" t="str">
            <v>CT</v>
          </cell>
          <cell r="LK76" t="str">
            <v>X</v>
          </cell>
          <cell r="LL76" t="str">
            <v>H</v>
          </cell>
          <cell r="LM76" t="str">
            <v>H</v>
          </cell>
          <cell r="LN76" t="str">
            <v>H</v>
          </cell>
          <cell r="LO76" t="str">
            <v>X</v>
          </cell>
          <cell r="LP76" t="str">
            <v>H</v>
          </cell>
          <cell r="LQ76" t="str">
            <v>H</v>
          </cell>
          <cell r="LR76" t="str">
            <v>H</v>
          </cell>
          <cell r="LS76" t="str">
            <v>X</v>
          </cell>
          <cell r="LT76" t="str">
            <v>H</v>
          </cell>
          <cell r="LU76" t="str">
            <v>H</v>
          </cell>
          <cell r="LV76" t="str">
            <v>H</v>
          </cell>
          <cell r="LW76" t="str">
            <v>X</v>
          </cell>
          <cell r="LX76" t="str">
            <v>H</v>
          </cell>
          <cell r="LY76" t="str">
            <v>H</v>
          </cell>
          <cell r="LZ76" t="str">
            <v>H</v>
          </cell>
          <cell r="MA76" t="str">
            <v>X</v>
          </cell>
          <cell r="MB76" t="str">
            <v>X</v>
          </cell>
          <cell r="MC76" t="str">
            <v>H</v>
          </cell>
          <cell r="MD76" t="str">
            <v>H</v>
          </cell>
          <cell r="ME76" t="str">
            <v>H</v>
          </cell>
          <cell r="MF76" t="str">
            <v>H</v>
          </cell>
          <cell r="MG76" t="str">
            <v>X</v>
          </cell>
          <cell r="MH76" t="str">
            <v>X</v>
          </cell>
          <cell r="MI76" t="str">
            <v>H</v>
          </cell>
          <cell r="MJ76" t="str">
            <v>H</v>
          </cell>
          <cell r="MK76" t="str">
            <v>H</v>
          </cell>
          <cell r="MM76">
            <v>31</v>
          </cell>
          <cell r="MN76">
            <v>21</v>
          </cell>
          <cell r="MO76">
            <v>22</v>
          </cell>
          <cell r="MP76">
            <v>21</v>
          </cell>
          <cell r="MQ76">
            <v>9</v>
          </cell>
          <cell r="MR76">
            <v>0</v>
          </cell>
          <cell r="MS76">
            <v>0</v>
          </cell>
          <cell r="MT76">
            <v>0</v>
          </cell>
          <cell r="MU76">
            <v>0</v>
          </cell>
          <cell r="MV76">
            <v>0</v>
          </cell>
          <cell r="MW76">
            <v>0</v>
          </cell>
          <cell r="MX76">
            <v>0</v>
          </cell>
          <cell r="MY76">
            <v>0</v>
          </cell>
          <cell r="MZ76">
            <v>1</v>
          </cell>
          <cell r="NA76">
            <v>0</v>
          </cell>
          <cell r="NB76">
            <v>0</v>
          </cell>
          <cell r="NC76">
            <v>0</v>
          </cell>
        </row>
        <row r="77">
          <cell r="B77" t="str">
            <v>RULLY</v>
          </cell>
          <cell r="C77">
            <v>15010440</v>
          </cell>
          <cell r="D77" t="str">
            <v>LAKI-LAKI</v>
          </cell>
          <cell r="E77" t="str">
            <v>COMPLAINT HANDLING OFFICER</v>
          </cell>
          <cell r="F77" t="str">
            <v>RUDDY CORDIANDI</v>
          </cell>
          <cell r="G77" t="str">
            <v>ANJAR KESUMARAHARJO</v>
          </cell>
          <cell r="H77" t="str">
            <v>CI</v>
          </cell>
          <cell r="I77" t="str">
            <v>H</v>
          </cell>
          <cell r="M77" t="str">
            <v>Tidak Terlambat</v>
          </cell>
          <cell r="N77">
            <v>0</v>
          </cell>
          <cell r="R77" t="str">
            <v>X</v>
          </cell>
          <cell r="S77" t="str">
            <v>X</v>
          </cell>
          <cell r="W77">
            <v>0</v>
          </cell>
          <cell r="X77">
            <v>0</v>
          </cell>
          <cell r="AB77" t="str">
            <v>CI</v>
          </cell>
          <cell r="AC77" t="str">
            <v>H</v>
          </cell>
          <cell r="AG77" t="str">
            <v>Tidak Terlambat</v>
          </cell>
          <cell r="AH77">
            <v>0</v>
          </cell>
          <cell r="AL77" t="str">
            <v>CI</v>
          </cell>
          <cell r="AM77" t="str">
            <v>H</v>
          </cell>
          <cell r="AQ77" t="str">
            <v>Tidak Terlambat</v>
          </cell>
          <cell r="AR77">
            <v>0</v>
          </cell>
          <cell r="AV77" t="str">
            <v>CT</v>
          </cell>
          <cell r="AW77" t="str">
            <v>CT</v>
          </cell>
          <cell r="BA77">
            <v>0</v>
          </cell>
          <cell r="BB77">
            <v>0</v>
          </cell>
          <cell r="BF77" t="str">
            <v>X</v>
          </cell>
          <cell r="BG77" t="str">
            <v>X</v>
          </cell>
          <cell r="BK77">
            <v>0</v>
          </cell>
          <cell r="BL77">
            <v>0</v>
          </cell>
          <cell r="BP77" t="str">
            <v>X</v>
          </cell>
          <cell r="BQ77" t="str">
            <v>X</v>
          </cell>
          <cell r="BU77">
            <v>0</v>
          </cell>
          <cell r="BV77">
            <v>0</v>
          </cell>
          <cell r="BZ77" t="str">
            <v>CI</v>
          </cell>
          <cell r="CA77" t="str">
            <v>H</v>
          </cell>
          <cell r="CE77" t="str">
            <v>Tidak Terlambat</v>
          </cell>
          <cell r="CF77">
            <v>0</v>
          </cell>
          <cell r="CJ77" t="str">
            <v>CI</v>
          </cell>
          <cell r="CK77" t="str">
            <v>H</v>
          </cell>
          <cell r="CO77" t="str">
            <v>Tidak Terlambat</v>
          </cell>
          <cell r="CP77">
            <v>0</v>
          </cell>
          <cell r="CT77" t="str">
            <v>CI</v>
          </cell>
          <cell r="CU77" t="str">
            <v>H</v>
          </cell>
          <cell r="CY77" t="str">
            <v>Tidak Terlambat</v>
          </cell>
          <cell r="CZ77">
            <v>0</v>
          </cell>
          <cell r="DD77" t="str">
            <v>DG</v>
          </cell>
          <cell r="DE77" t="str">
            <v>H</v>
          </cell>
          <cell r="DI77" t="str">
            <v>Tidak Terlambat</v>
          </cell>
          <cell r="DJ77">
            <v>0</v>
          </cell>
          <cell r="DN77" t="str">
            <v>X</v>
          </cell>
          <cell r="DO77" t="str">
            <v>X</v>
          </cell>
          <cell r="DS77">
            <v>0</v>
          </cell>
          <cell r="DT77">
            <v>0</v>
          </cell>
          <cell r="DX77" t="str">
            <v>CA</v>
          </cell>
          <cell r="DY77" t="str">
            <v>H</v>
          </cell>
          <cell r="EC77" t="str">
            <v>Tidak Terlambat</v>
          </cell>
          <cell r="ED77">
            <v>0</v>
          </cell>
          <cell r="EH77" t="str">
            <v>CI</v>
          </cell>
          <cell r="EI77" t="str">
            <v>H</v>
          </cell>
          <cell r="EM77" t="str">
            <v>Tidak Terlambat</v>
          </cell>
          <cell r="EN77">
            <v>0</v>
          </cell>
          <cell r="ER77" t="str">
            <v>CI</v>
          </cell>
          <cell r="ES77" t="str">
            <v>H</v>
          </cell>
          <cell r="EW77" t="str">
            <v>Tidak Terlambat</v>
          </cell>
          <cell r="EX77">
            <v>0</v>
          </cell>
          <cell r="FB77" t="str">
            <v>X</v>
          </cell>
          <cell r="FC77" t="str">
            <v>X</v>
          </cell>
          <cell r="FG77">
            <v>0</v>
          </cell>
          <cell r="FH77">
            <v>0</v>
          </cell>
          <cell r="FL77" t="str">
            <v>CI</v>
          </cell>
          <cell r="FM77" t="str">
            <v>H</v>
          </cell>
          <cell r="FQ77" t="str">
            <v>Tidak Terlambat</v>
          </cell>
          <cell r="FR77">
            <v>0</v>
          </cell>
          <cell r="FV77" t="str">
            <v>CI</v>
          </cell>
          <cell r="FW77" t="str">
            <v>H</v>
          </cell>
          <cell r="GA77" t="str">
            <v>Tidak Terlambat</v>
          </cell>
          <cell r="GB77">
            <v>0</v>
          </cell>
          <cell r="GF77" t="str">
            <v>CI</v>
          </cell>
          <cell r="GG77" t="str">
            <v>H</v>
          </cell>
          <cell r="GK77" t="str">
            <v>Tidak Terlambat</v>
          </cell>
          <cell r="GL77">
            <v>0</v>
          </cell>
          <cell r="GP77" t="str">
            <v>CI</v>
          </cell>
          <cell r="GQ77" t="str">
            <v>H</v>
          </cell>
          <cell r="GU77" t="str">
            <v>Tidak Terlambat</v>
          </cell>
          <cell r="GV77">
            <v>0</v>
          </cell>
          <cell r="GZ77" t="str">
            <v>X</v>
          </cell>
          <cell r="HA77" t="str">
            <v>X</v>
          </cell>
          <cell r="HE77">
            <v>0</v>
          </cell>
          <cell r="HF77">
            <v>0</v>
          </cell>
          <cell r="HJ77" t="str">
            <v>CI</v>
          </cell>
          <cell r="HK77" t="str">
            <v>H</v>
          </cell>
          <cell r="HO77" t="str">
            <v>Tidak Terlambat</v>
          </cell>
          <cell r="HP77">
            <v>0</v>
          </cell>
          <cell r="HT77" t="str">
            <v>CI</v>
          </cell>
          <cell r="HU77" t="str">
            <v>H</v>
          </cell>
          <cell r="HY77" t="str">
            <v>Tidak Terlambat</v>
          </cell>
          <cell r="HZ77">
            <v>0</v>
          </cell>
          <cell r="ID77" t="str">
            <v>CI</v>
          </cell>
          <cell r="IE77" t="str">
            <v>H</v>
          </cell>
          <cell r="II77" t="str">
            <v>Tidak Terlambat</v>
          </cell>
          <cell r="IJ77">
            <v>0</v>
          </cell>
          <cell r="IN77" t="str">
            <v>X</v>
          </cell>
          <cell r="IO77" t="str">
            <v>X</v>
          </cell>
          <cell r="IS77">
            <v>0</v>
          </cell>
          <cell r="IT77">
            <v>0</v>
          </cell>
          <cell r="IX77" t="str">
            <v>CA</v>
          </cell>
          <cell r="IY77" t="str">
            <v>H</v>
          </cell>
          <cell r="JC77" t="str">
            <v>Tidak Terlambat</v>
          </cell>
          <cell r="JD77">
            <v>0</v>
          </cell>
          <cell r="JH77" t="str">
            <v>CA</v>
          </cell>
          <cell r="JI77" t="str">
            <v>H</v>
          </cell>
          <cell r="JM77" t="str">
            <v>Tidak Terlambat</v>
          </cell>
          <cell r="JN77">
            <v>0</v>
          </cell>
          <cell r="JR77" t="str">
            <v>CI</v>
          </cell>
          <cell r="JS77" t="str">
            <v>H</v>
          </cell>
          <cell r="JW77" t="str">
            <v>Tidak Terlambat</v>
          </cell>
          <cell r="JX77">
            <v>0</v>
          </cell>
          <cell r="KB77" t="str">
            <v>CI</v>
          </cell>
          <cell r="KC77" t="str">
            <v>H</v>
          </cell>
          <cell r="KG77" t="str">
            <v>Tidak Terlambat</v>
          </cell>
          <cell r="KH77">
            <v>0</v>
          </cell>
          <cell r="KL77" t="str">
            <v>X</v>
          </cell>
          <cell r="KM77" t="str">
            <v>X</v>
          </cell>
          <cell r="KQ77">
            <v>0</v>
          </cell>
          <cell r="KR77">
            <v>0</v>
          </cell>
          <cell r="KV77" t="str">
            <v>X</v>
          </cell>
          <cell r="KW77" t="str">
            <v>X</v>
          </cell>
          <cell r="LA77">
            <v>0</v>
          </cell>
          <cell r="LB77">
            <v>0</v>
          </cell>
          <cell r="LG77" t="str">
            <v>H</v>
          </cell>
          <cell r="LH77" t="str">
            <v>X</v>
          </cell>
          <cell r="LI77" t="str">
            <v>H</v>
          </cell>
          <cell r="LJ77" t="str">
            <v>H</v>
          </cell>
          <cell r="LK77" t="str">
            <v>CT</v>
          </cell>
          <cell r="LL77" t="str">
            <v>X</v>
          </cell>
          <cell r="LM77" t="str">
            <v>X</v>
          </cell>
          <cell r="LN77" t="str">
            <v>H</v>
          </cell>
          <cell r="LO77" t="str">
            <v>H</v>
          </cell>
          <cell r="LP77" t="str">
            <v>H</v>
          </cell>
          <cell r="LQ77" t="str">
            <v>H</v>
          </cell>
          <cell r="LR77" t="str">
            <v>X</v>
          </cell>
          <cell r="LS77" t="str">
            <v>H</v>
          </cell>
          <cell r="LT77" t="str">
            <v>H</v>
          </cell>
          <cell r="LU77" t="str">
            <v>H</v>
          </cell>
          <cell r="LV77" t="str">
            <v>X</v>
          </cell>
          <cell r="LW77" t="str">
            <v>H</v>
          </cell>
          <cell r="LX77" t="str">
            <v>H</v>
          </cell>
          <cell r="LY77" t="str">
            <v>H</v>
          </cell>
          <cell r="LZ77" t="str">
            <v>H</v>
          </cell>
          <cell r="MA77" t="str">
            <v>X</v>
          </cell>
          <cell r="MB77" t="str">
            <v>H</v>
          </cell>
          <cell r="MC77" t="str">
            <v>H</v>
          </cell>
          <cell r="MD77" t="str">
            <v>H</v>
          </cell>
          <cell r="ME77" t="str">
            <v>X</v>
          </cell>
          <cell r="MF77" t="str">
            <v>H</v>
          </cell>
          <cell r="MG77" t="str">
            <v>H</v>
          </cell>
          <cell r="MH77" t="str">
            <v>H</v>
          </cell>
          <cell r="MI77" t="str">
            <v>H</v>
          </cell>
          <cell r="MJ77" t="str">
            <v>X</v>
          </cell>
          <cell r="MK77" t="str">
            <v>X</v>
          </cell>
          <cell r="MM77">
            <v>31</v>
          </cell>
          <cell r="MN77">
            <v>21</v>
          </cell>
          <cell r="MO77">
            <v>22</v>
          </cell>
          <cell r="MP77">
            <v>21</v>
          </cell>
          <cell r="MQ77">
            <v>9</v>
          </cell>
          <cell r="MR77">
            <v>0</v>
          </cell>
          <cell r="MS77">
            <v>0</v>
          </cell>
          <cell r="MT77">
            <v>0</v>
          </cell>
          <cell r="MU77">
            <v>0</v>
          </cell>
          <cell r="MV77">
            <v>0</v>
          </cell>
          <cell r="MW77">
            <v>0</v>
          </cell>
          <cell r="MX77">
            <v>0</v>
          </cell>
          <cell r="MY77">
            <v>0</v>
          </cell>
          <cell r="MZ77">
            <v>1</v>
          </cell>
          <cell r="NA77">
            <v>0</v>
          </cell>
          <cell r="NB77">
            <v>0</v>
          </cell>
          <cell r="NC77">
            <v>0</v>
          </cell>
        </row>
        <row r="78">
          <cell r="B78" t="str">
            <v>SANTI NOVIANTI RIDWANSYAH N</v>
          </cell>
          <cell r="C78">
            <v>16009694</v>
          </cell>
          <cell r="D78" t="str">
            <v>PEREMPUAN</v>
          </cell>
          <cell r="E78" t="str">
            <v>COMPLAINT HANDLING OFFICER</v>
          </cell>
          <cell r="F78" t="str">
            <v>INDRA NUGROHO</v>
          </cell>
          <cell r="G78" t="str">
            <v>ANJAR KESUMARAHARJO</v>
          </cell>
          <cell r="H78" t="str">
            <v>AY</v>
          </cell>
          <cell r="I78" t="str">
            <v>H</v>
          </cell>
          <cell r="M78" t="str">
            <v>Tidak Terlambat</v>
          </cell>
          <cell r="N78">
            <v>0</v>
          </cell>
          <cell r="R78" t="str">
            <v>X</v>
          </cell>
          <cell r="S78" t="str">
            <v>X</v>
          </cell>
          <cell r="W78">
            <v>0</v>
          </cell>
          <cell r="X78">
            <v>0</v>
          </cell>
          <cell r="AB78" t="str">
            <v>AY</v>
          </cell>
          <cell r="AC78" t="str">
            <v>H</v>
          </cell>
          <cell r="AG78" t="str">
            <v>Tidak Terlambat</v>
          </cell>
          <cell r="AH78">
            <v>0</v>
          </cell>
          <cell r="AL78" t="str">
            <v>AY</v>
          </cell>
          <cell r="AM78" t="str">
            <v>H</v>
          </cell>
          <cell r="AQ78" t="str">
            <v>Tidak Terlambat</v>
          </cell>
          <cell r="AR78">
            <v>0</v>
          </cell>
          <cell r="AV78" t="str">
            <v>AY</v>
          </cell>
          <cell r="AW78" t="str">
            <v>H</v>
          </cell>
          <cell r="BA78" t="str">
            <v>Tidak Terlambat</v>
          </cell>
          <cell r="BB78">
            <v>0</v>
          </cell>
          <cell r="BF78" t="str">
            <v>AY</v>
          </cell>
          <cell r="BG78" t="str">
            <v>H</v>
          </cell>
          <cell r="BK78" t="str">
            <v>Tidak Terlambat</v>
          </cell>
          <cell r="BL78">
            <v>0</v>
          </cell>
          <cell r="BP78" t="str">
            <v>X</v>
          </cell>
          <cell r="BQ78" t="str">
            <v>X</v>
          </cell>
          <cell r="BU78">
            <v>0</v>
          </cell>
          <cell r="BV78">
            <v>0</v>
          </cell>
          <cell r="BZ78" t="str">
            <v>X</v>
          </cell>
          <cell r="CA78" t="str">
            <v>X</v>
          </cell>
          <cell r="CE78">
            <v>0</v>
          </cell>
          <cell r="CF78">
            <v>0</v>
          </cell>
          <cell r="CJ78" t="str">
            <v>AY</v>
          </cell>
          <cell r="CK78" t="str">
            <v>H</v>
          </cell>
          <cell r="CO78" t="str">
            <v>Tidak Terlambat</v>
          </cell>
          <cell r="CP78">
            <v>0</v>
          </cell>
          <cell r="CT78" t="str">
            <v>BG</v>
          </cell>
          <cell r="CU78" t="str">
            <v>H</v>
          </cell>
          <cell r="CY78" t="str">
            <v>Tidak Terlambat</v>
          </cell>
          <cell r="CZ78">
            <v>0</v>
          </cell>
          <cell r="DD78" t="str">
            <v>AY</v>
          </cell>
          <cell r="DE78" t="str">
            <v>H</v>
          </cell>
          <cell r="DI78" t="str">
            <v>Tidak Terlambat</v>
          </cell>
          <cell r="DJ78">
            <v>0</v>
          </cell>
          <cell r="DN78" t="str">
            <v>X</v>
          </cell>
          <cell r="DO78" t="str">
            <v>X</v>
          </cell>
          <cell r="DS78">
            <v>0</v>
          </cell>
          <cell r="DT78">
            <v>0</v>
          </cell>
          <cell r="DX78" t="str">
            <v>AY</v>
          </cell>
          <cell r="DY78" t="str">
            <v>H</v>
          </cell>
          <cell r="EC78" t="str">
            <v>Tidak Terlambat</v>
          </cell>
          <cell r="ED78">
            <v>0</v>
          </cell>
          <cell r="EH78" t="str">
            <v>AY</v>
          </cell>
          <cell r="EI78" t="str">
            <v>H</v>
          </cell>
          <cell r="EM78" t="str">
            <v>Tidak Terlambat</v>
          </cell>
          <cell r="EN78">
            <v>0</v>
          </cell>
          <cell r="ER78" t="str">
            <v>AY</v>
          </cell>
          <cell r="ES78" t="str">
            <v>H</v>
          </cell>
          <cell r="EW78" t="str">
            <v>Tidak Terlambat</v>
          </cell>
          <cell r="EX78">
            <v>0</v>
          </cell>
          <cell r="FB78" t="str">
            <v>X</v>
          </cell>
          <cell r="FC78" t="str">
            <v>X</v>
          </cell>
          <cell r="FG78">
            <v>0</v>
          </cell>
          <cell r="FH78">
            <v>0</v>
          </cell>
          <cell r="FL78" t="str">
            <v>AY</v>
          </cell>
          <cell r="FM78" t="str">
            <v>H</v>
          </cell>
          <cell r="FQ78" t="str">
            <v>Tidak Terlambat</v>
          </cell>
          <cell r="FR78">
            <v>0</v>
          </cell>
          <cell r="FV78" t="str">
            <v>AY</v>
          </cell>
          <cell r="FW78" t="str">
            <v>H</v>
          </cell>
          <cell r="GA78" t="str">
            <v>Tidak Terlambat</v>
          </cell>
          <cell r="GB78">
            <v>0</v>
          </cell>
          <cell r="GF78" t="str">
            <v>AY</v>
          </cell>
          <cell r="GG78" t="str">
            <v>H</v>
          </cell>
          <cell r="GK78" t="str">
            <v>Tidak Terlambat</v>
          </cell>
          <cell r="GL78">
            <v>0</v>
          </cell>
          <cell r="GP78" t="str">
            <v>AY</v>
          </cell>
          <cell r="GQ78" t="str">
            <v>H</v>
          </cell>
          <cell r="GU78" t="str">
            <v>Tidak Terlambat</v>
          </cell>
          <cell r="GV78">
            <v>0</v>
          </cell>
          <cell r="GZ78" t="str">
            <v>X</v>
          </cell>
          <cell r="HA78" t="str">
            <v>X</v>
          </cell>
          <cell r="HE78">
            <v>0</v>
          </cell>
          <cell r="HF78">
            <v>0</v>
          </cell>
          <cell r="HJ78" t="str">
            <v>X</v>
          </cell>
          <cell r="HK78" t="str">
            <v>X</v>
          </cell>
          <cell r="HO78">
            <v>0</v>
          </cell>
          <cell r="HP78">
            <v>0</v>
          </cell>
          <cell r="HT78" t="str">
            <v>AY</v>
          </cell>
          <cell r="HU78" t="str">
            <v>H</v>
          </cell>
          <cell r="HY78" t="str">
            <v>Tidak Terlambat</v>
          </cell>
          <cell r="HZ78">
            <v>0</v>
          </cell>
          <cell r="ID78" t="str">
            <v>AY</v>
          </cell>
          <cell r="IE78" t="str">
            <v>H</v>
          </cell>
          <cell r="II78" t="str">
            <v>Tidak Terlambat</v>
          </cell>
          <cell r="IJ78">
            <v>0</v>
          </cell>
          <cell r="IN78" t="str">
            <v>AY</v>
          </cell>
          <cell r="IO78" t="str">
            <v>H</v>
          </cell>
          <cell r="IS78" t="str">
            <v>Tidak Terlambat</v>
          </cell>
          <cell r="IT78">
            <v>0</v>
          </cell>
          <cell r="IX78" t="str">
            <v>X</v>
          </cell>
          <cell r="IY78" t="str">
            <v>X</v>
          </cell>
          <cell r="JC78">
            <v>0</v>
          </cell>
          <cell r="JD78">
            <v>0</v>
          </cell>
          <cell r="JH78" t="str">
            <v>X</v>
          </cell>
          <cell r="JI78" t="str">
            <v>X</v>
          </cell>
          <cell r="JM78">
            <v>0</v>
          </cell>
          <cell r="JN78">
            <v>0</v>
          </cell>
          <cell r="JR78" t="str">
            <v>AY</v>
          </cell>
          <cell r="JS78" t="str">
            <v>H</v>
          </cell>
          <cell r="JW78" t="str">
            <v>Tidak Terlambat</v>
          </cell>
          <cell r="JX78">
            <v>0</v>
          </cell>
          <cell r="KB78" t="str">
            <v>BG</v>
          </cell>
          <cell r="KC78" t="str">
            <v>H</v>
          </cell>
          <cell r="KG78" t="str">
            <v>Tidak Terlambat</v>
          </cell>
          <cell r="KH78">
            <v>0</v>
          </cell>
          <cell r="KL78" t="str">
            <v>AY</v>
          </cell>
          <cell r="KM78" t="str">
            <v>H</v>
          </cell>
          <cell r="KQ78" t="str">
            <v>Tidak Terlambat</v>
          </cell>
          <cell r="KR78">
            <v>0</v>
          </cell>
          <cell r="KV78" t="str">
            <v>BG</v>
          </cell>
          <cell r="KW78" t="str">
            <v>H</v>
          </cell>
          <cell r="LA78" t="str">
            <v>Tidak Terlambat</v>
          </cell>
          <cell r="LB78">
            <v>0</v>
          </cell>
          <cell r="LG78" t="str">
            <v>H</v>
          </cell>
          <cell r="LH78" t="str">
            <v>X</v>
          </cell>
          <cell r="LI78" t="str">
            <v>H</v>
          </cell>
          <cell r="LJ78" t="str">
            <v>H</v>
          </cell>
          <cell r="LK78" t="str">
            <v>H</v>
          </cell>
          <cell r="LL78" t="str">
            <v>H</v>
          </cell>
          <cell r="LM78" t="str">
            <v>X</v>
          </cell>
          <cell r="LN78" t="str">
            <v>X</v>
          </cell>
          <cell r="LO78" t="str">
            <v>H</v>
          </cell>
          <cell r="LP78" t="str">
            <v>H</v>
          </cell>
          <cell r="LQ78" t="str">
            <v>H</v>
          </cell>
          <cell r="LR78" t="str">
            <v>X</v>
          </cell>
          <cell r="LS78" t="str">
            <v>H</v>
          </cell>
          <cell r="LT78" t="str">
            <v>H</v>
          </cell>
          <cell r="LU78" t="str">
            <v>H</v>
          </cell>
          <cell r="LV78" t="str">
            <v>X</v>
          </cell>
          <cell r="LW78" t="str">
            <v>H</v>
          </cell>
          <cell r="LX78" t="str">
            <v>H</v>
          </cell>
          <cell r="LY78" t="str">
            <v>H</v>
          </cell>
          <cell r="LZ78" t="str">
            <v>H</v>
          </cell>
          <cell r="MA78" t="str">
            <v>X</v>
          </cell>
          <cell r="MB78" t="str">
            <v>X</v>
          </cell>
          <cell r="MC78" t="str">
            <v>H</v>
          </cell>
          <cell r="MD78" t="str">
            <v>H</v>
          </cell>
          <cell r="ME78" t="str">
            <v>H</v>
          </cell>
          <cell r="MF78" t="str">
            <v>X</v>
          </cell>
          <cell r="MG78" t="str">
            <v>X</v>
          </cell>
          <cell r="MH78" t="str">
            <v>H</v>
          </cell>
          <cell r="MI78" t="str">
            <v>H</v>
          </cell>
          <cell r="MJ78" t="str">
            <v>H</v>
          </cell>
          <cell r="MK78" t="str">
            <v>H</v>
          </cell>
          <cell r="MM78">
            <v>31</v>
          </cell>
          <cell r="MN78">
            <v>0</v>
          </cell>
          <cell r="MO78">
            <v>22</v>
          </cell>
          <cell r="MP78">
            <v>22</v>
          </cell>
          <cell r="MQ78">
            <v>9</v>
          </cell>
          <cell r="MR78">
            <v>0</v>
          </cell>
          <cell r="MS78">
            <v>0</v>
          </cell>
          <cell r="MT78">
            <v>0</v>
          </cell>
          <cell r="MU78">
            <v>0</v>
          </cell>
          <cell r="MV78">
            <v>0</v>
          </cell>
          <cell r="MW78">
            <v>0</v>
          </cell>
          <cell r="MX78">
            <v>0</v>
          </cell>
          <cell r="MY78">
            <v>0</v>
          </cell>
          <cell r="MZ78">
            <v>0</v>
          </cell>
          <cell r="NA78">
            <v>0</v>
          </cell>
          <cell r="NB78">
            <v>0</v>
          </cell>
          <cell r="NC78">
            <v>0</v>
          </cell>
        </row>
        <row r="79">
          <cell r="B79" t="str">
            <v>SISWANTO</v>
          </cell>
          <cell r="C79">
            <v>16009540</v>
          </cell>
          <cell r="D79" t="str">
            <v>LAKI-LAKI</v>
          </cell>
          <cell r="E79" t="str">
            <v>COMPLAINT HANDLING OFFICER</v>
          </cell>
          <cell r="F79" t="str">
            <v>DANI KARDANI</v>
          </cell>
          <cell r="G79" t="str">
            <v>ANJAR KESUMARAHARJO</v>
          </cell>
          <cell r="H79" t="str">
            <v>CI</v>
          </cell>
          <cell r="I79" t="str">
            <v>H</v>
          </cell>
          <cell r="M79" t="str">
            <v>Tidak Terlambat</v>
          </cell>
          <cell r="N79">
            <v>0</v>
          </cell>
          <cell r="R79" t="str">
            <v>CI</v>
          </cell>
          <cell r="S79" t="str">
            <v>H</v>
          </cell>
          <cell r="W79" t="str">
            <v>Tidak Terlambat</v>
          </cell>
          <cell r="X79">
            <v>0</v>
          </cell>
          <cell r="AB79" t="str">
            <v>X</v>
          </cell>
          <cell r="AC79" t="str">
            <v>X</v>
          </cell>
          <cell r="AG79">
            <v>0</v>
          </cell>
          <cell r="AH79">
            <v>0</v>
          </cell>
          <cell r="AL79" t="str">
            <v>X</v>
          </cell>
          <cell r="AM79" t="str">
            <v>X</v>
          </cell>
          <cell r="AQ79">
            <v>0</v>
          </cell>
          <cell r="AR79">
            <v>0</v>
          </cell>
          <cell r="AV79" t="str">
            <v>CT</v>
          </cell>
          <cell r="AW79" t="str">
            <v>CT</v>
          </cell>
          <cell r="BA79">
            <v>0</v>
          </cell>
          <cell r="BB79">
            <v>0</v>
          </cell>
          <cell r="BF79" t="str">
            <v>CI</v>
          </cell>
          <cell r="BG79" t="str">
            <v>H</v>
          </cell>
          <cell r="BK79" t="str">
            <v>Tidak Terlambat</v>
          </cell>
          <cell r="BL79">
            <v>0</v>
          </cell>
          <cell r="BP79" t="str">
            <v>CI</v>
          </cell>
          <cell r="BQ79" t="str">
            <v>H</v>
          </cell>
          <cell r="BU79" t="str">
            <v>Tidak Terlambat</v>
          </cell>
          <cell r="BV79">
            <v>0</v>
          </cell>
          <cell r="BZ79" t="str">
            <v>CI</v>
          </cell>
          <cell r="CA79" t="str">
            <v>H</v>
          </cell>
          <cell r="CE79" t="str">
            <v>Tidak Terlambat</v>
          </cell>
          <cell r="CF79">
            <v>0</v>
          </cell>
          <cell r="CJ79" t="str">
            <v>X</v>
          </cell>
          <cell r="CK79" t="str">
            <v>X</v>
          </cell>
          <cell r="CO79">
            <v>0</v>
          </cell>
          <cell r="CP79">
            <v>0</v>
          </cell>
          <cell r="CT79" t="str">
            <v>CI</v>
          </cell>
          <cell r="CU79" t="str">
            <v>H</v>
          </cell>
          <cell r="CY79" t="str">
            <v>Tidak Terlambat</v>
          </cell>
          <cell r="CZ79">
            <v>0</v>
          </cell>
          <cell r="DD79" t="str">
            <v>CI</v>
          </cell>
          <cell r="DE79" t="str">
            <v>H</v>
          </cell>
          <cell r="DI79" t="str">
            <v>Tidak Terlambat</v>
          </cell>
          <cell r="DJ79">
            <v>0</v>
          </cell>
          <cell r="DN79" t="str">
            <v>DG</v>
          </cell>
          <cell r="DO79" t="str">
            <v>H</v>
          </cell>
          <cell r="DS79" t="str">
            <v>Tidak Terlambat</v>
          </cell>
          <cell r="DT79">
            <v>0</v>
          </cell>
          <cell r="DX79" t="str">
            <v>X</v>
          </cell>
          <cell r="DY79" t="str">
            <v>X</v>
          </cell>
          <cell r="EC79">
            <v>0</v>
          </cell>
          <cell r="ED79">
            <v>0</v>
          </cell>
          <cell r="EH79" t="str">
            <v>CT</v>
          </cell>
          <cell r="EI79" t="str">
            <v>CT</v>
          </cell>
          <cell r="EM79">
            <v>0</v>
          </cell>
          <cell r="EN79">
            <v>0</v>
          </cell>
          <cell r="ER79" t="str">
            <v>CI</v>
          </cell>
          <cell r="ES79" t="str">
            <v>H</v>
          </cell>
          <cell r="EW79" t="str">
            <v>Tidak Terlambat</v>
          </cell>
          <cell r="EX79">
            <v>0</v>
          </cell>
          <cell r="FB79" t="str">
            <v>CI</v>
          </cell>
          <cell r="FC79" t="str">
            <v>H</v>
          </cell>
          <cell r="FG79" t="str">
            <v>Tidak Terlambat</v>
          </cell>
          <cell r="FH79">
            <v>0</v>
          </cell>
          <cell r="FL79" t="str">
            <v>DG</v>
          </cell>
          <cell r="FM79" t="str">
            <v>H</v>
          </cell>
          <cell r="FQ79" t="str">
            <v>Tidak Terlambat</v>
          </cell>
          <cell r="FR79">
            <v>0</v>
          </cell>
          <cell r="FV79" t="str">
            <v>X</v>
          </cell>
          <cell r="FW79" t="str">
            <v>X</v>
          </cell>
          <cell r="GA79">
            <v>0</v>
          </cell>
          <cell r="GB79">
            <v>0</v>
          </cell>
          <cell r="GF79" t="str">
            <v>CI</v>
          </cell>
          <cell r="GG79" t="str">
            <v>H</v>
          </cell>
          <cell r="GK79" t="str">
            <v>Tidak Terlambat</v>
          </cell>
          <cell r="GL79">
            <v>0</v>
          </cell>
          <cell r="GP79" t="str">
            <v>CI</v>
          </cell>
          <cell r="GQ79" t="str">
            <v>H</v>
          </cell>
          <cell r="GU79" t="str">
            <v>Tidak Terlambat</v>
          </cell>
          <cell r="GV79">
            <v>0</v>
          </cell>
          <cell r="GZ79" t="str">
            <v>X</v>
          </cell>
          <cell r="HA79" t="str">
            <v>X</v>
          </cell>
          <cell r="HE79">
            <v>0</v>
          </cell>
          <cell r="HF79">
            <v>0</v>
          </cell>
          <cell r="HJ79" t="str">
            <v>CI</v>
          </cell>
          <cell r="HK79" t="str">
            <v>H</v>
          </cell>
          <cell r="HO79" t="str">
            <v>Tidak Terlambat</v>
          </cell>
          <cell r="HP79">
            <v>0</v>
          </cell>
          <cell r="HT79" t="str">
            <v>CI</v>
          </cell>
          <cell r="HU79" t="str">
            <v>H</v>
          </cell>
          <cell r="HY79" t="str">
            <v>Tidak Terlambat</v>
          </cell>
          <cell r="HZ79">
            <v>0</v>
          </cell>
          <cell r="ID79" t="str">
            <v>CA</v>
          </cell>
          <cell r="IE79" t="str">
            <v>H</v>
          </cell>
          <cell r="II79" t="str">
            <v>Tidak Terlambat</v>
          </cell>
          <cell r="IJ79">
            <v>0</v>
          </cell>
          <cell r="IN79" t="str">
            <v>X</v>
          </cell>
          <cell r="IO79" t="str">
            <v>X</v>
          </cell>
          <cell r="IS79">
            <v>0</v>
          </cell>
          <cell r="IT79">
            <v>0</v>
          </cell>
          <cell r="IX79" t="str">
            <v>X</v>
          </cell>
          <cell r="IY79" t="str">
            <v>X</v>
          </cell>
          <cell r="JC79">
            <v>0</v>
          </cell>
          <cell r="JD79">
            <v>0</v>
          </cell>
          <cell r="JH79" t="str">
            <v>CT</v>
          </cell>
          <cell r="JI79" t="str">
            <v>CT</v>
          </cell>
          <cell r="JM79">
            <v>0</v>
          </cell>
          <cell r="JN79">
            <v>0</v>
          </cell>
          <cell r="JR79" t="str">
            <v>CI</v>
          </cell>
          <cell r="JS79" t="str">
            <v>H</v>
          </cell>
          <cell r="JW79" t="str">
            <v>Tidak Terlambat</v>
          </cell>
          <cell r="JX79">
            <v>0</v>
          </cell>
          <cell r="KB79" t="str">
            <v>DG</v>
          </cell>
          <cell r="KC79" t="str">
            <v>H</v>
          </cell>
          <cell r="KG79" t="str">
            <v>Tidak Terlambat</v>
          </cell>
          <cell r="KH79">
            <v>0</v>
          </cell>
          <cell r="KL79" t="str">
            <v>X</v>
          </cell>
          <cell r="KM79" t="str">
            <v>X</v>
          </cell>
          <cell r="KQ79">
            <v>0</v>
          </cell>
          <cell r="KR79">
            <v>0</v>
          </cell>
          <cell r="KV79" t="str">
            <v>CA</v>
          </cell>
          <cell r="KW79" t="str">
            <v>H</v>
          </cell>
          <cell r="LA79" t="str">
            <v>Tidak Terlambat</v>
          </cell>
          <cell r="LB79">
            <v>0</v>
          </cell>
          <cell r="LG79" t="str">
            <v>H</v>
          </cell>
          <cell r="LH79" t="str">
            <v>H</v>
          </cell>
          <cell r="LI79" t="str">
            <v>X</v>
          </cell>
          <cell r="LJ79" t="str">
            <v>X</v>
          </cell>
          <cell r="LK79" t="str">
            <v>CT</v>
          </cell>
          <cell r="LL79" t="str">
            <v>H</v>
          </cell>
          <cell r="LM79" t="str">
            <v>H</v>
          </cell>
          <cell r="LN79" t="str">
            <v>H</v>
          </cell>
          <cell r="LO79" t="str">
            <v>X</v>
          </cell>
          <cell r="LP79" t="str">
            <v>H</v>
          </cell>
          <cell r="LQ79" t="str">
            <v>H</v>
          </cell>
          <cell r="LR79" t="str">
            <v>H</v>
          </cell>
          <cell r="LS79" t="str">
            <v>X</v>
          </cell>
          <cell r="LT79" t="str">
            <v>CT</v>
          </cell>
          <cell r="LU79" t="str">
            <v>H</v>
          </cell>
          <cell r="LV79" t="str">
            <v>H</v>
          </cell>
          <cell r="LW79" t="str">
            <v>H</v>
          </cell>
          <cell r="LX79" t="str">
            <v>X</v>
          </cell>
          <cell r="LY79" t="str">
            <v>H</v>
          </cell>
          <cell r="LZ79" t="str">
            <v>H</v>
          </cell>
          <cell r="MA79" t="str">
            <v>X</v>
          </cell>
          <cell r="MB79" t="str">
            <v>H</v>
          </cell>
          <cell r="MC79" t="str">
            <v>H</v>
          </cell>
          <cell r="MD79" t="str">
            <v>H</v>
          </cell>
          <cell r="ME79" t="str">
            <v>X</v>
          </cell>
          <cell r="MF79" t="str">
            <v>X</v>
          </cell>
          <cell r="MG79" t="str">
            <v>CT</v>
          </cell>
          <cell r="MH79" t="str">
            <v>H</v>
          </cell>
          <cell r="MI79" t="str">
            <v>H</v>
          </cell>
          <cell r="MJ79" t="str">
            <v>X</v>
          </cell>
          <cell r="MK79" t="str">
            <v>H</v>
          </cell>
          <cell r="MM79">
            <v>31</v>
          </cell>
          <cell r="MN79">
            <v>19</v>
          </cell>
          <cell r="MO79">
            <v>22</v>
          </cell>
          <cell r="MP79">
            <v>19</v>
          </cell>
          <cell r="MQ79">
            <v>9</v>
          </cell>
          <cell r="MR79">
            <v>0</v>
          </cell>
          <cell r="MS79">
            <v>0</v>
          </cell>
          <cell r="MT79">
            <v>0</v>
          </cell>
          <cell r="MU79">
            <v>0</v>
          </cell>
          <cell r="MV79">
            <v>0</v>
          </cell>
          <cell r="MW79">
            <v>0</v>
          </cell>
          <cell r="MX79">
            <v>0</v>
          </cell>
          <cell r="MY79">
            <v>0</v>
          </cell>
          <cell r="MZ79">
            <v>3</v>
          </cell>
          <cell r="NA79">
            <v>0</v>
          </cell>
          <cell r="NB79">
            <v>0</v>
          </cell>
          <cell r="NC79">
            <v>0</v>
          </cell>
        </row>
        <row r="80">
          <cell r="B80" t="str">
            <v>SITI ROMLAH</v>
          </cell>
          <cell r="C80">
            <v>16009339</v>
          </cell>
          <cell r="D80" t="str">
            <v>PEREMPUAN</v>
          </cell>
          <cell r="E80" t="str">
            <v>COMPLAINT HANDLING OFFICER</v>
          </cell>
          <cell r="F80" t="str">
            <v>ADE EKA TAMARA</v>
          </cell>
          <cell r="G80" t="str">
            <v>ANJAR KESUMARAHARJO</v>
          </cell>
          <cell r="H80" t="str">
            <v>AY</v>
          </cell>
          <cell r="I80" t="str">
            <v>H</v>
          </cell>
          <cell r="M80" t="str">
            <v>Tidak Terlambat</v>
          </cell>
          <cell r="N80">
            <v>0</v>
          </cell>
          <cell r="R80" t="str">
            <v>AY</v>
          </cell>
          <cell r="S80" t="str">
            <v>H</v>
          </cell>
          <cell r="W80" t="str">
            <v>Tidak Terlambat</v>
          </cell>
          <cell r="X80">
            <v>0</v>
          </cell>
          <cell r="AB80" t="str">
            <v>AY</v>
          </cell>
          <cell r="AC80" t="str">
            <v>H</v>
          </cell>
          <cell r="AG80" t="str">
            <v>Tidak Terlambat</v>
          </cell>
          <cell r="AH80">
            <v>0</v>
          </cell>
          <cell r="AL80" t="str">
            <v>AY</v>
          </cell>
          <cell r="AM80" t="str">
            <v>H</v>
          </cell>
          <cell r="AQ80" t="str">
            <v>Tidak Terlambat</v>
          </cell>
          <cell r="AR80">
            <v>0</v>
          </cell>
          <cell r="AV80" t="str">
            <v>X</v>
          </cell>
          <cell r="AW80" t="str">
            <v>X</v>
          </cell>
          <cell r="BA80">
            <v>0</v>
          </cell>
          <cell r="BB80">
            <v>0</v>
          </cell>
          <cell r="BF80" t="str">
            <v>X</v>
          </cell>
          <cell r="BG80" t="str">
            <v>X</v>
          </cell>
          <cell r="BK80">
            <v>0</v>
          </cell>
          <cell r="BL80">
            <v>0</v>
          </cell>
          <cell r="BP80" t="str">
            <v>BG</v>
          </cell>
          <cell r="BQ80" t="str">
            <v>H</v>
          </cell>
          <cell r="BU80" t="str">
            <v>Tidak Terlambat</v>
          </cell>
          <cell r="BV80">
            <v>0</v>
          </cell>
          <cell r="BZ80" t="str">
            <v>AY</v>
          </cell>
          <cell r="CA80" t="str">
            <v>H</v>
          </cell>
          <cell r="CE80" t="str">
            <v>Tidak Terlambat</v>
          </cell>
          <cell r="CF80">
            <v>0</v>
          </cell>
          <cell r="CJ80" t="str">
            <v>AY</v>
          </cell>
          <cell r="CK80" t="str">
            <v>H</v>
          </cell>
          <cell r="CO80" t="str">
            <v>Tidak Terlambat</v>
          </cell>
          <cell r="CP80">
            <v>0</v>
          </cell>
          <cell r="CT80" t="str">
            <v>X</v>
          </cell>
          <cell r="CU80" t="str">
            <v>X</v>
          </cell>
          <cell r="CY80">
            <v>0</v>
          </cell>
          <cell r="CZ80">
            <v>0</v>
          </cell>
          <cell r="DD80" t="str">
            <v>AY</v>
          </cell>
          <cell r="DE80" t="str">
            <v>H</v>
          </cell>
          <cell r="DI80" t="str">
            <v>Tidak Terlambat</v>
          </cell>
          <cell r="DJ80">
            <v>0</v>
          </cell>
          <cell r="DN80" t="str">
            <v>AY</v>
          </cell>
          <cell r="DO80" t="str">
            <v>H</v>
          </cell>
          <cell r="DS80" t="str">
            <v>Tidak Terlambat</v>
          </cell>
          <cell r="DT80">
            <v>0</v>
          </cell>
          <cell r="DX80" t="str">
            <v>AY</v>
          </cell>
          <cell r="DY80" t="str">
            <v>H</v>
          </cell>
          <cell r="EC80" t="str">
            <v>Tidak Terlambat</v>
          </cell>
          <cell r="ED80">
            <v>0</v>
          </cell>
          <cell r="EH80" t="str">
            <v>X</v>
          </cell>
          <cell r="EI80" t="str">
            <v>X</v>
          </cell>
          <cell r="EM80">
            <v>0</v>
          </cell>
          <cell r="EN80">
            <v>0</v>
          </cell>
          <cell r="ER80" t="str">
            <v>AY</v>
          </cell>
          <cell r="ES80" t="str">
            <v>H</v>
          </cell>
          <cell r="EW80" t="str">
            <v>Tidak Terlambat</v>
          </cell>
          <cell r="EX80">
            <v>0</v>
          </cell>
          <cell r="FB80" t="str">
            <v>AY</v>
          </cell>
          <cell r="FC80" t="str">
            <v>H</v>
          </cell>
          <cell r="FG80" t="str">
            <v>Tidak Terlambat</v>
          </cell>
          <cell r="FH80">
            <v>0</v>
          </cell>
          <cell r="FL80" t="str">
            <v>AY</v>
          </cell>
          <cell r="FM80" t="str">
            <v>H</v>
          </cell>
          <cell r="FQ80" t="str">
            <v>Tidak Terlambat</v>
          </cell>
          <cell r="FR80">
            <v>0</v>
          </cell>
          <cell r="FV80" t="str">
            <v>X</v>
          </cell>
          <cell r="FW80" t="str">
            <v>X</v>
          </cell>
          <cell r="GA80">
            <v>0</v>
          </cell>
          <cell r="GB80">
            <v>0</v>
          </cell>
          <cell r="GF80" t="str">
            <v>AY</v>
          </cell>
          <cell r="GG80" t="str">
            <v>H</v>
          </cell>
          <cell r="GK80" t="str">
            <v>Tidak Terlambat</v>
          </cell>
          <cell r="GL80">
            <v>0</v>
          </cell>
          <cell r="GP80" t="str">
            <v>AY</v>
          </cell>
          <cell r="GQ80" t="str">
            <v>H</v>
          </cell>
          <cell r="GU80" t="str">
            <v>Tidak Terlambat</v>
          </cell>
          <cell r="GV80">
            <v>0</v>
          </cell>
          <cell r="GZ80" t="str">
            <v>AY</v>
          </cell>
          <cell r="HA80" t="str">
            <v>H</v>
          </cell>
          <cell r="HE80" t="str">
            <v>Tidak Terlambat</v>
          </cell>
          <cell r="HF80">
            <v>0</v>
          </cell>
          <cell r="HJ80" t="str">
            <v>X</v>
          </cell>
          <cell r="HK80" t="str">
            <v>X</v>
          </cell>
          <cell r="HO80">
            <v>0</v>
          </cell>
          <cell r="HP80">
            <v>0</v>
          </cell>
          <cell r="HT80" t="str">
            <v>X</v>
          </cell>
          <cell r="HU80" t="str">
            <v>X</v>
          </cell>
          <cell r="HY80">
            <v>0</v>
          </cell>
          <cell r="HZ80">
            <v>0</v>
          </cell>
          <cell r="ID80" t="str">
            <v>AY</v>
          </cell>
          <cell r="IE80" t="str">
            <v>H</v>
          </cell>
          <cell r="II80" t="str">
            <v>Tidak Terlambat</v>
          </cell>
          <cell r="IJ80">
            <v>0</v>
          </cell>
          <cell r="IN80" t="str">
            <v>AY</v>
          </cell>
          <cell r="IO80" t="str">
            <v>H</v>
          </cell>
          <cell r="IS80" t="str">
            <v>Tidak Terlambat</v>
          </cell>
          <cell r="IT80">
            <v>0</v>
          </cell>
          <cell r="IX80" t="str">
            <v>AY</v>
          </cell>
          <cell r="IY80" t="str">
            <v>H</v>
          </cell>
          <cell r="JC80" t="str">
            <v>Tidak Terlambat</v>
          </cell>
          <cell r="JD80">
            <v>0</v>
          </cell>
          <cell r="JH80" t="str">
            <v>X</v>
          </cell>
          <cell r="JI80" t="str">
            <v>X</v>
          </cell>
          <cell r="JM80">
            <v>0</v>
          </cell>
          <cell r="JN80">
            <v>0</v>
          </cell>
          <cell r="JR80" t="str">
            <v>CT</v>
          </cell>
          <cell r="JS80" t="str">
            <v>CT</v>
          </cell>
          <cell r="JW80">
            <v>0</v>
          </cell>
          <cell r="JX80">
            <v>0</v>
          </cell>
          <cell r="KB80" t="str">
            <v>X</v>
          </cell>
          <cell r="KC80" t="str">
            <v>X</v>
          </cell>
          <cell r="KG80">
            <v>0</v>
          </cell>
          <cell r="KH80">
            <v>0</v>
          </cell>
          <cell r="KL80" t="str">
            <v>AY</v>
          </cell>
          <cell r="KM80" t="str">
            <v>H</v>
          </cell>
          <cell r="KQ80" t="str">
            <v>Tidak Terlambat</v>
          </cell>
          <cell r="KR80">
            <v>0</v>
          </cell>
          <cell r="KV80" t="str">
            <v>AY</v>
          </cell>
          <cell r="KW80" t="str">
            <v>H</v>
          </cell>
          <cell r="LA80" t="str">
            <v>Tidak Terlambat</v>
          </cell>
          <cell r="LB80">
            <v>0</v>
          </cell>
          <cell r="LG80" t="str">
            <v>H</v>
          </cell>
          <cell r="LH80" t="str">
            <v>H</v>
          </cell>
          <cell r="LI80" t="str">
            <v>H</v>
          </cell>
          <cell r="LJ80" t="str">
            <v>H</v>
          </cell>
          <cell r="LK80" t="str">
            <v>X</v>
          </cell>
          <cell r="LL80" t="str">
            <v>X</v>
          </cell>
          <cell r="LM80" t="str">
            <v>H</v>
          </cell>
          <cell r="LN80" t="str">
            <v>H</v>
          </cell>
          <cell r="LO80" t="str">
            <v>H</v>
          </cell>
          <cell r="LP80" t="str">
            <v>X</v>
          </cell>
          <cell r="LQ80" t="str">
            <v>H</v>
          </cell>
          <cell r="LR80" t="str">
            <v>H</v>
          </cell>
          <cell r="LS80" t="str">
            <v>H</v>
          </cell>
          <cell r="LT80" t="str">
            <v>X</v>
          </cell>
          <cell r="LU80" t="str">
            <v>H</v>
          </cell>
          <cell r="LV80" t="str">
            <v>H</v>
          </cell>
          <cell r="LW80" t="str">
            <v>H</v>
          </cell>
          <cell r="LX80" t="str">
            <v>X</v>
          </cell>
          <cell r="LY80" t="str">
            <v>H</v>
          </cell>
          <cell r="LZ80" t="str">
            <v>H</v>
          </cell>
          <cell r="MA80" t="str">
            <v>H</v>
          </cell>
          <cell r="MB80" t="str">
            <v>X</v>
          </cell>
          <cell r="MC80" t="str">
            <v>X</v>
          </cell>
          <cell r="MD80" t="str">
            <v>H</v>
          </cell>
          <cell r="ME80" t="str">
            <v>H</v>
          </cell>
          <cell r="MF80" t="str">
            <v>H</v>
          </cell>
          <cell r="MG80" t="str">
            <v>X</v>
          </cell>
          <cell r="MH80" t="str">
            <v>CT</v>
          </cell>
          <cell r="MI80" t="str">
            <v>X</v>
          </cell>
          <cell r="MJ80" t="str">
            <v>H</v>
          </cell>
          <cell r="MK80" t="str">
            <v>H</v>
          </cell>
          <cell r="MM80">
            <v>31</v>
          </cell>
          <cell r="MN80">
            <v>0</v>
          </cell>
          <cell r="MO80">
            <v>22</v>
          </cell>
          <cell r="MP80">
            <v>21</v>
          </cell>
          <cell r="MQ80">
            <v>9</v>
          </cell>
          <cell r="MR80">
            <v>0</v>
          </cell>
          <cell r="MS80">
            <v>0</v>
          </cell>
          <cell r="MT80">
            <v>0</v>
          </cell>
          <cell r="MU80">
            <v>0</v>
          </cell>
          <cell r="MV80">
            <v>0</v>
          </cell>
          <cell r="MW80">
            <v>0</v>
          </cell>
          <cell r="MX80">
            <v>0</v>
          </cell>
          <cell r="MY80">
            <v>0</v>
          </cell>
          <cell r="MZ80">
            <v>1</v>
          </cell>
          <cell r="NA80">
            <v>0</v>
          </cell>
          <cell r="NB80">
            <v>0</v>
          </cell>
          <cell r="NC80">
            <v>0</v>
          </cell>
        </row>
        <row r="81">
          <cell r="B81" t="str">
            <v>SRI UTAMI RAKHMAWATI</v>
          </cell>
          <cell r="C81">
            <v>18011702</v>
          </cell>
          <cell r="D81" t="str">
            <v>PEREMPUAN</v>
          </cell>
          <cell r="E81" t="str">
            <v>COMPLAINT HANDLING OFFICER</v>
          </cell>
          <cell r="F81" t="str">
            <v>ADE EKA TAMARA</v>
          </cell>
          <cell r="G81" t="str">
            <v>ANJAR KESUMARAHARJO</v>
          </cell>
          <cell r="H81" t="str">
            <v>AY</v>
          </cell>
          <cell r="I81" t="str">
            <v>H</v>
          </cell>
          <cell r="M81" t="str">
            <v>Tidak Terlambat</v>
          </cell>
          <cell r="N81">
            <v>0</v>
          </cell>
          <cell r="R81" t="str">
            <v>AY</v>
          </cell>
          <cell r="S81" t="str">
            <v>H</v>
          </cell>
          <cell r="W81" t="str">
            <v>Tidak Terlambat</v>
          </cell>
          <cell r="X81">
            <v>0</v>
          </cell>
          <cell r="AB81" t="str">
            <v>AY</v>
          </cell>
          <cell r="AC81" t="str">
            <v>H</v>
          </cell>
          <cell r="AG81" t="str">
            <v>Tidak Terlambat</v>
          </cell>
          <cell r="AH81">
            <v>0</v>
          </cell>
          <cell r="AL81" t="str">
            <v>AY</v>
          </cell>
          <cell r="AM81" t="str">
            <v>H</v>
          </cell>
          <cell r="AQ81" t="str">
            <v>Tidak Terlambat</v>
          </cell>
          <cell r="AR81">
            <v>0</v>
          </cell>
          <cell r="AV81" t="str">
            <v>X</v>
          </cell>
          <cell r="AW81" t="str">
            <v>X</v>
          </cell>
          <cell r="BA81">
            <v>0</v>
          </cell>
          <cell r="BB81">
            <v>0</v>
          </cell>
          <cell r="BF81" t="str">
            <v>AY</v>
          </cell>
          <cell r="BG81" t="str">
            <v>H</v>
          </cell>
          <cell r="BK81" t="str">
            <v>Tidak Terlambat</v>
          </cell>
          <cell r="BL81">
            <v>0</v>
          </cell>
          <cell r="BP81" t="str">
            <v>AY</v>
          </cell>
          <cell r="BQ81" t="str">
            <v>H</v>
          </cell>
          <cell r="BU81" t="str">
            <v>Tidak Terlambat</v>
          </cell>
          <cell r="BV81">
            <v>0</v>
          </cell>
          <cell r="BZ81" t="str">
            <v>X</v>
          </cell>
          <cell r="CA81" t="str">
            <v>X</v>
          </cell>
          <cell r="CE81">
            <v>0</v>
          </cell>
          <cell r="CF81">
            <v>0</v>
          </cell>
          <cell r="CJ81" t="str">
            <v>X</v>
          </cell>
          <cell r="CK81" t="str">
            <v>X</v>
          </cell>
          <cell r="CO81">
            <v>0</v>
          </cell>
          <cell r="CP81">
            <v>0</v>
          </cell>
          <cell r="CT81" t="str">
            <v>AY</v>
          </cell>
          <cell r="CU81" t="str">
            <v>H</v>
          </cell>
          <cell r="CY81" t="str">
            <v>Tidak Terlambat</v>
          </cell>
          <cell r="CZ81">
            <v>0</v>
          </cell>
          <cell r="DD81" t="str">
            <v>AY</v>
          </cell>
          <cell r="DE81" t="str">
            <v>H</v>
          </cell>
          <cell r="DI81" t="str">
            <v>Tidak Terlambat</v>
          </cell>
          <cell r="DJ81">
            <v>0</v>
          </cell>
          <cell r="DN81" t="str">
            <v>AY</v>
          </cell>
          <cell r="DO81" t="str">
            <v>H</v>
          </cell>
          <cell r="DS81" t="str">
            <v>Tidak Terlambat</v>
          </cell>
          <cell r="DT81">
            <v>0</v>
          </cell>
          <cell r="DX81" t="str">
            <v>X</v>
          </cell>
          <cell r="DY81" t="str">
            <v>X</v>
          </cell>
          <cell r="EC81">
            <v>0</v>
          </cell>
          <cell r="ED81">
            <v>0</v>
          </cell>
          <cell r="EH81" t="str">
            <v>X</v>
          </cell>
          <cell r="EI81" t="str">
            <v>X</v>
          </cell>
          <cell r="EM81">
            <v>0</v>
          </cell>
          <cell r="EN81">
            <v>0</v>
          </cell>
          <cell r="ER81" t="str">
            <v>CT</v>
          </cell>
          <cell r="ES81" t="str">
            <v>CT</v>
          </cell>
          <cell r="EW81">
            <v>0</v>
          </cell>
          <cell r="EX81">
            <v>0</v>
          </cell>
          <cell r="FB81" t="str">
            <v>AY</v>
          </cell>
          <cell r="FC81" t="str">
            <v>H</v>
          </cell>
          <cell r="FG81" t="str">
            <v>Tidak Terlambat</v>
          </cell>
          <cell r="FH81">
            <v>0</v>
          </cell>
          <cell r="FL81" t="str">
            <v>AY</v>
          </cell>
          <cell r="FM81" t="str">
            <v>H</v>
          </cell>
          <cell r="FQ81" t="str">
            <v>Tidak Terlambat</v>
          </cell>
          <cell r="FR81">
            <v>0</v>
          </cell>
          <cell r="FV81" t="str">
            <v>BG</v>
          </cell>
          <cell r="FW81" t="str">
            <v>H</v>
          </cell>
          <cell r="GA81" t="str">
            <v>Tidak Terlambat</v>
          </cell>
          <cell r="GB81">
            <v>0</v>
          </cell>
          <cell r="GF81" t="str">
            <v>AY</v>
          </cell>
          <cell r="GG81" t="str">
            <v>H</v>
          </cell>
          <cell r="GK81" t="str">
            <v>Tidak Terlambat</v>
          </cell>
          <cell r="GL81">
            <v>0</v>
          </cell>
          <cell r="GP81" t="str">
            <v>X</v>
          </cell>
          <cell r="GQ81" t="str">
            <v>X</v>
          </cell>
          <cell r="GU81">
            <v>0</v>
          </cell>
          <cell r="GV81">
            <v>0</v>
          </cell>
          <cell r="GZ81" t="str">
            <v>BG</v>
          </cell>
          <cell r="HA81" t="str">
            <v>H</v>
          </cell>
          <cell r="HE81" t="str">
            <v>Tidak Terlambat</v>
          </cell>
          <cell r="HF81">
            <v>0</v>
          </cell>
          <cell r="HJ81" t="str">
            <v>AY</v>
          </cell>
          <cell r="HK81" t="str">
            <v>H</v>
          </cell>
          <cell r="HO81" t="str">
            <v>Tidak Terlambat</v>
          </cell>
          <cell r="HP81">
            <v>0</v>
          </cell>
          <cell r="HT81" t="str">
            <v>BG</v>
          </cell>
          <cell r="HU81" t="str">
            <v>H</v>
          </cell>
          <cell r="HY81" t="str">
            <v>Tidak Terlambat</v>
          </cell>
          <cell r="HZ81">
            <v>0</v>
          </cell>
          <cell r="ID81" t="str">
            <v>X</v>
          </cell>
          <cell r="IE81" t="str">
            <v>X</v>
          </cell>
          <cell r="II81">
            <v>0</v>
          </cell>
          <cell r="IJ81">
            <v>0</v>
          </cell>
          <cell r="IN81" t="str">
            <v>AY</v>
          </cell>
          <cell r="IO81" t="str">
            <v>H</v>
          </cell>
          <cell r="IS81" t="str">
            <v>Tidak Terlambat</v>
          </cell>
          <cell r="IT81">
            <v>0</v>
          </cell>
          <cell r="IX81" t="str">
            <v>AY</v>
          </cell>
          <cell r="IY81" t="str">
            <v>H</v>
          </cell>
          <cell r="JC81" t="str">
            <v>Tidak Terlambat</v>
          </cell>
          <cell r="JD81">
            <v>0</v>
          </cell>
          <cell r="JH81" t="str">
            <v>X</v>
          </cell>
          <cell r="JI81" t="str">
            <v>X</v>
          </cell>
          <cell r="JM81">
            <v>0</v>
          </cell>
          <cell r="JN81">
            <v>0</v>
          </cell>
          <cell r="JR81" t="str">
            <v>AY</v>
          </cell>
          <cell r="JS81" t="str">
            <v>H</v>
          </cell>
          <cell r="JW81" t="str">
            <v>Tidak Terlambat</v>
          </cell>
          <cell r="JX81">
            <v>0</v>
          </cell>
          <cell r="KB81" t="str">
            <v>BG</v>
          </cell>
          <cell r="KC81" t="str">
            <v>H</v>
          </cell>
          <cell r="KG81" t="str">
            <v>Tidak Terlambat</v>
          </cell>
          <cell r="KH81">
            <v>0</v>
          </cell>
          <cell r="KL81" t="str">
            <v>BG</v>
          </cell>
          <cell r="KM81" t="str">
            <v>H</v>
          </cell>
          <cell r="KQ81" t="str">
            <v>Tidak Terlambat</v>
          </cell>
          <cell r="KR81">
            <v>0</v>
          </cell>
          <cell r="KV81" t="str">
            <v>X</v>
          </cell>
          <cell r="KW81" t="str">
            <v>X</v>
          </cell>
          <cell r="LA81">
            <v>0</v>
          </cell>
          <cell r="LB81">
            <v>0</v>
          </cell>
          <cell r="LG81" t="str">
            <v>H</v>
          </cell>
          <cell r="LH81" t="str">
            <v>H</v>
          </cell>
          <cell r="LI81" t="str">
            <v>H</v>
          </cell>
          <cell r="LJ81" t="str">
            <v>H</v>
          </cell>
          <cell r="LK81" t="str">
            <v>X</v>
          </cell>
          <cell r="LL81" t="str">
            <v>H</v>
          </cell>
          <cell r="LM81" t="str">
            <v>H</v>
          </cell>
          <cell r="LN81" t="str">
            <v>X</v>
          </cell>
          <cell r="LO81" t="str">
            <v>X</v>
          </cell>
          <cell r="LP81" t="str">
            <v>H</v>
          </cell>
          <cell r="LQ81" t="str">
            <v>H</v>
          </cell>
          <cell r="LR81" t="str">
            <v>H</v>
          </cell>
          <cell r="LS81" t="str">
            <v>X</v>
          </cell>
          <cell r="LT81" t="str">
            <v>X</v>
          </cell>
          <cell r="LU81" t="str">
            <v>CT</v>
          </cell>
          <cell r="LV81" t="str">
            <v>H</v>
          </cell>
          <cell r="LW81" t="str">
            <v>H</v>
          </cell>
          <cell r="LX81" t="str">
            <v>H</v>
          </cell>
          <cell r="LY81" t="str">
            <v>H</v>
          </cell>
          <cell r="LZ81" t="str">
            <v>X</v>
          </cell>
          <cell r="MA81" t="str">
            <v>H</v>
          </cell>
          <cell r="MB81" t="str">
            <v>H</v>
          </cell>
          <cell r="MC81" t="str">
            <v>H</v>
          </cell>
          <cell r="MD81" t="str">
            <v>X</v>
          </cell>
          <cell r="ME81" t="str">
            <v>H</v>
          </cell>
          <cell r="MF81" t="str">
            <v>H</v>
          </cell>
          <cell r="MG81" t="str">
            <v>X</v>
          </cell>
          <cell r="MH81" t="str">
            <v>H</v>
          </cell>
          <cell r="MI81" t="str">
            <v>H</v>
          </cell>
          <cell r="MJ81" t="str">
            <v>H</v>
          </cell>
          <cell r="MK81" t="str">
            <v>X</v>
          </cell>
          <cell r="MM81">
            <v>31</v>
          </cell>
          <cell r="MN81">
            <v>0</v>
          </cell>
          <cell r="MO81">
            <v>22</v>
          </cell>
          <cell r="MP81">
            <v>21</v>
          </cell>
          <cell r="MQ81">
            <v>9</v>
          </cell>
          <cell r="MR81">
            <v>0</v>
          </cell>
          <cell r="MS81">
            <v>0</v>
          </cell>
          <cell r="MT81">
            <v>0</v>
          </cell>
          <cell r="MU81">
            <v>0</v>
          </cell>
          <cell r="MV81">
            <v>0</v>
          </cell>
          <cell r="MW81">
            <v>0</v>
          </cell>
          <cell r="MX81">
            <v>0</v>
          </cell>
          <cell r="MY81">
            <v>0</v>
          </cell>
          <cell r="MZ81">
            <v>1</v>
          </cell>
          <cell r="NA81">
            <v>0</v>
          </cell>
          <cell r="NB81">
            <v>0</v>
          </cell>
          <cell r="NC81">
            <v>0</v>
          </cell>
        </row>
        <row r="82">
          <cell r="B82" t="str">
            <v>SURYA LUMBANTOBING</v>
          </cell>
          <cell r="C82">
            <v>17009944</v>
          </cell>
          <cell r="D82" t="str">
            <v>PEREMPUAN</v>
          </cell>
          <cell r="E82" t="str">
            <v>COMPLAINT HANDLING OFFICER</v>
          </cell>
          <cell r="F82" t="str">
            <v>RUDDY CORDIANDI</v>
          </cell>
          <cell r="G82" t="str">
            <v>ANJAR KESUMARAHARJO</v>
          </cell>
          <cell r="H82" t="str">
            <v>CT</v>
          </cell>
          <cell r="I82" t="str">
            <v>CT</v>
          </cell>
          <cell r="M82">
            <v>0</v>
          </cell>
          <cell r="N82">
            <v>0</v>
          </cell>
          <cell r="R82" t="str">
            <v>AY</v>
          </cell>
          <cell r="S82" t="str">
            <v>H</v>
          </cell>
          <cell r="W82" t="str">
            <v>Tidak Terlambat</v>
          </cell>
          <cell r="X82">
            <v>0</v>
          </cell>
          <cell r="AB82" t="str">
            <v>AY</v>
          </cell>
          <cell r="AC82" t="str">
            <v>H</v>
          </cell>
          <cell r="AG82" t="str">
            <v>Tidak Terlambat</v>
          </cell>
          <cell r="AH82">
            <v>0</v>
          </cell>
          <cell r="AL82" t="str">
            <v>X</v>
          </cell>
          <cell r="AM82" t="str">
            <v>X</v>
          </cell>
          <cell r="AQ82">
            <v>0</v>
          </cell>
          <cell r="AR82">
            <v>0</v>
          </cell>
          <cell r="AV82" t="str">
            <v>AY</v>
          </cell>
          <cell r="AW82" t="str">
            <v>H</v>
          </cell>
          <cell r="BA82" t="str">
            <v>Tidak Terlambat</v>
          </cell>
          <cell r="BB82">
            <v>0</v>
          </cell>
          <cell r="BF82" t="str">
            <v>AY</v>
          </cell>
          <cell r="BG82" t="str">
            <v>H</v>
          </cell>
          <cell r="BK82" t="str">
            <v>Tidak Terlambat</v>
          </cell>
          <cell r="BL82">
            <v>0</v>
          </cell>
          <cell r="BP82" t="str">
            <v>AY</v>
          </cell>
          <cell r="BQ82" t="str">
            <v>H</v>
          </cell>
          <cell r="BU82" t="str">
            <v>Tidak Terlambat</v>
          </cell>
          <cell r="BV82">
            <v>0</v>
          </cell>
          <cell r="BZ82" t="str">
            <v>X</v>
          </cell>
          <cell r="CA82" t="str">
            <v>X</v>
          </cell>
          <cell r="CE82">
            <v>0</v>
          </cell>
          <cell r="CF82">
            <v>0</v>
          </cell>
          <cell r="CJ82" t="str">
            <v>AY</v>
          </cell>
          <cell r="CK82" t="str">
            <v>H</v>
          </cell>
          <cell r="CO82" t="str">
            <v>Tidak Terlambat</v>
          </cell>
          <cell r="CP82">
            <v>0</v>
          </cell>
          <cell r="CT82" t="str">
            <v>AY</v>
          </cell>
          <cell r="CU82" t="str">
            <v>H</v>
          </cell>
          <cell r="CY82" t="str">
            <v>Tidak Terlambat</v>
          </cell>
          <cell r="CZ82">
            <v>0</v>
          </cell>
          <cell r="DD82" t="str">
            <v>AY</v>
          </cell>
          <cell r="DE82" t="str">
            <v>H</v>
          </cell>
          <cell r="DI82" t="str">
            <v>Tidak Terlambat</v>
          </cell>
          <cell r="DJ82">
            <v>0</v>
          </cell>
          <cell r="DN82" t="str">
            <v>X</v>
          </cell>
          <cell r="DO82" t="str">
            <v>X</v>
          </cell>
          <cell r="DS82">
            <v>0</v>
          </cell>
          <cell r="DT82">
            <v>0</v>
          </cell>
          <cell r="DX82" t="str">
            <v>AY</v>
          </cell>
          <cell r="DY82" t="str">
            <v>H</v>
          </cell>
          <cell r="EC82" t="str">
            <v>Tidak Terlambat</v>
          </cell>
          <cell r="ED82">
            <v>0</v>
          </cell>
          <cell r="EH82" t="str">
            <v>AY</v>
          </cell>
          <cell r="EI82" t="str">
            <v>H</v>
          </cell>
          <cell r="EM82" t="str">
            <v>Tidak Terlambat</v>
          </cell>
          <cell r="EN82">
            <v>0</v>
          </cell>
          <cell r="ER82" t="str">
            <v>AY</v>
          </cell>
          <cell r="ES82" t="str">
            <v>H</v>
          </cell>
          <cell r="EW82" t="str">
            <v>Tidak Terlambat</v>
          </cell>
          <cell r="EX82">
            <v>0</v>
          </cell>
          <cell r="FB82" t="str">
            <v>X</v>
          </cell>
          <cell r="FC82" t="str">
            <v>X</v>
          </cell>
          <cell r="FG82">
            <v>0</v>
          </cell>
          <cell r="FH82">
            <v>0</v>
          </cell>
          <cell r="FL82" t="str">
            <v>AY</v>
          </cell>
          <cell r="FM82" t="str">
            <v>H</v>
          </cell>
          <cell r="FQ82" t="str">
            <v>Tidak Terlambat</v>
          </cell>
          <cell r="FR82">
            <v>0</v>
          </cell>
          <cell r="FV82" t="str">
            <v>AY</v>
          </cell>
          <cell r="FW82" t="str">
            <v>H</v>
          </cell>
          <cell r="GA82" t="str">
            <v>Tidak Terlambat</v>
          </cell>
          <cell r="GB82">
            <v>0</v>
          </cell>
          <cell r="GF82" t="str">
            <v>AY</v>
          </cell>
          <cell r="GG82" t="str">
            <v>H</v>
          </cell>
          <cell r="GK82" t="str">
            <v>Tidak Terlambat</v>
          </cell>
          <cell r="GL82">
            <v>0</v>
          </cell>
          <cell r="GP82" t="str">
            <v>X</v>
          </cell>
          <cell r="GQ82" t="str">
            <v>X</v>
          </cell>
          <cell r="GU82">
            <v>0</v>
          </cell>
          <cell r="GV82">
            <v>0</v>
          </cell>
          <cell r="GZ82" t="str">
            <v>X</v>
          </cell>
          <cell r="HA82" t="str">
            <v>X</v>
          </cell>
          <cell r="HE82">
            <v>0</v>
          </cell>
          <cell r="HF82">
            <v>0</v>
          </cell>
          <cell r="HJ82" t="str">
            <v>AY</v>
          </cell>
          <cell r="HK82" t="str">
            <v>H</v>
          </cell>
          <cell r="HO82" t="str">
            <v>Tidak Terlambat</v>
          </cell>
          <cell r="HP82">
            <v>0</v>
          </cell>
          <cell r="HT82" t="str">
            <v>AY</v>
          </cell>
          <cell r="HU82" t="str">
            <v>H</v>
          </cell>
          <cell r="HY82" t="str">
            <v>Tidak Terlambat</v>
          </cell>
          <cell r="HZ82">
            <v>0</v>
          </cell>
          <cell r="ID82" t="str">
            <v>X</v>
          </cell>
          <cell r="IE82" t="str">
            <v>X</v>
          </cell>
          <cell r="II82">
            <v>0</v>
          </cell>
          <cell r="IJ82">
            <v>0</v>
          </cell>
          <cell r="IN82" t="str">
            <v>AY</v>
          </cell>
          <cell r="IO82" t="str">
            <v>H</v>
          </cell>
          <cell r="IS82" t="str">
            <v>Tidak Terlambat</v>
          </cell>
          <cell r="IT82">
            <v>0</v>
          </cell>
          <cell r="IX82" t="str">
            <v>CT</v>
          </cell>
          <cell r="IY82" t="str">
            <v>CT</v>
          </cell>
          <cell r="JC82">
            <v>0</v>
          </cell>
          <cell r="JD82">
            <v>0</v>
          </cell>
          <cell r="JH82" t="str">
            <v>AY</v>
          </cell>
          <cell r="JI82" t="str">
            <v>H</v>
          </cell>
          <cell r="JM82" t="str">
            <v>Tidak Terlambat</v>
          </cell>
          <cell r="JN82">
            <v>0</v>
          </cell>
          <cell r="JR82" t="str">
            <v>AY</v>
          </cell>
          <cell r="JS82" t="str">
            <v>H</v>
          </cell>
          <cell r="JW82" t="str">
            <v>Tidak Terlambat</v>
          </cell>
          <cell r="JX82">
            <v>0</v>
          </cell>
          <cell r="KB82" t="str">
            <v>X</v>
          </cell>
          <cell r="KC82" t="str">
            <v>X</v>
          </cell>
          <cell r="KG82">
            <v>0</v>
          </cell>
          <cell r="KH82">
            <v>0</v>
          </cell>
          <cell r="KL82" t="str">
            <v>X</v>
          </cell>
          <cell r="KM82" t="str">
            <v>X</v>
          </cell>
          <cell r="KQ82">
            <v>0</v>
          </cell>
          <cell r="KR82">
            <v>0</v>
          </cell>
          <cell r="KV82" t="str">
            <v>BG</v>
          </cell>
          <cell r="KW82" t="str">
            <v>H</v>
          </cell>
          <cell r="LA82" t="str">
            <v>Tidak Terlambat</v>
          </cell>
          <cell r="LB82">
            <v>0</v>
          </cell>
          <cell r="LG82" t="str">
            <v>CT</v>
          </cell>
          <cell r="LH82" t="str">
            <v>H</v>
          </cell>
          <cell r="LI82" t="str">
            <v>H</v>
          </cell>
          <cell r="LJ82" t="str">
            <v>X</v>
          </cell>
          <cell r="LK82" t="str">
            <v>H</v>
          </cell>
          <cell r="LL82" t="str">
            <v>H</v>
          </cell>
          <cell r="LM82" t="str">
            <v>H</v>
          </cell>
          <cell r="LN82" t="str">
            <v>X</v>
          </cell>
          <cell r="LO82" t="str">
            <v>H</v>
          </cell>
          <cell r="LP82" t="str">
            <v>H</v>
          </cell>
          <cell r="LQ82" t="str">
            <v>H</v>
          </cell>
          <cell r="LR82" t="str">
            <v>X</v>
          </cell>
          <cell r="LS82" t="str">
            <v>H</v>
          </cell>
          <cell r="LT82" t="str">
            <v>H</v>
          </cell>
          <cell r="LU82" t="str">
            <v>H</v>
          </cell>
          <cell r="LV82" t="str">
            <v>X</v>
          </cell>
          <cell r="LW82" t="str">
            <v>H</v>
          </cell>
          <cell r="LX82" t="str">
            <v>H</v>
          </cell>
          <cell r="LY82" t="str">
            <v>H</v>
          </cell>
          <cell r="LZ82" t="str">
            <v>X</v>
          </cell>
          <cell r="MA82" t="str">
            <v>X</v>
          </cell>
          <cell r="MB82" t="str">
            <v>H</v>
          </cell>
          <cell r="MC82" t="str">
            <v>H</v>
          </cell>
          <cell r="MD82" t="str">
            <v>X</v>
          </cell>
          <cell r="ME82" t="str">
            <v>H</v>
          </cell>
          <cell r="MF82" t="str">
            <v>CT</v>
          </cell>
          <cell r="MG82" t="str">
            <v>H</v>
          </cell>
          <cell r="MH82" t="str">
            <v>H</v>
          </cell>
          <cell r="MI82" t="str">
            <v>X</v>
          </cell>
          <cell r="MJ82" t="str">
            <v>X</v>
          </cell>
          <cell r="MK82" t="str">
            <v>H</v>
          </cell>
          <cell r="MM82">
            <v>31</v>
          </cell>
          <cell r="MN82">
            <v>0</v>
          </cell>
          <cell r="MO82">
            <v>22</v>
          </cell>
          <cell r="MP82">
            <v>20</v>
          </cell>
          <cell r="MQ82">
            <v>9</v>
          </cell>
          <cell r="MR82">
            <v>0</v>
          </cell>
          <cell r="MS82">
            <v>0</v>
          </cell>
          <cell r="MT82">
            <v>0</v>
          </cell>
          <cell r="MU82">
            <v>0</v>
          </cell>
          <cell r="MV82">
            <v>0</v>
          </cell>
          <cell r="MW82">
            <v>0</v>
          </cell>
          <cell r="MX82">
            <v>0</v>
          </cell>
          <cell r="MY82">
            <v>0</v>
          </cell>
          <cell r="MZ82">
            <v>2</v>
          </cell>
          <cell r="NA82">
            <v>0</v>
          </cell>
          <cell r="NB82">
            <v>0</v>
          </cell>
          <cell r="NC82">
            <v>0</v>
          </cell>
        </row>
        <row r="83">
          <cell r="B83" t="str">
            <v>SYARA SITI NURJANAH</v>
          </cell>
          <cell r="C83">
            <v>19232920</v>
          </cell>
          <cell r="D83" t="str">
            <v>PEREMPUAN</v>
          </cell>
          <cell r="E83" t="str">
            <v>COMPLAINT HANDLING OFFICER</v>
          </cell>
          <cell r="F83" t="str">
            <v>DANI KARDANI</v>
          </cell>
          <cell r="G83" t="str">
            <v>ANJAR KESUMARAHARJO</v>
          </cell>
          <cell r="H83" t="str">
            <v>AY</v>
          </cell>
          <cell r="I83" t="str">
            <v>H</v>
          </cell>
          <cell r="M83" t="str">
            <v>Tidak Terlambat</v>
          </cell>
          <cell r="N83">
            <v>0</v>
          </cell>
          <cell r="R83" t="str">
            <v>X</v>
          </cell>
          <cell r="S83" t="str">
            <v>X</v>
          </cell>
          <cell r="W83">
            <v>0</v>
          </cell>
          <cell r="X83">
            <v>0</v>
          </cell>
          <cell r="AB83" t="str">
            <v>AY</v>
          </cell>
          <cell r="AC83" t="str">
            <v>H</v>
          </cell>
          <cell r="AG83" t="str">
            <v>Tidak Terlambat</v>
          </cell>
          <cell r="AH83">
            <v>0</v>
          </cell>
          <cell r="AL83" t="str">
            <v>AY</v>
          </cell>
          <cell r="AM83" t="str">
            <v>H</v>
          </cell>
          <cell r="AQ83" t="str">
            <v>Tidak Terlambat</v>
          </cell>
          <cell r="AR83">
            <v>0</v>
          </cell>
          <cell r="AV83" t="str">
            <v>X</v>
          </cell>
          <cell r="AW83" t="str">
            <v>X</v>
          </cell>
          <cell r="BA83">
            <v>0</v>
          </cell>
          <cell r="BB83">
            <v>0</v>
          </cell>
          <cell r="BF83" t="str">
            <v>BG</v>
          </cell>
          <cell r="BG83" t="str">
            <v>H</v>
          </cell>
          <cell r="BK83" t="str">
            <v>Tidak Terlambat</v>
          </cell>
          <cell r="BL83">
            <v>0</v>
          </cell>
          <cell r="BP83" t="str">
            <v>AY</v>
          </cell>
          <cell r="BQ83" t="str">
            <v>H</v>
          </cell>
          <cell r="BU83" t="str">
            <v>Tidak Terlambat</v>
          </cell>
          <cell r="BV83">
            <v>0</v>
          </cell>
          <cell r="BZ83" t="str">
            <v>AY</v>
          </cell>
          <cell r="CA83" t="str">
            <v>H</v>
          </cell>
          <cell r="CE83" t="str">
            <v>Tidak Terlambat</v>
          </cell>
          <cell r="CF83">
            <v>0</v>
          </cell>
          <cell r="CJ83" t="str">
            <v>X</v>
          </cell>
          <cell r="CK83" t="str">
            <v>X</v>
          </cell>
          <cell r="CO83">
            <v>0</v>
          </cell>
          <cell r="CP83">
            <v>0</v>
          </cell>
          <cell r="CT83" t="str">
            <v>AY</v>
          </cell>
          <cell r="CU83" t="str">
            <v>H</v>
          </cell>
          <cell r="CY83" t="str">
            <v>Tidak Terlambat</v>
          </cell>
          <cell r="CZ83">
            <v>0</v>
          </cell>
          <cell r="DD83" t="str">
            <v>AY</v>
          </cell>
          <cell r="DE83" t="str">
            <v>H</v>
          </cell>
          <cell r="DI83" t="str">
            <v>Tidak Terlambat</v>
          </cell>
          <cell r="DJ83">
            <v>0</v>
          </cell>
          <cell r="DN83" t="str">
            <v>X</v>
          </cell>
          <cell r="DO83" t="str">
            <v>X</v>
          </cell>
          <cell r="DS83">
            <v>0</v>
          </cell>
          <cell r="DT83">
            <v>0</v>
          </cell>
          <cell r="DX83" t="str">
            <v>X</v>
          </cell>
          <cell r="DY83" t="str">
            <v>X</v>
          </cell>
          <cell r="EC83">
            <v>0</v>
          </cell>
          <cell r="ED83">
            <v>0</v>
          </cell>
          <cell r="EH83" t="str">
            <v>CT</v>
          </cell>
          <cell r="EI83" t="str">
            <v>CT</v>
          </cell>
          <cell r="EM83">
            <v>0</v>
          </cell>
          <cell r="EN83">
            <v>0</v>
          </cell>
          <cell r="ER83" t="str">
            <v>AY</v>
          </cell>
          <cell r="ES83" t="str">
            <v>H</v>
          </cell>
          <cell r="EW83" t="str">
            <v>Tidak Terlambat</v>
          </cell>
          <cell r="EX83">
            <v>0</v>
          </cell>
          <cell r="FB83" t="str">
            <v>AY</v>
          </cell>
          <cell r="FC83" t="str">
            <v>H</v>
          </cell>
          <cell r="FG83" t="str">
            <v>Tidak Terlambat</v>
          </cell>
          <cell r="FH83">
            <v>0</v>
          </cell>
          <cell r="FL83" t="str">
            <v>AY</v>
          </cell>
          <cell r="FM83" t="str">
            <v>H</v>
          </cell>
          <cell r="FQ83" t="str">
            <v>Tidak Terlambat</v>
          </cell>
          <cell r="FR83">
            <v>0</v>
          </cell>
          <cell r="FV83" t="str">
            <v>X</v>
          </cell>
          <cell r="FW83" t="str">
            <v>X</v>
          </cell>
          <cell r="GA83">
            <v>0</v>
          </cell>
          <cell r="GB83">
            <v>0</v>
          </cell>
          <cell r="GF83" t="str">
            <v>BG</v>
          </cell>
          <cell r="GG83" t="str">
            <v>H</v>
          </cell>
          <cell r="GK83" t="str">
            <v>Tidak Terlambat</v>
          </cell>
          <cell r="GL83">
            <v>0</v>
          </cell>
          <cell r="GP83" t="str">
            <v>AY</v>
          </cell>
          <cell r="GQ83" t="str">
            <v>H</v>
          </cell>
          <cell r="GU83" t="str">
            <v>Tidak Terlambat</v>
          </cell>
          <cell r="GV83">
            <v>0</v>
          </cell>
          <cell r="GZ83" t="str">
            <v>BG</v>
          </cell>
          <cell r="HA83" t="str">
            <v>H</v>
          </cell>
          <cell r="HE83" t="str">
            <v>Tidak Terlambat</v>
          </cell>
          <cell r="HF83">
            <v>0</v>
          </cell>
          <cell r="HJ83" t="str">
            <v>X</v>
          </cell>
          <cell r="HK83" t="str">
            <v>X</v>
          </cell>
          <cell r="HO83">
            <v>0</v>
          </cell>
          <cell r="HP83">
            <v>0</v>
          </cell>
          <cell r="HT83" t="str">
            <v>AY</v>
          </cell>
          <cell r="HU83" t="str">
            <v>H</v>
          </cell>
          <cell r="HY83" t="str">
            <v>Tidak Terlambat</v>
          </cell>
          <cell r="HZ83">
            <v>0</v>
          </cell>
          <cell r="ID83" t="str">
            <v>AY</v>
          </cell>
          <cell r="IE83" t="str">
            <v>H</v>
          </cell>
          <cell r="II83" t="str">
            <v>Tidak Terlambat</v>
          </cell>
          <cell r="IJ83">
            <v>0</v>
          </cell>
          <cell r="IN83" t="str">
            <v>AY</v>
          </cell>
          <cell r="IO83" t="str">
            <v>H</v>
          </cell>
          <cell r="IS83" t="str">
            <v>Tidak Terlambat</v>
          </cell>
          <cell r="IT83">
            <v>0</v>
          </cell>
          <cell r="IX83" t="str">
            <v>AY</v>
          </cell>
          <cell r="IY83" t="str">
            <v>H</v>
          </cell>
          <cell r="JC83" t="str">
            <v>Tidak Terlambat</v>
          </cell>
          <cell r="JD83">
            <v>0</v>
          </cell>
          <cell r="JH83" t="str">
            <v>X</v>
          </cell>
          <cell r="JI83" t="str">
            <v>X</v>
          </cell>
          <cell r="JM83">
            <v>0</v>
          </cell>
          <cell r="JN83">
            <v>0</v>
          </cell>
          <cell r="JR83" t="str">
            <v>CT</v>
          </cell>
          <cell r="JS83" t="str">
            <v>CT</v>
          </cell>
          <cell r="JW83">
            <v>0</v>
          </cell>
          <cell r="JX83">
            <v>0</v>
          </cell>
          <cell r="KB83" t="str">
            <v>AY</v>
          </cell>
          <cell r="KC83" t="str">
            <v>H</v>
          </cell>
          <cell r="KG83" t="str">
            <v>Tidak Terlambat</v>
          </cell>
          <cell r="KH83">
            <v>0</v>
          </cell>
          <cell r="KL83" t="str">
            <v>BG</v>
          </cell>
          <cell r="KM83" t="str">
            <v>H</v>
          </cell>
          <cell r="KQ83" t="str">
            <v>Tidak Terlambat</v>
          </cell>
          <cell r="KR83">
            <v>0</v>
          </cell>
          <cell r="KV83" t="str">
            <v>X</v>
          </cell>
          <cell r="KW83" t="str">
            <v>X</v>
          </cell>
          <cell r="LA83">
            <v>0</v>
          </cell>
          <cell r="LB83">
            <v>0</v>
          </cell>
          <cell r="LG83" t="str">
            <v>H</v>
          </cell>
          <cell r="LH83" t="str">
            <v>X</v>
          </cell>
          <cell r="LI83" t="str">
            <v>H</v>
          </cell>
          <cell r="LJ83" t="str">
            <v>H</v>
          </cell>
          <cell r="LK83" t="str">
            <v>X</v>
          </cell>
          <cell r="LL83" t="str">
            <v>H</v>
          </cell>
          <cell r="LM83" t="str">
            <v>H</v>
          </cell>
          <cell r="LN83" t="str">
            <v>H</v>
          </cell>
          <cell r="LO83" t="str">
            <v>X</v>
          </cell>
          <cell r="LP83" t="str">
            <v>H</v>
          </cell>
          <cell r="LQ83" t="str">
            <v>H</v>
          </cell>
          <cell r="LR83" t="str">
            <v>X</v>
          </cell>
          <cell r="LS83" t="str">
            <v>X</v>
          </cell>
          <cell r="LT83" t="str">
            <v>CT</v>
          </cell>
          <cell r="LU83" t="str">
            <v>H</v>
          </cell>
          <cell r="LV83" t="str">
            <v>H</v>
          </cell>
          <cell r="LW83" t="str">
            <v>H</v>
          </cell>
          <cell r="LX83" t="str">
            <v>X</v>
          </cell>
          <cell r="LY83" t="str">
            <v>H</v>
          </cell>
          <cell r="LZ83" t="str">
            <v>H</v>
          </cell>
          <cell r="MA83" t="str">
            <v>H</v>
          </cell>
          <cell r="MB83" t="str">
            <v>X</v>
          </cell>
          <cell r="MC83" t="str">
            <v>H</v>
          </cell>
          <cell r="MD83" t="str">
            <v>H</v>
          </cell>
          <cell r="ME83" t="str">
            <v>H</v>
          </cell>
          <cell r="MF83" t="str">
            <v>H</v>
          </cell>
          <cell r="MG83" t="str">
            <v>X</v>
          </cell>
          <cell r="MH83" t="str">
            <v>CT</v>
          </cell>
          <cell r="MI83" t="str">
            <v>H</v>
          </cell>
          <cell r="MJ83" t="str">
            <v>H</v>
          </cell>
          <cell r="MK83" t="str">
            <v>X</v>
          </cell>
          <cell r="MM83">
            <v>31</v>
          </cell>
          <cell r="MN83">
            <v>0</v>
          </cell>
          <cell r="MO83">
            <v>22</v>
          </cell>
          <cell r="MP83">
            <v>20</v>
          </cell>
          <cell r="MQ83">
            <v>9</v>
          </cell>
          <cell r="MR83">
            <v>0</v>
          </cell>
          <cell r="MS83">
            <v>0</v>
          </cell>
          <cell r="MT83">
            <v>0</v>
          </cell>
          <cell r="MU83">
            <v>0</v>
          </cell>
          <cell r="MV83">
            <v>0</v>
          </cell>
          <cell r="MW83">
            <v>0</v>
          </cell>
          <cell r="MX83">
            <v>0</v>
          </cell>
          <cell r="MY83">
            <v>0</v>
          </cell>
          <cell r="MZ83">
            <v>2</v>
          </cell>
          <cell r="NA83">
            <v>0</v>
          </cell>
          <cell r="NB83">
            <v>0</v>
          </cell>
          <cell r="NC83">
            <v>0</v>
          </cell>
        </row>
        <row r="84">
          <cell r="B84" t="str">
            <v>TIA SULASTRI</v>
          </cell>
          <cell r="C84">
            <v>2694</v>
          </cell>
          <cell r="D84" t="str">
            <v>PEREMPUAN</v>
          </cell>
          <cell r="E84" t="str">
            <v>COMPLAINT HANDLING OFFICER</v>
          </cell>
          <cell r="F84" t="str">
            <v>YULI SETIAWATI</v>
          </cell>
          <cell r="G84" t="str">
            <v>ANJAR KESUMARAHARJO</v>
          </cell>
          <cell r="H84" t="str">
            <v>AY</v>
          </cell>
          <cell r="I84" t="str">
            <v>H</v>
          </cell>
          <cell r="M84" t="str">
            <v>Tidak Terlambat</v>
          </cell>
          <cell r="N84">
            <v>0</v>
          </cell>
          <cell r="R84" t="str">
            <v>X</v>
          </cell>
          <cell r="S84" t="str">
            <v>X</v>
          </cell>
          <cell r="W84">
            <v>0</v>
          </cell>
          <cell r="X84">
            <v>0</v>
          </cell>
          <cell r="AB84" t="str">
            <v>AY</v>
          </cell>
          <cell r="AC84" t="str">
            <v>H</v>
          </cell>
          <cell r="AG84" t="str">
            <v>Tidak Terlambat</v>
          </cell>
          <cell r="AH84">
            <v>0</v>
          </cell>
          <cell r="AL84" t="str">
            <v>AY</v>
          </cell>
          <cell r="AM84" t="str">
            <v>H</v>
          </cell>
          <cell r="AQ84" t="str">
            <v>Tidak Terlambat</v>
          </cell>
          <cell r="AR84">
            <v>0</v>
          </cell>
          <cell r="AV84" t="str">
            <v>X</v>
          </cell>
          <cell r="AW84" t="str">
            <v>X</v>
          </cell>
          <cell r="BA84">
            <v>0</v>
          </cell>
          <cell r="BB84">
            <v>0</v>
          </cell>
          <cell r="BF84" t="str">
            <v>AY</v>
          </cell>
          <cell r="BG84" t="str">
            <v>H</v>
          </cell>
          <cell r="BK84" t="str">
            <v>Tidak Terlambat</v>
          </cell>
          <cell r="BL84">
            <v>0</v>
          </cell>
          <cell r="BP84" t="str">
            <v>AY</v>
          </cell>
          <cell r="BQ84" t="str">
            <v>H</v>
          </cell>
          <cell r="BU84" t="str">
            <v>Tidak Terlambat</v>
          </cell>
          <cell r="BV84">
            <v>0</v>
          </cell>
          <cell r="BZ84" t="str">
            <v>AY</v>
          </cell>
          <cell r="CA84" t="str">
            <v>H</v>
          </cell>
          <cell r="CE84" t="str">
            <v>Tidak Terlambat</v>
          </cell>
          <cell r="CF84">
            <v>0</v>
          </cell>
          <cell r="CJ84" t="str">
            <v>X</v>
          </cell>
          <cell r="CK84" t="str">
            <v>X</v>
          </cell>
          <cell r="CO84">
            <v>0</v>
          </cell>
          <cell r="CP84">
            <v>0</v>
          </cell>
          <cell r="CT84" t="str">
            <v>AY</v>
          </cell>
          <cell r="CU84" t="str">
            <v>H</v>
          </cell>
          <cell r="CY84" t="str">
            <v>Tidak Terlambat</v>
          </cell>
          <cell r="CZ84">
            <v>0</v>
          </cell>
          <cell r="DD84" t="str">
            <v>BG</v>
          </cell>
          <cell r="DE84" t="str">
            <v>H</v>
          </cell>
          <cell r="DI84" t="str">
            <v>Tidak Terlambat</v>
          </cell>
          <cell r="DJ84">
            <v>0</v>
          </cell>
          <cell r="DN84" t="str">
            <v>AY</v>
          </cell>
          <cell r="DO84" t="str">
            <v>H</v>
          </cell>
          <cell r="DS84" t="str">
            <v>Tidak Terlambat</v>
          </cell>
          <cell r="DT84">
            <v>0</v>
          </cell>
          <cell r="DX84" t="str">
            <v>AY</v>
          </cell>
          <cell r="DY84" t="str">
            <v>H</v>
          </cell>
          <cell r="EC84" t="str">
            <v>Tidak Terlambat</v>
          </cell>
          <cell r="ED84">
            <v>0</v>
          </cell>
          <cell r="EH84" t="str">
            <v>X</v>
          </cell>
          <cell r="EI84" t="str">
            <v>X</v>
          </cell>
          <cell r="EM84">
            <v>0</v>
          </cell>
          <cell r="EN84">
            <v>0</v>
          </cell>
          <cell r="ER84" t="str">
            <v>AY</v>
          </cell>
          <cell r="ES84" t="str">
            <v>H</v>
          </cell>
          <cell r="EW84" t="str">
            <v>Tidak Terlambat</v>
          </cell>
          <cell r="EX84">
            <v>0</v>
          </cell>
          <cell r="FB84" t="str">
            <v>AY</v>
          </cell>
          <cell r="FC84" t="str">
            <v>H</v>
          </cell>
          <cell r="FG84" t="str">
            <v>Tidak Terlambat</v>
          </cell>
          <cell r="FH84">
            <v>0</v>
          </cell>
          <cell r="FL84" t="str">
            <v>AY</v>
          </cell>
          <cell r="FM84" t="str">
            <v>H</v>
          </cell>
          <cell r="FQ84" t="str">
            <v>Tidak Terlambat</v>
          </cell>
          <cell r="FR84">
            <v>0</v>
          </cell>
          <cell r="FV84" t="str">
            <v>X</v>
          </cell>
          <cell r="FW84" t="str">
            <v>X</v>
          </cell>
          <cell r="GA84">
            <v>0</v>
          </cell>
          <cell r="GB84">
            <v>0</v>
          </cell>
          <cell r="GF84" t="str">
            <v>X</v>
          </cell>
          <cell r="GG84" t="str">
            <v>X</v>
          </cell>
          <cell r="GK84">
            <v>0</v>
          </cell>
          <cell r="GL84">
            <v>0</v>
          </cell>
          <cell r="GP84" t="str">
            <v>AY</v>
          </cell>
          <cell r="GQ84" t="str">
            <v>H</v>
          </cell>
          <cell r="GU84" t="str">
            <v>Tidak Terlambat</v>
          </cell>
          <cell r="GV84">
            <v>0</v>
          </cell>
          <cell r="GZ84" t="str">
            <v>AY</v>
          </cell>
          <cell r="HA84" t="str">
            <v>H</v>
          </cell>
          <cell r="HE84" t="str">
            <v>Tidak Terlambat</v>
          </cell>
          <cell r="HF84">
            <v>0</v>
          </cell>
          <cell r="HJ84" t="str">
            <v>X</v>
          </cell>
          <cell r="HK84" t="str">
            <v>X</v>
          </cell>
          <cell r="HO84">
            <v>0</v>
          </cell>
          <cell r="HP84">
            <v>0</v>
          </cell>
          <cell r="HT84" t="str">
            <v>AY</v>
          </cell>
          <cell r="HU84" t="str">
            <v>H</v>
          </cell>
          <cell r="HY84" t="str">
            <v>Tidak Terlambat</v>
          </cell>
          <cell r="HZ84">
            <v>0</v>
          </cell>
          <cell r="ID84" t="str">
            <v>AY</v>
          </cell>
          <cell r="IE84" t="str">
            <v>H</v>
          </cell>
          <cell r="II84" t="str">
            <v>Tidak Terlambat</v>
          </cell>
          <cell r="IJ84">
            <v>0</v>
          </cell>
          <cell r="IN84" t="str">
            <v>X</v>
          </cell>
          <cell r="IO84" t="str">
            <v>X</v>
          </cell>
          <cell r="IS84">
            <v>0</v>
          </cell>
          <cell r="IT84">
            <v>0</v>
          </cell>
          <cell r="IX84" t="str">
            <v>CT</v>
          </cell>
          <cell r="IY84" t="str">
            <v>CT</v>
          </cell>
          <cell r="JC84">
            <v>0</v>
          </cell>
          <cell r="JD84">
            <v>0</v>
          </cell>
          <cell r="JH84" t="str">
            <v>X</v>
          </cell>
          <cell r="JI84" t="str">
            <v>X</v>
          </cell>
          <cell r="JM84">
            <v>0</v>
          </cell>
          <cell r="JN84">
            <v>0</v>
          </cell>
          <cell r="JR84" t="str">
            <v>BG</v>
          </cell>
          <cell r="JS84" t="str">
            <v>H</v>
          </cell>
          <cell r="JW84" t="str">
            <v>Tidak Terlambat</v>
          </cell>
          <cell r="JX84">
            <v>0</v>
          </cell>
          <cell r="KB84" t="str">
            <v>AY</v>
          </cell>
          <cell r="KC84" t="str">
            <v>H</v>
          </cell>
          <cell r="KG84" t="str">
            <v>Tidak Terlambat</v>
          </cell>
          <cell r="KH84">
            <v>0</v>
          </cell>
          <cell r="KL84" t="str">
            <v>AY</v>
          </cell>
          <cell r="KM84" t="str">
            <v>H</v>
          </cell>
          <cell r="KQ84" t="str">
            <v>Tidak Terlambat</v>
          </cell>
          <cell r="KR84">
            <v>0</v>
          </cell>
          <cell r="KV84" t="str">
            <v>AY</v>
          </cell>
          <cell r="KW84" t="str">
            <v>H</v>
          </cell>
          <cell r="LA84" t="str">
            <v>Tidak Terlambat</v>
          </cell>
          <cell r="LB84">
            <v>0</v>
          </cell>
          <cell r="LG84" t="str">
            <v>H</v>
          </cell>
          <cell r="LH84" t="str">
            <v>X</v>
          </cell>
          <cell r="LI84" t="str">
            <v>H</v>
          </cell>
          <cell r="LJ84" t="str">
            <v>H</v>
          </cell>
          <cell r="LK84" t="str">
            <v>X</v>
          </cell>
          <cell r="LL84" t="str">
            <v>H</v>
          </cell>
          <cell r="LM84" t="str">
            <v>H</v>
          </cell>
          <cell r="LN84" t="str">
            <v>H</v>
          </cell>
          <cell r="LO84" t="str">
            <v>X</v>
          </cell>
          <cell r="LP84" t="str">
            <v>H</v>
          </cell>
          <cell r="LQ84" t="str">
            <v>H</v>
          </cell>
          <cell r="LR84" t="str">
            <v>H</v>
          </cell>
          <cell r="LS84" t="str">
            <v>H</v>
          </cell>
          <cell r="LT84" t="str">
            <v>X</v>
          </cell>
          <cell r="LU84" t="str">
            <v>H</v>
          </cell>
          <cell r="LV84" t="str">
            <v>H</v>
          </cell>
          <cell r="LW84" t="str">
            <v>H</v>
          </cell>
          <cell r="LX84" t="str">
            <v>X</v>
          </cell>
          <cell r="LY84" t="str">
            <v>X</v>
          </cell>
          <cell r="LZ84" t="str">
            <v>H</v>
          </cell>
          <cell r="MA84" t="str">
            <v>H</v>
          </cell>
          <cell r="MB84" t="str">
            <v>X</v>
          </cell>
          <cell r="MC84" t="str">
            <v>H</v>
          </cell>
          <cell r="MD84" t="str">
            <v>H</v>
          </cell>
          <cell r="ME84" t="str">
            <v>X</v>
          </cell>
          <cell r="MF84" t="str">
            <v>CT</v>
          </cell>
          <cell r="MG84" t="str">
            <v>X</v>
          </cell>
          <cell r="MH84" t="str">
            <v>H</v>
          </cell>
          <cell r="MI84" t="str">
            <v>H</v>
          </cell>
          <cell r="MJ84" t="str">
            <v>H</v>
          </cell>
          <cell r="MK84" t="str">
            <v>H</v>
          </cell>
          <cell r="MM84">
            <v>31</v>
          </cell>
          <cell r="MN84">
            <v>0</v>
          </cell>
          <cell r="MO84">
            <v>22</v>
          </cell>
          <cell r="MP84">
            <v>21</v>
          </cell>
          <cell r="MQ84">
            <v>9</v>
          </cell>
          <cell r="MR84">
            <v>0</v>
          </cell>
          <cell r="MS84">
            <v>0</v>
          </cell>
          <cell r="MT84">
            <v>0</v>
          </cell>
          <cell r="MU84">
            <v>0</v>
          </cell>
          <cell r="MV84">
            <v>0</v>
          </cell>
          <cell r="MW84">
            <v>0</v>
          </cell>
          <cell r="MX84">
            <v>0</v>
          </cell>
          <cell r="MY84">
            <v>0</v>
          </cell>
          <cell r="MZ84">
            <v>1</v>
          </cell>
          <cell r="NA84">
            <v>0</v>
          </cell>
          <cell r="NB84">
            <v>0</v>
          </cell>
          <cell r="NC84">
            <v>0</v>
          </cell>
        </row>
        <row r="85">
          <cell r="B85" t="str">
            <v>TOMI TRISETYO NUGROHO</v>
          </cell>
          <cell r="C85">
            <v>16008524</v>
          </cell>
          <cell r="D85" t="str">
            <v>LAKI-LAKI</v>
          </cell>
          <cell r="E85" t="str">
            <v>COMPLAINT HANDLING OFFICER</v>
          </cell>
          <cell r="F85" t="str">
            <v>ADE EKA TAMARA</v>
          </cell>
          <cell r="G85" t="str">
            <v>ANJAR KESUMARAHARJO</v>
          </cell>
          <cell r="H85" t="str">
            <v>CI</v>
          </cell>
          <cell r="I85" t="str">
            <v>H</v>
          </cell>
          <cell r="M85" t="str">
            <v>Tidak Terlambat</v>
          </cell>
          <cell r="N85">
            <v>0</v>
          </cell>
          <cell r="R85" t="str">
            <v>CI</v>
          </cell>
          <cell r="S85" t="str">
            <v>H</v>
          </cell>
          <cell r="W85" t="str">
            <v>Tidak Terlambat</v>
          </cell>
          <cell r="X85">
            <v>0</v>
          </cell>
          <cell r="AB85" t="str">
            <v>X</v>
          </cell>
          <cell r="AC85" t="str">
            <v>X</v>
          </cell>
          <cell r="AG85">
            <v>0</v>
          </cell>
          <cell r="AH85">
            <v>0</v>
          </cell>
          <cell r="AL85" t="str">
            <v>CI</v>
          </cell>
          <cell r="AM85" t="str">
            <v>H</v>
          </cell>
          <cell r="AQ85" t="str">
            <v>Tidak Terlambat</v>
          </cell>
          <cell r="AR85">
            <v>0</v>
          </cell>
          <cell r="AV85" t="str">
            <v>CI</v>
          </cell>
          <cell r="AW85" t="str">
            <v>H</v>
          </cell>
          <cell r="BA85" t="str">
            <v>Tidak Terlambat</v>
          </cell>
          <cell r="BB85">
            <v>0</v>
          </cell>
          <cell r="BF85" t="str">
            <v>X</v>
          </cell>
          <cell r="BG85" t="str">
            <v>X</v>
          </cell>
          <cell r="BK85">
            <v>0</v>
          </cell>
          <cell r="BL85">
            <v>0</v>
          </cell>
          <cell r="BP85" t="str">
            <v>CI</v>
          </cell>
          <cell r="BQ85" t="str">
            <v>H</v>
          </cell>
          <cell r="BU85" t="str">
            <v>Tidak Terlambat</v>
          </cell>
          <cell r="BV85">
            <v>0</v>
          </cell>
          <cell r="BZ85" t="str">
            <v>CI</v>
          </cell>
          <cell r="CA85" t="str">
            <v>H</v>
          </cell>
          <cell r="CE85" t="str">
            <v>Tidak Terlambat</v>
          </cell>
          <cell r="CF85">
            <v>0</v>
          </cell>
          <cell r="CJ85" t="str">
            <v>DG</v>
          </cell>
          <cell r="CK85" t="str">
            <v>H</v>
          </cell>
          <cell r="CO85" t="str">
            <v>Tidak Terlambat</v>
          </cell>
          <cell r="CP85">
            <v>0</v>
          </cell>
          <cell r="CT85" t="str">
            <v>X</v>
          </cell>
          <cell r="CU85" t="str">
            <v>X</v>
          </cell>
          <cell r="CY85">
            <v>0</v>
          </cell>
          <cell r="CZ85">
            <v>0</v>
          </cell>
          <cell r="DD85" t="str">
            <v>CI</v>
          </cell>
          <cell r="DE85" t="str">
            <v>H</v>
          </cell>
          <cell r="DI85" t="str">
            <v>Tidak Terlambat</v>
          </cell>
          <cell r="DJ85">
            <v>0</v>
          </cell>
          <cell r="DN85" t="str">
            <v>CI</v>
          </cell>
          <cell r="DO85" t="str">
            <v>H</v>
          </cell>
          <cell r="DS85" t="str">
            <v>Tidak Terlambat</v>
          </cell>
          <cell r="DT85">
            <v>0</v>
          </cell>
          <cell r="DX85" t="str">
            <v>X</v>
          </cell>
          <cell r="DY85" t="str">
            <v>X</v>
          </cell>
          <cell r="EC85">
            <v>0</v>
          </cell>
          <cell r="ED85">
            <v>0</v>
          </cell>
          <cell r="EH85" t="str">
            <v>X</v>
          </cell>
          <cell r="EI85" t="str">
            <v>X</v>
          </cell>
          <cell r="EM85">
            <v>0</v>
          </cell>
          <cell r="EN85">
            <v>0</v>
          </cell>
          <cell r="ER85" t="str">
            <v>CI</v>
          </cell>
          <cell r="ES85" t="str">
            <v>H</v>
          </cell>
          <cell r="EW85" t="str">
            <v>Tidak Terlambat</v>
          </cell>
          <cell r="EX85">
            <v>0</v>
          </cell>
          <cell r="FB85" t="str">
            <v>CI</v>
          </cell>
          <cell r="FC85" t="str">
            <v>H</v>
          </cell>
          <cell r="FG85" t="str">
            <v>Tidak Terlambat</v>
          </cell>
          <cell r="FH85">
            <v>0</v>
          </cell>
          <cell r="FL85" t="str">
            <v>CI</v>
          </cell>
          <cell r="FM85" t="str">
            <v>H</v>
          </cell>
          <cell r="FQ85" t="str">
            <v>Tidak Terlambat</v>
          </cell>
          <cell r="FR85">
            <v>0</v>
          </cell>
          <cell r="FV85" t="str">
            <v>DG</v>
          </cell>
          <cell r="FW85" t="str">
            <v>H</v>
          </cell>
          <cell r="GA85" t="str">
            <v>Tidak Terlambat</v>
          </cell>
          <cell r="GB85">
            <v>0</v>
          </cell>
          <cell r="GF85" t="str">
            <v>X</v>
          </cell>
          <cell r="GG85" t="str">
            <v>X</v>
          </cell>
          <cell r="GK85">
            <v>0</v>
          </cell>
          <cell r="GL85">
            <v>0</v>
          </cell>
          <cell r="GP85" t="str">
            <v>CI</v>
          </cell>
          <cell r="GQ85" t="str">
            <v>H</v>
          </cell>
          <cell r="GU85" t="str">
            <v>Tidak Terlambat</v>
          </cell>
          <cell r="GV85">
            <v>0</v>
          </cell>
          <cell r="GZ85" t="str">
            <v>CI</v>
          </cell>
          <cell r="HA85" t="str">
            <v>H</v>
          </cell>
          <cell r="HE85" t="str">
            <v>Tidak Terlambat</v>
          </cell>
          <cell r="HF85">
            <v>0</v>
          </cell>
          <cell r="HJ85" t="str">
            <v>CI</v>
          </cell>
          <cell r="HK85" t="str">
            <v>H</v>
          </cell>
          <cell r="HO85" t="str">
            <v>Tidak Terlambat</v>
          </cell>
          <cell r="HP85">
            <v>0</v>
          </cell>
          <cell r="HT85" t="str">
            <v>X</v>
          </cell>
          <cell r="HU85" t="str">
            <v>X</v>
          </cell>
          <cell r="HY85">
            <v>0</v>
          </cell>
          <cell r="HZ85">
            <v>0</v>
          </cell>
          <cell r="ID85" t="str">
            <v>CI</v>
          </cell>
          <cell r="IE85" t="str">
            <v>H</v>
          </cell>
          <cell r="II85" t="str">
            <v>Tidak Terlambat</v>
          </cell>
          <cell r="IJ85">
            <v>0</v>
          </cell>
          <cell r="IN85" t="str">
            <v>CA</v>
          </cell>
          <cell r="IO85" t="str">
            <v>H</v>
          </cell>
          <cell r="IS85" t="str">
            <v>Tidak Terlambat</v>
          </cell>
          <cell r="IT85">
            <v>0</v>
          </cell>
          <cell r="IX85" t="str">
            <v>CA</v>
          </cell>
          <cell r="IY85" t="str">
            <v>H</v>
          </cell>
          <cell r="JC85" t="str">
            <v>Tidak Terlambat</v>
          </cell>
          <cell r="JD85">
            <v>0</v>
          </cell>
          <cell r="JH85" t="str">
            <v>X</v>
          </cell>
          <cell r="JI85" t="str">
            <v>X</v>
          </cell>
          <cell r="JM85">
            <v>0</v>
          </cell>
          <cell r="JN85">
            <v>0</v>
          </cell>
          <cell r="JR85" t="str">
            <v>CT</v>
          </cell>
          <cell r="JS85" t="str">
            <v>CT</v>
          </cell>
          <cell r="JW85">
            <v>0</v>
          </cell>
          <cell r="JX85">
            <v>0</v>
          </cell>
          <cell r="KB85" t="str">
            <v>X</v>
          </cell>
          <cell r="KC85" t="str">
            <v>X</v>
          </cell>
          <cell r="KG85">
            <v>0</v>
          </cell>
          <cell r="KH85">
            <v>0</v>
          </cell>
          <cell r="KL85" t="str">
            <v>CI</v>
          </cell>
          <cell r="KM85" t="str">
            <v>H</v>
          </cell>
          <cell r="KQ85" t="str">
            <v>Tidak Terlambat</v>
          </cell>
          <cell r="KR85">
            <v>0</v>
          </cell>
          <cell r="KV85" t="str">
            <v>CA</v>
          </cell>
          <cell r="KW85" t="str">
            <v>H</v>
          </cell>
          <cell r="LA85" t="str">
            <v>Tidak Terlambat</v>
          </cell>
          <cell r="LB85">
            <v>0</v>
          </cell>
          <cell r="LG85" t="str">
            <v>H</v>
          </cell>
          <cell r="LH85" t="str">
            <v>H</v>
          </cell>
          <cell r="LI85" t="str">
            <v>X</v>
          </cell>
          <cell r="LJ85" t="str">
            <v>H</v>
          </cell>
          <cell r="LK85" t="str">
            <v>H</v>
          </cell>
          <cell r="LL85" t="str">
            <v>X</v>
          </cell>
          <cell r="LM85" t="str">
            <v>H</v>
          </cell>
          <cell r="LN85" t="str">
            <v>H</v>
          </cell>
          <cell r="LO85" t="str">
            <v>H</v>
          </cell>
          <cell r="LP85" t="str">
            <v>X</v>
          </cell>
          <cell r="LQ85" t="str">
            <v>H</v>
          </cell>
          <cell r="LR85" t="str">
            <v>H</v>
          </cell>
          <cell r="LS85" t="str">
            <v>X</v>
          </cell>
          <cell r="LT85" t="str">
            <v>X</v>
          </cell>
          <cell r="LU85" t="str">
            <v>H</v>
          </cell>
          <cell r="LV85" t="str">
            <v>H</v>
          </cell>
          <cell r="LW85" t="str">
            <v>H</v>
          </cell>
          <cell r="LX85" t="str">
            <v>H</v>
          </cell>
          <cell r="LY85" t="str">
            <v>X</v>
          </cell>
          <cell r="LZ85" t="str">
            <v>H</v>
          </cell>
          <cell r="MA85" t="str">
            <v>H</v>
          </cell>
          <cell r="MB85" t="str">
            <v>H</v>
          </cell>
          <cell r="MC85" t="str">
            <v>X</v>
          </cell>
          <cell r="MD85" t="str">
            <v>H</v>
          </cell>
          <cell r="ME85" t="str">
            <v>H</v>
          </cell>
          <cell r="MF85" t="str">
            <v>H</v>
          </cell>
          <cell r="MG85" t="str">
            <v>X</v>
          </cell>
          <cell r="MH85" t="str">
            <v>CT</v>
          </cell>
          <cell r="MI85" t="str">
            <v>X</v>
          </cell>
          <cell r="MJ85" t="str">
            <v>H</v>
          </cell>
          <cell r="MK85" t="str">
            <v>H</v>
          </cell>
          <cell r="MM85">
            <v>31</v>
          </cell>
          <cell r="MN85">
            <v>21</v>
          </cell>
          <cell r="MO85">
            <v>22</v>
          </cell>
          <cell r="MP85">
            <v>21</v>
          </cell>
          <cell r="MQ85">
            <v>9</v>
          </cell>
          <cell r="MR85">
            <v>0</v>
          </cell>
          <cell r="MS85">
            <v>0</v>
          </cell>
          <cell r="MT85">
            <v>0</v>
          </cell>
          <cell r="MU85">
            <v>0</v>
          </cell>
          <cell r="MV85">
            <v>0</v>
          </cell>
          <cell r="MW85">
            <v>0</v>
          </cell>
          <cell r="MX85">
            <v>0</v>
          </cell>
          <cell r="MY85">
            <v>0</v>
          </cell>
          <cell r="MZ85">
            <v>1</v>
          </cell>
          <cell r="NA85">
            <v>0</v>
          </cell>
          <cell r="NB85">
            <v>0</v>
          </cell>
          <cell r="NC85">
            <v>0</v>
          </cell>
        </row>
        <row r="86">
          <cell r="B86" t="str">
            <v>VENI VERANIKA KANIA</v>
          </cell>
          <cell r="C86">
            <v>16009689</v>
          </cell>
          <cell r="D86" t="str">
            <v>PEREMPUAN</v>
          </cell>
          <cell r="E86" t="str">
            <v>COMPLAINT HANDLING OFFICER</v>
          </cell>
          <cell r="F86" t="str">
            <v>DANI KARDANI</v>
          </cell>
          <cell r="G86" t="str">
            <v>ANJAR KESUMARAHARJO</v>
          </cell>
          <cell r="H86" t="str">
            <v>X</v>
          </cell>
          <cell r="I86" t="str">
            <v>X</v>
          </cell>
          <cell r="M86">
            <v>0</v>
          </cell>
          <cell r="N86">
            <v>0</v>
          </cell>
          <cell r="R86" t="str">
            <v>AY</v>
          </cell>
          <cell r="S86" t="str">
            <v>H</v>
          </cell>
          <cell r="W86" t="str">
            <v>Tidak Terlambat</v>
          </cell>
          <cell r="X86">
            <v>0</v>
          </cell>
          <cell r="AB86" t="str">
            <v>BG</v>
          </cell>
          <cell r="AC86" t="str">
            <v>H</v>
          </cell>
          <cell r="AG86" t="str">
            <v>Tidak Terlambat</v>
          </cell>
          <cell r="AH86">
            <v>0</v>
          </cell>
          <cell r="AL86" t="str">
            <v>AY</v>
          </cell>
          <cell r="AM86" t="str">
            <v>H</v>
          </cell>
          <cell r="AQ86" t="str">
            <v>Tidak Terlambat</v>
          </cell>
          <cell r="AR86">
            <v>0</v>
          </cell>
          <cell r="AV86" t="str">
            <v>X</v>
          </cell>
          <cell r="AW86" t="str">
            <v>X</v>
          </cell>
          <cell r="BA86">
            <v>0</v>
          </cell>
          <cell r="BB86">
            <v>0</v>
          </cell>
          <cell r="BF86" t="str">
            <v>AY</v>
          </cell>
          <cell r="BG86" t="str">
            <v>H</v>
          </cell>
          <cell r="BK86" t="str">
            <v>Tidak Terlambat</v>
          </cell>
          <cell r="BL86">
            <v>0</v>
          </cell>
          <cell r="BP86" t="str">
            <v>AY</v>
          </cell>
          <cell r="BQ86" t="str">
            <v>H</v>
          </cell>
          <cell r="BU86" t="str">
            <v>Tidak Terlambat</v>
          </cell>
          <cell r="BV86">
            <v>0</v>
          </cell>
          <cell r="BZ86" t="str">
            <v>X</v>
          </cell>
          <cell r="CA86" t="str">
            <v>X</v>
          </cell>
          <cell r="CE86">
            <v>0</v>
          </cell>
          <cell r="CF86">
            <v>0</v>
          </cell>
          <cell r="CJ86" t="str">
            <v>AY</v>
          </cell>
          <cell r="CK86" t="str">
            <v>H</v>
          </cell>
          <cell r="CO86" t="str">
            <v>Tidak Terlambat</v>
          </cell>
          <cell r="CP86">
            <v>0</v>
          </cell>
          <cell r="CT86" t="str">
            <v>BG</v>
          </cell>
          <cell r="CU86" t="str">
            <v>H</v>
          </cell>
          <cell r="CY86" t="str">
            <v>Tidak Terlambat</v>
          </cell>
          <cell r="CZ86">
            <v>0</v>
          </cell>
          <cell r="DD86" t="str">
            <v>AY</v>
          </cell>
          <cell r="DE86" t="str">
            <v>H</v>
          </cell>
          <cell r="DI86" t="str">
            <v>Tidak Terlambat</v>
          </cell>
          <cell r="DJ86">
            <v>0</v>
          </cell>
          <cell r="DN86" t="str">
            <v>X</v>
          </cell>
          <cell r="DO86" t="str">
            <v>X</v>
          </cell>
          <cell r="DS86">
            <v>0</v>
          </cell>
          <cell r="DT86">
            <v>0</v>
          </cell>
          <cell r="DX86" t="str">
            <v>AY</v>
          </cell>
          <cell r="DY86" t="str">
            <v>H</v>
          </cell>
          <cell r="EC86" t="str">
            <v>Tidak Terlambat</v>
          </cell>
          <cell r="ED86">
            <v>0</v>
          </cell>
          <cell r="EH86" t="str">
            <v>AY</v>
          </cell>
          <cell r="EI86" t="str">
            <v>H</v>
          </cell>
          <cell r="EM86" t="str">
            <v>Tidak Terlambat</v>
          </cell>
          <cell r="EN86">
            <v>0</v>
          </cell>
          <cell r="ER86" t="str">
            <v>AY</v>
          </cell>
          <cell r="ES86" t="str">
            <v>H</v>
          </cell>
          <cell r="EW86" t="str">
            <v>Tidak Terlambat</v>
          </cell>
          <cell r="EX86">
            <v>0</v>
          </cell>
          <cell r="FB86" t="str">
            <v>X</v>
          </cell>
          <cell r="FC86" t="str">
            <v>X</v>
          </cell>
          <cell r="FG86">
            <v>0</v>
          </cell>
          <cell r="FH86">
            <v>0</v>
          </cell>
          <cell r="FL86" t="str">
            <v>AY</v>
          </cell>
          <cell r="FM86" t="str">
            <v>H</v>
          </cell>
          <cell r="FQ86" t="str">
            <v>Tidak Terlambat</v>
          </cell>
          <cell r="FR86">
            <v>0</v>
          </cell>
          <cell r="FV86" t="str">
            <v>AY</v>
          </cell>
          <cell r="FW86" t="str">
            <v>H</v>
          </cell>
          <cell r="GA86" t="str">
            <v>Tidak Terlambat</v>
          </cell>
          <cell r="GB86">
            <v>0</v>
          </cell>
          <cell r="GF86" t="str">
            <v>X</v>
          </cell>
          <cell r="GG86" t="str">
            <v>X</v>
          </cell>
          <cell r="GK86">
            <v>0</v>
          </cell>
          <cell r="GL86">
            <v>0</v>
          </cell>
          <cell r="GP86" t="str">
            <v>AY</v>
          </cell>
          <cell r="GQ86" t="str">
            <v>H</v>
          </cell>
          <cell r="GU86" t="str">
            <v>Tidak Terlambat</v>
          </cell>
          <cell r="GV86">
            <v>0</v>
          </cell>
          <cell r="GZ86" t="str">
            <v>AY</v>
          </cell>
          <cell r="HA86" t="str">
            <v>H</v>
          </cell>
          <cell r="HE86" t="str">
            <v>Tidak Terlambat</v>
          </cell>
          <cell r="HF86">
            <v>0</v>
          </cell>
          <cell r="HJ86" t="str">
            <v>AY</v>
          </cell>
          <cell r="HK86" t="str">
            <v>H</v>
          </cell>
          <cell r="HO86" t="str">
            <v>Tidak Terlambat</v>
          </cell>
          <cell r="HP86">
            <v>0</v>
          </cell>
          <cell r="HT86" t="str">
            <v>X</v>
          </cell>
          <cell r="HU86" t="str">
            <v>X</v>
          </cell>
          <cell r="HY86">
            <v>0</v>
          </cell>
          <cell r="HZ86">
            <v>0</v>
          </cell>
          <cell r="ID86" t="str">
            <v>AY</v>
          </cell>
          <cell r="IE86" t="str">
            <v>H</v>
          </cell>
          <cell r="II86" t="str">
            <v>Tidak Terlambat</v>
          </cell>
          <cell r="IJ86">
            <v>0</v>
          </cell>
          <cell r="IN86" t="str">
            <v>AY</v>
          </cell>
          <cell r="IO86" t="str">
            <v>H</v>
          </cell>
          <cell r="IS86" t="str">
            <v>Tidak Terlambat</v>
          </cell>
          <cell r="IT86">
            <v>0</v>
          </cell>
          <cell r="IX86" t="str">
            <v>X</v>
          </cell>
          <cell r="IY86" t="str">
            <v>X</v>
          </cell>
          <cell r="JC86">
            <v>0</v>
          </cell>
          <cell r="JD86">
            <v>0</v>
          </cell>
          <cell r="JH86" t="str">
            <v>BG</v>
          </cell>
          <cell r="JI86" t="str">
            <v>H</v>
          </cell>
          <cell r="JM86" t="str">
            <v>Tidak Terlambat</v>
          </cell>
          <cell r="JN86">
            <v>0</v>
          </cell>
          <cell r="JR86" t="str">
            <v>AY</v>
          </cell>
          <cell r="JS86" t="str">
            <v>H</v>
          </cell>
          <cell r="JW86" t="str">
            <v>Tidak Terlambat</v>
          </cell>
          <cell r="JX86">
            <v>0</v>
          </cell>
          <cell r="KB86" t="str">
            <v>BG</v>
          </cell>
          <cell r="KC86" t="str">
            <v>H</v>
          </cell>
          <cell r="KG86" t="str">
            <v>Tidak Terlambat</v>
          </cell>
          <cell r="KH86">
            <v>0</v>
          </cell>
          <cell r="KL86" t="str">
            <v>AY</v>
          </cell>
          <cell r="KM86" t="str">
            <v>H</v>
          </cell>
          <cell r="KQ86" t="str">
            <v>Tidak Terlambat</v>
          </cell>
          <cell r="KR86">
            <v>0</v>
          </cell>
          <cell r="KV86" t="str">
            <v>X</v>
          </cell>
          <cell r="KW86" t="str">
            <v>X</v>
          </cell>
          <cell r="LA86">
            <v>0</v>
          </cell>
          <cell r="LB86">
            <v>0</v>
          </cell>
          <cell r="LG86" t="str">
            <v>X</v>
          </cell>
          <cell r="LH86" t="str">
            <v>H</v>
          </cell>
          <cell r="LI86" t="str">
            <v>H</v>
          </cell>
          <cell r="LJ86" t="str">
            <v>H</v>
          </cell>
          <cell r="LK86" t="str">
            <v>X</v>
          </cell>
          <cell r="LL86" t="str">
            <v>H</v>
          </cell>
          <cell r="LM86" t="str">
            <v>H</v>
          </cell>
          <cell r="LN86" t="str">
            <v>X</v>
          </cell>
          <cell r="LO86" t="str">
            <v>H</v>
          </cell>
          <cell r="LP86" t="str">
            <v>H</v>
          </cell>
          <cell r="LQ86" t="str">
            <v>H</v>
          </cell>
          <cell r="LR86" t="str">
            <v>X</v>
          </cell>
          <cell r="LS86" t="str">
            <v>H</v>
          </cell>
          <cell r="LT86" t="str">
            <v>H</v>
          </cell>
          <cell r="LU86" t="str">
            <v>H</v>
          </cell>
          <cell r="LV86" t="str">
            <v>X</v>
          </cell>
          <cell r="LW86" t="str">
            <v>H</v>
          </cell>
          <cell r="LX86" t="str">
            <v>H</v>
          </cell>
          <cell r="LY86" t="str">
            <v>X</v>
          </cell>
          <cell r="LZ86" t="str">
            <v>H</v>
          </cell>
          <cell r="MA86" t="str">
            <v>H</v>
          </cell>
          <cell r="MB86" t="str">
            <v>H</v>
          </cell>
          <cell r="MC86" t="str">
            <v>X</v>
          </cell>
          <cell r="MD86" t="str">
            <v>H</v>
          </cell>
          <cell r="ME86" t="str">
            <v>H</v>
          </cell>
          <cell r="MF86" t="str">
            <v>X</v>
          </cell>
          <cell r="MG86" t="str">
            <v>H</v>
          </cell>
          <cell r="MH86" t="str">
            <v>H</v>
          </cell>
          <cell r="MI86" t="str">
            <v>H</v>
          </cell>
          <cell r="MJ86" t="str">
            <v>H</v>
          </cell>
          <cell r="MK86" t="str">
            <v>X</v>
          </cell>
          <cell r="MM86">
            <v>31</v>
          </cell>
          <cell r="MN86">
            <v>0</v>
          </cell>
          <cell r="MO86">
            <v>22</v>
          </cell>
          <cell r="MP86">
            <v>22</v>
          </cell>
          <cell r="MQ86">
            <v>9</v>
          </cell>
          <cell r="MR86">
            <v>0</v>
          </cell>
          <cell r="MS86">
            <v>0</v>
          </cell>
          <cell r="MT86">
            <v>0</v>
          </cell>
          <cell r="MU86">
            <v>0</v>
          </cell>
          <cell r="MV86">
            <v>0</v>
          </cell>
          <cell r="MW86">
            <v>0</v>
          </cell>
          <cell r="MX86">
            <v>0</v>
          </cell>
          <cell r="MY86">
            <v>0</v>
          </cell>
          <cell r="MZ86">
            <v>0</v>
          </cell>
          <cell r="NA86">
            <v>0</v>
          </cell>
          <cell r="NB86">
            <v>0</v>
          </cell>
          <cell r="NC86">
            <v>0</v>
          </cell>
        </row>
        <row r="87">
          <cell r="B87" t="str">
            <v>WIDURI LUDYANINGRUM</v>
          </cell>
          <cell r="C87">
            <v>17008714</v>
          </cell>
          <cell r="D87" t="str">
            <v>PEREMPUAN</v>
          </cell>
          <cell r="E87" t="str">
            <v>COMPLAINT HANDLING OFFICER</v>
          </cell>
          <cell r="F87" t="str">
            <v>YULI SETIAWATI</v>
          </cell>
          <cell r="G87" t="str">
            <v>ANJAR KESUMARAHARJO</v>
          </cell>
          <cell r="H87" t="str">
            <v>CT</v>
          </cell>
          <cell r="I87" t="str">
            <v>CT</v>
          </cell>
          <cell r="M87">
            <v>0</v>
          </cell>
          <cell r="N87">
            <v>0</v>
          </cell>
          <cell r="R87" t="str">
            <v>CT</v>
          </cell>
          <cell r="S87" t="str">
            <v>CT</v>
          </cell>
          <cell r="W87">
            <v>0</v>
          </cell>
          <cell r="X87">
            <v>0</v>
          </cell>
          <cell r="AB87" t="str">
            <v>X</v>
          </cell>
          <cell r="AC87" t="str">
            <v>X</v>
          </cell>
          <cell r="AG87">
            <v>0</v>
          </cell>
          <cell r="AH87">
            <v>0</v>
          </cell>
          <cell r="AL87" t="str">
            <v>X</v>
          </cell>
          <cell r="AM87" t="str">
            <v>X</v>
          </cell>
          <cell r="AQ87">
            <v>0</v>
          </cell>
          <cell r="AR87">
            <v>0</v>
          </cell>
          <cell r="AV87" t="str">
            <v>AY</v>
          </cell>
          <cell r="AW87" t="str">
            <v>H</v>
          </cell>
          <cell r="BA87" t="str">
            <v>Tidak Terlambat</v>
          </cell>
          <cell r="BB87">
            <v>0</v>
          </cell>
          <cell r="BF87" t="str">
            <v>AY</v>
          </cell>
          <cell r="BG87" t="str">
            <v>H</v>
          </cell>
          <cell r="BK87" t="str">
            <v>Tidak Terlambat</v>
          </cell>
          <cell r="BL87">
            <v>0</v>
          </cell>
          <cell r="BP87" t="str">
            <v>AY</v>
          </cell>
          <cell r="BQ87" t="str">
            <v>H</v>
          </cell>
          <cell r="BU87" t="str">
            <v>Tidak Terlambat</v>
          </cell>
          <cell r="BV87">
            <v>0</v>
          </cell>
          <cell r="BZ87" t="str">
            <v>AY</v>
          </cell>
          <cell r="CA87" t="str">
            <v>H</v>
          </cell>
          <cell r="CE87" t="str">
            <v>Tidak Terlambat</v>
          </cell>
          <cell r="CF87">
            <v>0</v>
          </cell>
          <cell r="CJ87" t="str">
            <v>X</v>
          </cell>
          <cell r="CK87" t="str">
            <v>X</v>
          </cell>
          <cell r="CO87">
            <v>0</v>
          </cell>
          <cell r="CP87">
            <v>0</v>
          </cell>
          <cell r="CT87" t="str">
            <v>AY</v>
          </cell>
          <cell r="CU87" t="str">
            <v>H</v>
          </cell>
          <cell r="CY87" t="str">
            <v>Tidak Terlambat</v>
          </cell>
          <cell r="CZ87">
            <v>0</v>
          </cell>
          <cell r="DD87" t="str">
            <v>AY</v>
          </cell>
          <cell r="DE87" t="str">
            <v>H</v>
          </cell>
          <cell r="DI87" t="str">
            <v>Tidak Terlambat</v>
          </cell>
          <cell r="DJ87">
            <v>0</v>
          </cell>
          <cell r="DN87" t="str">
            <v>AY</v>
          </cell>
          <cell r="DO87" t="str">
            <v>H</v>
          </cell>
          <cell r="DS87" t="str">
            <v>Tidak Terlambat</v>
          </cell>
          <cell r="DT87">
            <v>0</v>
          </cell>
          <cell r="DX87" t="str">
            <v>X</v>
          </cell>
          <cell r="DY87" t="str">
            <v>X</v>
          </cell>
          <cell r="EC87">
            <v>0</v>
          </cell>
          <cell r="ED87">
            <v>0</v>
          </cell>
          <cell r="EH87" t="str">
            <v>AY</v>
          </cell>
          <cell r="EI87" t="str">
            <v>H</v>
          </cell>
          <cell r="EM87" t="str">
            <v>Tidak Terlambat</v>
          </cell>
          <cell r="EN87">
            <v>0</v>
          </cell>
          <cell r="ER87" t="str">
            <v>BG</v>
          </cell>
          <cell r="ES87" t="str">
            <v>H</v>
          </cell>
          <cell r="EW87" t="str">
            <v>Tidak Terlambat</v>
          </cell>
          <cell r="EX87">
            <v>0</v>
          </cell>
          <cell r="FB87" t="str">
            <v>AY</v>
          </cell>
          <cell r="FC87" t="str">
            <v>H</v>
          </cell>
          <cell r="FG87" t="str">
            <v>Tidak Terlambat</v>
          </cell>
          <cell r="FH87">
            <v>0</v>
          </cell>
          <cell r="FL87" t="str">
            <v>X</v>
          </cell>
          <cell r="FM87" t="str">
            <v>X</v>
          </cell>
          <cell r="FQ87">
            <v>0</v>
          </cell>
          <cell r="FR87">
            <v>0</v>
          </cell>
          <cell r="FV87" t="str">
            <v>AY</v>
          </cell>
          <cell r="FW87" t="str">
            <v>H</v>
          </cell>
          <cell r="GA87" t="str">
            <v>Tidak Terlambat</v>
          </cell>
          <cell r="GB87">
            <v>0</v>
          </cell>
          <cell r="GF87" t="str">
            <v>AY</v>
          </cell>
          <cell r="GG87" t="str">
            <v>H</v>
          </cell>
          <cell r="GK87" t="str">
            <v>Tidak Terlambat</v>
          </cell>
          <cell r="GL87">
            <v>0</v>
          </cell>
          <cell r="GP87" t="str">
            <v>AY</v>
          </cell>
          <cell r="GQ87" t="str">
            <v>H</v>
          </cell>
          <cell r="GU87" t="str">
            <v>Tidak Terlambat</v>
          </cell>
          <cell r="GV87">
            <v>0</v>
          </cell>
          <cell r="GZ87" t="str">
            <v>X</v>
          </cell>
          <cell r="HA87" t="str">
            <v>X</v>
          </cell>
          <cell r="HE87">
            <v>0</v>
          </cell>
          <cell r="HF87">
            <v>0</v>
          </cell>
          <cell r="HJ87" t="str">
            <v>AY</v>
          </cell>
          <cell r="HK87" t="str">
            <v>H</v>
          </cell>
          <cell r="HO87" t="str">
            <v>Tidak Terlambat</v>
          </cell>
          <cell r="HP87">
            <v>0</v>
          </cell>
          <cell r="HT87" t="str">
            <v>AY</v>
          </cell>
          <cell r="HU87" t="str">
            <v>H</v>
          </cell>
          <cell r="HY87" t="str">
            <v>Tidak Terlambat</v>
          </cell>
          <cell r="HZ87">
            <v>0</v>
          </cell>
          <cell r="ID87" t="str">
            <v>X</v>
          </cell>
          <cell r="IE87" t="str">
            <v>X</v>
          </cell>
          <cell r="II87">
            <v>0</v>
          </cell>
          <cell r="IJ87">
            <v>0</v>
          </cell>
          <cell r="IN87" t="str">
            <v>AY</v>
          </cell>
          <cell r="IO87" t="str">
            <v>H</v>
          </cell>
          <cell r="IS87" t="str">
            <v>Tidak Terlambat</v>
          </cell>
          <cell r="IT87">
            <v>0</v>
          </cell>
          <cell r="IX87" t="str">
            <v>BG</v>
          </cell>
          <cell r="IY87" t="str">
            <v>H</v>
          </cell>
          <cell r="JC87" t="str">
            <v>Tidak Terlambat</v>
          </cell>
          <cell r="JD87">
            <v>0</v>
          </cell>
          <cell r="JH87" t="str">
            <v>BG</v>
          </cell>
          <cell r="JI87" t="str">
            <v>H</v>
          </cell>
          <cell r="JM87" t="str">
            <v>Tidak Terlambat</v>
          </cell>
          <cell r="JN87">
            <v>0</v>
          </cell>
          <cell r="JR87" t="str">
            <v>X</v>
          </cell>
          <cell r="JS87" t="str">
            <v>X</v>
          </cell>
          <cell r="JW87">
            <v>0</v>
          </cell>
          <cell r="JX87">
            <v>0</v>
          </cell>
          <cell r="KB87" t="str">
            <v>X</v>
          </cell>
          <cell r="KC87" t="str">
            <v>X</v>
          </cell>
          <cell r="KG87">
            <v>0</v>
          </cell>
          <cell r="KH87">
            <v>0</v>
          </cell>
          <cell r="KL87" t="str">
            <v>AY</v>
          </cell>
          <cell r="KM87" t="str">
            <v>H</v>
          </cell>
          <cell r="KQ87" t="str">
            <v>Tidak Terlambat</v>
          </cell>
          <cell r="KR87">
            <v>0</v>
          </cell>
          <cell r="KV87" t="str">
            <v>BG</v>
          </cell>
          <cell r="KW87" t="str">
            <v>H</v>
          </cell>
          <cell r="LA87" t="str">
            <v>Tidak Terlambat</v>
          </cell>
          <cell r="LB87">
            <v>0</v>
          </cell>
          <cell r="LG87" t="str">
            <v>CT</v>
          </cell>
          <cell r="LH87" t="str">
            <v>CT</v>
          </cell>
          <cell r="LI87" t="str">
            <v>X</v>
          </cell>
          <cell r="LJ87" t="str">
            <v>X</v>
          </cell>
          <cell r="LK87" t="str">
            <v>H</v>
          </cell>
          <cell r="LL87" t="str">
            <v>H</v>
          </cell>
          <cell r="LM87" t="str">
            <v>H</v>
          </cell>
          <cell r="LN87" t="str">
            <v>H</v>
          </cell>
          <cell r="LO87" t="str">
            <v>X</v>
          </cell>
          <cell r="LP87" t="str">
            <v>H</v>
          </cell>
          <cell r="LQ87" t="str">
            <v>H</v>
          </cell>
          <cell r="LR87" t="str">
            <v>H</v>
          </cell>
          <cell r="LS87" t="str">
            <v>X</v>
          </cell>
          <cell r="LT87" t="str">
            <v>H</v>
          </cell>
          <cell r="LU87" t="str">
            <v>H</v>
          </cell>
          <cell r="LV87" t="str">
            <v>H</v>
          </cell>
          <cell r="LW87" t="str">
            <v>X</v>
          </cell>
          <cell r="LX87" t="str">
            <v>H</v>
          </cell>
          <cell r="LY87" t="str">
            <v>H</v>
          </cell>
          <cell r="LZ87" t="str">
            <v>H</v>
          </cell>
          <cell r="MA87" t="str">
            <v>X</v>
          </cell>
          <cell r="MB87" t="str">
            <v>H</v>
          </cell>
          <cell r="MC87" t="str">
            <v>H</v>
          </cell>
          <cell r="MD87" t="str">
            <v>X</v>
          </cell>
          <cell r="ME87" t="str">
            <v>H</v>
          </cell>
          <cell r="MF87" t="str">
            <v>H</v>
          </cell>
          <cell r="MG87" t="str">
            <v>H</v>
          </cell>
          <cell r="MH87" t="str">
            <v>X</v>
          </cell>
          <cell r="MI87" t="str">
            <v>X</v>
          </cell>
          <cell r="MJ87" t="str">
            <v>H</v>
          </cell>
          <cell r="MK87" t="str">
            <v>H</v>
          </cell>
          <cell r="MM87">
            <v>31</v>
          </cell>
          <cell r="MN87">
            <v>0</v>
          </cell>
          <cell r="MO87">
            <v>22</v>
          </cell>
          <cell r="MP87">
            <v>20</v>
          </cell>
          <cell r="MQ87">
            <v>9</v>
          </cell>
          <cell r="MR87">
            <v>0</v>
          </cell>
          <cell r="MS87">
            <v>0</v>
          </cell>
          <cell r="MT87">
            <v>0</v>
          </cell>
          <cell r="MU87">
            <v>0</v>
          </cell>
          <cell r="MV87">
            <v>0</v>
          </cell>
          <cell r="MW87">
            <v>0</v>
          </cell>
          <cell r="MX87">
            <v>0</v>
          </cell>
          <cell r="MY87">
            <v>0</v>
          </cell>
          <cell r="MZ87">
            <v>2</v>
          </cell>
          <cell r="NA87">
            <v>0</v>
          </cell>
          <cell r="NB87">
            <v>0</v>
          </cell>
          <cell r="NC87">
            <v>0</v>
          </cell>
        </row>
        <row r="88">
          <cell r="B88" t="str">
            <v>YENI NURUL AENI</v>
          </cell>
          <cell r="C88">
            <v>16009539</v>
          </cell>
          <cell r="D88" t="str">
            <v>PEREMPUAN</v>
          </cell>
          <cell r="E88" t="str">
            <v>COMPLAINT HANDLING OFFICER</v>
          </cell>
          <cell r="F88" t="str">
            <v>RUDDY CORDIANDI</v>
          </cell>
          <cell r="G88" t="str">
            <v>ANJAR KESUMARAHARJO</v>
          </cell>
          <cell r="H88" t="str">
            <v>AY</v>
          </cell>
          <cell r="I88" t="str">
            <v>H</v>
          </cell>
          <cell r="M88" t="str">
            <v>Tidak Terlambat</v>
          </cell>
          <cell r="N88">
            <v>0</v>
          </cell>
          <cell r="R88" t="str">
            <v>AY</v>
          </cell>
          <cell r="S88" t="str">
            <v>H</v>
          </cell>
          <cell r="W88" t="str">
            <v>Tidak Terlambat</v>
          </cell>
          <cell r="X88">
            <v>0</v>
          </cell>
          <cell r="AB88" t="str">
            <v>X</v>
          </cell>
          <cell r="AC88" t="str">
            <v>X</v>
          </cell>
          <cell r="AG88">
            <v>0</v>
          </cell>
          <cell r="AH88">
            <v>0</v>
          </cell>
          <cell r="AL88" t="str">
            <v>AY</v>
          </cell>
          <cell r="AM88" t="str">
            <v>H</v>
          </cell>
          <cell r="AQ88" t="str">
            <v>Tidak Terlambat</v>
          </cell>
          <cell r="AR88">
            <v>0</v>
          </cell>
          <cell r="AV88" t="str">
            <v>AY</v>
          </cell>
          <cell r="AW88" t="str">
            <v>H</v>
          </cell>
          <cell r="BA88" t="str">
            <v>Tidak Terlambat</v>
          </cell>
          <cell r="BB88">
            <v>0</v>
          </cell>
          <cell r="BF88" t="str">
            <v>AY</v>
          </cell>
          <cell r="BG88" t="str">
            <v>H</v>
          </cell>
          <cell r="BK88" t="str">
            <v>Tidak Terlambat</v>
          </cell>
          <cell r="BL88">
            <v>0</v>
          </cell>
          <cell r="BP88" t="str">
            <v>X</v>
          </cell>
          <cell r="BQ88" t="str">
            <v>X</v>
          </cell>
          <cell r="BU88">
            <v>0</v>
          </cell>
          <cell r="BV88">
            <v>0</v>
          </cell>
          <cell r="BZ88" t="str">
            <v>AY</v>
          </cell>
          <cell r="CA88" t="str">
            <v>H</v>
          </cell>
          <cell r="CE88" t="str">
            <v>Tidak Terlambat</v>
          </cell>
          <cell r="CF88">
            <v>0</v>
          </cell>
          <cell r="CJ88" t="str">
            <v>AY</v>
          </cell>
          <cell r="CK88" t="str">
            <v>H</v>
          </cell>
          <cell r="CO88" t="str">
            <v>Tidak Terlambat</v>
          </cell>
          <cell r="CP88">
            <v>0</v>
          </cell>
          <cell r="CT88" t="str">
            <v>AY</v>
          </cell>
          <cell r="CU88" t="str">
            <v>H</v>
          </cell>
          <cell r="CY88" t="str">
            <v>Tidak Terlambat</v>
          </cell>
          <cell r="CZ88">
            <v>0</v>
          </cell>
          <cell r="DD88" t="str">
            <v>X</v>
          </cell>
          <cell r="DE88" t="str">
            <v>X</v>
          </cell>
          <cell r="DI88">
            <v>0</v>
          </cell>
          <cell r="DJ88">
            <v>0</v>
          </cell>
          <cell r="DN88" t="str">
            <v>AY</v>
          </cell>
          <cell r="DO88" t="str">
            <v>H</v>
          </cell>
          <cell r="DS88" t="str">
            <v>Tidak Terlambat</v>
          </cell>
          <cell r="DT88">
            <v>0</v>
          </cell>
          <cell r="DX88" t="str">
            <v>AY</v>
          </cell>
          <cell r="DY88" t="str">
            <v>H</v>
          </cell>
          <cell r="EC88" t="str">
            <v>Tidak Terlambat</v>
          </cell>
          <cell r="ED88">
            <v>0</v>
          </cell>
          <cell r="EH88" t="str">
            <v>AY</v>
          </cell>
          <cell r="EI88" t="str">
            <v>H</v>
          </cell>
          <cell r="EM88" t="str">
            <v>Tidak Terlambat</v>
          </cell>
          <cell r="EN88">
            <v>0</v>
          </cell>
          <cell r="ER88" t="str">
            <v>X</v>
          </cell>
          <cell r="ES88" t="str">
            <v>X</v>
          </cell>
          <cell r="EW88">
            <v>0</v>
          </cell>
          <cell r="EX88">
            <v>0</v>
          </cell>
          <cell r="FB88" t="str">
            <v>AY</v>
          </cell>
          <cell r="FC88" t="str">
            <v>H</v>
          </cell>
          <cell r="FG88" t="str">
            <v>Tidak Terlambat</v>
          </cell>
          <cell r="FH88">
            <v>0</v>
          </cell>
          <cell r="FL88" t="str">
            <v>BG</v>
          </cell>
          <cell r="FM88" t="str">
            <v>H</v>
          </cell>
          <cell r="FQ88" t="str">
            <v>Tidak Terlambat</v>
          </cell>
          <cell r="FR88">
            <v>0</v>
          </cell>
          <cell r="FV88" t="str">
            <v>AY</v>
          </cell>
          <cell r="FW88" t="str">
            <v>H</v>
          </cell>
          <cell r="GA88" t="str">
            <v>Tidak Terlambat</v>
          </cell>
          <cell r="GB88">
            <v>0</v>
          </cell>
          <cell r="GF88" t="str">
            <v>X</v>
          </cell>
          <cell r="GG88" t="str">
            <v>X</v>
          </cell>
          <cell r="GK88">
            <v>0</v>
          </cell>
          <cell r="GL88">
            <v>0</v>
          </cell>
          <cell r="GP88" t="str">
            <v>X</v>
          </cell>
          <cell r="GQ88" t="str">
            <v>X</v>
          </cell>
          <cell r="GU88">
            <v>0</v>
          </cell>
          <cell r="GV88">
            <v>0</v>
          </cell>
          <cell r="GZ88" t="str">
            <v>AY</v>
          </cell>
          <cell r="HA88" t="str">
            <v>H</v>
          </cell>
          <cell r="HE88" t="str">
            <v>Tidak Terlambat</v>
          </cell>
          <cell r="HF88">
            <v>0</v>
          </cell>
          <cell r="HJ88" t="str">
            <v>AY</v>
          </cell>
          <cell r="HK88" t="str">
            <v>H</v>
          </cell>
          <cell r="HO88" t="str">
            <v>Tidak Terlambat</v>
          </cell>
          <cell r="HP88">
            <v>0</v>
          </cell>
          <cell r="HT88" t="str">
            <v>AY</v>
          </cell>
          <cell r="HU88" t="str">
            <v>H</v>
          </cell>
          <cell r="HY88" t="str">
            <v>Tidak Terlambat</v>
          </cell>
          <cell r="HZ88">
            <v>0</v>
          </cell>
          <cell r="ID88" t="str">
            <v>AY</v>
          </cell>
          <cell r="IE88" t="str">
            <v>H</v>
          </cell>
          <cell r="II88" t="str">
            <v>Tidak Terlambat</v>
          </cell>
          <cell r="IJ88">
            <v>0</v>
          </cell>
          <cell r="IN88" t="str">
            <v>X</v>
          </cell>
          <cell r="IO88" t="str">
            <v>X</v>
          </cell>
          <cell r="IS88">
            <v>0</v>
          </cell>
          <cell r="IT88">
            <v>0</v>
          </cell>
          <cell r="IX88" t="str">
            <v>CT</v>
          </cell>
          <cell r="IY88" t="str">
            <v>CT</v>
          </cell>
          <cell r="JC88">
            <v>0</v>
          </cell>
          <cell r="JD88">
            <v>0</v>
          </cell>
          <cell r="JH88" t="str">
            <v>X</v>
          </cell>
          <cell r="JI88" t="str">
            <v>X</v>
          </cell>
          <cell r="JM88">
            <v>0</v>
          </cell>
          <cell r="JN88">
            <v>0</v>
          </cell>
          <cell r="JR88" t="str">
            <v>AY</v>
          </cell>
          <cell r="JS88" t="str">
            <v>H</v>
          </cell>
          <cell r="JW88" t="str">
            <v>Tidak Terlambat</v>
          </cell>
          <cell r="JX88">
            <v>0</v>
          </cell>
          <cell r="KB88" t="str">
            <v>AY</v>
          </cell>
          <cell r="KC88" t="str">
            <v>H</v>
          </cell>
          <cell r="KG88" t="str">
            <v>Tidak Terlambat</v>
          </cell>
          <cell r="KH88">
            <v>0</v>
          </cell>
          <cell r="KL88" t="str">
            <v>BG</v>
          </cell>
          <cell r="KM88" t="str">
            <v>H</v>
          </cell>
          <cell r="KQ88" t="str">
            <v>Tidak Terlambat</v>
          </cell>
          <cell r="KR88">
            <v>0</v>
          </cell>
          <cell r="KV88" t="str">
            <v>X</v>
          </cell>
          <cell r="KW88" t="str">
            <v>X</v>
          </cell>
          <cell r="LA88">
            <v>0</v>
          </cell>
          <cell r="LB88">
            <v>0</v>
          </cell>
          <cell r="LG88" t="str">
            <v>H</v>
          </cell>
          <cell r="LH88" t="str">
            <v>H</v>
          </cell>
          <cell r="LI88" t="str">
            <v>X</v>
          </cell>
          <cell r="LJ88" t="str">
            <v>H</v>
          </cell>
          <cell r="LK88" t="str">
            <v>H</v>
          </cell>
          <cell r="LL88" t="str">
            <v>H</v>
          </cell>
          <cell r="LM88" t="str">
            <v>X</v>
          </cell>
          <cell r="LN88" t="str">
            <v>H</v>
          </cell>
          <cell r="LO88" t="str">
            <v>H</v>
          </cell>
          <cell r="LP88" t="str">
            <v>H</v>
          </cell>
          <cell r="LQ88" t="str">
            <v>X</v>
          </cell>
          <cell r="LR88" t="str">
            <v>H</v>
          </cell>
          <cell r="LS88" t="str">
            <v>H</v>
          </cell>
          <cell r="LT88" t="str">
            <v>H</v>
          </cell>
          <cell r="LU88" t="str">
            <v>X</v>
          </cell>
          <cell r="LV88" t="str">
            <v>H</v>
          </cell>
          <cell r="LW88" t="str">
            <v>H</v>
          </cell>
          <cell r="LX88" t="str">
            <v>H</v>
          </cell>
          <cell r="LY88" t="str">
            <v>X</v>
          </cell>
          <cell r="LZ88" t="str">
            <v>X</v>
          </cell>
          <cell r="MA88" t="str">
            <v>H</v>
          </cell>
          <cell r="MB88" t="str">
            <v>H</v>
          </cell>
          <cell r="MC88" t="str">
            <v>H</v>
          </cell>
          <cell r="MD88" t="str">
            <v>H</v>
          </cell>
          <cell r="ME88" t="str">
            <v>X</v>
          </cell>
          <cell r="MF88" t="str">
            <v>CT</v>
          </cell>
          <cell r="MG88" t="str">
            <v>X</v>
          </cell>
          <cell r="MH88" t="str">
            <v>H</v>
          </cell>
          <cell r="MI88" t="str">
            <v>H</v>
          </cell>
          <cell r="MJ88" t="str">
            <v>H</v>
          </cell>
          <cell r="MK88" t="str">
            <v>X</v>
          </cell>
          <cell r="MM88">
            <v>31</v>
          </cell>
          <cell r="MN88">
            <v>0</v>
          </cell>
          <cell r="MO88">
            <v>22</v>
          </cell>
          <cell r="MP88">
            <v>21</v>
          </cell>
          <cell r="MQ88">
            <v>9</v>
          </cell>
          <cell r="MR88">
            <v>0</v>
          </cell>
          <cell r="MS88">
            <v>0</v>
          </cell>
          <cell r="MT88">
            <v>0</v>
          </cell>
          <cell r="MU88">
            <v>0</v>
          </cell>
          <cell r="MV88">
            <v>0</v>
          </cell>
          <cell r="MW88">
            <v>0</v>
          </cell>
          <cell r="MX88">
            <v>0</v>
          </cell>
          <cell r="MY88">
            <v>0</v>
          </cell>
          <cell r="MZ88">
            <v>1</v>
          </cell>
          <cell r="NA88">
            <v>0</v>
          </cell>
          <cell r="NB88">
            <v>0</v>
          </cell>
          <cell r="NC88">
            <v>0</v>
          </cell>
        </row>
        <row r="89">
          <cell r="B89" t="str">
            <v>YENI RAHMAWATI</v>
          </cell>
          <cell r="C89">
            <v>16009274</v>
          </cell>
          <cell r="D89" t="str">
            <v>PEREMPUAN</v>
          </cell>
          <cell r="E89" t="str">
            <v>COMPLAINT HANDLING OFFICER</v>
          </cell>
          <cell r="F89" t="str">
            <v>ADE EKA TAMARA</v>
          </cell>
          <cell r="G89" t="str">
            <v>ANJAR KESUMARAHARJO</v>
          </cell>
          <cell r="H89" t="str">
            <v>X</v>
          </cell>
          <cell r="I89" t="str">
            <v>X</v>
          </cell>
          <cell r="M89">
            <v>0</v>
          </cell>
          <cell r="N89">
            <v>0</v>
          </cell>
          <cell r="R89" t="str">
            <v>X</v>
          </cell>
          <cell r="S89" t="str">
            <v>X</v>
          </cell>
          <cell r="W89">
            <v>0</v>
          </cell>
          <cell r="X89">
            <v>0</v>
          </cell>
          <cell r="AB89" t="str">
            <v>AY</v>
          </cell>
          <cell r="AC89" t="str">
            <v>H</v>
          </cell>
          <cell r="AG89" t="str">
            <v>Tidak Terlambat</v>
          </cell>
          <cell r="AH89">
            <v>0</v>
          </cell>
          <cell r="AL89" t="str">
            <v>AY</v>
          </cell>
          <cell r="AM89" t="str">
            <v>H</v>
          </cell>
          <cell r="AQ89" t="str">
            <v>Tidak Terlambat</v>
          </cell>
          <cell r="AR89">
            <v>0</v>
          </cell>
          <cell r="AV89" t="str">
            <v>AY</v>
          </cell>
          <cell r="AW89" t="str">
            <v>H</v>
          </cell>
          <cell r="BA89" t="str">
            <v>Tidak Terlambat</v>
          </cell>
          <cell r="BB89">
            <v>0</v>
          </cell>
          <cell r="BF89" t="str">
            <v>X</v>
          </cell>
          <cell r="BG89" t="str">
            <v>X</v>
          </cell>
          <cell r="BK89">
            <v>0</v>
          </cell>
          <cell r="BL89">
            <v>0</v>
          </cell>
          <cell r="BP89" t="str">
            <v>AY</v>
          </cell>
          <cell r="BQ89" t="str">
            <v>H</v>
          </cell>
          <cell r="BU89" t="str">
            <v>Tidak Terlambat</v>
          </cell>
          <cell r="BV89">
            <v>0</v>
          </cell>
          <cell r="BZ89" t="str">
            <v>AY</v>
          </cell>
          <cell r="CA89" t="str">
            <v>H</v>
          </cell>
          <cell r="CE89" t="str">
            <v>Tidak Terlambat</v>
          </cell>
          <cell r="CF89">
            <v>0</v>
          </cell>
          <cell r="CJ89" t="str">
            <v>AY</v>
          </cell>
          <cell r="CK89" t="str">
            <v>H</v>
          </cell>
          <cell r="CO89" t="str">
            <v>Tidak Terlambat</v>
          </cell>
          <cell r="CP89">
            <v>0</v>
          </cell>
          <cell r="CT89" t="str">
            <v>X</v>
          </cell>
          <cell r="CU89" t="str">
            <v>X</v>
          </cell>
          <cell r="CY89">
            <v>0</v>
          </cell>
          <cell r="CZ89">
            <v>0</v>
          </cell>
          <cell r="DD89" t="str">
            <v>AY</v>
          </cell>
          <cell r="DE89" t="str">
            <v>H</v>
          </cell>
          <cell r="DI89" t="str">
            <v>Tidak Terlambat</v>
          </cell>
          <cell r="DJ89">
            <v>0</v>
          </cell>
          <cell r="DN89" t="str">
            <v>AY</v>
          </cell>
          <cell r="DO89" t="str">
            <v>H</v>
          </cell>
          <cell r="DS89" t="str">
            <v>Tidak Terlambat</v>
          </cell>
          <cell r="DT89">
            <v>0</v>
          </cell>
          <cell r="DX89" t="str">
            <v>BG</v>
          </cell>
          <cell r="DY89" t="str">
            <v>H</v>
          </cell>
          <cell r="EC89" t="str">
            <v>Tidak Terlambat</v>
          </cell>
          <cell r="ED89">
            <v>0</v>
          </cell>
          <cell r="EH89" t="str">
            <v>X</v>
          </cell>
          <cell r="EI89" t="str">
            <v>X</v>
          </cell>
          <cell r="EM89">
            <v>0</v>
          </cell>
          <cell r="EN89">
            <v>0</v>
          </cell>
          <cell r="ER89" t="str">
            <v>X</v>
          </cell>
          <cell r="ES89" t="str">
            <v>X</v>
          </cell>
          <cell r="EW89">
            <v>0</v>
          </cell>
          <cell r="EX89">
            <v>0</v>
          </cell>
          <cell r="FB89" t="str">
            <v>CT</v>
          </cell>
          <cell r="FC89" t="str">
            <v>CT</v>
          </cell>
          <cell r="FG89">
            <v>0</v>
          </cell>
          <cell r="FH89">
            <v>0</v>
          </cell>
          <cell r="FL89" t="str">
            <v>AY</v>
          </cell>
          <cell r="FM89" t="str">
            <v>H</v>
          </cell>
          <cell r="FQ89" t="str">
            <v>Tidak Terlambat</v>
          </cell>
          <cell r="FR89">
            <v>0</v>
          </cell>
          <cell r="FV89" t="str">
            <v>AY</v>
          </cell>
          <cell r="FW89" t="str">
            <v>H</v>
          </cell>
          <cell r="GA89" t="str">
            <v>Tidak Terlambat</v>
          </cell>
          <cell r="GB89">
            <v>0</v>
          </cell>
          <cell r="GF89" t="str">
            <v>AY</v>
          </cell>
          <cell r="GG89" t="str">
            <v>H</v>
          </cell>
          <cell r="GK89" t="str">
            <v>Tidak Terlambat</v>
          </cell>
          <cell r="GL89">
            <v>0</v>
          </cell>
          <cell r="GP89" t="str">
            <v>X</v>
          </cell>
          <cell r="GQ89" t="str">
            <v>X</v>
          </cell>
          <cell r="GU89">
            <v>0</v>
          </cell>
          <cell r="GV89">
            <v>0</v>
          </cell>
          <cell r="GZ89" t="str">
            <v>AY</v>
          </cell>
          <cell r="HA89" t="str">
            <v>H</v>
          </cell>
          <cell r="HE89" t="str">
            <v>Tidak Terlambat</v>
          </cell>
          <cell r="HF89">
            <v>0</v>
          </cell>
          <cell r="HJ89" t="str">
            <v>AY</v>
          </cell>
          <cell r="HK89" t="str">
            <v>H</v>
          </cell>
          <cell r="HO89" t="str">
            <v>Tidak Terlambat</v>
          </cell>
          <cell r="HP89">
            <v>0</v>
          </cell>
          <cell r="HT89" t="str">
            <v>X</v>
          </cell>
          <cell r="HU89" t="str">
            <v>X</v>
          </cell>
          <cell r="HY89">
            <v>0</v>
          </cell>
          <cell r="HZ89">
            <v>0</v>
          </cell>
          <cell r="ID89" t="str">
            <v>X</v>
          </cell>
          <cell r="IE89" t="str">
            <v>X</v>
          </cell>
          <cell r="II89">
            <v>0</v>
          </cell>
          <cell r="IJ89">
            <v>0</v>
          </cell>
          <cell r="IN89" t="str">
            <v>AY</v>
          </cell>
          <cell r="IO89" t="str">
            <v>H</v>
          </cell>
          <cell r="IS89" t="str">
            <v>Tidak Terlambat</v>
          </cell>
          <cell r="IT89">
            <v>0</v>
          </cell>
          <cell r="IX89" t="str">
            <v>AY</v>
          </cell>
          <cell r="IY89" t="str">
            <v>H</v>
          </cell>
          <cell r="JC89" t="str">
            <v>Tidak Terlambat</v>
          </cell>
          <cell r="JD89">
            <v>0</v>
          </cell>
          <cell r="JH89" t="str">
            <v>AY</v>
          </cell>
          <cell r="JI89" t="str">
            <v>H</v>
          </cell>
          <cell r="JM89" t="str">
            <v>Tidak Terlambat</v>
          </cell>
          <cell r="JN89">
            <v>0</v>
          </cell>
          <cell r="JR89" t="str">
            <v>AY</v>
          </cell>
          <cell r="JS89" t="str">
            <v>H</v>
          </cell>
          <cell r="JW89" t="str">
            <v>Tidak Terlambat</v>
          </cell>
          <cell r="JX89">
            <v>0</v>
          </cell>
          <cell r="KB89" t="str">
            <v>X</v>
          </cell>
          <cell r="KC89" t="str">
            <v>X</v>
          </cell>
          <cell r="KG89">
            <v>0</v>
          </cell>
          <cell r="KH89">
            <v>0</v>
          </cell>
          <cell r="KL89" t="str">
            <v>AY</v>
          </cell>
          <cell r="KM89" t="str">
            <v>H</v>
          </cell>
          <cell r="KQ89" t="str">
            <v>Tidak Terlambat</v>
          </cell>
          <cell r="KR89">
            <v>0</v>
          </cell>
          <cell r="KV89" t="str">
            <v>BG</v>
          </cell>
          <cell r="KW89" t="str">
            <v>H</v>
          </cell>
          <cell r="LA89" t="str">
            <v>Tidak Terlambat</v>
          </cell>
          <cell r="LB89">
            <v>0</v>
          </cell>
          <cell r="LG89" t="str">
            <v>X</v>
          </cell>
          <cell r="LH89" t="str">
            <v>X</v>
          </cell>
          <cell r="LI89" t="str">
            <v>H</v>
          </cell>
          <cell r="LJ89" t="str">
            <v>H</v>
          </cell>
          <cell r="LK89" t="str">
            <v>H</v>
          </cell>
          <cell r="LL89" t="str">
            <v>X</v>
          </cell>
          <cell r="LM89" t="str">
            <v>H</v>
          </cell>
          <cell r="LN89" t="str">
            <v>H</v>
          </cell>
          <cell r="LO89" t="str">
            <v>H</v>
          </cell>
          <cell r="LP89" t="str">
            <v>X</v>
          </cell>
          <cell r="LQ89" t="str">
            <v>H</v>
          </cell>
          <cell r="LR89" t="str">
            <v>H</v>
          </cell>
          <cell r="LS89" t="str">
            <v>H</v>
          </cell>
          <cell r="LT89" t="str">
            <v>X</v>
          </cell>
          <cell r="LU89" t="str">
            <v>X</v>
          </cell>
          <cell r="LV89" t="str">
            <v>CT</v>
          </cell>
          <cell r="LW89" t="str">
            <v>H</v>
          </cell>
          <cell r="LX89" t="str">
            <v>H</v>
          </cell>
          <cell r="LY89" t="str">
            <v>H</v>
          </cell>
          <cell r="LZ89" t="str">
            <v>X</v>
          </cell>
          <cell r="MA89" t="str">
            <v>H</v>
          </cell>
          <cell r="MB89" t="str">
            <v>H</v>
          </cell>
          <cell r="MC89" t="str">
            <v>X</v>
          </cell>
          <cell r="MD89" t="str">
            <v>X</v>
          </cell>
          <cell r="ME89" t="str">
            <v>H</v>
          </cell>
          <cell r="MF89" t="str">
            <v>H</v>
          </cell>
          <cell r="MG89" t="str">
            <v>H</v>
          </cell>
          <cell r="MH89" t="str">
            <v>H</v>
          </cell>
          <cell r="MI89" t="str">
            <v>X</v>
          </cell>
          <cell r="MJ89" t="str">
            <v>H</v>
          </cell>
          <cell r="MK89" t="str">
            <v>H</v>
          </cell>
          <cell r="MM89">
            <v>31</v>
          </cell>
          <cell r="MN89">
            <v>0</v>
          </cell>
          <cell r="MO89">
            <v>21</v>
          </cell>
          <cell r="MP89">
            <v>20</v>
          </cell>
          <cell r="MQ89">
            <v>10</v>
          </cell>
          <cell r="MR89">
            <v>0</v>
          </cell>
          <cell r="MS89">
            <v>0</v>
          </cell>
          <cell r="MT89">
            <v>0</v>
          </cell>
          <cell r="MU89">
            <v>0</v>
          </cell>
          <cell r="MV89">
            <v>0</v>
          </cell>
          <cell r="MW89">
            <v>0</v>
          </cell>
          <cell r="MX89">
            <v>0</v>
          </cell>
          <cell r="MY89">
            <v>0</v>
          </cell>
          <cell r="MZ89">
            <v>1</v>
          </cell>
          <cell r="NA89">
            <v>0</v>
          </cell>
          <cell r="NB89">
            <v>0</v>
          </cell>
          <cell r="NC89">
            <v>0</v>
          </cell>
        </row>
        <row r="90">
          <cell r="B90" t="str">
            <v>YUPIA DIAN RATNA</v>
          </cell>
          <cell r="C90">
            <v>15009849</v>
          </cell>
          <cell r="D90" t="str">
            <v>PEREMPUAN</v>
          </cell>
          <cell r="E90" t="str">
            <v>COMPLAINT HANDLING OFFICER</v>
          </cell>
          <cell r="F90" t="str">
            <v>INDRA NUGROHO</v>
          </cell>
          <cell r="G90" t="str">
            <v>ANJAR KESUMARAHARJO</v>
          </cell>
          <cell r="H90" t="str">
            <v>CT</v>
          </cell>
          <cell r="I90" t="str">
            <v>CT</v>
          </cell>
          <cell r="M90">
            <v>0</v>
          </cell>
          <cell r="N90">
            <v>0</v>
          </cell>
          <cell r="R90" t="str">
            <v>X</v>
          </cell>
          <cell r="S90" t="str">
            <v>X</v>
          </cell>
          <cell r="W90">
            <v>0</v>
          </cell>
          <cell r="X90">
            <v>0</v>
          </cell>
          <cell r="AB90" t="str">
            <v>AY</v>
          </cell>
          <cell r="AC90" t="str">
            <v>H</v>
          </cell>
          <cell r="AG90" t="str">
            <v>Tidak Terlambat</v>
          </cell>
          <cell r="AH90">
            <v>0</v>
          </cell>
          <cell r="AL90" t="str">
            <v>AY</v>
          </cell>
          <cell r="AM90" t="str">
            <v>H</v>
          </cell>
          <cell r="AQ90" t="str">
            <v>Tidak Terlambat</v>
          </cell>
          <cell r="AR90">
            <v>0</v>
          </cell>
          <cell r="AV90" t="str">
            <v>AY</v>
          </cell>
          <cell r="AW90" t="str">
            <v>H</v>
          </cell>
          <cell r="BA90" t="str">
            <v>Tidak Terlambat</v>
          </cell>
          <cell r="BB90">
            <v>0</v>
          </cell>
          <cell r="BF90" t="str">
            <v>X</v>
          </cell>
          <cell r="BG90" t="str">
            <v>X</v>
          </cell>
          <cell r="BK90">
            <v>0</v>
          </cell>
          <cell r="BL90">
            <v>0</v>
          </cell>
          <cell r="BP90" t="str">
            <v>AY</v>
          </cell>
          <cell r="BQ90" t="str">
            <v>H</v>
          </cell>
          <cell r="BU90" t="str">
            <v>Tidak Terlambat</v>
          </cell>
          <cell r="BV90">
            <v>0</v>
          </cell>
          <cell r="BZ90" t="str">
            <v>AY</v>
          </cell>
          <cell r="CA90" t="str">
            <v>H</v>
          </cell>
          <cell r="CE90" t="str">
            <v>Tidak Terlambat</v>
          </cell>
          <cell r="CF90">
            <v>0</v>
          </cell>
          <cell r="CJ90" t="str">
            <v>AY</v>
          </cell>
          <cell r="CK90" t="str">
            <v>H</v>
          </cell>
          <cell r="CO90" t="str">
            <v>Tidak Terlambat</v>
          </cell>
          <cell r="CP90">
            <v>0</v>
          </cell>
          <cell r="CT90" t="str">
            <v>X</v>
          </cell>
          <cell r="CU90" t="str">
            <v>X</v>
          </cell>
          <cell r="CY90">
            <v>0</v>
          </cell>
          <cell r="CZ90">
            <v>0</v>
          </cell>
          <cell r="DD90" t="str">
            <v>AY</v>
          </cell>
          <cell r="DE90" t="str">
            <v>H</v>
          </cell>
          <cell r="DI90" t="str">
            <v>Tidak Terlambat</v>
          </cell>
          <cell r="DJ90">
            <v>0</v>
          </cell>
          <cell r="DN90" t="str">
            <v>AY</v>
          </cell>
          <cell r="DO90" t="str">
            <v>H</v>
          </cell>
          <cell r="DS90" t="str">
            <v>Tidak Terlambat</v>
          </cell>
          <cell r="DT90">
            <v>0</v>
          </cell>
          <cell r="DX90" t="str">
            <v>AY</v>
          </cell>
          <cell r="DY90" t="str">
            <v>H</v>
          </cell>
          <cell r="EC90" t="str">
            <v>Tidak Terlambat</v>
          </cell>
          <cell r="ED90">
            <v>0</v>
          </cell>
          <cell r="EH90" t="str">
            <v>BG</v>
          </cell>
          <cell r="EI90" t="str">
            <v>H</v>
          </cell>
          <cell r="EM90" t="str">
            <v>Tidak Terlambat</v>
          </cell>
          <cell r="EN90">
            <v>0</v>
          </cell>
          <cell r="ER90" t="str">
            <v>X</v>
          </cell>
          <cell r="ES90" t="str">
            <v>X</v>
          </cell>
          <cell r="EW90">
            <v>0</v>
          </cell>
          <cell r="EX90">
            <v>0</v>
          </cell>
          <cell r="FB90" t="str">
            <v>X</v>
          </cell>
          <cell r="FC90" t="str">
            <v>X</v>
          </cell>
          <cell r="FG90">
            <v>0</v>
          </cell>
          <cell r="FH90">
            <v>0</v>
          </cell>
          <cell r="FL90" t="str">
            <v>AY</v>
          </cell>
          <cell r="FM90" t="str">
            <v>H</v>
          </cell>
          <cell r="FQ90" t="str">
            <v>Tidak Terlambat</v>
          </cell>
          <cell r="FR90">
            <v>0</v>
          </cell>
          <cell r="FV90" t="str">
            <v>AY</v>
          </cell>
          <cell r="FW90" t="str">
            <v>H</v>
          </cell>
          <cell r="GA90" t="str">
            <v>Tidak Terlambat</v>
          </cell>
          <cell r="GB90">
            <v>0</v>
          </cell>
          <cell r="GF90" t="str">
            <v>X</v>
          </cell>
          <cell r="GG90" t="str">
            <v>X</v>
          </cell>
          <cell r="GK90">
            <v>0</v>
          </cell>
          <cell r="GL90">
            <v>0</v>
          </cell>
          <cell r="GP90" t="str">
            <v>AY</v>
          </cell>
          <cell r="GQ90" t="str">
            <v>H</v>
          </cell>
          <cell r="GU90" t="str">
            <v>Tidak Terlambat</v>
          </cell>
          <cell r="GV90">
            <v>0</v>
          </cell>
          <cell r="GZ90" t="str">
            <v>AY</v>
          </cell>
          <cell r="HA90" t="str">
            <v>H</v>
          </cell>
          <cell r="HE90" t="str">
            <v>Tidak Terlambat</v>
          </cell>
          <cell r="HF90">
            <v>0</v>
          </cell>
          <cell r="HJ90" t="str">
            <v>AY</v>
          </cell>
          <cell r="HK90" t="str">
            <v>H</v>
          </cell>
          <cell r="HO90" t="str">
            <v>Tidak Terlambat</v>
          </cell>
          <cell r="HP90">
            <v>0</v>
          </cell>
          <cell r="HT90" t="str">
            <v>X</v>
          </cell>
          <cell r="HU90" t="str">
            <v>X</v>
          </cell>
          <cell r="HY90">
            <v>0</v>
          </cell>
          <cell r="HZ90">
            <v>0</v>
          </cell>
          <cell r="ID90" t="str">
            <v>BG</v>
          </cell>
          <cell r="IE90" t="str">
            <v>H</v>
          </cell>
          <cell r="II90" t="str">
            <v>Tidak Terlambat</v>
          </cell>
          <cell r="IJ90">
            <v>0</v>
          </cell>
          <cell r="IN90" t="str">
            <v>AY</v>
          </cell>
          <cell r="IO90" t="str">
            <v>H</v>
          </cell>
          <cell r="IS90" t="str">
            <v>Tidak Terlambat</v>
          </cell>
          <cell r="IT90">
            <v>0</v>
          </cell>
          <cell r="IX90" t="str">
            <v>BG</v>
          </cell>
          <cell r="IY90" t="str">
            <v>H</v>
          </cell>
          <cell r="JC90" t="str">
            <v>Tidak Terlambat</v>
          </cell>
          <cell r="JD90">
            <v>0</v>
          </cell>
          <cell r="JH90" t="str">
            <v>BG</v>
          </cell>
          <cell r="JI90" t="str">
            <v>H</v>
          </cell>
          <cell r="JM90" t="str">
            <v>Tidak Terlambat</v>
          </cell>
          <cell r="JN90">
            <v>0</v>
          </cell>
          <cell r="JR90" t="str">
            <v>X</v>
          </cell>
          <cell r="JS90" t="str">
            <v>X</v>
          </cell>
          <cell r="JW90">
            <v>0</v>
          </cell>
          <cell r="JX90">
            <v>0</v>
          </cell>
          <cell r="KB90" t="str">
            <v>AY</v>
          </cell>
          <cell r="KC90" t="str">
            <v>H</v>
          </cell>
          <cell r="KG90" t="str">
            <v>Tidak Terlambat</v>
          </cell>
          <cell r="KH90">
            <v>0</v>
          </cell>
          <cell r="KL90" t="str">
            <v>BG</v>
          </cell>
          <cell r="KM90" t="str">
            <v>H</v>
          </cell>
          <cell r="KQ90" t="str">
            <v>Tidak Terlambat</v>
          </cell>
          <cell r="KR90">
            <v>0</v>
          </cell>
          <cell r="KV90" t="str">
            <v>X</v>
          </cell>
          <cell r="KW90" t="str">
            <v>X</v>
          </cell>
          <cell r="LA90">
            <v>0</v>
          </cell>
          <cell r="LB90">
            <v>0</v>
          </cell>
          <cell r="LG90" t="str">
            <v>CT</v>
          </cell>
          <cell r="LH90" t="str">
            <v>X</v>
          </cell>
          <cell r="LI90" t="str">
            <v>H</v>
          </cell>
          <cell r="LJ90" t="str">
            <v>H</v>
          </cell>
          <cell r="LK90" t="str">
            <v>H</v>
          </cell>
          <cell r="LL90" t="str">
            <v>X</v>
          </cell>
          <cell r="LM90" t="str">
            <v>H</v>
          </cell>
          <cell r="LN90" t="str">
            <v>H</v>
          </cell>
          <cell r="LO90" t="str">
            <v>H</v>
          </cell>
          <cell r="LP90" t="str">
            <v>X</v>
          </cell>
          <cell r="LQ90" t="str">
            <v>H</v>
          </cell>
          <cell r="LR90" t="str">
            <v>H</v>
          </cell>
          <cell r="LS90" t="str">
            <v>H</v>
          </cell>
          <cell r="LT90" t="str">
            <v>H</v>
          </cell>
          <cell r="LU90" t="str">
            <v>X</v>
          </cell>
          <cell r="LV90" t="str">
            <v>X</v>
          </cell>
          <cell r="LW90" t="str">
            <v>H</v>
          </cell>
          <cell r="LX90" t="str">
            <v>H</v>
          </cell>
          <cell r="LY90" t="str">
            <v>X</v>
          </cell>
          <cell r="LZ90" t="str">
            <v>H</v>
          </cell>
          <cell r="MA90" t="str">
            <v>H</v>
          </cell>
          <cell r="MB90" t="str">
            <v>H</v>
          </cell>
          <cell r="MC90" t="str">
            <v>X</v>
          </cell>
          <cell r="MD90" t="str">
            <v>H</v>
          </cell>
          <cell r="ME90" t="str">
            <v>H</v>
          </cell>
          <cell r="MF90" t="str">
            <v>H</v>
          </cell>
          <cell r="MG90" t="str">
            <v>H</v>
          </cell>
          <cell r="MH90" t="str">
            <v>X</v>
          </cell>
          <cell r="MI90" t="str">
            <v>H</v>
          </cell>
          <cell r="MJ90" t="str">
            <v>H</v>
          </cell>
          <cell r="MK90" t="str">
            <v>X</v>
          </cell>
          <cell r="MM90">
            <v>31</v>
          </cell>
          <cell r="MN90">
            <v>0</v>
          </cell>
          <cell r="MO90">
            <v>22</v>
          </cell>
          <cell r="MP90">
            <v>21</v>
          </cell>
          <cell r="MQ90">
            <v>9</v>
          </cell>
          <cell r="MR90">
            <v>0</v>
          </cell>
          <cell r="MS90">
            <v>0</v>
          </cell>
          <cell r="MT90">
            <v>0</v>
          </cell>
          <cell r="MU90">
            <v>0</v>
          </cell>
          <cell r="MV90">
            <v>0</v>
          </cell>
          <cell r="MW90">
            <v>0</v>
          </cell>
          <cell r="MX90">
            <v>0</v>
          </cell>
          <cell r="MY90">
            <v>0</v>
          </cell>
          <cell r="MZ90">
            <v>1</v>
          </cell>
          <cell r="NA90">
            <v>0</v>
          </cell>
          <cell r="NB90">
            <v>0</v>
          </cell>
          <cell r="NC90">
            <v>0</v>
          </cell>
        </row>
        <row r="91">
          <cell r="B91" t="str">
            <v>WINDI SOLIHAT PERMANA</v>
          </cell>
          <cell r="C91">
            <v>13009954</v>
          </cell>
          <cell r="D91" t="str">
            <v>LAKI-LAKI</v>
          </cell>
          <cell r="E91" t="str">
            <v>COMPLAINT HANDLING OFFICER</v>
          </cell>
          <cell r="F91" t="str">
            <v>RUDDY CORDIANDI</v>
          </cell>
          <cell r="G91" t="str">
            <v>ANJAR KESUMARAHARJO</v>
          </cell>
          <cell r="H91" t="str">
            <v>DG</v>
          </cell>
          <cell r="I91" t="str">
            <v>H</v>
          </cell>
          <cell r="M91" t="str">
            <v>Tidak Terlambat</v>
          </cell>
          <cell r="N91">
            <v>0</v>
          </cell>
          <cell r="R91" t="str">
            <v>X</v>
          </cell>
          <cell r="S91" t="str">
            <v>X</v>
          </cell>
          <cell r="W91">
            <v>0</v>
          </cell>
          <cell r="X91">
            <v>0</v>
          </cell>
          <cell r="AB91" t="str">
            <v>X</v>
          </cell>
          <cell r="AC91" t="str">
            <v>X</v>
          </cell>
          <cell r="AG91">
            <v>0</v>
          </cell>
          <cell r="AH91">
            <v>0</v>
          </cell>
          <cell r="AL91" t="str">
            <v>DG</v>
          </cell>
          <cell r="AM91" t="str">
            <v>H</v>
          </cell>
          <cell r="AQ91" t="str">
            <v>Tidak Terlambat</v>
          </cell>
          <cell r="AR91">
            <v>0</v>
          </cell>
          <cell r="AV91" t="str">
            <v>CI</v>
          </cell>
          <cell r="AW91" t="str">
            <v>H</v>
          </cell>
          <cell r="BA91" t="str">
            <v>Tidak Terlambat</v>
          </cell>
          <cell r="BB91">
            <v>0</v>
          </cell>
          <cell r="BF91" t="str">
            <v>DG</v>
          </cell>
          <cell r="BG91" t="str">
            <v>H</v>
          </cell>
          <cell r="BK91" t="str">
            <v>Tidak Terlambat</v>
          </cell>
          <cell r="BL91">
            <v>0</v>
          </cell>
          <cell r="BP91" t="str">
            <v>X</v>
          </cell>
          <cell r="BQ91" t="str">
            <v>X</v>
          </cell>
          <cell r="BU91">
            <v>0</v>
          </cell>
          <cell r="BV91">
            <v>0</v>
          </cell>
          <cell r="BZ91" t="str">
            <v>CI</v>
          </cell>
          <cell r="CA91" t="str">
            <v>H</v>
          </cell>
          <cell r="CE91" t="str">
            <v>Tidak Terlambat</v>
          </cell>
          <cell r="CF91">
            <v>0</v>
          </cell>
          <cell r="CJ91" t="str">
            <v>CI</v>
          </cell>
          <cell r="CK91" t="str">
            <v>H</v>
          </cell>
          <cell r="CO91" t="str">
            <v>Tidak Terlambat</v>
          </cell>
          <cell r="CP91">
            <v>0</v>
          </cell>
          <cell r="CT91" t="str">
            <v>CI</v>
          </cell>
          <cell r="CU91" t="str">
            <v>H</v>
          </cell>
          <cell r="CY91" t="str">
            <v>Tidak Terlambat</v>
          </cell>
          <cell r="CZ91">
            <v>0</v>
          </cell>
          <cell r="DD91" t="str">
            <v>X</v>
          </cell>
          <cell r="DE91" t="str">
            <v>X</v>
          </cell>
          <cell r="DI91">
            <v>0</v>
          </cell>
          <cell r="DJ91">
            <v>0</v>
          </cell>
          <cell r="DN91" t="str">
            <v>X</v>
          </cell>
          <cell r="DO91" t="str">
            <v>X</v>
          </cell>
          <cell r="DS91">
            <v>0</v>
          </cell>
          <cell r="DT91">
            <v>0</v>
          </cell>
          <cell r="DX91" t="str">
            <v>CI</v>
          </cell>
          <cell r="DY91" t="str">
            <v>H</v>
          </cell>
          <cell r="EC91" t="str">
            <v>Tidak Terlambat</v>
          </cell>
          <cell r="ED91">
            <v>0</v>
          </cell>
          <cell r="EH91" t="str">
            <v>CI</v>
          </cell>
          <cell r="EI91" t="str">
            <v>H</v>
          </cell>
          <cell r="EM91" t="str">
            <v>Tidak Terlambat</v>
          </cell>
          <cell r="EN91">
            <v>0</v>
          </cell>
          <cell r="ER91" t="str">
            <v>DG</v>
          </cell>
          <cell r="ES91" t="str">
            <v>H</v>
          </cell>
          <cell r="EW91" t="str">
            <v>Tidak Terlambat</v>
          </cell>
          <cell r="EX91">
            <v>0</v>
          </cell>
          <cell r="FB91" t="str">
            <v>DG</v>
          </cell>
          <cell r="FC91" t="str">
            <v>H</v>
          </cell>
          <cell r="FG91" t="str">
            <v>Tidak Terlambat</v>
          </cell>
          <cell r="FH91">
            <v>0</v>
          </cell>
          <cell r="FL91" t="str">
            <v>X</v>
          </cell>
          <cell r="FM91" t="str">
            <v>X</v>
          </cell>
          <cell r="FQ91">
            <v>0</v>
          </cell>
          <cell r="FR91">
            <v>0</v>
          </cell>
          <cell r="FV91" t="str">
            <v>CI</v>
          </cell>
          <cell r="FW91" t="str">
            <v>H</v>
          </cell>
          <cell r="GA91" t="str">
            <v>Tidak Terlambat</v>
          </cell>
          <cell r="GB91">
            <v>0</v>
          </cell>
          <cell r="GF91" t="str">
            <v>CA</v>
          </cell>
          <cell r="GG91" t="str">
            <v>H</v>
          </cell>
          <cell r="GK91" t="str">
            <v>Tidak Terlambat</v>
          </cell>
          <cell r="GL91">
            <v>0</v>
          </cell>
          <cell r="GP91" t="str">
            <v>DG</v>
          </cell>
          <cell r="GQ91" t="str">
            <v>H</v>
          </cell>
          <cell r="GU91" t="str">
            <v>Tidak Terlambat</v>
          </cell>
          <cell r="GV91">
            <v>0</v>
          </cell>
          <cell r="GZ91" t="str">
            <v>DG</v>
          </cell>
          <cell r="HA91" t="str">
            <v>H</v>
          </cell>
          <cell r="HE91" t="str">
            <v>Tidak Terlambat</v>
          </cell>
          <cell r="HF91">
            <v>0</v>
          </cell>
          <cell r="HJ91" t="str">
            <v>X</v>
          </cell>
          <cell r="HK91" t="str">
            <v>X</v>
          </cell>
          <cell r="HO91">
            <v>0</v>
          </cell>
          <cell r="HP91">
            <v>0</v>
          </cell>
          <cell r="HT91" t="str">
            <v>DG</v>
          </cell>
          <cell r="HU91" t="str">
            <v>H</v>
          </cell>
          <cell r="HY91" t="str">
            <v>Tidak Terlambat</v>
          </cell>
          <cell r="HZ91">
            <v>0</v>
          </cell>
          <cell r="ID91" t="str">
            <v>DG</v>
          </cell>
          <cell r="IE91" t="str">
            <v>H</v>
          </cell>
          <cell r="II91" t="str">
            <v>Tidak Terlambat</v>
          </cell>
          <cell r="IJ91">
            <v>0</v>
          </cell>
          <cell r="IN91" t="str">
            <v>DG</v>
          </cell>
          <cell r="IO91" t="str">
            <v>H</v>
          </cell>
          <cell r="IS91" t="str">
            <v>Tidak Terlambat</v>
          </cell>
          <cell r="IT91">
            <v>0</v>
          </cell>
          <cell r="IX91" t="str">
            <v>X</v>
          </cell>
          <cell r="IY91" t="str">
            <v>X</v>
          </cell>
          <cell r="JC91">
            <v>0</v>
          </cell>
          <cell r="JD91">
            <v>0</v>
          </cell>
          <cell r="JH91" t="str">
            <v>CT</v>
          </cell>
          <cell r="JI91" t="str">
            <v>CT</v>
          </cell>
          <cell r="JM91">
            <v>0</v>
          </cell>
          <cell r="JN91">
            <v>0</v>
          </cell>
          <cell r="JR91" t="str">
            <v>DG</v>
          </cell>
          <cell r="JS91" t="str">
            <v>H</v>
          </cell>
          <cell r="JW91" t="str">
            <v>Tidak Terlambat</v>
          </cell>
          <cell r="JX91">
            <v>0</v>
          </cell>
          <cell r="KB91" t="str">
            <v>DG</v>
          </cell>
          <cell r="KC91" t="str">
            <v>H</v>
          </cell>
          <cell r="KG91" t="str">
            <v>Tidak Terlambat</v>
          </cell>
          <cell r="KH91">
            <v>0</v>
          </cell>
          <cell r="KL91" t="str">
            <v>X</v>
          </cell>
          <cell r="KM91" t="str">
            <v>X</v>
          </cell>
          <cell r="KQ91">
            <v>0</v>
          </cell>
          <cell r="KR91">
            <v>0</v>
          </cell>
          <cell r="KV91" t="str">
            <v>CI</v>
          </cell>
          <cell r="KW91" t="str">
            <v>H</v>
          </cell>
          <cell r="LA91" t="str">
            <v>Tidak Terlambat</v>
          </cell>
          <cell r="LB91">
            <v>0</v>
          </cell>
          <cell r="LG91" t="str">
            <v>H</v>
          </cell>
          <cell r="LH91" t="str">
            <v>X</v>
          </cell>
          <cell r="LI91" t="str">
            <v>X</v>
          </cell>
          <cell r="LJ91" t="str">
            <v>H</v>
          </cell>
          <cell r="LK91" t="str">
            <v>H</v>
          </cell>
          <cell r="LL91" t="str">
            <v>H</v>
          </cell>
          <cell r="LM91" t="str">
            <v>X</v>
          </cell>
          <cell r="LN91" t="str">
            <v>H</v>
          </cell>
          <cell r="LO91" t="str">
            <v>H</v>
          </cell>
          <cell r="LP91" t="str">
            <v>H</v>
          </cell>
          <cell r="LQ91" t="str">
            <v>X</v>
          </cell>
          <cell r="LR91" t="str">
            <v>X</v>
          </cell>
          <cell r="LS91" t="str">
            <v>H</v>
          </cell>
          <cell r="LT91" t="str">
            <v>H</v>
          </cell>
          <cell r="LU91" t="str">
            <v>H</v>
          </cell>
          <cell r="LV91" t="str">
            <v>H</v>
          </cell>
          <cell r="LW91" t="str">
            <v>X</v>
          </cell>
          <cell r="LX91" t="str">
            <v>H</v>
          </cell>
          <cell r="LY91" t="str">
            <v>H</v>
          </cell>
          <cell r="LZ91" t="str">
            <v>H</v>
          </cell>
          <cell r="MA91" t="str">
            <v>H</v>
          </cell>
          <cell r="MB91" t="str">
            <v>X</v>
          </cell>
          <cell r="MC91" t="str">
            <v>H</v>
          </cell>
          <cell r="MD91" t="str">
            <v>H</v>
          </cell>
          <cell r="ME91" t="str">
            <v>H</v>
          </cell>
          <cell r="MF91" t="str">
            <v>X</v>
          </cell>
          <cell r="MG91" t="str">
            <v>CT</v>
          </cell>
          <cell r="MH91" t="str">
            <v>H</v>
          </cell>
          <cell r="MI91" t="str">
            <v>H</v>
          </cell>
          <cell r="MJ91" t="str">
            <v>X</v>
          </cell>
          <cell r="MK91" t="str">
            <v>H</v>
          </cell>
          <cell r="MM91">
            <v>31</v>
          </cell>
          <cell r="MN91">
            <v>21</v>
          </cell>
          <cell r="MO91">
            <v>22</v>
          </cell>
          <cell r="MP91">
            <v>21</v>
          </cell>
          <cell r="MQ91">
            <v>9</v>
          </cell>
          <cell r="MR91">
            <v>0</v>
          </cell>
          <cell r="MS91">
            <v>0</v>
          </cell>
          <cell r="MT91">
            <v>0</v>
          </cell>
          <cell r="MU91">
            <v>0</v>
          </cell>
          <cell r="MV91">
            <v>0</v>
          </cell>
          <cell r="MW91">
            <v>0</v>
          </cell>
          <cell r="MX91">
            <v>0</v>
          </cell>
          <cell r="MY91">
            <v>0</v>
          </cell>
          <cell r="MZ91">
            <v>1</v>
          </cell>
          <cell r="NA91">
            <v>0</v>
          </cell>
          <cell r="NB91">
            <v>0</v>
          </cell>
          <cell r="NC91">
            <v>0</v>
          </cell>
        </row>
        <row r="92">
          <cell r="B92" t="str">
            <v>REZHA RIZKIA ANANDITA</v>
          </cell>
          <cell r="C92">
            <v>17012405</v>
          </cell>
          <cell r="D92" t="str">
            <v>PEREMPUAN</v>
          </cell>
          <cell r="E92" t="str">
            <v>COMPLAINT HANDLING OFFICER</v>
          </cell>
          <cell r="F92" t="str">
            <v>DANI KARDANI</v>
          </cell>
          <cell r="G92" t="str">
            <v>ANJAR KESUMARAHARJO</v>
          </cell>
          <cell r="H92" t="str">
            <v>AY</v>
          </cell>
          <cell r="I92" t="str">
            <v>H</v>
          </cell>
          <cell r="M92" t="str">
            <v>Tidak Terlambat</v>
          </cell>
          <cell r="N92">
            <v>0</v>
          </cell>
          <cell r="R92" t="str">
            <v>X</v>
          </cell>
          <cell r="S92" t="str">
            <v>X</v>
          </cell>
          <cell r="W92">
            <v>0</v>
          </cell>
          <cell r="X92">
            <v>0</v>
          </cell>
          <cell r="AB92" t="str">
            <v>AY</v>
          </cell>
          <cell r="AC92" t="str">
            <v>H</v>
          </cell>
          <cell r="AG92" t="str">
            <v>Tidak Terlambat</v>
          </cell>
          <cell r="AH92">
            <v>0</v>
          </cell>
          <cell r="AL92" t="str">
            <v>AY</v>
          </cell>
          <cell r="AM92" t="str">
            <v>H</v>
          </cell>
          <cell r="AQ92" t="str">
            <v>Tidak Terlambat</v>
          </cell>
          <cell r="AR92">
            <v>0</v>
          </cell>
          <cell r="AV92" t="str">
            <v>AY</v>
          </cell>
          <cell r="AW92" t="str">
            <v>H</v>
          </cell>
          <cell r="BA92" t="str">
            <v>Tidak Terlambat</v>
          </cell>
          <cell r="BB92">
            <v>0</v>
          </cell>
          <cell r="BF92" t="str">
            <v>X</v>
          </cell>
          <cell r="BG92" t="str">
            <v>X</v>
          </cell>
          <cell r="BK92">
            <v>0</v>
          </cell>
          <cell r="BL92">
            <v>0</v>
          </cell>
          <cell r="BP92" t="str">
            <v>AY</v>
          </cell>
          <cell r="BQ92" t="str">
            <v>H</v>
          </cell>
          <cell r="BU92" t="str">
            <v>Tidak Terlambat</v>
          </cell>
          <cell r="BV92">
            <v>0</v>
          </cell>
          <cell r="BZ92" t="str">
            <v>AY</v>
          </cell>
          <cell r="CA92" t="str">
            <v>H</v>
          </cell>
          <cell r="CE92" t="str">
            <v>Tidak Terlambat</v>
          </cell>
          <cell r="CF92">
            <v>0</v>
          </cell>
          <cell r="CJ92" t="str">
            <v>X</v>
          </cell>
          <cell r="CK92" t="str">
            <v>X</v>
          </cell>
          <cell r="CO92">
            <v>0</v>
          </cell>
          <cell r="CP92">
            <v>0</v>
          </cell>
          <cell r="CT92" t="str">
            <v>AY</v>
          </cell>
          <cell r="CU92" t="str">
            <v>H</v>
          </cell>
          <cell r="CY92" t="str">
            <v>Tidak Terlambat</v>
          </cell>
          <cell r="CZ92">
            <v>0</v>
          </cell>
          <cell r="DD92" t="str">
            <v>AY</v>
          </cell>
          <cell r="DE92" t="str">
            <v>H</v>
          </cell>
          <cell r="DI92" t="str">
            <v>Tidak Terlambat</v>
          </cell>
          <cell r="DJ92">
            <v>0</v>
          </cell>
          <cell r="DN92" t="str">
            <v>X</v>
          </cell>
          <cell r="DO92" t="str">
            <v>X</v>
          </cell>
          <cell r="DS92">
            <v>0</v>
          </cell>
          <cell r="DT92">
            <v>0</v>
          </cell>
          <cell r="DX92" t="str">
            <v>X</v>
          </cell>
          <cell r="DY92" t="str">
            <v>X</v>
          </cell>
          <cell r="EC92">
            <v>0</v>
          </cell>
          <cell r="ED92">
            <v>0</v>
          </cell>
          <cell r="EH92" t="str">
            <v>AY</v>
          </cell>
          <cell r="EI92" t="str">
            <v>H</v>
          </cell>
          <cell r="EM92" t="str">
            <v>Tidak Terlambat</v>
          </cell>
          <cell r="EN92">
            <v>0</v>
          </cell>
          <cell r="ER92" t="str">
            <v>AY</v>
          </cell>
          <cell r="ES92" t="str">
            <v>H</v>
          </cell>
          <cell r="EW92" t="str">
            <v>Tidak Terlambat</v>
          </cell>
          <cell r="EX92">
            <v>0</v>
          </cell>
          <cell r="FB92" t="str">
            <v>AY</v>
          </cell>
          <cell r="FC92" t="str">
            <v>H</v>
          </cell>
          <cell r="FG92" t="str">
            <v>Tidak Terlambat</v>
          </cell>
          <cell r="FH92">
            <v>0</v>
          </cell>
          <cell r="FL92" t="str">
            <v>X</v>
          </cell>
          <cell r="FM92" t="str">
            <v>X</v>
          </cell>
          <cell r="FQ92">
            <v>0</v>
          </cell>
          <cell r="FR92">
            <v>0</v>
          </cell>
          <cell r="FV92" t="str">
            <v>AY</v>
          </cell>
          <cell r="FW92" t="str">
            <v>H</v>
          </cell>
          <cell r="GA92" t="str">
            <v>Tidak Terlambat</v>
          </cell>
          <cell r="GB92">
            <v>0</v>
          </cell>
          <cell r="GF92" t="str">
            <v>AY</v>
          </cell>
          <cell r="GG92" t="str">
            <v>H</v>
          </cell>
          <cell r="GK92" t="str">
            <v>Tidak Terlambat</v>
          </cell>
          <cell r="GL92">
            <v>0</v>
          </cell>
          <cell r="GP92" t="str">
            <v>AY</v>
          </cell>
          <cell r="GQ92" t="str">
            <v>H</v>
          </cell>
          <cell r="GU92" t="str">
            <v>Tidak Terlambat</v>
          </cell>
          <cell r="GV92">
            <v>0</v>
          </cell>
          <cell r="GZ92" t="str">
            <v>BG</v>
          </cell>
          <cell r="HA92" t="str">
            <v>H</v>
          </cell>
          <cell r="HE92" t="str">
            <v>Tidak Terlambat</v>
          </cell>
          <cell r="HF92">
            <v>0</v>
          </cell>
          <cell r="HJ92" t="str">
            <v>X</v>
          </cell>
          <cell r="HK92" t="str">
            <v>X</v>
          </cell>
          <cell r="HO92">
            <v>0</v>
          </cell>
          <cell r="HP92">
            <v>0</v>
          </cell>
          <cell r="HT92" t="str">
            <v>BG</v>
          </cell>
          <cell r="HU92" t="str">
            <v>H</v>
          </cell>
          <cell r="HY92" t="str">
            <v>Tidak Terlambat</v>
          </cell>
          <cell r="HZ92">
            <v>0</v>
          </cell>
          <cell r="ID92" t="str">
            <v>AY</v>
          </cell>
          <cell r="IE92" t="str">
            <v>H</v>
          </cell>
          <cell r="II92" t="str">
            <v>Tidak Terlambat</v>
          </cell>
          <cell r="IJ92">
            <v>0</v>
          </cell>
          <cell r="IN92" t="str">
            <v>AY</v>
          </cell>
          <cell r="IO92" t="str">
            <v>H</v>
          </cell>
          <cell r="IS92" t="str">
            <v>Tidak Terlambat</v>
          </cell>
          <cell r="IT92">
            <v>0</v>
          </cell>
          <cell r="IX92" t="str">
            <v>AY</v>
          </cell>
          <cell r="IY92" t="str">
            <v>H</v>
          </cell>
          <cell r="JC92" t="str">
            <v>Tidak Terlambat</v>
          </cell>
          <cell r="JD92">
            <v>0</v>
          </cell>
          <cell r="JH92" t="str">
            <v>X</v>
          </cell>
          <cell r="JI92" t="str">
            <v>X</v>
          </cell>
          <cell r="JM92">
            <v>0</v>
          </cell>
          <cell r="JN92">
            <v>0</v>
          </cell>
          <cell r="JR92" t="str">
            <v>CT</v>
          </cell>
          <cell r="JS92" t="str">
            <v>CT</v>
          </cell>
          <cell r="JW92">
            <v>0</v>
          </cell>
          <cell r="JX92">
            <v>0</v>
          </cell>
          <cell r="KB92" t="str">
            <v>X</v>
          </cell>
          <cell r="KC92" t="str">
            <v>X</v>
          </cell>
          <cell r="KG92">
            <v>0</v>
          </cell>
          <cell r="KH92">
            <v>0</v>
          </cell>
          <cell r="KL92" t="str">
            <v>AY</v>
          </cell>
          <cell r="KM92" t="str">
            <v>H</v>
          </cell>
          <cell r="KQ92" t="str">
            <v>Tidak Terlambat</v>
          </cell>
          <cell r="KR92">
            <v>0</v>
          </cell>
          <cell r="KV92" t="str">
            <v>AY</v>
          </cell>
          <cell r="KW92" t="str">
            <v>H</v>
          </cell>
          <cell r="LA92" t="str">
            <v>Tidak Terlambat</v>
          </cell>
          <cell r="LB92">
            <v>0</v>
          </cell>
          <cell r="LG92" t="str">
            <v>H</v>
          </cell>
          <cell r="LH92" t="str">
            <v>X</v>
          </cell>
          <cell r="LI92" t="str">
            <v>H</v>
          </cell>
          <cell r="LJ92" t="str">
            <v>H</v>
          </cell>
          <cell r="LK92" t="str">
            <v>H</v>
          </cell>
          <cell r="LL92" t="str">
            <v>X</v>
          </cell>
          <cell r="LM92" t="str">
            <v>H</v>
          </cell>
          <cell r="LN92" t="str">
            <v>H</v>
          </cell>
          <cell r="LO92" t="str">
            <v>X</v>
          </cell>
          <cell r="LP92" t="str">
            <v>H</v>
          </cell>
          <cell r="LQ92" t="str">
            <v>H</v>
          </cell>
          <cell r="LR92" t="str">
            <v>X</v>
          </cell>
          <cell r="LS92" t="str">
            <v>X</v>
          </cell>
          <cell r="LT92" t="str">
            <v>H</v>
          </cell>
          <cell r="LU92" t="str">
            <v>H</v>
          </cell>
          <cell r="LV92" t="str">
            <v>H</v>
          </cell>
          <cell r="LW92" t="str">
            <v>X</v>
          </cell>
          <cell r="LX92" t="str">
            <v>H</v>
          </cell>
          <cell r="LY92" t="str">
            <v>H</v>
          </cell>
          <cell r="LZ92" t="str">
            <v>H</v>
          </cell>
          <cell r="MA92" t="str">
            <v>H</v>
          </cell>
          <cell r="MB92" t="str">
            <v>X</v>
          </cell>
          <cell r="MC92" t="str">
            <v>H</v>
          </cell>
          <cell r="MD92" t="str">
            <v>H</v>
          </cell>
          <cell r="ME92" t="str">
            <v>H</v>
          </cell>
          <cell r="MF92" t="str">
            <v>H</v>
          </cell>
          <cell r="MG92" t="str">
            <v>X</v>
          </cell>
          <cell r="MH92" t="str">
            <v>CT</v>
          </cell>
          <cell r="MI92" t="str">
            <v>X</v>
          </cell>
          <cell r="MJ92" t="str">
            <v>H</v>
          </cell>
          <cell r="MK92" t="str">
            <v>H</v>
          </cell>
          <cell r="MM92">
            <v>31</v>
          </cell>
          <cell r="MN92">
            <v>0</v>
          </cell>
          <cell r="MO92">
            <v>22</v>
          </cell>
          <cell r="MP92">
            <v>21</v>
          </cell>
          <cell r="MQ92">
            <v>9</v>
          </cell>
          <cell r="MR92">
            <v>0</v>
          </cell>
          <cell r="MS92">
            <v>0</v>
          </cell>
          <cell r="MT92">
            <v>0</v>
          </cell>
          <cell r="MU92">
            <v>0</v>
          </cell>
          <cell r="MV92">
            <v>0</v>
          </cell>
          <cell r="MW92">
            <v>0</v>
          </cell>
          <cell r="MX92">
            <v>0</v>
          </cell>
          <cell r="MY92">
            <v>0</v>
          </cell>
          <cell r="MZ92">
            <v>1</v>
          </cell>
          <cell r="NA92">
            <v>0</v>
          </cell>
          <cell r="NB92">
            <v>0</v>
          </cell>
          <cell r="NC92">
            <v>0</v>
          </cell>
        </row>
        <row r="93">
          <cell r="B93" t="str">
            <v>JEJEN JAELANI FRIHATNA</v>
          </cell>
          <cell r="C93">
            <v>2409</v>
          </cell>
          <cell r="D93" t="str">
            <v>LAKI-LAKI</v>
          </cell>
          <cell r="E93" t="str">
            <v>COMPLAINT HANDLING OFFICER</v>
          </cell>
          <cell r="F93" t="str">
            <v>YULI SETIAWATI</v>
          </cell>
          <cell r="G93" t="str">
            <v>ANJAR KESUMARAHARJO</v>
          </cell>
          <cell r="H93" t="str">
            <v>CI</v>
          </cell>
          <cell r="I93" t="str">
            <v>H</v>
          </cell>
          <cell r="M93" t="str">
            <v>Tidak Terlambat</v>
          </cell>
          <cell r="N93">
            <v>0</v>
          </cell>
          <cell r="R93" t="str">
            <v>CI</v>
          </cell>
          <cell r="S93" t="str">
            <v>H</v>
          </cell>
          <cell r="W93" t="str">
            <v>Tidak Terlambat</v>
          </cell>
          <cell r="X93">
            <v>0</v>
          </cell>
          <cell r="AB93" t="str">
            <v>DG</v>
          </cell>
          <cell r="AC93" t="str">
            <v>H</v>
          </cell>
          <cell r="AG93" t="str">
            <v>Tidak Terlambat</v>
          </cell>
          <cell r="AH93">
            <v>0</v>
          </cell>
          <cell r="AL93" t="str">
            <v>X</v>
          </cell>
          <cell r="AM93" t="str">
            <v>X</v>
          </cell>
          <cell r="AQ93">
            <v>0</v>
          </cell>
          <cell r="AR93">
            <v>0</v>
          </cell>
          <cell r="AV93" t="str">
            <v>CA</v>
          </cell>
          <cell r="AW93" t="str">
            <v>H</v>
          </cell>
          <cell r="BA93" t="str">
            <v>Tidak Terlambat</v>
          </cell>
          <cell r="BB93">
            <v>0</v>
          </cell>
          <cell r="BF93" t="str">
            <v>CI</v>
          </cell>
          <cell r="BG93" t="str">
            <v>H</v>
          </cell>
          <cell r="BK93" t="str">
            <v>Tidak Terlambat</v>
          </cell>
          <cell r="BL93">
            <v>0</v>
          </cell>
          <cell r="BP93" t="str">
            <v>CI</v>
          </cell>
          <cell r="BQ93" t="str">
            <v>H</v>
          </cell>
          <cell r="BU93" t="str">
            <v>Tidak Terlambat</v>
          </cell>
          <cell r="BV93">
            <v>0</v>
          </cell>
          <cell r="BZ93" t="str">
            <v>DG</v>
          </cell>
          <cell r="CA93" t="str">
            <v>H</v>
          </cell>
          <cell r="CE93" t="str">
            <v>Tidak Terlambat</v>
          </cell>
          <cell r="CF93">
            <v>0</v>
          </cell>
          <cell r="CJ93" t="str">
            <v>X</v>
          </cell>
          <cell r="CK93" t="str">
            <v>X</v>
          </cell>
          <cell r="CO93">
            <v>0</v>
          </cell>
          <cell r="CP93">
            <v>0</v>
          </cell>
          <cell r="CT93" t="str">
            <v>CA</v>
          </cell>
          <cell r="CU93" t="str">
            <v>H</v>
          </cell>
          <cell r="CY93" t="str">
            <v>Tidak Terlambat</v>
          </cell>
          <cell r="CZ93">
            <v>0</v>
          </cell>
          <cell r="DD93" t="str">
            <v>CI</v>
          </cell>
          <cell r="DE93" t="str">
            <v>H</v>
          </cell>
          <cell r="DI93" t="str">
            <v>Tidak Terlambat</v>
          </cell>
          <cell r="DJ93">
            <v>0</v>
          </cell>
          <cell r="DN93" t="str">
            <v>CI</v>
          </cell>
          <cell r="DO93" t="str">
            <v>H</v>
          </cell>
          <cell r="DS93" t="str">
            <v>Tidak Terlambat</v>
          </cell>
          <cell r="DT93">
            <v>0</v>
          </cell>
          <cell r="DX93" t="str">
            <v>X</v>
          </cell>
          <cell r="DY93" t="str">
            <v>X</v>
          </cell>
          <cell r="EC93">
            <v>0</v>
          </cell>
          <cell r="ED93">
            <v>0</v>
          </cell>
          <cell r="EH93" t="str">
            <v>X</v>
          </cell>
          <cell r="EI93" t="str">
            <v>X</v>
          </cell>
          <cell r="EM93">
            <v>0</v>
          </cell>
          <cell r="EN93">
            <v>0</v>
          </cell>
          <cell r="ER93" t="str">
            <v>CI</v>
          </cell>
          <cell r="ES93" t="str">
            <v>H</v>
          </cell>
          <cell r="EW93" t="str">
            <v>Tidak Terlambat</v>
          </cell>
          <cell r="EX93">
            <v>0</v>
          </cell>
          <cell r="FB93" t="str">
            <v>CI</v>
          </cell>
          <cell r="FC93" t="str">
            <v>H</v>
          </cell>
          <cell r="FG93" t="str">
            <v>Tidak Terlambat</v>
          </cell>
          <cell r="FH93">
            <v>0</v>
          </cell>
          <cell r="FL93" t="str">
            <v>CI</v>
          </cell>
          <cell r="FM93" t="str">
            <v>H</v>
          </cell>
          <cell r="FQ93" t="str">
            <v>Tidak Terlambat</v>
          </cell>
          <cell r="FR93">
            <v>0</v>
          </cell>
          <cell r="FV93" t="str">
            <v>CI</v>
          </cell>
          <cell r="FW93" t="str">
            <v>H</v>
          </cell>
          <cell r="GA93" t="str">
            <v>Tidak Terlambat</v>
          </cell>
          <cell r="GB93">
            <v>0</v>
          </cell>
          <cell r="GF93" t="str">
            <v>CI</v>
          </cell>
          <cell r="GG93" t="str">
            <v>H</v>
          </cell>
          <cell r="GK93" t="str">
            <v>Tidak Terlambat</v>
          </cell>
          <cell r="GL93">
            <v>0</v>
          </cell>
          <cell r="GP93" t="str">
            <v>X</v>
          </cell>
          <cell r="GQ93" t="str">
            <v>X</v>
          </cell>
          <cell r="GU93">
            <v>0</v>
          </cell>
          <cell r="GV93">
            <v>0</v>
          </cell>
          <cell r="GZ93" t="str">
            <v>CI</v>
          </cell>
          <cell r="HA93" t="str">
            <v>H</v>
          </cell>
          <cell r="HE93" t="str">
            <v>Tidak Terlambat</v>
          </cell>
          <cell r="HF93">
            <v>0</v>
          </cell>
          <cell r="HJ93" t="str">
            <v>CA</v>
          </cell>
          <cell r="HK93" t="str">
            <v>H</v>
          </cell>
          <cell r="HO93" t="str">
            <v>Tidak Terlambat</v>
          </cell>
          <cell r="HP93">
            <v>0</v>
          </cell>
          <cell r="HQ93" t="str">
            <v>PERUBAHAN JADWAL</v>
          </cell>
          <cell r="HT93" t="str">
            <v>X</v>
          </cell>
          <cell r="HU93" t="str">
            <v>X</v>
          </cell>
          <cell r="HY93">
            <v>0</v>
          </cell>
          <cell r="HZ93">
            <v>0</v>
          </cell>
          <cell r="ID93" t="str">
            <v>X</v>
          </cell>
          <cell r="IE93" t="str">
            <v>X</v>
          </cell>
          <cell r="II93">
            <v>0</v>
          </cell>
          <cell r="IJ93">
            <v>0</v>
          </cell>
          <cell r="IN93" t="str">
            <v>CI</v>
          </cell>
          <cell r="IO93" t="str">
            <v>H</v>
          </cell>
          <cell r="IS93" t="str">
            <v>Tidak Terlambat</v>
          </cell>
          <cell r="IT93">
            <v>0</v>
          </cell>
          <cell r="IX93" t="str">
            <v>CI</v>
          </cell>
          <cell r="IY93" t="str">
            <v>H</v>
          </cell>
          <cell r="JC93" t="str">
            <v>Tidak Terlambat</v>
          </cell>
          <cell r="JD93">
            <v>0</v>
          </cell>
          <cell r="JH93" t="str">
            <v>CA</v>
          </cell>
          <cell r="JI93" t="str">
            <v>H</v>
          </cell>
          <cell r="JM93" t="str">
            <v>Tidak Terlambat</v>
          </cell>
          <cell r="JN93">
            <v>0</v>
          </cell>
          <cell r="JR93" t="str">
            <v>CI</v>
          </cell>
          <cell r="JS93" t="str">
            <v>H</v>
          </cell>
          <cell r="JW93" t="str">
            <v>Tidak Terlambat</v>
          </cell>
          <cell r="JX93">
            <v>0</v>
          </cell>
          <cell r="KB93" t="str">
            <v>CA</v>
          </cell>
          <cell r="KC93" t="str">
            <v>H</v>
          </cell>
          <cell r="KG93" t="str">
            <v>Tidak Terlambat</v>
          </cell>
          <cell r="KH93">
            <v>0</v>
          </cell>
          <cell r="KL93" t="str">
            <v>X</v>
          </cell>
          <cell r="KM93" t="str">
            <v>X</v>
          </cell>
          <cell r="KQ93">
            <v>0</v>
          </cell>
          <cell r="KR93">
            <v>0</v>
          </cell>
          <cell r="KV93" t="str">
            <v>X</v>
          </cell>
          <cell r="KW93" t="str">
            <v>X</v>
          </cell>
          <cell r="LA93">
            <v>0</v>
          </cell>
          <cell r="LB93">
            <v>0</v>
          </cell>
          <cell r="LG93" t="str">
            <v>H</v>
          </cell>
          <cell r="LH93" t="str">
            <v>H</v>
          </cell>
          <cell r="LI93" t="str">
            <v>H</v>
          </cell>
          <cell r="LJ93" t="str">
            <v>X</v>
          </cell>
          <cell r="LK93" t="str">
            <v>H</v>
          </cell>
          <cell r="LL93" t="str">
            <v>H</v>
          </cell>
          <cell r="LM93" t="str">
            <v>H</v>
          </cell>
          <cell r="LN93" t="str">
            <v>H</v>
          </cell>
          <cell r="LO93" t="str">
            <v>X</v>
          </cell>
          <cell r="LP93" t="str">
            <v>H</v>
          </cell>
          <cell r="LQ93" t="str">
            <v>H</v>
          </cell>
          <cell r="LR93" t="str">
            <v>H</v>
          </cell>
          <cell r="LS93" t="str">
            <v>X</v>
          </cell>
          <cell r="LT93" t="str">
            <v>X</v>
          </cell>
          <cell r="LU93" t="str">
            <v>H</v>
          </cell>
          <cell r="LV93" t="str">
            <v>H</v>
          </cell>
          <cell r="LW93" t="str">
            <v>H</v>
          </cell>
          <cell r="LX93" t="str">
            <v>H</v>
          </cell>
          <cell r="LY93" t="str">
            <v>H</v>
          </cell>
          <cell r="LZ93" t="str">
            <v>X</v>
          </cell>
          <cell r="MA93" t="str">
            <v>H</v>
          </cell>
          <cell r="MB93" t="str">
            <v>H</v>
          </cell>
          <cell r="MC93" t="str">
            <v>X</v>
          </cell>
          <cell r="MD93" t="str">
            <v>X</v>
          </cell>
          <cell r="ME93" t="str">
            <v>H</v>
          </cell>
          <cell r="MF93" t="str">
            <v>H</v>
          </cell>
          <cell r="MG93" t="str">
            <v>H</v>
          </cell>
          <cell r="MH93" t="str">
            <v>H</v>
          </cell>
          <cell r="MI93" t="str">
            <v>H</v>
          </cell>
          <cell r="MJ93" t="str">
            <v>X</v>
          </cell>
          <cell r="MK93" t="str">
            <v>X</v>
          </cell>
          <cell r="MM93">
            <v>31</v>
          </cell>
          <cell r="MN93">
            <v>22</v>
          </cell>
          <cell r="MO93">
            <v>22</v>
          </cell>
          <cell r="MP93">
            <v>22</v>
          </cell>
          <cell r="MQ93">
            <v>9</v>
          </cell>
          <cell r="MR93">
            <v>0</v>
          </cell>
          <cell r="MS93">
            <v>0</v>
          </cell>
          <cell r="MT93">
            <v>0</v>
          </cell>
          <cell r="MU93">
            <v>0</v>
          </cell>
          <cell r="MV93">
            <v>0</v>
          </cell>
          <cell r="MW93">
            <v>0</v>
          </cell>
          <cell r="MX93">
            <v>0</v>
          </cell>
          <cell r="MY93">
            <v>0</v>
          </cell>
          <cell r="MZ93">
            <v>0</v>
          </cell>
          <cell r="NA93">
            <v>0</v>
          </cell>
          <cell r="NB93">
            <v>0</v>
          </cell>
          <cell r="NC93">
            <v>0</v>
          </cell>
        </row>
        <row r="94">
          <cell r="B94" t="str">
            <v>ANI</v>
          </cell>
          <cell r="C94">
            <v>15010946</v>
          </cell>
          <cell r="D94" t="str">
            <v>PEREMPUAN</v>
          </cell>
          <cell r="E94" t="str">
            <v>COMPLAINT HANDLING OFFICER</v>
          </cell>
          <cell r="F94" t="str">
            <v>YULI SETIAWATI</v>
          </cell>
          <cell r="G94" t="str">
            <v>ANJAR KESUMARAHARJO</v>
          </cell>
          <cell r="H94" t="str">
            <v>AY</v>
          </cell>
          <cell r="I94" t="str">
            <v>H</v>
          </cell>
          <cell r="M94" t="str">
            <v>Tidak Terlambat</v>
          </cell>
          <cell r="N94">
            <v>0</v>
          </cell>
          <cell r="R94" t="str">
            <v>AY</v>
          </cell>
          <cell r="S94" t="str">
            <v>H</v>
          </cell>
          <cell r="W94" t="str">
            <v>Tidak Terlambat</v>
          </cell>
          <cell r="X94">
            <v>0</v>
          </cell>
          <cell r="AB94" t="str">
            <v>AY</v>
          </cell>
          <cell r="AC94" t="str">
            <v>H</v>
          </cell>
          <cell r="AG94" t="str">
            <v>Tidak Terlambat</v>
          </cell>
          <cell r="AH94">
            <v>0</v>
          </cell>
          <cell r="AL94" t="str">
            <v>X</v>
          </cell>
          <cell r="AM94" t="str">
            <v>X</v>
          </cell>
          <cell r="AQ94">
            <v>0</v>
          </cell>
          <cell r="AR94">
            <v>0</v>
          </cell>
          <cell r="AV94" t="str">
            <v>X</v>
          </cell>
          <cell r="AW94" t="str">
            <v>X</v>
          </cell>
          <cell r="BA94">
            <v>0</v>
          </cell>
          <cell r="BB94">
            <v>0</v>
          </cell>
          <cell r="BF94" t="str">
            <v>AY</v>
          </cell>
          <cell r="BG94" t="str">
            <v>H</v>
          </cell>
          <cell r="BK94" t="str">
            <v>Tidak Terlambat</v>
          </cell>
          <cell r="BL94">
            <v>0</v>
          </cell>
          <cell r="BP94" t="str">
            <v>BG</v>
          </cell>
          <cell r="BQ94" t="str">
            <v>H</v>
          </cell>
          <cell r="BU94" t="str">
            <v>Tidak Terlambat</v>
          </cell>
          <cell r="BV94">
            <v>0</v>
          </cell>
          <cell r="BZ94" t="str">
            <v>AY</v>
          </cell>
          <cell r="CA94" t="str">
            <v>H</v>
          </cell>
          <cell r="CE94" t="str">
            <v>Tidak Terlambat</v>
          </cell>
          <cell r="CF94">
            <v>0</v>
          </cell>
          <cell r="CJ94" t="str">
            <v>AY</v>
          </cell>
          <cell r="CK94" t="str">
            <v>H</v>
          </cell>
          <cell r="CO94" t="str">
            <v>Tidak Terlambat</v>
          </cell>
          <cell r="CP94">
            <v>0</v>
          </cell>
          <cell r="CT94" t="str">
            <v>X</v>
          </cell>
          <cell r="CU94" t="str">
            <v>X</v>
          </cell>
          <cell r="CY94">
            <v>0</v>
          </cell>
          <cell r="CZ94">
            <v>0</v>
          </cell>
          <cell r="DD94" t="str">
            <v>AY</v>
          </cell>
          <cell r="DE94" t="str">
            <v>H</v>
          </cell>
          <cell r="DI94" t="str">
            <v>Tidak Terlambat</v>
          </cell>
          <cell r="DJ94">
            <v>0</v>
          </cell>
          <cell r="DN94" t="str">
            <v>AY</v>
          </cell>
          <cell r="DO94" t="str">
            <v>H</v>
          </cell>
          <cell r="DS94" t="str">
            <v>Tidak Terlambat</v>
          </cell>
          <cell r="DT94">
            <v>0</v>
          </cell>
          <cell r="DX94" t="str">
            <v>AY</v>
          </cell>
          <cell r="DY94" t="str">
            <v>H</v>
          </cell>
          <cell r="EC94" t="str">
            <v>Tidak Terlambat</v>
          </cell>
          <cell r="ED94">
            <v>0</v>
          </cell>
          <cell r="EH94" t="str">
            <v>X</v>
          </cell>
          <cell r="EI94" t="str">
            <v>X</v>
          </cell>
          <cell r="EM94">
            <v>0</v>
          </cell>
          <cell r="EN94">
            <v>0</v>
          </cell>
          <cell r="ER94" t="str">
            <v>AY</v>
          </cell>
          <cell r="ES94" t="str">
            <v>H</v>
          </cell>
          <cell r="EW94" t="str">
            <v>Tidak Terlambat</v>
          </cell>
          <cell r="EX94">
            <v>0</v>
          </cell>
          <cell r="FB94" t="str">
            <v>AY</v>
          </cell>
          <cell r="FC94" t="str">
            <v>H</v>
          </cell>
          <cell r="FG94" t="str">
            <v>Tidak Terlambat</v>
          </cell>
          <cell r="FH94">
            <v>0</v>
          </cell>
          <cell r="FL94" t="str">
            <v>AY</v>
          </cell>
          <cell r="FM94" t="str">
            <v>H</v>
          </cell>
          <cell r="FQ94" t="str">
            <v>Tidak Terlambat</v>
          </cell>
          <cell r="FR94">
            <v>0</v>
          </cell>
          <cell r="FV94" t="str">
            <v>X</v>
          </cell>
          <cell r="FW94" t="str">
            <v>X</v>
          </cell>
          <cell r="GA94">
            <v>0</v>
          </cell>
          <cell r="GB94">
            <v>0</v>
          </cell>
          <cell r="GF94" t="str">
            <v>CT</v>
          </cell>
          <cell r="GG94" t="str">
            <v>CT</v>
          </cell>
          <cell r="GK94">
            <v>0</v>
          </cell>
          <cell r="GL94">
            <v>0</v>
          </cell>
          <cell r="GP94" t="str">
            <v>X</v>
          </cell>
          <cell r="GQ94" t="str">
            <v>X</v>
          </cell>
          <cell r="GU94">
            <v>0</v>
          </cell>
          <cell r="GV94">
            <v>0</v>
          </cell>
          <cell r="GZ94" t="str">
            <v>AY</v>
          </cell>
          <cell r="HA94" t="str">
            <v>H</v>
          </cell>
          <cell r="HE94" t="str">
            <v>Tidak Terlambat</v>
          </cell>
          <cell r="HF94">
            <v>0</v>
          </cell>
          <cell r="HJ94" t="str">
            <v>AY</v>
          </cell>
          <cell r="HK94" t="str">
            <v>H</v>
          </cell>
          <cell r="HO94" t="str">
            <v>Tidak Terlambat</v>
          </cell>
          <cell r="HP94">
            <v>0</v>
          </cell>
          <cell r="HT94" t="str">
            <v>AY</v>
          </cell>
          <cell r="HU94" t="str">
            <v>H</v>
          </cell>
          <cell r="HY94" t="str">
            <v>Tidak Terlambat</v>
          </cell>
          <cell r="HZ94">
            <v>0</v>
          </cell>
          <cell r="ID94" t="str">
            <v>X</v>
          </cell>
          <cell r="IE94" t="str">
            <v>X</v>
          </cell>
          <cell r="II94">
            <v>0</v>
          </cell>
          <cell r="IJ94">
            <v>0</v>
          </cell>
          <cell r="IN94" t="str">
            <v>X</v>
          </cell>
          <cell r="IO94" t="str">
            <v>X</v>
          </cell>
          <cell r="IS94">
            <v>0</v>
          </cell>
          <cell r="IT94">
            <v>0</v>
          </cell>
          <cell r="IX94" t="str">
            <v>AY</v>
          </cell>
          <cell r="IY94" t="str">
            <v>H</v>
          </cell>
          <cell r="JC94" t="str">
            <v>Tidak Terlambat</v>
          </cell>
          <cell r="JD94">
            <v>0</v>
          </cell>
          <cell r="JH94" t="str">
            <v>BG</v>
          </cell>
          <cell r="JI94" t="str">
            <v>H</v>
          </cell>
          <cell r="JM94" t="str">
            <v>Tidak Terlambat</v>
          </cell>
          <cell r="JN94">
            <v>0</v>
          </cell>
          <cell r="JR94" t="str">
            <v>BG</v>
          </cell>
          <cell r="JS94" t="str">
            <v>H</v>
          </cell>
          <cell r="JW94" t="str">
            <v>Tidak Terlambat</v>
          </cell>
          <cell r="JX94">
            <v>0</v>
          </cell>
          <cell r="KB94" t="str">
            <v>X</v>
          </cell>
          <cell r="KC94" t="str">
            <v>X</v>
          </cell>
          <cell r="KG94">
            <v>0</v>
          </cell>
          <cell r="KH94">
            <v>0</v>
          </cell>
          <cell r="KL94" t="str">
            <v>BG</v>
          </cell>
          <cell r="KM94" t="str">
            <v>H</v>
          </cell>
          <cell r="KQ94" t="str">
            <v>Tidak Terlambat</v>
          </cell>
          <cell r="KR94">
            <v>0</v>
          </cell>
          <cell r="KV94" t="str">
            <v>BG</v>
          </cell>
          <cell r="KW94" t="str">
            <v>H</v>
          </cell>
          <cell r="LA94" t="str">
            <v>Tidak Terlambat</v>
          </cell>
          <cell r="LB94">
            <v>0</v>
          </cell>
          <cell r="LG94" t="str">
            <v>H</v>
          </cell>
          <cell r="LH94" t="str">
            <v>H</v>
          </cell>
          <cell r="LI94" t="str">
            <v>H</v>
          </cell>
          <cell r="LJ94" t="str">
            <v>X</v>
          </cell>
          <cell r="LK94" t="str">
            <v>X</v>
          </cell>
          <cell r="LL94" t="str">
            <v>H</v>
          </cell>
          <cell r="LM94" t="str">
            <v>H</v>
          </cell>
          <cell r="LN94" t="str">
            <v>H</v>
          </cell>
          <cell r="LO94" t="str">
            <v>H</v>
          </cell>
          <cell r="LP94" t="str">
            <v>X</v>
          </cell>
          <cell r="LQ94" t="str">
            <v>H</v>
          </cell>
          <cell r="LR94" t="str">
            <v>H</v>
          </cell>
          <cell r="LS94" t="str">
            <v>H</v>
          </cell>
          <cell r="LT94" t="str">
            <v>X</v>
          </cell>
          <cell r="LU94" t="str">
            <v>H</v>
          </cell>
          <cell r="LV94" t="str">
            <v>H</v>
          </cell>
          <cell r="LW94" t="str">
            <v>H</v>
          </cell>
          <cell r="LX94" t="str">
            <v>X</v>
          </cell>
          <cell r="LY94" t="str">
            <v>CT</v>
          </cell>
          <cell r="LZ94" t="str">
            <v>X</v>
          </cell>
          <cell r="MA94" t="str">
            <v>H</v>
          </cell>
          <cell r="MB94" t="str">
            <v>H</v>
          </cell>
          <cell r="MC94" t="str">
            <v>H</v>
          </cell>
          <cell r="MD94" t="str">
            <v>X</v>
          </cell>
          <cell r="ME94" t="str">
            <v>X</v>
          </cell>
          <cell r="MF94" t="str">
            <v>H</v>
          </cell>
          <cell r="MG94" t="str">
            <v>H</v>
          </cell>
          <cell r="MH94" t="str">
            <v>H</v>
          </cell>
          <cell r="MI94" t="str">
            <v>X</v>
          </cell>
          <cell r="MJ94" t="str">
            <v>H</v>
          </cell>
          <cell r="MK94" t="str">
            <v>H</v>
          </cell>
          <cell r="MM94">
            <v>31</v>
          </cell>
          <cell r="MN94">
            <v>0</v>
          </cell>
          <cell r="MO94">
            <v>22</v>
          </cell>
          <cell r="MP94">
            <v>21</v>
          </cell>
          <cell r="MQ94">
            <v>9</v>
          </cell>
          <cell r="MR94">
            <v>0</v>
          </cell>
          <cell r="MS94">
            <v>0</v>
          </cell>
          <cell r="MT94">
            <v>0</v>
          </cell>
          <cell r="MU94">
            <v>0</v>
          </cell>
          <cell r="MV94">
            <v>0</v>
          </cell>
          <cell r="MW94">
            <v>0</v>
          </cell>
          <cell r="MX94">
            <v>0</v>
          </cell>
          <cell r="MY94">
            <v>0</v>
          </cell>
          <cell r="MZ94">
            <v>1</v>
          </cell>
          <cell r="NA94">
            <v>0</v>
          </cell>
          <cell r="NB94">
            <v>0</v>
          </cell>
          <cell r="NC94">
            <v>0</v>
          </cell>
        </row>
        <row r="95">
          <cell r="B95" t="str">
            <v>DINI OCTAVIANI</v>
          </cell>
          <cell r="C95">
            <v>14008086</v>
          </cell>
          <cell r="D95" t="str">
            <v>PEREMPUAN</v>
          </cell>
          <cell r="E95" t="str">
            <v>COMPLAINT HANDLING OFFICER</v>
          </cell>
          <cell r="F95" t="str">
            <v>RUDDY CORDIANDI</v>
          </cell>
          <cell r="G95" t="str">
            <v>ANJAR KESUMARAHARJO</v>
          </cell>
          <cell r="H95" t="str">
            <v>X</v>
          </cell>
          <cell r="I95" t="str">
            <v>X</v>
          </cell>
          <cell r="M95">
            <v>0</v>
          </cell>
          <cell r="N95">
            <v>0</v>
          </cell>
          <cell r="R95" t="str">
            <v>AY</v>
          </cell>
          <cell r="S95" t="str">
            <v>H</v>
          </cell>
          <cell r="W95" t="str">
            <v>Tidak Terlambat</v>
          </cell>
          <cell r="X95">
            <v>0</v>
          </cell>
          <cell r="AB95" t="str">
            <v>AY</v>
          </cell>
          <cell r="AC95" t="str">
            <v>H</v>
          </cell>
          <cell r="AG95" t="str">
            <v>Tidak Terlambat</v>
          </cell>
          <cell r="AH95">
            <v>0</v>
          </cell>
          <cell r="AL95" t="str">
            <v>X</v>
          </cell>
          <cell r="AM95" t="str">
            <v>X</v>
          </cell>
          <cell r="AQ95">
            <v>0</v>
          </cell>
          <cell r="AR95">
            <v>0</v>
          </cell>
          <cell r="AV95" t="str">
            <v>AY</v>
          </cell>
          <cell r="AW95" t="str">
            <v>H</v>
          </cell>
          <cell r="BA95" t="str">
            <v>Tidak Terlambat</v>
          </cell>
          <cell r="BB95">
            <v>0</v>
          </cell>
          <cell r="BF95" t="str">
            <v>AY</v>
          </cell>
          <cell r="BG95" t="str">
            <v>H</v>
          </cell>
          <cell r="BK95" t="str">
            <v>Tidak Terlambat</v>
          </cell>
          <cell r="BL95">
            <v>0</v>
          </cell>
          <cell r="BP95" t="str">
            <v>AY</v>
          </cell>
          <cell r="BQ95" t="str">
            <v>H</v>
          </cell>
          <cell r="BU95" t="str">
            <v>Tidak Terlambat</v>
          </cell>
          <cell r="BV95">
            <v>0</v>
          </cell>
          <cell r="BZ95" t="str">
            <v>AY</v>
          </cell>
          <cell r="CA95" t="str">
            <v>H</v>
          </cell>
          <cell r="CE95" t="str">
            <v>Tidak Terlambat</v>
          </cell>
          <cell r="CF95">
            <v>0</v>
          </cell>
          <cell r="CJ95" t="str">
            <v>X</v>
          </cell>
          <cell r="CK95" t="str">
            <v>X</v>
          </cell>
          <cell r="CO95">
            <v>0</v>
          </cell>
          <cell r="CP95">
            <v>0</v>
          </cell>
          <cell r="CT95" t="str">
            <v>AY</v>
          </cell>
          <cell r="CU95" t="str">
            <v>H</v>
          </cell>
          <cell r="CY95" t="str">
            <v>Tidak Terlambat</v>
          </cell>
          <cell r="CZ95">
            <v>0</v>
          </cell>
          <cell r="DD95" t="str">
            <v>AY</v>
          </cell>
          <cell r="DE95" t="str">
            <v>H</v>
          </cell>
          <cell r="DI95" t="str">
            <v>Tidak Terlambat</v>
          </cell>
          <cell r="DJ95">
            <v>0</v>
          </cell>
          <cell r="DN95" t="str">
            <v>AY</v>
          </cell>
          <cell r="DO95" t="str">
            <v>H</v>
          </cell>
          <cell r="DS95" t="str">
            <v>Tidak Terlambat</v>
          </cell>
          <cell r="DT95">
            <v>0</v>
          </cell>
          <cell r="DX95" t="str">
            <v>AY</v>
          </cell>
          <cell r="DY95" t="str">
            <v>H</v>
          </cell>
          <cell r="EC95" t="str">
            <v>Tidak Terlambat</v>
          </cell>
          <cell r="ED95">
            <v>0</v>
          </cell>
          <cell r="EH95" t="str">
            <v>AY</v>
          </cell>
          <cell r="EI95" t="str">
            <v>H</v>
          </cell>
          <cell r="EM95" t="str">
            <v>Tidak Terlambat</v>
          </cell>
          <cell r="EN95">
            <v>0</v>
          </cell>
          <cell r="ER95" t="str">
            <v>X</v>
          </cell>
          <cell r="ES95" t="str">
            <v>X</v>
          </cell>
          <cell r="EW95">
            <v>0</v>
          </cell>
          <cell r="EX95">
            <v>0</v>
          </cell>
          <cell r="FB95" t="str">
            <v>AY</v>
          </cell>
          <cell r="FC95" t="str">
            <v>H</v>
          </cell>
          <cell r="FG95" t="str">
            <v>Tidak Terlambat</v>
          </cell>
          <cell r="FH95">
            <v>0</v>
          </cell>
          <cell r="FL95" t="str">
            <v>AY</v>
          </cell>
          <cell r="FM95" t="str">
            <v>H</v>
          </cell>
          <cell r="FQ95" t="str">
            <v>Tidak Terlambat</v>
          </cell>
          <cell r="FR95">
            <v>0</v>
          </cell>
          <cell r="FV95" t="str">
            <v>X</v>
          </cell>
          <cell r="FW95" t="str">
            <v>X</v>
          </cell>
          <cell r="GA95">
            <v>0</v>
          </cell>
          <cell r="GB95">
            <v>0</v>
          </cell>
          <cell r="GF95" t="str">
            <v>X</v>
          </cell>
          <cell r="GG95" t="str">
            <v>X</v>
          </cell>
          <cell r="GK95">
            <v>0</v>
          </cell>
          <cell r="GL95">
            <v>0</v>
          </cell>
          <cell r="GP95" t="str">
            <v>BG</v>
          </cell>
          <cell r="GQ95" t="str">
            <v>H</v>
          </cell>
          <cell r="GU95" t="str">
            <v>Tidak Terlambat</v>
          </cell>
          <cell r="GV95">
            <v>0</v>
          </cell>
          <cell r="GZ95" t="str">
            <v>BG</v>
          </cell>
          <cell r="HA95" t="str">
            <v>H</v>
          </cell>
          <cell r="HE95" t="str">
            <v>Tidak Terlambat</v>
          </cell>
          <cell r="HF95">
            <v>0</v>
          </cell>
          <cell r="HJ95" t="str">
            <v>BG</v>
          </cell>
          <cell r="HK95" t="str">
            <v>H</v>
          </cell>
          <cell r="HO95" t="str">
            <v>Tidak Terlambat</v>
          </cell>
          <cell r="HP95">
            <v>0</v>
          </cell>
          <cell r="HT95" t="str">
            <v>X</v>
          </cell>
          <cell r="HU95" t="str">
            <v>X</v>
          </cell>
          <cell r="HY95">
            <v>0</v>
          </cell>
          <cell r="HZ95">
            <v>0</v>
          </cell>
          <cell r="ID95" t="str">
            <v>BG</v>
          </cell>
          <cell r="IE95" t="str">
            <v>H</v>
          </cell>
          <cell r="II95" t="str">
            <v>Tidak Terlambat</v>
          </cell>
          <cell r="IJ95">
            <v>0</v>
          </cell>
          <cell r="IN95" t="str">
            <v>AY</v>
          </cell>
          <cell r="IO95" t="str">
            <v>H</v>
          </cell>
          <cell r="IS95" t="str">
            <v>Tidak Terlambat</v>
          </cell>
          <cell r="IT95">
            <v>0</v>
          </cell>
          <cell r="IX95" t="str">
            <v>BG</v>
          </cell>
          <cell r="IY95" t="str">
            <v>H</v>
          </cell>
          <cell r="JC95" t="str">
            <v>Tidak Terlambat</v>
          </cell>
          <cell r="JD95">
            <v>0</v>
          </cell>
          <cell r="JH95" t="str">
            <v>AY</v>
          </cell>
          <cell r="JI95" t="str">
            <v>H</v>
          </cell>
          <cell r="JM95" t="str">
            <v>Tidak Terlambat</v>
          </cell>
          <cell r="JN95">
            <v>0</v>
          </cell>
          <cell r="JR95" t="str">
            <v>X</v>
          </cell>
          <cell r="JS95" t="str">
            <v>X</v>
          </cell>
          <cell r="JW95">
            <v>0</v>
          </cell>
          <cell r="JX95">
            <v>0</v>
          </cell>
          <cell r="KB95" t="str">
            <v>BG</v>
          </cell>
          <cell r="KC95" t="str">
            <v>H</v>
          </cell>
          <cell r="KG95" t="str">
            <v>Tidak Terlambat</v>
          </cell>
          <cell r="KH95">
            <v>0</v>
          </cell>
          <cell r="KL95" t="str">
            <v>X</v>
          </cell>
          <cell r="KM95" t="str">
            <v>X</v>
          </cell>
          <cell r="KQ95">
            <v>0</v>
          </cell>
          <cell r="KR95">
            <v>0</v>
          </cell>
          <cell r="KV95" t="str">
            <v>CT</v>
          </cell>
          <cell r="KW95" t="str">
            <v>CT</v>
          </cell>
          <cell r="LA95">
            <v>0</v>
          </cell>
          <cell r="LB95">
            <v>0</v>
          </cell>
          <cell r="LG95" t="str">
            <v>X</v>
          </cell>
          <cell r="LH95" t="str">
            <v>H</v>
          </cell>
          <cell r="LI95" t="str">
            <v>H</v>
          </cell>
          <cell r="LJ95" t="str">
            <v>X</v>
          </cell>
          <cell r="LK95" t="str">
            <v>H</v>
          </cell>
          <cell r="LL95" t="str">
            <v>H</v>
          </cell>
          <cell r="LM95" t="str">
            <v>H</v>
          </cell>
          <cell r="LN95" t="str">
            <v>H</v>
          </cell>
          <cell r="LO95" t="str">
            <v>X</v>
          </cell>
          <cell r="LP95" t="str">
            <v>H</v>
          </cell>
          <cell r="LQ95" t="str">
            <v>H</v>
          </cell>
          <cell r="LR95" t="str">
            <v>H</v>
          </cell>
          <cell r="LS95" t="str">
            <v>H</v>
          </cell>
          <cell r="LT95" t="str">
            <v>H</v>
          </cell>
          <cell r="LU95" t="str">
            <v>X</v>
          </cell>
          <cell r="LV95" t="str">
            <v>H</v>
          </cell>
          <cell r="LW95" t="str">
            <v>H</v>
          </cell>
          <cell r="LX95" t="str">
            <v>X</v>
          </cell>
          <cell r="LY95" t="str">
            <v>X</v>
          </cell>
          <cell r="LZ95" t="str">
            <v>H</v>
          </cell>
          <cell r="MA95" t="str">
            <v>H</v>
          </cell>
          <cell r="MB95" t="str">
            <v>H</v>
          </cell>
          <cell r="MC95" t="str">
            <v>X</v>
          </cell>
          <cell r="MD95" t="str">
            <v>H</v>
          </cell>
          <cell r="ME95" t="str">
            <v>H</v>
          </cell>
          <cell r="MF95" t="str">
            <v>H</v>
          </cell>
          <cell r="MG95" t="str">
            <v>H</v>
          </cell>
          <cell r="MH95" t="str">
            <v>X</v>
          </cell>
          <cell r="MI95" t="str">
            <v>H</v>
          </cell>
          <cell r="MJ95" t="str">
            <v>X</v>
          </cell>
          <cell r="MK95" t="str">
            <v>CT</v>
          </cell>
          <cell r="MM95">
            <v>31</v>
          </cell>
          <cell r="MN95">
            <v>0</v>
          </cell>
          <cell r="MO95">
            <v>22</v>
          </cell>
          <cell r="MP95">
            <v>21</v>
          </cell>
          <cell r="MQ95">
            <v>9</v>
          </cell>
          <cell r="MR95">
            <v>0</v>
          </cell>
          <cell r="MS95">
            <v>0</v>
          </cell>
          <cell r="MT95">
            <v>0</v>
          </cell>
          <cell r="MU95">
            <v>0</v>
          </cell>
          <cell r="MV95">
            <v>0</v>
          </cell>
          <cell r="MW95">
            <v>0</v>
          </cell>
          <cell r="MX95">
            <v>0</v>
          </cell>
          <cell r="MY95">
            <v>0</v>
          </cell>
          <cell r="MZ95">
            <v>1</v>
          </cell>
          <cell r="NA95">
            <v>0</v>
          </cell>
          <cell r="NB95">
            <v>0</v>
          </cell>
          <cell r="NC95">
            <v>0</v>
          </cell>
        </row>
        <row r="96">
          <cell r="B96" t="str">
            <v>MIKA FRAMIKA MARANTIKA</v>
          </cell>
          <cell r="C96">
            <v>15010169</v>
          </cell>
          <cell r="D96" t="str">
            <v>LAKI-LAKI</v>
          </cell>
          <cell r="E96" t="str">
            <v>COMPLAINT HANDLING OFFICER</v>
          </cell>
          <cell r="F96" t="str">
            <v>DANI KARDANI</v>
          </cell>
          <cell r="G96" t="str">
            <v>ANJAR KESUMARAHARJO</v>
          </cell>
          <cell r="H96" t="str">
            <v>CA</v>
          </cell>
          <cell r="I96" t="str">
            <v>H</v>
          </cell>
          <cell r="M96" t="str">
            <v>Tidak Terlambat</v>
          </cell>
          <cell r="N96">
            <v>0</v>
          </cell>
          <cell r="R96" t="str">
            <v>CI</v>
          </cell>
          <cell r="S96" t="str">
            <v>H</v>
          </cell>
          <cell r="W96" t="str">
            <v>Tidak Terlambat</v>
          </cell>
          <cell r="X96">
            <v>0</v>
          </cell>
          <cell r="AB96" t="str">
            <v>X</v>
          </cell>
          <cell r="AC96" t="str">
            <v>X</v>
          </cell>
          <cell r="AG96">
            <v>0</v>
          </cell>
          <cell r="AH96">
            <v>0</v>
          </cell>
          <cell r="AL96" t="str">
            <v>CI</v>
          </cell>
          <cell r="AM96" t="str">
            <v>H</v>
          </cell>
          <cell r="AQ96" t="str">
            <v>Tidak Terlambat</v>
          </cell>
          <cell r="AR96">
            <v>0</v>
          </cell>
          <cell r="AV96" t="str">
            <v>CI</v>
          </cell>
          <cell r="AW96" t="str">
            <v>H</v>
          </cell>
          <cell r="BA96" t="str">
            <v>Tidak Terlambat</v>
          </cell>
          <cell r="BB96">
            <v>0</v>
          </cell>
          <cell r="BF96" t="str">
            <v>DG</v>
          </cell>
          <cell r="BG96" t="str">
            <v>H</v>
          </cell>
          <cell r="BK96" t="str">
            <v>Tidak Terlambat</v>
          </cell>
          <cell r="BL96">
            <v>0</v>
          </cell>
          <cell r="BP96" t="str">
            <v>X</v>
          </cell>
          <cell r="BQ96" t="str">
            <v>X</v>
          </cell>
          <cell r="BU96">
            <v>0</v>
          </cell>
          <cell r="BV96">
            <v>0</v>
          </cell>
          <cell r="BZ96" t="str">
            <v>CI</v>
          </cell>
          <cell r="CA96" t="str">
            <v>H</v>
          </cell>
          <cell r="CE96" t="str">
            <v>Tidak Terlambat</v>
          </cell>
          <cell r="CF96">
            <v>0</v>
          </cell>
          <cell r="CJ96" t="str">
            <v>DG</v>
          </cell>
          <cell r="CK96" t="str">
            <v>H</v>
          </cell>
          <cell r="CO96" t="str">
            <v>Tidak Terlambat</v>
          </cell>
          <cell r="CP96">
            <v>0</v>
          </cell>
          <cell r="CT96" t="str">
            <v>X</v>
          </cell>
          <cell r="CU96" t="str">
            <v>X</v>
          </cell>
          <cell r="CY96">
            <v>0</v>
          </cell>
          <cell r="CZ96">
            <v>0</v>
          </cell>
          <cell r="DD96" t="str">
            <v>CI</v>
          </cell>
          <cell r="DE96" t="str">
            <v>H</v>
          </cell>
          <cell r="DI96" t="str">
            <v>Tidak Terlambat</v>
          </cell>
          <cell r="DJ96">
            <v>0</v>
          </cell>
          <cell r="DN96" t="str">
            <v>CI</v>
          </cell>
          <cell r="DO96" t="str">
            <v>H</v>
          </cell>
          <cell r="DS96" t="str">
            <v>Tidak Terlambat</v>
          </cell>
          <cell r="DT96">
            <v>0</v>
          </cell>
          <cell r="DX96" t="str">
            <v>DG</v>
          </cell>
          <cell r="DY96" t="str">
            <v>H</v>
          </cell>
          <cell r="EC96" t="str">
            <v>Tidak Terlambat</v>
          </cell>
          <cell r="ED96">
            <v>0</v>
          </cell>
          <cell r="EH96" t="str">
            <v>X</v>
          </cell>
          <cell r="EI96" t="str">
            <v>X</v>
          </cell>
          <cell r="EM96">
            <v>0</v>
          </cell>
          <cell r="EN96">
            <v>0</v>
          </cell>
          <cell r="ER96" t="str">
            <v>X</v>
          </cell>
          <cell r="ES96" t="str">
            <v>X</v>
          </cell>
          <cell r="EW96">
            <v>0</v>
          </cell>
          <cell r="EX96">
            <v>0</v>
          </cell>
          <cell r="FB96" t="str">
            <v>CI</v>
          </cell>
          <cell r="FC96" t="str">
            <v>H</v>
          </cell>
          <cell r="FG96" t="str">
            <v>Tidak Terlambat</v>
          </cell>
          <cell r="FH96">
            <v>0</v>
          </cell>
          <cell r="FL96" t="str">
            <v>CI</v>
          </cell>
          <cell r="FM96" t="str">
            <v>H</v>
          </cell>
          <cell r="FQ96" t="str">
            <v>Tidak Terlambat</v>
          </cell>
          <cell r="FR96">
            <v>0</v>
          </cell>
          <cell r="FV96" t="str">
            <v>X</v>
          </cell>
          <cell r="FW96" t="str">
            <v>X</v>
          </cell>
          <cell r="GA96">
            <v>0</v>
          </cell>
          <cell r="GB96">
            <v>0</v>
          </cell>
          <cell r="GF96" t="str">
            <v>CI</v>
          </cell>
          <cell r="GG96" t="str">
            <v>H</v>
          </cell>
          <cell r="GK96" t="str">
            <v>Tidak Terlambat</v>
          </cell>
          <cell r="GL96">
            <v>0</v>
          </cell>
          <cell r="GP96" t="str">
            <v>CI</v>
          </cell>
          <cell r="GQ96" t="str">
            <v>H</v>
          </cell>
          <cell r="GU96" t="str">
            <v>Tidak Terlambat</v>
          </cell>
          <cell r="GV96">
            <v>0</v>
          </cell>
          <cell r="GZ96" t="str">
            <v>DG</v>
          </cell>
          <cell r="HA96" t="str">
            <v>H</v>
          </cell>
          <cell r="HE96" t="str">
            <v>Tidak Terlambat</v>
          </cell>
          <cell r="HF96">
            <v>0</v>
          </cell>
          <cell r="HJ96" t="str">
            <v>X</v>
          </cell>
          <cell r="HK96" t="str">
            <v>X</v>
          </cell>
          <cell r="HO96">
            <v>0</v>
          </cell>
          <cell r="HP96">
            <v>0</v>
          </cell>
          <cell r="HT96" t="str">
            <v>X</v>
          </cell>
          <cell r="HU96" t="str">
            <v>X</v>
          </cell>
          <cell r="HY96">
            <v>0</v>
          </cell>
          <cell r="HZ96">
            <v>0</v>
          </cell>
          <cell r="ID96" t="str">
            <v>CA</v>
          </cell>
          <cell r="IE96" t="str">
            <v>H</v>
          </cell>
          <cell r="II96" t="str">
            <v>Tidak Terlambat</v>
          </cell>
          <cell r="IJ96">
            <v>0</v>
          </cell>
          <cell r="IN96" t="str">
            <v>CI</v>
          </cell>
          <cell r="IO96" t="str">
            <v>H</v>
          </cell>
          <cell r="IS96" t="str">
            <v>Tidak Terlambat</v>
          </cell>
          <cell r="IT96">
            <v>0</v>
          </cell>
          <cell r="IX96" t="str">
            <v>DG</v>
          </cell>
          <cell r="IY96" t="str">
            <v>H</v>
          </cell>
          <cell r="JC96" t="str">
            <v>Tidak Terlambat</v>
          </cell>
          <cell r="JD96">
            <v>0</v>
          </cell>
          <cell r="JH96" t="str">
            <v>X</v>
          </cell>
          <cell r="JI96" t="str">
            <v>X</v>
          </cell>
          <cell r="JM96">
            <v>0</v>
          </cell>
          <cell r="JN96">
            <v>0</v>
          </cell>
          <cell r="JR96" t="str">
            <v>CI</v>
          </cell>
          <cell r="JS96" t="str">
            <v>H</v>
          </cell>
          <cell r="JW96" t="str">
            <v>Tidak Terlambat</v>
          </cell>
          <cell r="JX96">
            <v>0</v>
          </cell>
          <cell r="KB96" t="str">
            <v>CI</v>
          </cell>
          <cell r="KC96" t="str">
            <v>H</v>
          </cell>
          <cell r="KG96" t="str">
            <v>Tidak Terlambat</v>
          </cell>
          <cell r="KH96">
            <v>0</v>
          </cell>
          <cell r="KL96" t="str">
            <v>CI</v>
          </cell>
          <cell r="KM96" t="str">
            <v>H</v>
          </cell>
          <cell r="KQ96" t="str">
            <v>Tidak Terlambat</v>
          </cell>
          <cell r="KR96">
            <v>0</v>
          </cell>
          <cell r="KV96" t="str">
            <v>CA</v>
          </cell>
          <cell r="KW96" t="str">
            <v>H</v>
          </cell>
          <cell r="LA96" t="str">
            <v>Tidak Terlambat</v>
          </cell>
          <cell r="LB96">
            <v>0</v>
          </cell>
          <cell r="LG96" t="str">
            <v>H</v>
          </cell>
          <cell r="LH96" t="str">
            <v>H</v>
          </cell>
          <cell r="LI96" t="str">
            <v>X</v>
          </cell>
          <cell r="LJ96" t="str">
            <v>H</v>
          </cell>
          <cell r="LK96" t="str">
            <v>H</v>
          </cell>
          <cell r="LL96" t="str">
            <v>H</v>
          </cell>
          <cell r="LM96" t="str">
            <v>X</v>
          </cell>
          <cell r="LN96" t="str">
            <v>H</v>
          </cell>
          <cell r="LO96" t="str">
            <v>H</v>
          </cell>
          <cell r="LP96" t="str">
            <v>X</v>
          </cell>
          <cell r="LQ96" t="str">
            <v>H</v>
          </cell>
          <cell r="LR96" t="str">
            <v>H</v>
          </cell>
          <cell r="LS96" t="str">
            <v>H</v>
          </cell>
          <cell r="LT96" t="str">
            <v>X</v>
          </cell>
          <cell r="LU96" t="str">
            <v>X</v>
          </cell>
          <cell r="LV96" t="str">
            <v>H</v>
          </cell>
          <cell r="LW96" t="str">
            <v>H</v>
          </cell>
          <cell r="LX96" t="str">
            <v>X</v>
          </cell>
          <cell r="LY96" t="str">
            <v>H</v>
          </cell>
          <cell r="LZ96" t="str">
            <v>H</v>
          </cell>
          <cell r="MA96" t="str">
            <v>H</v>
          </cell>
          <cell r="MB96" t="str">
            <v>X</v>
          </cell>
          <cell r="MC96" t="str">
            <v>X</v>
          </cell>
          <cell r="MD96" t="str">
            <v>H</v>
          </cell>
          <cell r="ME96" t="str">
            <v>H</v>
          </cell>
          <cell r="MF96" t="str">
            <v>H</v>
          </cell>
          <cell r="MG96" t="str">
            <v>X</v>
          </cell>
          <cell r="MH96" t="str">
            <v>H</v>
          </cell>
          <cell r="MI96" t="str">
            <v>H</v>
          </cell>
          <cell r="MJ96" t="str">
            <v>H</v>
          </cell>
          <cell r="MK96" t="str">
            <v>H</v>
          </cell>
          <cell r="MM96">
            <v>31</v>
          </cell>
          <cell r="MN96">
            <v>22</v>
          </cell>
          <cell r="MO96">
            <v>22</v>
          </cell>
          <cell r="MP96">
            <v>22</v>
          </cell>
          <cell r="MQ96">
            <v>9</v>
          </cell>
          <cell r="MR96">
            <v>0</v>
          </cell>
          <cell r="MS96">
            <v>0</v>
          </cell>
          <cell r="MT96">
            <v>0</v>
          </cell>
          <cell r="MU96">
            <v>0</v>
          </cell>
          <cell r="MV96">
            <v>0</v>
          </cell>
          <cell r="MW96">
            <v>0</v>
          </cell>
          <cell r="MX96">
            <v>0</v>
          </cell>
          <cell r="MY96">
            <v>0</v>
          </cell>
          <cell r="MZ96">
            <v>0</v>
          </cell>
          <cell r="NA96">
            <v>0</v>
          </cell>
          <cell r="NB96">
            <v>0</v>
          </cell>
          <cell r="NC96">
            <v>0</v>
          </cell>
        </row>
        <row r="97">
          <cell r="B97" t="str">
            <v>MUKSIN GANDA KUSUMA</v>
          </cell>
          <cell r="C97">
            <v>15009080</v>
          </cell>
          <cell r="D97" t="str">
            <v>LAKI-LAKI</v>
          </cell>
          <cell r="E97" t="str">
            <v>COMPLAINT HANDLING OFFICER</v>
          </cell>
          <cell r="F97" t="str">
            <v>RUDDY CORDIANDI</v>
          </cell>
          <cell r="G97" t="str">
            <v>ANJAR KESUMARAHARJO</v>
          </cell>
          <cell r="H97" t="str">
            <v>X</v>
          </cell>
          <cell r="I97" t="str">
            <v>X</v>
          </cell>
          <cell r="M97">
            <v>0</v>
          </cell>
          <cell r="N97">
            <v>0</v>
          </cell>
          <cell r="R97" t="str">
            <v>CI</v>
          </cell>
          <cell r="S97" t="str">
            <v>H</v>
          </cell>
          <cell r="W97" t="str">
            <v>Tidak Terlambat</v>
          </cell>
          <cell r="X97">
            <v>0</v>
          </cell>
          <cell r="AB97" t="str">
            <v>CI</v>
          </cell>
          <cell r="AC97" t="str">
            <v>H</v>
          </cell>
          <cell r="AG97" t="str">
            <v>Tidak Terlambat</v>
          </cell>
          <cell r="AH97">
            <v>0</v>
          </cell>
          <cell r="AL97" t="str">
            <v>CI</v>
          </cell>
          <cell r="AM97" t="str">
            <v>H</v>
          </cell>
          <cell r="AQ97" t="str">
            <v>Tidak Terlambat</v>
          </cell>
          <cell r="AR97">
            <v>0</v>
          </cell>
          <cell r="AV97" t="str">
            <v>CI</v>
          </cell>
          <cell r="AW97" t="str">
            <v>H</v>
          </cell>
          <cell r="BA97" t="str">
            <v>Tidak Terlambat</v>
          </cell>
          <cell r="BB97">
            <v>0</v>
          </cell>
          <cell r="BF97" t="str">
            <v>X</v>
          </cell>
          <cell r="BG97" t="str">
            <v>X</v>
          </cell>
          <cell r="BK97">
            <v>0</v>
          </cell>
          <cell r="BL97">
            <v>0</v>
          </cell>
          <cell r="BP97" t="str">
            <v>CI</v>
          </cell>
          <cell r="BQ97" t="str">
            <v>H</v>
          </cell>
          <cell r="BU97" t="str">
            <v>Tidak Terlambat</v>
          </cell>
          <cell r="BV97">
            <v>0</v>
          </cell>
          <cell r="BZ97" t="str">
            <v>CI</v>
          </cell>
          <cell r="CA97" t="str">
            <v>H</v>
          </cell>
          <cell r="CE97" t="str">
            <v>Tidak Terlambat</v>
          </cell>
          <cell r="CF97">
            <v>0</v>
          </cell>
          <cell r="CJ97" t="str">
            <v>CI</v>
          </cell>
          <cell r="CK97" t="str">
            <v>H</v>
          </cell>
          <cell r="CO97" t="str">
            <v>Tidak Terlambat</v>
          </cell>
          <cell r="CP97">
            <v>0</v>
          </cell>
          <cell r="CT97" t="str">
            <v>X</v>
          </cell>
          <cell r="CU97" t="str">
            <v>X</v>
          </cell>
          <cell r="CY97">
            <v>0</v>
          </cell>
          <cell r="CZ97">
            <v>0</v>
          </cell>
          <cell r="DD97" t="str">
            <v>X</v>
          </cell>
          <cell r="DE97" t="str">
            <v>X</v>
          </cell>
          <cell r="DI97">
            <v>0</v>
          </cell>
          <cell r="DJ97">
            <v>0</v>
          </cell>
          <cell r="DN97" t="str">
            <v>CI</v>
          </cell>
          <cell r="DO97" t="str">
            <v>H</v>
          </cell>
          <cell r="DS97" t="str">
            <v>Tidak Terlambat</v>
          </cell>
          <cell r="DT97">
            <v>0</v>
          </cell>
          <cell r="DX97" t="str">
            <v>CI</v>
          </cell>
          <cell r="DY97" t="str">
            <v>H</v>
          </cell>
          <cell r="EC97" t="str">
            <v>Tidak Terlambat</v>
          </cell>
          <cell r="ED97">
            <v>0</v>
          </cell>
          <cell r="EH97" t="str">
            <v>DG</v>
          </cell>
          <cell r="EI97" t="str">
            <v>H</v>
          </cell>
          <cell r="EM97" t="str">
            <v>Tidak Terlambat</v>
          </cell>
          <cell r="EN97">
            <v>0</v>
          </cell>
          <cell r="ER97" t="str">
            <v>X</v>
          </cell>
          <cell r="ES97" t="str">
            <v>X</v>
          </cell>
          <cell r="EW97">
            <v>0</v>
          </cell>
          <cell r="EX97">
            <v>0</v>
          </cell>
          <cell r="FB97" t="str">
            <v>CI</v>
          </cell>
          <cell r="FC97" t="str">
            <v>H</v>
          </cell>
          <cell r="FG97" t="str">
            <v>Tidak Terlambat</v>
          </cell>
          <cell r="FH97">
            <v>0</v>
          </cell>
          <cell r="FL97" t="str">
            <v>CI</v>
          </cell>
          <cell r="FM97" t="str">
            <v>H</v>
          </cell>
          <cell r="FQ97" t="str">
            <v>Tidak Terlambat</v>
          </cell>
          <cell r="FR97">
            <v>0</v>
          </cell>
          <cell r="FV97" t="str">
            <v>X</v>
          </cell>
          <cell r="FW97" t="str">
            <v>X</v>
          </cell>
          <cell r="GA97">
            <v>0</v>
          </cell>
          <cell r="GB97">
            <v>0</v>
          </cell>
          <cell r="GF97" t="str">
            <v>CI</v>
          </cell>
          <cell r="GG97" t="str">
            <v>H</v>
          </cell>
          <cell r="GK97" t="str">
            <v>Tidak Terlambat</v>
          </cell>
          <cell r="GL97">
            <v>0</v>
          </cell>
          <cell r="GP97" t="str">
            <v>CI</v>
          </cell>
          <cell r="GQ97" t="str">
            <v>H</v>
          </cell>
          <cell r="GU97" t="str">
            <v>Tidak Terlambat</v>
          </cell>
          <cell r="GV97">
            <v>0</v>
          </cell>
          <cell r="GZ97" t="str">
            <v>DG</v>
          </cell>
          <cell r="HA97" t="str">
            <v>H</v>
          </cell>
          <cell r="HE97" t="str">
            <v>Tidak Terlambat</v>
          </cell>
          <cell r="HF97">
            <v>0</v>
          </cell>
          <cell r="HJ97" t="str">
            <v>X</v>
          </cell>
          <cell r="HK97" t="str">
            <v>X</v>
          </cell>
          <cell r="HO97">
            <v>0</v>
          </cell>
          <cell r="HP97">
            <v>0</v>
          </cell>
          <cell r="HT97" t="str">
            <v>X</v>
          </cell>
          <cell r="HU97" t="str">
            <v>X</v>
          </cell>
          <cell r="HY97">
            <v>0</v>
          </cell>
          <cell r="HZ97">
            <v>0</v>
          </cell>
          <cell r="ID97" t="str">
            <v>CA</v>
          </cell>
          <cell r="IE97" t="str">
            <v>H</v>
          </cell>
          <cell r="II97" t="str">
            <v>Tidak Terlambat</v>
          </cell>
          <cell r="IJ97">
            <v>0</v>
          </cell>
          <cell r="IN97" t="str">
            <v>CI</v>
          </cell>
          <cell r="IO97" t="str">
            <v>H</v>
          </cell>
          <cell r="IS97" t="str">
            <v>Tidak Terlambat</v>
          </cell>
          <cell r="IT97">
            <v>0</v>
          </cell>
          <cell r="IX97" t="str">
            <v>CI</v>
          </cell>
          <cell r="IY97" t="str">
            <v>H</v>
          </cell>
          <cell r="JC97" t="str">
            <v>Tidak Terlambat</v>
          </cell>
          <cell r="JD97">
            <v>0</v>
          </cell>
          <cell r="JH97" t="str">
            <v>CI</v>
          </cell>
          <cell r="JI97" t="str">
            <v>H</v>
          </cell>
          <cell r="JM97" t="str">
            <v>Tidak Terlambat</v>
          </cell>
          <cell r="JN97">
            <v>0</v>
          </cell>
          <cell r="JR97" t="str">
            <v>X</v>
          </cell>
          <cell r="JS97" t="str">
            <v>X</v>
          </cell>
          <cell r="JW97">
            <v>0</v>
          </cell>
          <cell r="JX97">
            <v>0</v>
          </cell>
          <cell r="KB97" t="str">
            <v>CI</v>
          </cell>
          <cell r="KC97" t="str">
            <v>H</v>
          </cell>
          <cell r="KG97" t="str">
            <v>Tidak Terlambat</v>
          </cell>
          <cell r="KH97">
            <v>0</v>
          </cell>
          <cell r="KL97" t="str">
            <v>CA</v>
          </cell>
          <cell r="KM97" t="str">
            <v>H</v>
          </cell>
          <cell r="KQ97" t="str">
            <v>Tidak Terlambat</v>
          </cell>
          <cell r="KR97">
            <v>0</v>
          </cell>
          <cell r="KV97" t="str">
            <v>CI</v>
          </cell>
          <cell r="KW97" t="str">
            <v>H</v>
          </cell>
          <cell r="LA97" t="str">
            <v>Tidak Terlambat</v>
          </cell>
          <cell r="LB97">
            <v>0</v>
          </cell>
          <cell r="LG97" t="str">
            <v>X</v>
          </cell>
          <cell r="LH97" t="str">
            <v>H</v>
          </cell>
          <cell r="LI97" t="str">
            <v>H</v>
          </cell>
          <cell r="LJ97" t="str">
            <v>H</v>
          </cell>
          <cell r="LK97" t="str">
            <v>H</v>
          </cell>
          <cell r="LL97" t="str">
            <v>X</v>
          </cell>
          <cell r="LM97" t="str">
            <v>H</v>
          </cell>
          <cell r="LN97" t="str">
            <v>H</v>
          </cell>
          <cell r="LO97" t="str">
            <v>H</v>
          </cell>
          <cell r="LP97" t="str">
            <v>X</v>
          </cell>
          <cell r="LQ97" t="str">
            <v>X</v>
          </cell>
          <cell r="LR97" t="str">
            <v>H</v>
          </cell>
          <cell r="LS97" t="str">
            <v>H</v>
          </cell>
          <cell r="LT97" t="str">
            <v>H</v>
          </cell>
          <cell r="LU97" t="str">
            <v>X</v>
          </cell>
          <cell r="LV97" t="str">
            <v>H</v>
          </cell>
          <cell r="LW97" t="str">
            <v>H</v>
          </cell>
          <cell r="LX97" t="str">
            <v>X</v>
          </cell>
          <cell r="LY97" t="str">
            <v>H</v>
          </cell>
          <cell r="LZ97" t="str">
            <v>H</v>
          </cell>
          <cell r="MA97" t="str">
            <v>H</v>
          </cell>
          <cell r="MB97" t="str">
            <v>X</v>
          </cell>
          <cell r="MC97" t="str">
            <v>X</v>
          </cell>
          <cell r="MD97" t="str">
            <v>H</v>
          </cell>
          <cell r="ME97" t="str">
            <v>H</v>
          </cell>
          <cell r="MF97" t="str">
            <v>H</v>
          </cell>
          <cell r="MG97" t="str">
            <v>H</v>
          </cell>
          <cell r="MH97" t="str">
            <v>X</v>
          </cell>
          <cell r="MI97" t="str">
            <v>H</v>
          </cell>
          <cell r="MJ97" t="str">
            <v>H</v>
          </cell>
          <cell r="MK97" t="str">
            <v>H</v>
          </cell>
          <cell r="MM97">
            <v>31</v>
          </cell>
          <cell r="MN97">
            <v>22</v>
          </cell>
          <cell r="MO97">
            <v>22</v>
          </cell>
          <cell r="MP97">
            <v>22</v>
          </cell>
          <cell r="MQ97">
            <v>9</v>
          </cell>
          <cell r="MR97">
            <v>0</v>
          </cell>
          <cell r="MS97">
            <v>0</v>
          </cell>
          <cell r="MT97">
            <v>0</v>
          </cell>
          <cell r="MU97">
            <v>0</v>
          </cell>
          <cell r="MV97">
            <v>0</v>
          </cell>
          <cell r="MW97">
            <v>0</v>
          </cell>
          <cell r="MX97">
            <v>0</v>
          </cell>
          <cell r="MY97">
            <v>0</v>
          </cell>
          <cell r="MZ97">
            <v>0</v>
          </cell>
          <cell r="NA97">
            <v>0</v>
          </cell>
          <cell r="NB97">
            <v>0</v>
          </cell>
          <cell r="NC97">
            <v>0</v>
          </cell>
        </row>
        <row r="98">
          <cell r="B98" t="str">
            <v>SAEFULOH</v>
          </cell>
          <cell r="C98">
            <v>9012262</v>
          </cell>
          <cell r="D98" t="str">
            <v>LAKI-LAKI</v>
          </cell>
          <cell r="E98" t="str">
            <v>COMPLAINT HANDLING OFFICER</v>
          </cell>
          <cell r="F98" t="str">
            <v>INDRA NUGROHO</v>
          </cell>
          <cell r="G98" t="str">
            <v>ANJAR KESUMARAHARJO</v>
          </cell>
          <cell r="H98" t="str">
            <v>CI</v>
          </cell>
          <cell r="I98" t="str">
            <v>H</v>
          </cell>
          <cell r="M98" t="str">
            <v>Tidak Terlambat</v>
          </cell>
          <cell r="N98">
            <v>0</v>
          </cell>
          <cell r="R98" t="str">
            <v>DG</v>
          </cell>
          <cell r="S98" t="str">
            <v>H</v>
          </cell>
          <cell r="W98" t="str">
            <v>Tidak Terlambat</v>
          </cell>
          <cell r="X98">
            <v>0</v>
          </cell>
          <cell r="AB98" t="str">
            <v>X</v>
          </cell>
          <cell r="AC98" t="str">
            <v>X</v>
          </cell>
          <cell r="AG98">
            <v>0</v>
          </cell>
          <cell r="AH98">
            <v>0</v>
          </cell>
          <cell r="AL98" t="str">
            <v>CA</v>
          </cell>
          <cell r="AM98" t="str">
            <v>H</v>
          </cell>
          <cell r="AQ98" t="str">
            <v>Tidak Terlambat</v>
          </cell>
          <cell r="AR98">
            <v>0</v>
          </cell>
          <cell r="AV98" t="str">
            <v>CI</v>
          </cell>
          <cell r="AW98" t="str">
            <v>H</v>
          </cell>
          <cell r="BA98" t="str">
            <v>Tidak Terlambat</v>
          </cell>
          <cell r="BB98">
            <v>0</v>
          </cell>
          <cell r="BF98" t="str">
            <v>CI</v>
          </cell>
          <cell r="BG98" t="str">
            <v>H</v>
          </cell>
          <cell r="BK98" t="str">
            <v>Tidak Terlambat</v>
          </cell>
          <cell r="BL98">
            <v>0</v>
          </cell>
          <cell r="BP98" t="str">
            <v>X</v>
          </cell>
          <cell r="BQ98" t="str">
            <v>X</v>
          </cell>
          <cell r="BU98">
            <v>0</v>
          </cell>
          <cell r="BV98">
            <v>0</v>
          </cell>
          <cell r="BZ98" t="str">
            <v>CT</v>
          </cell>
          <cell r="CA98" t="str">
            <v>CT</v>
          </cell>
          <cell r="CE98">
            <v>0</v>
          </cell>
          <cell r="CF98">
            <v>0</v>
          </cell>
          <cell r="CJ98" t="str">
            <v>CI</v>
          </cell>
          <cell r="CK98" t="str">
            <v>H</v>
          </cell>
          <cell r="CO98" t="str">
            <v>Tidak Terlambat</v>
          </cell>
          <cell r="CP98">
            <v>0</v>
          </cell>
          <cell r="CT98" t="str">
            <v>X</v>
          </cell>
          <cell r="CU98" t="str">
            <v>X</v>
          </cell>
          <cell r="CY98">
            <v>0</v>
          </cell>
          <cell r="CZ98">
            <v>0</v>
          </cell>
          <cell r="DD98" t="str">
            <v>CI</v>
          </cell>
          <cell r="DE98" t="str">
            <v>H</v>
          </cell>
          <cell r="DI98" t="str">
            <v>Tidak Terlambat</v>
          </cell>
          <cell r="DJ98">
            <v>0</v>
          </cell>
          <cell r="DN98" t="str">
            <v>CI</v>
          </cell>
          <cell r="DO98" t="str">
            <v>H</v>
          </cell>
          <cell r="DS98" t="str">
            <v>Tidak Terlambat</v>
          </cell>
          <cell r="DT98">
            <v>0</v>
          </cell>
          <cell r="DX98" t="str">
            <v>DG</v>
          </cell>
          <cell r="DY98" t="str">
            <v>H</v>
          </cell>
          <cell r="EC98" t="str">
            <v>Tidak Terlambat</v>
          </cell>
          <cell r="ED98">
            <v>0</v>
          </cell>
          <cell r="EH98" t="str">
            <v>X</v>
          </cell>
          <cell r="EI98" t="str">
            <v>X</v>
          </cell>
          <cell r="EM98">
            <v>0</v>
          </cell>
          <cell r="EN98">
            <v>0</v>
          </cell>
          <cell r="ER98" t="str">
            <v>X</v>
          </cell>
          <cell r="ES98" t="str">
            <v>X</v>
          </cell>
          <cell r="EW98">
            <v>0</v>
          </cell>
          <cell r="EX98">
            <v>0</v>
          </cell>
          <cell r="FB98" t="str">
            <v>CI</v>
          </cell>
          <cell r="FC98" t="str">
            <v>H</v>
          </cell>
          <cell r="FG98" t="str">
            <v>Tidak Terlambat</v>
          </cell>
          <cell r="FH98">
            <v>0</v>
          </cell>
          <cell r="FL98" t="str">
            <v>CI</v>
          </cell>
          <cell r="FM98" t="str">
            <v>H</v>
          </cell>
          <cell r="FQ98" t="str">
            <v>Tidak Terlambat</v>
          </cell>
          <cell r="FR98">
            <v>0</v>
          </cell>
          <cell r="FV98" t="str">
            <v>X</v>
          </cell>
          <cell r="FW98" t="str">
            <v>X</v>
          </cell>
          <cell r="GA98">
            <v>0</v>
          </cell>
          <cell r="GB98">
            <v>0</v>
          </cell>
          <cell r="GF98" t="str">
            <v>CI</v>
          </cell>
          <cell r="GG98" t="str">
            <v>H</v>
          </cell>
          <cell r="GK98" t="str">
            <v>Tidak Terlambat</v>
          </cell>
          <cell r="GL98">
            <v>0</v>
          </cell>
          <cell r="GP98" t="str">
            <v>CI</v>
          </cell>
          <cell r="GQ98" t="str">
            <v>H</v>
          </cell>
          <cell r="GU98" t="str">
            <v>Tidak Terlambat</v>
          </cell>
          <cell r="GV98">
            <v>0</v>
          </cell>
          <cell r="GZ98" t="str">
            <v>CI</v>
          </cell>
          <cell r="HA98" t="str">
            <v>H</v>
          </cell>
          <cell r="HE98" t="str">
            <v>Tidak Terlambat</v>
          </cell>
          <cell r="HF98">
            <v>0</v>
          </cell>
          <cell r="HJ98" t="str">
            <v>X</v>
          </cell>
          <cell r="HK98" t="str">
            <v>X</v>
          </cell>
          <cell r="HO98">
            <v>0</v>
          </cell>
          <cell r="HP98">
            <v>0</v>
          </cell>
          <cell r="HT98" t="str">
            <v>CI</v>
          </cell>
          <cell r="HU98" t="str">
            <v>H</v>
          </cell>
          <cell r="HY98" t="str">
            <v>Tidak Terlambat</v>
          </cell>
          <cell r="HZ98">
            <v>0</v>
          </cell>
          <cell r="ID98" t="str">
            <v>CI</v>
          </cell>
          <cell r="IE98" t="str">
            <v>H</v>
          </cell>
          <cell r="II98" t="str">
            <v>Tidak Terlambat</v>
          </cell>
          <cell r="IJ98">
            <v>0</v>
          </cell>
          <cell r="IN98" t="str">
            <v>X</v>
          </cell>
          <cell r="IO98" t="str">
            <v>X</v>
          </cell>
          <cell r="IS98">
            <v>0</v>
          </cell>
          <cell r="IT98">
            <v>0</v>
          </cell>
          <cell r="IX98" t="str">
            <v>CA</v>
          </cell>
          <cell r="IY98" t="str">
            <v>H</v>
          </cell>
          <cell r="JC98" t="str">
            <v>Tidak Terlambat</v>
          </cell>
          <cell r="JD98">
            <v>0</v>
          </cell>
          <cell r="JH98" t="str">
            <v>CI</v>
          </cell>
          <cell r="JI98" t="str">
            <v>H</v>
          </cell>
          <cell r="JM98" t="str">
            <v>Tidak Terlambat</v>
          </cell>
          <cell r="JN98">
            <v>0</v>
          </cell>
          <cell r="JR98" t="str">
            <v>X</v>
          </cell>
          <cell r="JS98" t="str">
            <v>X</v>
          </cell>
          <cell r="JW98">
            <v>0</v>
          </cell>
          <cell r="JX98">
            <v>0</v>
          </cell>
          <cell r="KB98" t="str">
            <v>CI</v>
          </cell>
          <cell r="KC98" t="str">
            <v>H</v>
          </cell>
          <cell r="KG98" t="str">
            <v>Tidak Terlambat</v>
          </cell>
          <cell r="KH98">
            <v>0</v>
          </cell>
          <cell r="KL98" t="str">
            <v>CI</v>
          </cell>
          <cell r="KM98" t="str">
            <v>H</v>
          </cell>
          <cell r="KQ98" t="str">
            <v>Tidak Terlambat</v>
          </cell>
          <cell r="KR98">
            <v>0</v>
          </cell>
          <cell r="KV98" t="str">
            <v>CA</v>
          </cell>
          <cell r="KW98" t="str">
            <v>H</v>
          </cell>
          <cell r="LA98" t="str">
            <v>Tidak Terlambat</v>
          </cell>
          <cell r="LB98">
            <v>0</v>
          </cell>
          <cell r="LG98" t="str">
            <v>H</v>
          </cell>
          <cell r="LH98" t="str">
            <v>H</v>
          </cell>
          <cell r="LI98" t="str">
            <v>X</v>
          </cell>
          <cell r="LJ98" t="str">
            <v>H</v>
          </cell>
          <cell r="LK98" t="str">
            <v>H</v>
          </cell>
          <cell r="LL98" t="str">
            <v>H</v>
          </cell>
          <cell r="LM98" t="str">
            <v>X</v>
          </cell>
          <cell r="LN98" t="str">
            <v>CT</v>
          </cell>
          <cell r="LO98" t="str">
            <v>H</v>
          </cell>
          <cell r="LP98" t="str">
            <v>X</v>
          </cell>
          <cell r="LQ98" t="str">
            <v>H</v>
          </cell>
          <cell r="LR98" t="str">
            <v>H</v>
          </cell>
          <cell r="LS98" t="str">
            <v>H</v>
          </cell>
          <cell r="LT98" t="str">
            <v>X</v>
          </cell>
          <cell r="LU98" t="str">
            <v>X</v>
          </cell>
          <cell r="LV98" t="str">
            <v>H</v>
          </cell>
          <cell r="LW98" t="str">
            <v>H</v>
          </cell>
          <cell r="LX98" t="str">
            <v>X</v>
          </cell>
          <cell r="LY98" t="str">
            <v>H</v>
          </cell>
          <cell r="LZ98" t="str">
            <v>H</v>
          </cell>
          <cell r="MA98" t="str">
            <v>H</v>
          </cell>
          <cell r="MB98" t="str">
            <v>X</v>
          </cell>
          <cell r="MC98" t="str">
            <v>H</v>
          </cell>
          <cell r="MD98" t="str">
            <v>H</v>
          </cell>
          <cell r="ME98" t="str">
            <v>X</v>
          </cell>
          <cell r="MF98" t="str">
            <v>H</v>
          </cell>
          <cell r="MG98" t="str">
            <v>H</v>
          </cell>
          <cell r="MH98" t="str">
            <v>X</v>
          </cell>
          <cell r="MI98" t="str">
            <v>H</v>
          </cell>
          <cell r="MJ98" t="str">
            <v>H</v>
          </cell>
          <cell r="MK98" t="str">
            <v>H</v>
          </cell>
          <cell r="MM98">
            <v>31</v>
          </cell>
          <cell r="MN98">
            <v>21</v>
          </cell>
          <cell r="MO98">
            <v>22</v>
          </cell>
          <cell r="MP98">
            <v>21</v>
          </cell>
          <cell r="MQ98">
            <v>9</v>
          </cell>
          <cell r="MR98">
            <v>0</v>
          </cell>
          <cell r="MS98">
            <v>0</v>
          </cell>
          <cell r="MT98">
            <v>0</v>
          </cell>
          <cell r="MU98">
            <v>0</v>
          </cell>
          <cell r="MV98">
            <v>0</v>
          </cell>
          <cell r="MW98">
            <v>0</v>
          </cell>
          <cell r="MX98">
            <v>0</v>
          </cell>
          <cell r="MY98">
            <v>0</v>
          </cell>
          <cell r="MZ98">
            <v>1</v>
          </cell>
          <cell r="NA98">
            <v>0</v>
          </cell>
          <cell r="NB98">
            <v>0</v>
          </cell>
          <cell r="NC98">
            <v>0</v>
          </cell>
        </row>
        <row r="99">
          <cell r="B99" t="str">
            <v>ULUNG TRIHANDOYO</v>
          </cell>
          <cell r="C99">
            <v>16008525</v>
          </cell>
          <cell r="D99" t="str">
            <v>LAKI-LAKI</v>
          </cell>
          <cell r="E99" t="str">
            <v>COMPLAINT HANDLING OFFICER</v>
          </cell>
          <cell r="F99" t="str">
            <v>DANI KARDANI</v>
          </cell>
          <cell r="G99" t="str">
            <v>ANJAR KESUMARAHARJO</v>
          </cell>
          <cell r="H99" t="str">
            <v>X</v>
          </cell>
          <cell r="I99" t="str">
            <v>X</v>
          </cell>
          <cell r="M99">
            <v>0</v>
          </cell>
          <cell r="N99">
            <v>0</v>
          </cell>
          <cell r="R99" t="str">
            <v>CI</v>
          </cell>
          <cell r="S99" t="str">
            <v>H</v>
          </cell>
          <cell r="W99" t="str">
            <v>Tidak Terlambat</v>
          </cell>
          <cell r="X99">
            <v>0</v>
          </cell>
          <cell r="AB99" t="str">
            <v>CI</v>
          </cell>
          <cell r="AC99" t="str">
            <v>H</v>
          </cell>
          <cell r="AG99" t="str">
            <v>Tidak Terlambat</v>
          </cell>
          <cell r="AH99">
            <v>0</v>
          </cell>
          <cell r="AL99" t="str">
            <v>DG</v>
          </cell>
          <cell r="AM99" t="str">
            <v>H</v>
          </cell>
          <cell r="AQ99" t="str">
            <v>Tidak Terlambat</v>
          </cell>
          <cell r="AR99">
            <v>0</v>
          </cell>
          <cell r="AV99" t="str">
            <v>X</v>
          </cell>
          <cell r="AW99" t="str">
            <v>X</v>
          </cell>
          <cell r="BA99">
            <v>0</v>
          </cell>
          <cell r="BB99">
            <v>0</v>
          </cell>
          <cell r="BF99" t="str">
            <v>CI</v>
          </cell>
          <cell r="BG99" t="str">
            <v>H</v>
          </cell>
          <cell r="BK99" t="str">
            <v>Tidak Terlambat</v>
          </cell>
          <cell r="BL99">
            <v>0</v>
          </cell>
          <cell r="BP99" t="str">
            <v>DG</v>
          </cell>
          <cell r="BQ99" t="str">
            <v>H</v>
          </cell>
          <cell r="BU99" t="str">
            <v>Tidak Terlambat</v>
          </cell>
          <cell r="BV99">
            <v>0</v>
          </cell>
          <cell r="BZ99" t="str">
            <v>X</v>
          </cell>
          <cell r="CA99" t="str">
            <v>X</v>
          </cell>
          <cell r="CE99">
            <v>0</v>
          </cell>
          <cell r="CF99">
            <v>0</v>
          </cell>
          <cell r="CJ99" t="str">
            <v>CI</v>
          </cell>
          <cell r="CK99" t="str">
            <v>H</v>
          </cell>
          <cell r="CO99" t="str">
            <v>Tidak Terlambat</v>
          </cell>
          <cell r="CP99">
            <v>0</v>
          </cell>
          <cell r="CT99" t="str">
            <v>CI</v>
          </cell>
          <cell r="CU99" t="str">
            <v>H</v>
          </cell>
          <cell r="CY99" t="str">
            <v>Tidak Terlambat</v>
          </cell>
          <cell r="CZ99">
            <v>0</v>
          </cell>
          <cell r="DD99" t="str">
            <v>X</v>
          </cell>
          <cell r="DE99" t="str">
            <v>X</v>
          </cell>
          <cell r="DI99">
            <v>0</v>
          </cell>
          <cell r="DJ99">
            <v>0</v>
          </cell>
          <cell r="DN99" t="str">
            <v>X</v>
          </cell>
          <cell r="DO99" t="str">
            <v>X</v>
          </cell>
          <cell r="DS99">
            <v>0</v>
          </cell>
          <cell r="DT99">
            <v>0</v>
          </cell>
          <cell r="DX99" t="str">
            <v>CI</v>
          </cell>
          <cell r="DY99" t="str">
            <v>H</v>
          </cell>
          <cell r="EC99" t="str">
            <v>Tidak Terlambat</v>
          </cell>
          <cell r="ED99">
            <v>0</v>
          </cell>
          <cell r="EH99" t="str">
            <v>CI</v>
          </cell>
          <cell r="EI99" t="str">
            <v>H</v>
          </cell>
          <cell r="EM99" t="str">
            <v>Tidak Terlambat</v>
          </cell>
          <cell r="EN99">
            <v>0</v>
          </cell>
          <cell r="ER99" t="str">
            <v>CA</v>
          </cell>
          <cell r="ES99" t="str">
            <v>H</v>
          </cell>
          <cell r="EW99" t="str">
            <v>Tidak Terlambat</v>
          </cell>
          <cell r="EX99">
            <v>0</v>
          </cell>
          <cell r="FB99" t="str">
            <v>CI</v>
          </cell>
          <cell r="FC99" t="str">
            <v>H</v>
          </cell>
          <cell r="FG99" t="str">
            <v>Tidak Terlambat</v>
          </cell>
          <cell r="FH99">
            <v>0</v>
          </cell>
          <cell r="FL99" t="str">
            <v>X</v>
          </cell>
          <cell r="FM99" t="str">
            <v>X</v>
          </cell>
          <cell r="FQ99">
            <v>0</v>
          </cell>
          <cell r="FR99">
            <v>0</v>
          </cell>
          <cell r="FV99" t="str">
            <v>CT</v>
          </cell>
          <cell r="FW99" t="str">
            <v>CT</v>
          </cell>
          <cell r="GA99">
            <v>0</v>
          </cell>
          <cell r="GB99">
            <v>0</v>
          </cell>
          <cell r="GF99" t="str">
            <v>X</v>
          </cell>
          <cell r="GG99" t="str">
            <v>X</v>
          </cell>
          <cell r="GK99">
            <v>0</v>
          </cell>
          <cell r="GL99">
            <v>0</v>
          </cell>
          <cell r="GP99" t="str">
            <v>CI</v>
          </cell>
          <cell r="GQ99" t="str">
            <v>H</v>
          </cell>
          <cell r="GU99" t="str">
            <v>Tidak Terlambat</v>
          </cell>
          <cell r="GV99">
            <v>0</v>
          </cell>
          <cell r="GZ99" t="str">
            <v>CI</v>
          </cell>
          <cell r="HA99" t="str">
            <v>H</v>
          </cell>
          <cell r="HE99" t="str">
            <v>Tidak Terlambat</v>
          </cell>
          <cell r="HF99">
            <v>0</v>
          </cell>
          <cell r="HJ99" t="str">
            <v>DG</v>
          </cell>
          <cell r="HK99" t="str">
            <v>H</v>
          </cell>
          <cell r="HO99" t="str">
            <v>Tidak Terlambat</v>
          </cell>
          <cell r="HP99">
            <v>0</v>
          </cell>
          <cell r="HT99" t="str">
            <v>X</v>
          </cell>
          <cell r="HU99" t="str">
            <v>X</v>
          </cell>
          <cell r="HY99">
            <v>0</v>
          </cell>
          <cell r="HZ99">
            <v>0</v>
          </cell>
          <cell r="ID99" t="str">
            <v>CI</v>
          </cell>
          <cell r="IE99" t="str">
            <v>H</v>
          </cell>
          <cell r="II99" t="str">
            <v>Tidak Terlambat</v>
          </cell>
          <cell r="IJ99">
            <v>0</v>
          </cell>
          <cell r="IN99" t="str">
            <v>CA</v>
          </cell>
          <cell r="IO99" t="str">
            <v>H</v>
          </cell>
          <cell r="IS99" t="str">
            <v>Tidak Terlambat</v>
          </cell>
          <cell r="IT99">
            <v>0</v>
          </cell>
          <cell r="IX99" t="str">
            <v>CA</v>
          </cell>
          <cell r="IY99" t="str">
            <v>H</v>
          </cell>
          <cell r="JC99" t="str">
            <v>Tidak Terlambat</v>
          </cell>
          <cell r="JD99">
            <v>0</v>
          </cell>
          <cell r="JH99" t="str">
            <v>CI</v>
          </cell>
          <cell r="JI99" t="str">
            <v>H</v>
          </cell>
          <cell r="JM99" t="str">
            <v>Tidak Terlambat</v>
          </cell>
          <cell r="JN99">
            <v>0</v>
          </cell>
          <cell r="JR99" t="str">
            <v>X</v>
          </cell>
          <cell r="JS99" t="str">
            <v>X</v>
          </cell>
          <cell r="JW99">
            <v>0</v>
          </cell>
          <cell r="JX99">
            <v>0</v>
          </cell>
          <cell r="KB99" t="str">
            <v>CA</v>
          </cell>
          <cell r="KC99" t="str">
            <v>H</v>
          </cell>
          <cell r="KG99" t="str">
            <v>Tidak Terlambat</v>
          </cell>
          <cell r="KH99">
            <v>0</v>
          </cell>
          <cell r="KL99" t="str">
            <v>CI</v>
          </cell>
          <cell r="KM99" t="str">
            <v>H</v>
          </cell>
          <cell r="KQ99" t="str">
            <v>Tidak Terlambat</v>
          </cell>
          <cell r="KR99">
            <v>0</v>
          </cell>
          <cell r="KV99" t="str">
            <v>DG</v>
          </cell>
          <cell r="KW99" t="str">
            <v>H</v>
          </cell>
          <cell r="LA99" t="str">
            <v>Tidak Terlambat</v>
          </cell>
          <cell r="LB99">
            <v>0</v>
          </cell>
          <cell r="LG99" t="str">
            <v>X</v>
          </cell>
          <cell r="LH99" t="str">
            <v>H</v>
          </cell>
          <cell r="LI99" t="str">
            <v>H</v>
          </cell>
          <cell r="LJ99" t="str">
            <v>H</v>
          </cell>
          <cell r="LK99" t="str">
            <v>X</v>
          </cell>
          <cell r="LL99" t="str">
            <v>H</v>
          </cell>
          <cell r="LM99" t="str">
            <v>H</v>
          </cell>
          <cell r="LN99" t="str">
            <v>X</v>
          </cell>
          <cell r="LO99" t="str">
            <v>H</v>
          </cell>
          <cell r="LP99" t="str">
            <v>H</v>
          </cell>
          <cell r="LQ99" t="str">
            <v>X</v>
          </cell>
          <cell r="LR99" t="str">
            <v>X</v>
          </cell>
          <cell r="LS99" t="str">
            <v>H</v>
          </cell>
          <cell r="LT99" t="str">
            <v>H</v>
          </cell>
          <cell r="LU99" t="str">
            <v>H</v>
          </cell>
          <cell r="LV99" t="str">
            <v>H</v>
          </cell>
          <cell r="LW99" t="str">
            <v>X</v>
          </cell>
          <cell r="LX99" t="str">
            <v>CT</v>
          </cell>
          <cell r="LY99" t="str">
            <v>X</v>
          </cell>
          <cell r="LZ99" t="str">
            <v>H</v>
          </cell>
          <cell r="MA99" t="str">
            <v>H</v>
          </cell>
          <cell r="MB99" t="str">
            <v>H</v>
          </cell>
          <cell r="MC99" t="str">
            <v>X</v>
          </cell>
          <cell r="MD99" t="str">
            <v>H</v>
          </cell>
          <cell r="ME99" t="str">
            <v>H</v>
          </cell>
          <cell r="MF99" t="str">
            <v>H</v>
          </cell>
          <cell r="MG99" t="str">
            <v>H</v>
          </cell>
          <cell r="MH99" t="str">
            <v>X</v>
          </cell>
          <cell r="MI99" t="str">
            <v>H</v>
          </cell>
          <cell r="MJ99" t="str">
            <v>H</v>
          </cell>
          <cell r="MK99" t="str">
            <v>H</v>
          </cell>
          <cell r="MM99">
            <v>31</v>
          </cell>
          <cell r="MN99">
            <v>21</v>
          </cell>
          <cell r="MO99">
            <v>22</v>
          </cell>
          <cell r="MP99">
            <v>21</v>
          </cell>
          <cell r="MQ99">
            <v>9</v>
          </cell>
          <cell r="MR99">
            <v>0</v>
          </cell>
          <cell r="MS99">
            <v>0</v>
          </cell>
          <cell r="MT99">
            <v>0</v>
          </cell>
          <cell r="MU99">
            <v>0</v>
          </cell>
          <cell r="MV99">
            <v>0</v>
          </cell>
          <cell r="MW99">
            <v>0</v>
          </cell>
          <cell r="MX99">
            <v>0</v>
          </cell>
          <cell r="MY99">
            <v>0</v>
          </cell>
          <cell r="MZ99">
            <v>1</v>
          </cell>
          <cell r="NA99">
            <v>0</v>
          </cell>
          <cell r="NB99">
            <v>0</v>
          </cell>
          <cell r="NC99">
            <v>0</v>
          </cell>
        </row>
        <row r="100">
          <cell r="B100" t="str">
            <v>GIACINTA RENA GAYATRI</v>
          </cell>
          <cell r="C100" t="str">
            <v>002329</v>
          </cell>
          <cell r="D100" t="str">
            <v>PEREMPUAN</v>
          </cell>
          <cell r="E100" t="str">
            <v>COMPLAINT HANDLING OFFICER</v>
          </cell>
          <cell r="F100" t="str">
            <v>DANI KARDANI</v>
          </cell>
          <cell r="G100" t="str">
            <v>ANJAR KESUMARAHARJO</v>
          </cell>
          <cell r="H100" t="str">
            <v>AY</v>
          </cell>
          <cell r="I100" t="str">
            <v>H</v>
          </cell>
          <cell r="M100" t="str">
            <v>Tidak Terlambat</v>
          </cell>
          <cell r="N100">
            <v>0</v>
          </cell>
          <cell r="R100" t="str">
            <v>AY</v>
          </cell>
          <cell r="S100" t="str">
            <v>H</v>
          </cell>
          <cell r="W100" t="str">
            <v>Tidak Terlambat</v>
          </cell>
          <cell r="X100">
            <v>0</v>
          </cell>
          <cell r="AB100" t="str">
            <v>X</v>
          </cell>
          <cell r="AC100" t="str">
            <v>X</v>
          </cell>
          <cell r="AG100">
            <v>0</v>
          </cell>
          <cell r="AH100">
            <v>0</v>
          </cell>
          <cell r="AL100" t="str">
            <v>AY</v>
          </cell>
          <cell r="AM100" t="str">
            <v>H</v>
          </cell>
          <cell r="AQ100" t="str">
            <v>Tidak Terlambat</v>
          </cell>
          <cell r="AR100">
            <v>0</v>
          </cell>
          <cell r="AV100" t="str">
            <v>AY</v>
          </cell>
          <cell r="AW100" t="str">
            <v>H</v>
          </cell>
          <cell r="BA100" t="str">
            <v>Tidak Terlambat</v>
          </cell>
          <cell r="BB100">
            <v>0</v>
          </cell>
          <cell r="BF100" t="str">
            <v>X</v>
          </cell>
          <cell r="BG100" t="str">
            <v>X</v>
          </cell>
          <cell r="BK100">
            <v>0</v>
          </cell>
          <cell r="BL100">
            <v>0</v>
          </cell>
          <cell r="BP100" t="str">
            <v>AY</v>
          </cell>
          <cell r="BQ100" t="str">
            <v>H</v>
          </cell>
          <cell r="BU100" t="str">
            <v>Tidak Terlambat</v>
          </cell>
          <cell r="BV100">
            <v>0</v>
          </cell>
          <cell r="BZ100" t="str">
            <v>AY</v>
          </cell>
          <cell r="CA100" t="str">
            <v>H</v>
          </cell>
          <cell r="CE100" t="str">
            <v>Tidak Terlambat</v>
          </cell>
          <cell r="CF100">
            <v>0</v>
          </cell>
          <cell r="CJ100" t="str">
            <v>X</v>
          </cell>
          <cell r="CK100" t="str">
            <v>X</v>
          </cell>
          <cell r="CO100">
            <v>0</v>
          </cell>
          <cell r="CP100">
            <v>0</v>
          </cell>
          <cell r="CT100" t="str">
            <v>AY</v>
          </cell>
          <cell r="CU100" t="str">
            <v>H</v>
          </cell>
          <cell r="CY100" t="str">
            <v>Tidak Terlambat</v>
          </cell>
          <cell r="CZ100">
            <v>0</v>
          </cell>
          <cell r="DD100" t="str">
            <v>CT</v>
          </cell>
          <cell r="DE100" t="str">
            <v>CT</v>
          </cell>
          <cell r="DI100">
            <v>0</v>
          </cell>
          <cell r="DJ100">
            <v>0</v>
          </cell>
          <cell r="DN100" t="str">
            <v>X</v>
          </cell>
          <cell r="DO100" t="str">
            <v>X</v>
          </cell>
          <cell r="DS100">
            <v>0</v>
          </cell>
          <cell r="DT100">
            <v>0</v>
          </cell>
          <cell r="DX100" t="str">
            <v>AY</v>
          </cell>
          <cell r="DY100" t="str">
            <v>H</v>
          </cell>
          <cell r="EC100" t="str">
            <v>Tidak Terlambat</v>
          </cell>
          <cell r="ED100">
            <v>0</v>
          </cell>
          <cell r="EH100" t="str">
            <v>AY</v>
          </cell>
          <cell r="EI100" t="str">
            <v>H</v>
          </cell>
          <cell r="EM100" t="str">
            <v>Tidak Terlambat</v>
          </cell>
          <cell r="EN100">
            <v>0</v>
          </cell>
          <cell r="ER100" t="str">
            <v>AY</v>
          </cell>
          <cell r="ES100" t="str">
            <v>H</v>
          </cell>
          <cell r="EW100" t="str">
            <v>Tidak Terlambat</v>
          </cell>
          <cell r="EX100">
            <v>0</v>
          </cell>
          <cell r="FB100" t="str">
            <v>AY</v>
          </cell>
          <cell r="FC100" t="str">
            <v>H</v>
          </cell>
          <cell r="FG100" t="str">
            <v>Tidak Terlambat</v>
          </cell>
          <cell r="FH100">
            <v>0</v>
          </cell>
          <cell r="FL100" t="str">
            <v>X</v>
          </cell>
          <cell r="FM100" t="str">
            <v>X</v>
          </cell>
          <cell r="FQ100">
            <v>0</v>
          </cell>
          <cell r="FR100">
            <v>0</v>
          </cell>
          <cell r="FV100" t="str">
            <v>AY</v>
          </cell>
          <cell r="FW100" t="str">
            <v>H</v>
          </cell>
          <cell r="GA100" t="str">
            <v>Tidak Terlambat</v>
          </cell>
          <cell r="GB100">
            <v>0</v>
          </cell>
          <cell r="GF100" t="str">
            <v>AY</v>
          </cell>
          <cell r="GG100" t="str">
            <v>H</v>
          </cell>
          <cell r="GK100" t="str">
            <v>Tidak Terlambat</v>
          </cell>
          <cell r="GL100">
            <v>0</v>
          </cell>
          <cell r="GP100" t="str">
            <v>AY</v>
          </cell>
          <cell r="GQ100" t="str">
            <v>H</v>
          </cell>
          <cell r="GU100" t="str">
            <v>Tidak Terlambat</v>
          </cell>
          <cell r="GV100">
            <v>0</v>
          </cell>
          <cell r="GZ100" t="str">
            <v>X</v>
          </cell>
          <cell r="HA100" t="str">
            <v>X</v>
          </cell>
          <cell r="HE100">
            <v>0</v>
          </cell>
          <cell r="HF100">
            <v>0</v>
          </cell>
          <cell r="HJ100" t="str">
            <v>X</v>
          </cell>
          <cell r="HK100" t="str">
            <v>X</v>
          </cell>
          <cell r="HO100">
            <v>0</v>
          </cell>
          <cell r="HP100">
            <v>0</v>
          </cell>
          <cell r="HT100" t="str">
            <v>AY</v>
          </cell>
          <cell r="HU100" t="str">
            <v>H</v>
          </cell>
          <cell r="HY100" t="str">
            <v>Tidak Terlambat</v>
          </cell>
          <cell r="HZ100">
            <v>0</v>
          </cell>
          <cell r="ID100" t="str">
            <v>BG</v>
          </cell>
          <cell r="IE100" t="str">
            <v>H</v>
          </cell>
          <cell r="II100" t="str">
            <v>Tidak Terlambat</v>
          </cell>
          <cell r="IJ100">
            <v>0</v>
          </cell>
          <cell r="IN100" t="str">
            <v>AY</v>
          </cell>
          <cell r="IO100" t="str">
            <v>H</v>
          </cell>
          <cell r="IS100" t="str">
            <v>Tidak Terlambat</v>
          </cell>
          <cell r="IT100">
            <v>0</v>
          </cell>
          <cell r="IX100" t="str">
            <v>X</v>
          </cell>
          <cell r="IY100" t="str">
            <v>X</v>
          </cell>
          <cell r="JC100">
            <v>0</v>
          </cell>
          <cell r="JD100">
            <v>0</v>
          </cell>
          <cell r="JH100" t="str">
            <v>AY</v>
          </cell>
          <cell r="JI100" t="str">
            <v>H</v>
          </cell>
          <cell r="JM100" t="str">
            <v>Tidak Terlambat</v>
          </cell>
          <cell r="JN100">
            <v>0</v>
          </cell>
          <cell r="JR100" t="str">
            <v>AY</v>
          </cell>
          <cell r="JS100" t="str">
            <v>H</v>
          </cell>
          <cell r="JW100" t="str">
            <v>Tidak Terlambat</v>
          </cell>
          <cell r="JX100">
            <v>0</v>
          </cell>
          <cell r="KB100" t="str">
            <v>BG</v>
          </cell>
          <cell r="KC100" t="str">
            <v>H</v>
          </cell>
          <cell r="KG100" t="str">
            <v>Tidak Terlambat</v>
          </cell>
          <cell r="KH100">
            <v>0</v>
          </cell>
          <cell r="KL100" t="str">
            <v>X</v>
          </cell>
          <cell r="KM100" t="str">
            <v>X</v>
          </cell>
          <cell r="KQ100">
            <v>0</v>
          </cell>
          <cell r="KR100">
            <v>0</v>
          </cell>
          <cell r="KV100" t="str">
            <v>CI</v>
          </cell>
          <cell r="KW100" t="str">
            <v>H</v>
          </cell>
          <cell r="LA100" t="str">
            <v>Tidak Terlambat</v>
          </cell>
          <cell r="LB100">
            <v>0</v>
          </cell>
          <cell r="LG100" t="str">
            <v>H</v>
          </cell>
          <cell r="LH100" t="str">
            <v>H</v>
          </cell>
          <cell r="LI100" t="str">
            <v>X</v>
          </cell>
          <cell r="LJ100" t="str">
            <v>H</v>
          </cell>
          <cell r="LK100" t="str">
            <v>H</v>
          </cell>
          <cell r="LL100" t="str">
            <v>X</v>
          </cell>
          <cell r="LM100" t="str">
            <v>H</v>
          </cell>
          <cell r="LN100" t="str">
            <v>H</v>
          </cell>
          <cell r="LO100" t="str">
            <v>X</v>
          </cell>
          <cell r="LP100" t="str">
            <v>H</v>
          </cell>
          <cell r="LQ100" t="str">
            <v>CT</v>
          </cell>
          <cell r="LR100" t="str">
            <v>X</v>
          </cell>
          <cell r="LS100" t="str">
            <v>H</v>
          </cell>
          <cell r="LT100" t="str">
            <v>H</v>
          </cell>
          <cell r="LU100" t="str">
            <v>H</v>
          </cell>
          <cell r="LV100" t="str">
            <v>H</v>
          </cell>
          <cell r="LW100" t="str">
            <v>X</v>
          </cell>
          <cell r="LX100" t="str">
            <v>H</v>
          </cell>
          <cell r="LY100" t="str">
            <v>H</v>
          </cell>
          <cell r="LZ100" t="str">
            <v>H</v>
          </cell>
          <cell r="MA100" t="str">
            <v>X</v>
          </cell>
          <cell r="MB100" t="str">
            <v>X</v>
          </cell>
          <cell r="MC100" t="str">
            <v>H</v>
          </cell>
          <cell r="MD100" t="str">
            <v>H</v>
          </cell>
          <cell r="ME100" t="str">
            <v>H</v>
          </cell>
          <cell r="MF100" t="str">
            <v>X</v>
          </cell>
          <cell r="MG100" t="str">
            <v>H</v>
          </cell>
          <cell r="MH100" t="str">
            <v>H</v>
          </cell>
          <cell r="MI100" t="str">
            <v>H</v>
          </cell>
          <cell r="MJ100" t="str">
            <v>X</v>
          </cell>
          <cell r="MK100" t="str">
            <v>H</v>
          </cell>
          <cell r="MM100">
            <v>31</v>
          </cell>
          <cell r="MN100">
            <v>1</v>
          </cell>
          <cell r="MO100">
            <v>22</v>
          </cell>
          <cell r="MP100">
            <v>21</v>
          </cell>
          <cell r="MQ100">
            <v>9</v>
          </cell>
          <cell r="MR100">
            <v>0</v>
          </cell>
          <cell r="MS100">
            <v>0</v>
          </cell>
          <cell r="MT100">
            <v>0</v>
          </cell>
          <cell r="MU100">
            <v>0</v>
          </cell>
          <cell r="MV100">
            <v>0</v>
          </cell>
          <cell r="MW100">
            <v>0</v>
          </cell>
          <cell r="MX100">
            <v>0</v>
          </cell>
          <cell r="MY100">
            <v>0</v>
          </cell>
          <cell r="MZ100">
            <v>1</v>
          </cell>
          <cell r="NA100">
            <v>0</v>
          </cell>
          <cell r="NB100">
            <v>0</v>
          </cell>
          <cell r="NC100">
            <v>0</v>
          </cell>
        </row>
        <row r="101">
          <cell r="B101" t="str">
            <v>EKA MARDIYANI</v>
          </cell>
          <cell r="C101">
            <v>18009582</v>
          </cell>
          <cell r="D101" t="str">
            <v>PEREMPUAN</v>
          </cell>
          <cell r="E101" t="str">
            <v>COMPLAINT HANDLING OFFICER</v>
          </cell>
          <cell r="F101" t="str">
            <v>DANI KARDANI</v>
          </cell>
          <cell r="G101" t="str">
            <v>ANJAR KESUMARAHARJO</v>
          </cell>
          <cell r="H101" t="str">
            <v>AY</v>
          </cell>
          <cell r="I101" t="str">
            <v>H</v>
          </cell>
          <cell r="M101" t="str">
            <v>Tidak Terlambat</v>
          </cell>
          <cell r="N101">
            <v>0</v>
          </cell>
          <cell r="R101" t="str">
            <v>X</v>
          </cell>
          <cell r="S101" t="str">
            <v>X</v>
          </cell>
          <cell r="W101">
            <v>0</v>
          </cell>
          <cell r="X101">
            <v>0</v>
          </cell>
          <cell r="AB101" t="str">
            <v>AY</v>
          </cell>
          <cell r="AC101" t="str">
            <v>H</v>
          </cell>
          <cell r="AG101" t="str">
            <v>Tidak Terlambat</v>
          </cell>
          <cell r="AH101">
            <v>0</v>
          </cell>
          <cell r="AL101" t="str">
            <v>AY</v>
          </cell>
          <cell r="AM101" t="str">
            <v>H</v>
          </cell>
          <cell r="AQ101" t="str">
            <v>Tidak Terlambat</v>
          </cell>
          <cell r="AR101">
            <v>0</v>
          </cell>
          <cell r="AV101" t="str">
            <v>X</v>
          </cell>
          <cell r="AW101" t="str">
            <v>X</v>
          </cell>
          <cell r="BA101">
            <v>0</v>
          </cell>
          <cell r="BB101">
            <v>0</v>
          </cell>
          <cell r="BF101" t="str">
            <v>CT</v>
          </cell>
          <cell r="BG101" t="str">
            <v>CT</v>
          </cell>
          <cell r="BK101">
            <v>0</v>
          </cell>
          <cell r="BL101">
            <v>0</v>
          </cell>
          <cell r="BP101" t="str">
            <v>X</v>
          </cell>
          <cell r="BQ101" t="str">
            <v>X</v>
          </cell>
          <cell r="BU101">
            <v>0</v>
          </cell>
          <cell r="BV101">
            <v>0</v>
          </cell>
          <cell r="BZ101" t="str">
            <v>AY</v>
          </cell>
          <cell r="CA101" t="str">
            <v>H</v>
          </cell>
          <cell r="CE101" t="str">
            <v>Tidak Terlambat</v>
          </cell>
          <cell r="CF101">
            <v>0</v>
          </cell>
          <cell r="CJ101" t="str">
            <v>AY</v>
          </cell>
          <cell r="CK101" t="str">
            <v>H</v>
          </cell>
          <cell r="CO101" t="str">
            <v>Tidak Terlambat</v>
          </cell>
          <cell r="CP101">
            <v>0</v>
          </cell>
          <cell r="CT101" t="str">
            <v>X</v>
          </cell>
          <cell r="CU101" t="str">
            <v>X</v>
          </cell>
          <cell r="CY101">
            <v>0</v>
          </cell>
          <cell r="CZ101">
            <v>0</v>
          </cell>
          <cell r="DD101" t="str">
            <v>AY</v>
          </cell>
          <cell r="DE101" t="str">
            <v>H</v>
          </cell>
          <cell r="DI101" t="str">
            <v>Tidak Terlambat</v>
          </cell>
          <cell r="DJ101">
            <v>0</v>
          </cell>
          <cell r="DN101" t="str">
            <v>AY</v>
          </cell>
          <cell r="DO101" t="str">
            <v>H</v>
          </cell>
          <cell r="DS101" t="str">
            <v>Tidak Terlambat</v>
          </cell>
          <cell r="DT101">
            <v>0</v>
          </cell>
          <cell r="DX101" t="str">
            <v>X</v>
          </cell>
          <cell r="DY101" t="str">
            <v>X</v>
          </cell>
          <cell r="EC101">
            <v>0</v>
          </cell>
          <cell r="ED101">
            <v>0</v>
          </cell>
          <cell r="EH101" t="str">
            <v>AY</v>
          </cell>
          <cell r="EI101" t="str">
            <v>H</v>
          </cell>
          <cell r="EM101" t="str">
            <v>Tidak Terlambat</v>
          </cell>
          <cell r="EN101">
            <v>0</v>
          </cell>
          <cell r="ER101" t="str">
            <v>AY</v>
          </cell>
          <cell r="ES101" t="str">
            <v>H</v>
          </cell>
          <cell r="EW101" t="str">
            <v>Tidak Terlambat</v>
          </cell>
          <cell r="EX101">
            <v>0</v>
          </cell>
          <cell r="FB101" t="str">
            <v>X</v>
          </cell>
          <cell r="FC101" t="str">
            <v>X</v>
          </cell>
          <cell r="FG101">
            <v>0</v>
          </cell>
          <cell r="FH101">
            <v>0</v>
          </cell>
          <cell r="FL101" t="str">
            <v>BG</v>
          </cell>
          <cell r="FM101" t="str">
            <v>H</v>
          </cell>
          <cell r="FQ101" t="str">
            <v>Tidak Terlambat</v>
          </cell>
          <cell r="FR101">
            <v>0</v>
          </cell>
          <cell r="FV101" t="str">
            <v>AY</v>
          </cell>
          <cell r="FW101" t="str">
            <v>H</v>
          </cell>
          <cell r="GA101" t="str">
            <v>Tidak Terlambat</v>
          </cell>
          <cell r="GB101">
            <v>0</v>
          </cell>
          <cell r="GF101" t="str">
            <v>AY</v>
          </cell>
          <cell r="GG101" t="str">
            <v>H</v>
          </cell>
          <cell r="GK101" t="str">
            <v>Tidak Terlambat</v>
          </cell>
          <cell r="GL101">
            <v>0</v>
          </cell>
          <cell r="GP101" t="str">
            <v>X</v>
          </cell>
          <cell r="GQ101" t="str">
            <v>X</v>
          </cell>
          <cell r="GU101">
            <v>0</v>
          </cell>
          <cell r="GV101">
            <v>0</v>
          </cell>
          <cell r="GZ101" t="str">
            <v>AY</v>
          </cell>
          <cell r="HA101" t="str">
            <v>H</v>
          </cell>
          <cell r="HE101" t="str">
            <v>Tidak Terlambat</v>
          </cell>
          <cell r="HF101">
            <v>0</v>
          </cell>
          <cell r="HJ101" t="str">
            <v>BG</v>
          </cell>
          <cell r="HK101" t="str">
            <v>H</v>
          </cell>
          <cell r="HO101" t="str">
            <v>Tidak Terlambat</v>
          </cell>
          <cell r="HP101">
            <v>0</v>
          </cell>
          <cell r="HT101" t="str">
            <v>BG</v>
          </cell>
          <cell r="HU101" t="str">
            <v>H</v>
          </cell>
          <cell r="HY101" t="str">
            <v>Tidak Terlambat</v>
          </cell>
          <cell r="HZ101">
            <v>0</v>
          </cell>
          <cell r="ID101" t="str">
            <v>X</v>
          </cell>
          <cell r="IE101" t="str">
            <v>X</v>
          </cell>
          <cell r="II101">
            <v>0</v>
          </cell>
          <cell r="IJ101">
            <v>0</v>
          </cell>
          <cell r="IN101" t="str">
            <v>AY</v>
          </cell>
          <cell r="IO101" t="str">
            <v>H</v>
          </cell>
          <cell r="IS101" t="str">
            <v>Tidak Terlambat</v>
          </cell>
          <cell r="IT101">
            <v>0</v>
          </cell>
          <cell r="IX101" t="str">
            <v>AY</v>
          </cell>
          <cell r="IY101" t="str">
            <v>H</v>
          </cell>
          <cell r="JC101" t="str">
            <v>Tidak Terlambat</v>
          </cell>
          <cell r="JD101">
            <v>0</v>
          </cell>
          <cell r="JH101" t="str">
            <v>BG</v>
          </cell>
          <cell r="JI101" t="str">
            <v>H</v>
          </cell>
          <cell r="JM101" t="str">
            <v>Tidak Terlambat</v>
          </cell>
          <cell r="JN101">
            <v>0</v>
          </cell>
          <cell r="JR101" t="str">
            <v>X</v>
          </cell>
          <cell r="JS101" t="str">
            <v>X</v>
          </cell>
          <cell r="JW101">
            <v>0</v>
          </cell>
          <cell r="JX101">
            <v>0</v>
          </cell>
          <cell r="KB101" t="str">
            <v>BG</v>
          </cell>
          <cell r="KC101" t="str">
            <v>H</v>
          </cell>
          <cell r="KG101" t="str">
            <v>Tidak Terlambat</v>
          </cell>
          <cell r="KH101">
            <v>0</v>
          </cell>
          <cell r="KL101" t="str">
            <v>BG</v>
          </cell>
          <cell r="KM101" t="str">
            <v>H</v>
          </cell>
          <cell r="KQ101" t="str">
            <v>Tidak Terlambat</v>
          </cell>
          <cell r="KR101">
            <v>0</v>
          </cell>
          <cell r="KV101" t="str">
            <v>AY</v>
          </cell>
          <cell r="KW101" t="str">
            <v>H</v>
          </cell>
          <cell r="LA101" t="str">
            <v>Tidak Terlambat</v>
          </cell>
          <cell r="LB101">
            <v>0</v>
          </cell>
          <cell r="LG101" t="str">
            <v>H</v>
          </cell>
          <cell r="LH101" t="str">
            <v>X</v>
          </cell>
          <cell r="LI101" t="str">
            <v>H</v>
          </cell>
          <cell r="LJ101" t="str">
            <v>H</v>
          </cell>
          <cell r="LK101" t="str">
            <v>X</v>
          </cell>
          <cell r="LL101" t="str">
            <v>CT</v>
          </cell>
          <cell r="LM101" t="str">
            <v>X</v>
          </cell>
          <cell r="LN101" t="str">
            <v>H</v>
          </cell>
          <cell r="LO101" t="str">
            <v>H</v>
          </cell>
          <cell r="LP101" t="str">
            <v>X</v>
          </cell>
          <cell r="LQ101" t="str">
            <v>H</v>
          </cell>
          <cell r="LR101" t="str">
            <v>H</v>
          </cell>
          <cell r="LS101" t="str">
            <v>X</v>
          </cell>
          <cell r="LT101" t="str">
            <v>H</v>
          </cell>
          <cell r="LU101" t="str">
            <v>H</v>
          </cell>
          <cell r="LV101" t="str">
            <v>X</v>
          </cell>
          <cell r="LW101" t="str">
            <v>H</v>
          </cell>
          <cell r="LX101" t="str">
            <v>H</v>
          </cell>
          <cell r="LY101" t="str">
            <v>H</v>
          </cell>
          <cell r="LZ101" t="str">
            <v>X</v>
          </cell>
          <cell r="MA101" t="str">
            <v>H</v>
          </cell>
          <cell r="MB101" t="str">
            <v>H</v>
          </cell>
          <cell r="MC101" t="str">
            <v>H</v>
          </cell>
          <cell r="MD101" t="str">
            <v>X</v>
          </cell>
          <cell r="ME101" t="str">
            <v>H</v>
          </cell>
          <cell r="MF101" t="str">
            <v>H</v>
          </cell>
          <cell r="MG101" t="str">
            <v>H</v>
          </cell>
          <cell r="MH101" t="str">
            <v>X</v>
          </cell>
          <cell r="MI101" t="str">
            <v>H</v>
          </cell>
          <cell r="MJ101" t="str">
            <v>H</v>
          </cell>
          <cell r="MK101" t="str">
            <v>H</v>
          </cell>
          <cell r="MM101">
            <v>31</v>
          </cell>
          <cell r="MN101">
            <v>0</v>
          </cell>
          <cell r="MO101">
            <v>22</v>
          </cell>
          <cell r="MP101">
            <v>21</v>
          </cell>
          <cell r="MQ101">
            <v>9</v>
          </cell>
          <cell r="MR101">
            <v>0</v>
          </cell>
          <cell r="MS101">
            <v>0</v>
          </cell>
          <cell r="MT101">
            <v>0</v>
          </cell>
          <cell r="MU101">
            <v>0</v>
          </cell>
          <cell r="MV101">
            <v>0</v>
          </cell>
          <cell r="MW101">
            <v>0</v>
          </cell>
          <cell r="MX101">
            <v>0</v>
          </cell>
          <cell r="MY101">
            <v>0</v>
          </cell>
          <cell r="MZ101">
            <v>1</v>
          </cell>
          <cell r="NA101">
            <v>0</v>
          </cell>
          <cell r="NB101">
            <v>0</v>
          </cell>
          <cell r="NC101">
            <v>0</v>
          </cell>
        </row>
        <row r="102">
          <cell r="B102" t="str">
            <v>ALVIN PUSPA WARDANI</v>
          </cell>
          <cell r="C102">
            <v>16012552</v>
          </cell>
          <cell r="D102" t="str">
            <v>PEREMPUAN</v>
          </cell>
          <cell r="E102" t="str">
            <v>COMPLAINT HANDLING OFFICER</v>
          </cell>
          <cell r="F102" t="str">
            <v>DANI KARDANI</v>
          </cell>
          <cell r="G102" t="str">
            <v>ANJAR KESUMARAHARJO</v>
          </cell>
          <cell r="H102" t="str">
            <v>BG</v>
          </cell>
          <cell r="I102" t="str">
            <v>H</v>
          </cell>
          <cell r="M102" t="str">
            <v>Tidak Terlambat</v>
          </cell>
          <cell r="N102">
            <v>0</v>
          </cell>
          <cell r="R102" t="str">
            <v>AY</v>
          </cell>
          <cell r="S102" t="str">
            <v>H</v>
          </cell>
          <cell r="W102" t="str">
            <v>Tidak Terlambat</v>
          </cell>
          <cell r="X102">
            <v>0</v>
          </cell>
          <cell r="AB102" t="str">
            <v>AY</v>
          </cell>
          <cell r="AC102" t="str">
            <v>H</v>
          </cell>
          <cell r="AG102" t="str">
            <v>Tidak Terlambat</v>
          </cell>
          <cell r="AH102">
            <v>0</v>
          </cell>
          <cell r="AL102" t="str">
            <v>AY</v>
          </cell>
          <cell r="AM102" t="str">
            <v>H</v>
          </cell>
          <cell r="AQ102" t="str">
            <v>Tidak Terlambat</v>
          </cell>
          <cell r="AR102">
            <v>0</v>
          </cell>
          <cell r="AV102" t="str">
            <v>X</v>
          </cell>
          <cell r="AW102" t="str">
            <v>X</v>
          </cell>
          <cell r="BA102">
            <v>0</v>
          </cell>
          <cell r="BB102">
            <v>0</v>
          </cell>
          <cell r="BF102" t="str">
            <v>AY</v>
          </cell>
          <cell r="BG102" t="str">
            <v>H</v>
          </cell>
          <cell r="BK102" t="str">
            <v>Tidak Terlambat</v>
          </cell>
          <cell r="BL102">
            <v>0</v>
          </cell>
          <cell r="BP102" t="str">
            <v>AY</v>
          </cell>
          <cell r="BQ102" t="str">
            <v>H</v>
          </cell>
          <cell r="BU102" t="str">
            <v>Tidak Terlambat</v>
          </cell>
          <cell r="BV102">
            <v>0</v>
          </cell>
          <cell r="BZ102" t="str">
            <v>X</v>
          </cell>
          <cell r="CA102" t="str">
            <v>X</v>
          </cell>
          <cell r="CE102">
            <v>0</v>
          </cell>
          <cell r="CF102">
            <v>0</v>
          </cell>
          <cell r="CJ102" t="str">
            <v>BG</v>
          </cell>
          <cell r="CK102" t="str">
            <v>H</v>
          </cell>
          <cell r="CO102" t="str">
            <v>Tidak Terlambat</v>
          </cell>
          <cell r="CP102">
            <v>0</v>
          </cell>
          <cell r="CT102" t="str">
            <v>AY</v>
          </cell>
          <cell r="CU102" t="str">
            <v>H</v>
          </cell>
          <cell r="CY102" t="str">
            <v>Tidak Terlambat</v>
          </cell>
          <cell r="CZ102">
            <v>0</v>
          </cell>
          <cell r="DD102" t="str">
            <v>AY</v>
          </cell>
          <cell r="DE102" t="str">
            <v>H</v>
          </cell>
          <cell r="DI102" t="str">
            <v>Tidak Terlambat</v>
          </cell>
          <cell r="DJ102">
            <v>0</v>
          </cell>
          <cell r="DN102" t="str">
            <v>X</v>
          </cell>
          <cell r="DO102" t="str">
            <v>X</v>
          </cell>
          <cell r="DS102">
            <v>0</v>
          </cell>
          <cell r="DT102">
            <v>0</v>
          </cell>
          <cell r="DX102" t="str">
            <v>AY</v>
          </cell>
          <cell r="DY102" t="str">
            <v>H</v>
          </cell>
          <cell r="EC102" t="str">
            <v>Tidak Terlambat</v>
          </cell>
          <cell r="ED102">
            <v>0</v>
          </cell>
          <cell r="EH102" t="str">
            <v>AY</v>
          </cell>
          <cell r="EI102" t="str">
            <v>H</v>
          </cell>
          <cell r="EM102" t="str">
            <v>Tidak Terlambat</v>
          </cell>
          <cell r="EN102">
            <v>0</v>
          </cell>
          <cell r="ER102" t="str">
            <v>AY</v>
          </cell>
          <cell r="ES102" t="str">
            <v>H</v>
          </cell>
          <cell r="EW102" t="str">
            <v>Tidak Terlambat</v>
          </cell>
          <cell r="EX102">
            <v>0</v>
          </cell>
          <cell r="FB102" t="str">
            <v>X</v>
          </cell>
          <cell r="FC102" t="str">
            <v>X</v>
          </cell>
          <cell r="FG102">
            <v>0</v>
          </cell>
          <cell r="FH102">
            <v>0</v>
          </cell>
          <cell r="FL102" t="str">
            <v>CT</v>
          </cell>
          <cell r="FM102" t="str">
            <v>CT</v>
          </cell>
          <cell r="FQ102" t="str">
            <v>Tidak Terlambat</v>
          </cell>
          <cell r="FR102">
            <v>0</v>
          </cell>
          <cell r="FV102" t="str">
            <v>AY</v>
          </cell>
          <cell r="FW102" t="str">
            <v>H</v>
          </cell>
          <cell r="GA102" t="str">
            <v>Tidak Terlambat</v>
          </cell>
          <cell r="GB102">
            <v>0</v>
          </cell>
          <cell r="GF102" t="str">
            <v>X</v>
          </cell>
          <cell r="GG102" t="str">
            <v>X</v>
          </cell>
          <cell r="GK102">
            <v>0</v>
          </cell>
          <cell r="GL102">
            <v>0</v>
          </cell>
          <cell r="GP102" t="str">
            <v>AY</v>
          </cell>
          <cell r="GQ102" t="str">
            <v>H</v>
          </cell>
          <cell r="GU102" t="str">
            <v>Tidak Terlambat</v>
          </cell>
          <cell r="GV102">
            <v>0</v>
          </cell>
          <cell r="GZ102" t="str">
            <v>AY</v>
          </cell>
          <cell r="HA102" t="str">
            <v>H</v>
          </cell>
          <cell r="HE102" t="str">
            <v>Tidak Terlambat</v>
          </cell>
          <cell r="HF102">
            <v>0</v>
          </cell>
          <cell r="HJ102" t="str">
            <v>AY</v>
          </cell>
          <cell r="HK102" t="str">
            <v>H</v>
          </cell>
          <cell r="HO102" t="str">
            <v>Tidak Terlambat</v>
          </cell>
          <cell r="HP102">
            <v>0</v>
          </cell>
          <cell r="HT102" t="str">
            <v>X</v>
          </cell>
          <cell r="HU102" t="str">
            <v>X</v>
          </cell>
          <cell r="HY102">
            <v>0</v>
          </cell>
          <cell r="HZ102">
            <v>0</v>
          </cell>
          <cell r="ID102" t="str">
            <v>BG</v>
          </cell>
          <cell r="IE102" t="str">
            <v>H</v>
          </cell>
          <cell r="II102" t="str">
            <v>Tidak Terlambat</v>
          </cell>
          <cell r="IJ102">
            <v>0</v>
          </cell>
          <cell r="IN102" t="str">
            <v>BG</v>
          </cell>
          <cell r="IO102" t="str">
            <v>H</v>
          </cell>
          <cell r="IS102" t="str">
            <v>Tidak Terlambat</v>
          </cell>
          <cell r="IT102">
            <v>0</v>
          </cell>
          <cell r="IX102" t="str">
            <v>AY</v>
          </cell>
          <cell r="IY102" t="str">
            <v>H</v>
          </cell>
          <cell r="JC102" t="str">
            <v>Tidak Terlambat</v>
          </cell>
          <cell r="JD102">
            <v>0</v>
          </cell>
          <cell r="JH102" t="str">
            <v>X</v>
          </cell>
          <cell r="JI102" t="str">
            <v>X</v>
          </cell>
          <cell r="JM102">
            <v>0</v>
          </cell>
          <cell r="JN102">
            <v>0</v>
          </cell>
          <cell r="JR102" t="str">
            <v>BG</v>
          </cell>
          <cell r="JS102" t="str">
            <v>H</v>
          </cell>
          <cell r="JW102" t="str">
            <v>Tidak Terlambat</v>
          </cell>
          <cell r="JX102">
            <v>0</v>
          </cell>
          <cell r="KB102" t="str">
            <v>AY</v>
          </cell>
          <cell r="KC102" t="str">
            <v>H</v>
          </cell>
          <cell r="KG102" t="str">
            <v>Tidak Terlambat</v>
          </cell>
          <cell r="KH102">
            <v>0</v>
          </cell>
          <cell r="KL102" t="str">
            <v>X</v>
          </cell>
          <cell r="KM102" t="str">
            <v>X</v>
          </cell>
          <cell r="KQ102">
            <v>0</v>
          </cell>
          <cell r="KR102">
            <v>0</v>
          </cell>
          <cell r="KV102" t="str">
            <v>X</v>
          </cell>
          <cell r="KW102" t="str">
            <v>X</v>
          </cell>
          <cell r="LA102">
            <v>0</v>
          </cell>
          <cell r="LB102">
            <v>0</v>
          </cell>
          <cell r="LG102" t="str">
            <v>H</v>
          </cell>
          <cell r="LH102" t="str">
            <v>H</v>
          </cell>
          <cell r="LI102" t="str">
            <v>H</v>
          </cell>
          <cell r="LJ102" t="str">
            <v>H</v>
          </cell>
          <cell r="LK102" t="str">
            <v>X</v>
          </cell>
          <cell r="LL102" t="str">
            <v>H</v>
          </cell>
          <cell r="LM102" t="str">
            <v>H</v>
          </cell>
          <cell r="LN102" t="str">
            <v>X</v>
          </cell>
          <cell r="LO102" t="str">
            <v>H</v>
          </cell>
          <cell r="LP102" t="str">
            <v>H</v>
          </cell>
          <cell r="LQ102" t="str">
            <v>H</v>
          </cell>
          <cell r="LR102" t="str">
            <v>X</v>
          </cell>
          <cell r="LS102" t="str">
            <v>H</v>
          </cell>
          <cell r="LT102" t="str">
            <v>H</v>
          </cell>
          <cell r="LU102" t="str">
            <v>H</v>
          </cell>
          <cell r="LV102" t="str">
            <v>X</v>
          </cell>
          <cell r="LW102" t="str">
            <v>CT</v>
          </cell>
          <cell r="LX102" t="str">
            <v>H</v>
          </cell>
          <cell r="LY102" t="str">
            <v>X</v>
          </cell>
          <cell r="LZ102" t="str">
            <v>H</v>
          </cell>
          <cell r="MA102" t="str">
            <v>H</v>
          </cell>
          <cell r="MB102" t="str">
            <v>H</v>
          </cell>
          <cell r="MC102" t="str">
            <v>X</v>
          </cell>
          <cell r="MD102" t="str">
            <v>H</v>
          </cell>
          <cell r="ME102" t="str">
            <v>H</v>
          </cell>
          <cell r="MF102" t="str">
            <v>H</v>
          </cell>
          <cell r="MG102" t="str">
            <v>X</v>
          </cell>
          <cell r="MH102" t="str">
            <v>H</v>
          </cell>
          <cell r="MI102" t="str">
            <v>H</v>
          </cell>
          <cell r="MJ102" t="str">
            <v>X</v>
          </cell>
          <cell r="MK102" t="str">
            <v>X</v>
          </cell>
          <cell r="MM102">
            <v>31</v>
          </cell>
          <cell r="MN102">
            <v>0</v>
          </cell>
          <cell r="MO102">
            <v>22</v>
          </cell>
          <cell r="MP102">
            <v>21</v>
          </cell>
          <cell r="MQ102">
            <v>9</v>
          </cell>
          <cell r="MR102">
            <v>0</v>
          </cell>
          <cell r="MS102">
            <v>0</v>
          </cell>
          <cell r="MT102">
            <v>0</v>
          </cell>
          <cell r="MU102">
            <v>0</v>
          </cell>
          <cell r="MV102">
            <v>0</v>
          </cell>
          <cell r="MW102">
            <v>0</v>
          </cell>
          <cell r="MX102">
            <v>0</v>
          </cell>
          <cell r="MY102">
            <v>0</v>
          </cell>
          <cell r="MZ102">
            <v>1</v>
          </cell>
          <cell r="NA102">
            <v>0</v>
          </cell>
          <cell r="NB102">
            <v>0</v>
          </cell>
          <cell r="NC102">
            <v>0</v>
          </cell>
        </row>
        <row r="103">
          <cell r="B103" t="str">
            <v>ANGGUN RISKY SOBANA</v>
          </cell>
          <cell r="C103">
            <v>15011133</v>
          </cell>
          <cell r="D103" t="str">
            <v>PEREMPUAN</v>
          </cell>
          <cell r="E103" t="str">
            <v>COMPLAINT HANDLING OFFICER</v>
          </cell>
          <cell r="F103" t="str">
            <v>ADE EKA TAMARA</v>
          </cell>
          <cell r="G103" t="str">
            <v>ANJAR KESUMARAHARJO</v>
          </cell>
          <cell r="H103" t="str">
            <v>X</v>
          </cell>
          <cell r="I103" t="str">
            <v>X</v>
          </cell>
          <cell r="M103">
            <v>0</v>
          </cell>
          <cell r="N103">
            <v>0</v>
          </cell>
          <cell r="R103" t="str">
            <v>AY</v>
          </cell>
          <cell r="S103" t="str">
            <v>H</v>
          </cell>
          <cell r="W103" t="str">
            <v>Tidak Terlambat</v>
          </cell>
          <cell r="X103">
            <v>0</v>
          </cell>
          <cell r="AB103" t="str">
            <v>AY</v>
          </cell>
          <cell r="AC103" t="str">
            <v>H</v>
          </cell>
          <cell r="AG103" t="str">
            <v>Tidak Terlambat</v>
          </cell>
          <cell r="AH103">
            <v>0</v>
          </cell>
          <cell r="AL103" t="str">
            <v>X</v>
          </cell>
          <cell r="AM103" t="str">
            <v>X</v>
          </cell>
          <cell r="AQ103">
            <v>0</v>
          </cell>
          <cell r="AR103">
            <v>0</v>
          </cell>
          <cell r="AV103" t="str">
            <v>CT</v>
          </cell>
          <cell r="AW103" t="str">
            <v>CT</v>
          </cell>
          <cell r="BA103">
            <v>0</v>
          </cell>
          <cell r="BB103">
            <v>0</v>
          </cell>
          <cell r="BF103" t="str">
            <v>X</v>
          </cell>
          <cell r="BG103" t="str">
            <v>X</v>
          </cell>
          <cell r="BK103">
            <v>0</v>
          </cell>
          <cell r="BL103">
            <v>0</v>
          </cell>
          <cell r="BP103" t="str">
            <v>AY</v>
          </cell>
          <cell r="BQ103" t="str">
            <v>H</v>
          </cell>
          <cell r="BU103" t="str">
            <v>Tidak Terlambat</v>
          </cell>
          <cell r="BV103">
            <v>0</v>
          </cell>
          <cell r="BZ103" t="str">
            <v>AY</v>
          </cell>
          <cell r="CA103" t="str">
            <v>H</v>
          </cell>
          <cell r="CE103" t="str">
            <v>Tidak Terlambat</v>
          </cell>
          <cell r="CF103">
            <v>0</v>
          </cell>
          <cell r="CJ103" t="str">
            <v>AY</v>
          </cell>
          <cell r="CK103" t="str">
            <v>H</v>
          </cell>
          <cell r="CO103" t="str">
            <v>Tidak Terlambat</v>
          </cell>
          <cell r="CP103">
            <v>0</v>
          </cell>
          <cell r="CT103" t="str">
            <v>AY</v>
          </cell>
          <cell r="CU103" t="str">
            <v>H</v>
          </cell>
          <cell r="CY103" t="str">
            <v>Tidak Terlambat</v>
          </cell>
          <cell r="CZ103">
            <v>0</v>
          </cell>
          <cell r="DD103" t="str">
            <v>X</v>
          </cell>
          <cell r="DE103" t="str">
            <v>X</v>
          </cell>
          <cell r="DI103">
            <v>0</v>
          </cell>
          <cell r="DJ103">
            <v>0</v>
          </cell>
          <cell r="DN103" t="str">
            <v>AY</v>
          </cell>
          <cell r="DO103" t="str">
            <v>H</v>
          </cell>
          <cell r="DS103" t="str">
            <v>Tidak Terlambat</v>
          </cell>
          <cell r="DT103">
            <v>0</v>
          </cell>
          <cell r="DX103" t="str">
            <v>BG</v>
          </cell>
          <cell r="DY103" t="str">
            <v>H</v>
          </cell>
          <cell r="EC103" t="str">
            <v>Tidak Terlambat</v>
          </cell>
          <cell r="ED103">
            <v>0</v>
          </cell>
          <cell r="EH103" t="str">
            <v>AY</v>
          </cell>
          <cell r="EI103" t="str">
            <v>H</v>
          </cell>
          <cell r="EM103" t="str">
            <v>Tidak Terlambat</v>
          </cell>
          <cell r="EN103">
            <v>0</v>
          </cell>
          <cell r="ER103" t="str">
            <v>X</v>
          </cell>
          <cell r="ES103" t="str">
            <v>X</v>
          </cell>
          <cell r="EW103">
            <v>0</v>
          </cell>
          <cell r="EX103">
            <v>0</v>
          </cell>
          <cell r="FB103" t="str">
            <v>AY</v>
          </cell>
          <cell r="FC103" t="str">
            <v>H</v>
          </cell>
          <cell r="FG103" t="str">
            <v>Tidak Terlambat</v>
          </cell>
          <cell r="FH103">
            <v>0</v>
          </cell>
          <cell r="FL103" t="str">
            <v>AY</v>
          </cell>
          <cell r="FM103" t="str">
            <v>H</v>
          </cell>
          <cell r="FQ103" t="str">
            <v>Tidak Terlambat</v>
          </cell>
          <cell r="FR103">
            <v>0</v>
          </cell>
          <cell r="FV103" t="str">
            <v>BG</v>
          </cell>
          <cell r="FW103" t="str">
            <v>H</v>
          </cell>
          <cell r="GA103" t="str">
            <v>Tidak Terlambat</v>
          </cell>
          <cell r="GB103">
            <v>0</v>
          </cell>
          <cell r="GF103" t="str">
            <v>AY</v>
          </cell>
          <cell r="GG103" t="str">
            <v>H</v>
          </cell>
          <cell r="GK103" t="str">
            <v>Tidak Terlambat</v>
          </cell>
          <cell r="GL103">
            <v>0</v>
          </cell>
          <cell r="GP103" t="str">
            <v>X</v>
          </cell>
          <cell r="GQ103" t="str">
            <v>X</v>
          </cell>
          <cell r="GU103">
            <v>0</v>
          </cell>
          <cell r="GV103">
            <v>0</v>
          </cell>
          <cell r="GZ103" t="str">
            <v>X</v>
          </cell>
          <cell r="HA103" t="str">
            <v>X</v>
          </cell>
          <cell r="HE103">
            <v>0</v>
          </cell>
          <cell r="HF103">
            <v>0</v>
          </cell>
          <cell r="HJ103" t="str">
            <v>AY</v>
          </cell>
          <cell r="HK103" t="str">
            <v>H</v>
          </cell>
          <cell r="HO103" t="str">
            <v>Tidak Terlambat</v>
          </cell>
          <cell r="HP103">
            <v>0</v>
          </cell>
          <cell r="HT103" t="str">
            <v>AY</v>
          </cell>
          <cell r="HU103" t="str">
            <v>H</v>
          </cell>
          <cell r="HY103" t="str">
            <v>Tidak Terlambat</v>
          </cell>
          <cell r="HZ103">
            <v>0</v>
          </cell>
          <cell r="ID103" t="str">
            <v>X</v>
          </cell>
          <cell r="IE103" t="str">
            <v>X</v>
          </cell>
          <cell r="II103">
            <v>0</v>
          </cell>
          <cell r="IJ103">
            <v>0</v>
          </cell>
          <cell r="IN103" t="str">
            <v>AY</v>
          </cell>
          <cell r="IO103" t="str">
            <v>H</v>
          </cell>
          <cell r="IS103" t="str">
            <v>Tidak Terlambat</v>
          </cell>
          <cell r="IT103">
            <v>0</v>
          </cell>
          <cell r="IX103" t="str">
            <v>BG</v>
          </cell>
          <cell r="IY103" t="str">
            <v>H</v>
          </cell>
          <cell r="JC103" t="str">
            <v>Tidak Terlambat</v>
          </cell>
          <cell r="JD103">
            <v>0</v>
          </cell>
          <cell r="JH103" t="str">
            <v>AY</v>
          </cell>
          <cell r="JI103" t="str">
            <v>H</v>
          </cell>
          <cell r="JM103" t="str">
            <v>Tidak Terlambat</v>
          </cell>
          <cell r="JN103">
            <v>0</v>
          </cell>
          <cell r="JR103" t="str">
            <v>BG</v>
          </cell>
          <cell r="JS103" t="str">
            <v>H</v>
          </cell>
          <cell r="JW103" t="str">
            <v>Tidak Terlambat</v>
          </cell>
          <cell r="JX103">
            <v>0</v>
          </cell>
          <cell r="KB103" t="str">
            <v>X</v>
          </cell>
          <cell r="KC103" t="str">
            <v>X</v>
          </cell>
          <cell r="KG103">
            <v>0</v>
          </cell>
          <cell r="KH103">
            <v>0</v>
          </cell>
          <cell r="KL103" t="str">
            <v>BG</v>
          </cell>
          <cell r="KM103" t="str">
            <v>H</v>
          </cell>
          <cell r="KQ103" t="str">
            <v>Tidak Terlambat</v>
          </cell>
          <cell r="KR103">
            <v>0</v>
          </cell>
          <cell r="KV103" t="str">
            <v>BG</v>
          </cell>
          <cell r="KW103" t="str">
            <v>H</v>
          </cell>
          <cell r="LA103" t="str">
            <v>Tidak Terlambat</v>
          </cell>
          <cell r="LB103">
            <v>0</v>
          </cell>
          <cell r="LG103" t="str">
            <v>X</v>
          </cell>
          <cell r="LH103" t="str">
            <v>H</v>
          </cell>
          <cell r="LI103" t="str">
            <v>H</v>
          </cell>
          <cell r="LJ103" t="str">
            <v>X</v>
          </cell>
          <cell r="LK103" t="str">
            <v>CT</v>
          </cell>
          <cell r="LL103" t="str">
            <v>X</v>
          </cell>
          <cell r="LM103" t="str">
            <v>H</v>
          </cell>
          <cell r="LN103" t="str">
            <v>H</v>
          </cell>
          <cell r="LO103" t="str">
            <v>H</v>
          </cell>
          <cell r="LP103" t="str">
            <v>H</v>
          </cell>
          <cell r="LQ103" t="str">
            <v>X</v>
          </cell>
          <cell r="LR103" t="str">
            <v>H</v>
          </cell>
          <cell r="LS103" t="str">
            <v>H</v>
          </cell>
          <cell r="LT103" t="str">
            <v>H</v>
          </cell>
          <cell r="LU103" t="str">
            <v>X</v>
          </cell>
          <cell r="LV103" t="str">
            <v>H</v>
          </cell>
          <cell r="LW103" t="str">
            <v>H</v>
          </cell>
          <cell r="LX103" t="str">
            <v>H</v>
          </cell>
          <cell r="LY103" t="str">
            <v>H</v>
          </cell>
          <cell r="LZ103" t="str">
            <v>X</v>
          </cell>
          <cell r="MA103" t="str">
            <v>X</v>
          </cell>
          <cell r="MB103" t="str">
            <v>H</v>
          </cell>
          <cell r="MC103" t="str">
            <v>H</v>
          </cell>
          <cell r="MD103" t="str">
            <v>X</v>
          </cell>
          <cell r="ME103" t="str">
            <v>H</v>
          </cell>
          <cell r="MF103" t="str">
            <v>H</v>
          </cell>
          <cell r="MG103" t="str">
            <v>H</v>
          </cell>
          <cell r="MH103" t="str">
            <v>H</v>
          </cell>
          <cell r="MI103" t="str">
            <v>X</v>
          </cell>
          <cell r="MJ103" t="str">
            <v>H</v>
          </cell>
          <cell r="MK103" t="str">
            <v>H</v>
          </cell>
          <cell r="MM103">
            <v>31</v>
          </cell>
          <cell r="MN103">
            <v>0</v>
          </cell>
          <cell r="MO103">
            <v>22</v>
          </cell>
          <cell r="MP103">
            <v>21</v>
          </cell>
          <cell r="MQ103">
            <v>9</v>
          </cell>
          <cell r="MR103">
            <v>0</v>
          </cell>
          <cell r="MS103">
            <v>0</v>
          </cell>
          <cell r="MT103">
            <v>0</v>
          </cell>
          <cell r="MU103">
            <v>0</v>
          </cell>
          <cell r="MV103">
            <v>0</v>
          </cell>
          <cell r="MW103">
            <v>0</v>
          </cell>
          <cell r="MX103">
            <v>0</v>
          </cell>
          <cell r="MY103">
            <v>0</v>
          </cell>
          <cell r="MZ103">
            <v>1</v>
          </cell>
          <cell r="NA103">
            <v>0</v>
          </cell>
          <cell r="NB103">
            <v>0</v>
          </cell>
          <cell r="NC103">
            <v>0</v>
          </cell>
        </row>
        <row r="104">
          <cell r="B104">
            <v>1</v>
          </cell>
          <cell r="C104">
            <v>2</v>
          </cell>
          <cell r="D104">
            <v>3</v>
          </cell>
          <cell r="E104">
            <v>4</v>
          </cell>
          <cell r="F104">
            <v>5</v>
          </cell>
          <cell r="G104">
            <v>6</v>
          </cell>
          <cell r="H104">
            <v>7</v>
          </cell>
          <cell r="I104">
            <v>8</v>
          </cell>
          <cell r="J104">
            <v>9</v>
          </cell>
          <cell r="K104">
            <v>10</v>
          </cell>
          <cell r="L104">
            <v>11</v>
          </cell>
          <cell r="M104">
            <v>12</v>
          </cell>
          <cell r="N104">
            <v>13</v>
          </cell>
          <cell r="O104">
            <v>14</v>
          </cell>
          <cell r="P104">
            <v>15</v>
          </cell>
          <cell r="Q104">
            <v>16</v>
          </cell>
          <cell r="R104">
            <v>17</v>
          </cell>
          <cell r="S104">
            <v>18</v>
          </cell>
          <cell r="T104">
            <v>19</v>
          </cell>
          <cell r="U104">
            <v>20</v>
          </cell>
          <cell r="V104">
            <v>21</v>
          </cell>
          <cell r="W104">
            <v>22</v>
          </cell>
          <cell r="X104">
            <v>23</v>
          </cell>
          <cell r="Y104">
            <v>24</v>
          </cell>
          <cell r="Z104">
            <v>25</v>
          </cell>
          <cell r="AA104">
            <v>26</v>
          </cell>
          <cell r="AB104">
            <v>27</v>
          </cell>
          <cell r="AC104">
            <v>28</v>
          </cell>
          <cell r="AD104">
            <v>29</v>
          </cell>
          <cell r="AE104">
            <v>30</v>
          </cell>
          <cell r="AF104">
            <v>31</v>
          </cell>
          <cell r="AG104">
            <v>32</v>
          </cell>
          <cell r="AH104">
            <v>33</v>
          </cell>
          <cell r="AI104">
            <v>34</v>
          </cell>
          <cell r="AJ104">
            <v>35</v>
          </cell>
          <cell r="AK104">
            <v>36</v>
          </cell>
          <cell r="AL104">
            <v>37</v>
          </cell>
          <cell r="AM104">
            <v>38</v>
          </cell>
          <cell r="AN104">
            <v>39</v>
          </cell>
          <cell r="AO104">
            <v>40</v>
          </cell>
          <cell r="AP104">
            <v>41</v>
          </cell>
          <cell r="AQ104">
            <v>42</v>
          </cell>
          <cell r="AR104">
            <v>43</v>
          </cell>
          <cell r="AS104">
            <v>44</v>
          </cell>
          <cell r="AT104">
            <v>45</v>
          </cell>
          <cell r="AU104">
            <v>46</v>
          </cell>
          <cell r="AV104">
            <v>47</v>
          </cell>
          <cell r="AW104">
            <v>48</v>
          </cell>
          <cell r="AX104">
            <v>49</v>
          </cell>
          <cell r="AY104">
            <v>50</v>
          </cell>
          <cell r="AZ104">
            <v>51</v>
          </cell>
          <cell r="BA104">
            <v>52</v>
          </cell>
          <cell r="BB104">
            <v>53</v>
          </cell>
          <cell r="BC104">
            <v>54</v>
          </cell>
          <cell r="BD104">
            <v>55</v>
          </cell>
          <cell r="BE104">
            <v>56</v>
          </cell>
          <cell r="BF104">
            <v>57</v>
          </cell>
          <cell r="BG104">
            <v>58</v>
          </cell>
          <cell r="BH104">
            <v>59</v>
          </cell>
          <cell r="BI104">
            <v>60</v>
          </cell>
          <cell r="BJ104">
            <v>61</v>
          </cell>
          <cell r="BK104">
            <v>62</v>
          </cell>
          <cell r="BL104">
            <v>63</v>
          </cell>
          <cell r="BM104">
            <v>64</v>
          </cell>
          <cell r="BN104">
            <v>65</v>
          </cell>
          <cell r="BO104">
            <v>66</v>
          </cell>
          <cell r="BP104">
            <v>67</v>
          </cell>
          <cell r="BQ104">
            <v>68</v>
          </cell>
          <cell r="BR104">
            <v>69</v>
          </cell>
          <cell r="BS104">
            <v>70</v>
          </cell>
          <cell r="BT104">
            <v>71</v>
          </cell>
          <cell r="BU104">
            <v>72</v>
          </cell>
          <cell r="BV104">
            <v>73</v>
          </cell>
          <cell r="BW104">
            <v>74</v>
          </cell>
          <cell r="BX104">
            <v>75</v>
          </cell>
          <cell r="BY104">
            <v>76</v>
          </cell>
          <cell r="BZ104">
            <v>77</v>
          </cell>
          <cell r="CA104">
            <v>78</v>
          </cell>
          <cell r="CB104">
            <v>79</v>
          </cell>
          <cell r="CC104">
            <v>80</v>
          </cell>
          <cell r="CD104">
            <v>81</v>
          </cell>
          <cell r="CE104">
            <v>82</v>
          </cell>
          <cell r="CF104">
            <v>83</v>
          </cell>
          <cell r="CG104">
            <v>84</v>
          </cell>
          <cell r="CH104">
            <v>85</v>
          </cell>
          <cell r="CI104">
            <v>86</v>
          </cell>
          <cell r="CJ104">
            <v>87</v>
          </cell>
          <cell r="CK104">
            <v>88</v>
          </cell>
          <cell r="CL104">
            <v>89</v>
          </cell>
          <cell r="CM104">
            <v>90</v>
          </cell>
          <cell r="CN104">
            <v>91</v>
          </cell>
          <cell r="CO104">
            <v>92</v>
          </cell>
          <cell r="CP104">
            <v>93</v>
          </cell>
          <cell r="CQ104">
            <v>94</v>
          </cell>
          <cell r="CR104">
            <v>95</v>
          </cell>
          <cell r="CS104">
            <v>96</v>
          </cell>
          <cell r="CT104">
            <v>97</v>
          </cell>
          <cell r="CU104">
            <v>98</v>
          </cell>
          <cell r="CV104">
            <v>99</v>
          </cell>
          <cell r="CW104">
            <v>100</v>
          </cell>
          <cell r="CX104">
            <v>101</v>
          </cell>
          <cell r="CY104">
            <v>102</v>
          </cell>
          <cell r="CZ104">
            <v>103</v>
          </cell>
          <cell r="DA104">
            <v>104</v>
          </cell>
          <cell r="DB104">
            <v>105</v>
          </cell>
          <cell r="DC104">
            <v>106</v>
          </cell>
          <cell r="DD104">
            <v>107</v>
          </cell>
          <cell r="DE104">
            <v>108</v>
          </cell>
          <cell r="DF104">
            <v>109</v>
          </cell>
          <cell r="DG104">
            <v>110</v>
          </cell>
          <cell r="DH104">
            <v>111</v>
          </cell>
          <cell r="DI104">
            <v>112</v>
          </cell>
          <cell r="DJ104">
            <v>113</v>
          </cell>
          <cell r="DK104">
            <v>114</v>
          </cell>
          <cell r="DL104">
            <v>115</v>
          </cell>
          <cell r="DM104">
            <v>116</v>
          </cell>
          <cell r="DN104">
            <v>117</v>
          </cell>
          <cell r="DO104">
            <v>118</v>
          </cell>
          <cell r="DP104">
            <v>119</v>
          </cell>
          <cell r="DQ104">
            <v>120</v>
          </cell>
          <cell r="DR104">
            <v>121</v>
          </cell>
          <cell r="DS104">
            <v>122</v>
          </cell>
          <cell r="DT104">
            <v>123</v>
          </cell>
          <cell r="DU104">
            <v>124</v>
          </cell>
          <cell r="DV104">
            <v>125</v>
          </cell>
          <cell r="DW104">
            <v>126</v>
          </cell>
          <cell r="DX104">
            <v>127</v>
          </cell>
          <cell r="DY104">
            <v>128</v>
          </cell>
          <cell r="DZ104">
            <v>129</v>
          </cell>
          <cell r="EA104">
            <v>130</v>
          </cell>
          <cell r="EB104">
            <v>131</v>
          </cell>
          <cell r="EC104">
            <v>132</v>
          </cell>
          <cell r="ED104">
            <v>133</v>
          </cell>
          <cell r="EE104">
            <v>134</v>
          </cell>
          <cell r="EF104">
            <v>135</v>
          </cell>
          <cell r="EG104">
            <v>136</v>
          </cell>
          <cell r="EH104">
            <v>137</v>
          </cell>
          <cell r="EI104">
            <v>138</v>
          </cell>
          <cell r="EJ104">
            <v>139</v>
          </cell>
          <cell r="EK104">
            <v>140</v>
          </cell>
          <cell r="EL104">
            <v>141</v>
          </cell>
          <cell r="EM104">
            <v>142</v>
          </cell>
          <cell r="EN104">
            <v>143</v>
          </cell>
          <cell r="EO104">
            <v>144</v>
          </cell>
          <cell r="EP104">
            <v>145</v>
          </cell>
          <cell r="EQ104">
            <v>146</v>
          </cell>
          <cell r="ER104">
            <v>147</v>
          </cell>
          <cell r="ES104">
            <v>148</v>
          </cell>
          <cell r="ET104">
            <v>149</v>
          </cell>
          <cell r="EU104">
            <v>150</v>
          </cell>
          <cell r="EV104">
            <v>151</v>
          </cell>
          <cell r="EW104">
            <v>152</v>
          </cell>
          <cell r="EX104">
            <v>153</v>
          </cell>
          <cell r="EY104">
            <v>154</v>
          </cell>
          <cell r="EZ104">
            <v>155</v>
          </cell>
          <cell r="FA104">
            <v>156</v>
          </cell>
          <cell r="FB104">
            <v>157</v>
          </cell>
          <cell r="FC104">
            <v>158</v>
          </cell>
          <cell r="FD104">
            <v>159</v>
          </cell>
          <cell r="FE104">
            <v>160</v>
          </cell>
          <cell r="FF104">
            <v>161</v>
          </cell>
          <cell r="FG104">
            <v>162</v>
          </cell>
          <cell r="FH104">
            <v>163</v>
          </cell>
          <cell r="FI104">
            <v>164</v>
          </cell>
          <cell r="FJ104">
            <v>165</v>
          </cell>
          <cell r="FK104">
            <v>166</v>
          </cell>
          <cell r="FL104">
            <v>167</v>
          </cell>
          <cell r="FM104">
            <v>168</v>
          </cell>
          <cell r="FN104">
            <v>169</v>
          </cell>
          <cell r="FO104">
            <v>170</v>
          </cell>
          <cell r="FP104">
            <v>171</v>
          </cell>
          <cell r="FQ104">
            <v>172</v>
          </cell>
          <cell r="FR104">
            <v>173</v>
          </cell>
          <cell r="FS104">
            <v>174</v>
          </cell>
          <cell r="FT104">
            <v>175</v>
          </cell>
          <cell r="FU104">
            <v>176</v>
          </cell>
          <cell r="FV104">
            <v>177</v>
          </cell>
          <cell r="FW104">
            <v>178</v>
          </cell>
          <cell r="FX104">
            <v>179</v>
          </cell>
          <cell r="FY104">
            <v>180</v>
          </cell>
          <cell r="FZ104">
            <v>181</v>
          </cell>
          <cell r="GA104">
            <v>182</v>
          </cell>
          <cell r="GB104">
            <v>183</v>
          </cell>
          <cell r="GC104">
            <v>184</v>
          </cell>
          <cell r="GD104">
            <v>185</v>
          </cell>
          <cell r="GE104">
            <v>186</v>
          </cell>
          <cell r="GF104">
            <v>187</v>
          </cell>
          <cell r="GG104">
            <v>188</v>
          </cell>
          <cell r="GH104">
            <v>189</v>
          </cell>
          <cell r="GI104">
            <v>190</v>
          </cell>
          <cell r="GJ104">
            <v>191</v>
          </cell>
          <cell r="GK104">
            <v>192</v>
          </cell>
          <cell r="GL104">
            <v>193</v>
          </cell>
          <cell r="GM104">
            <v>194</v>
          </cell>
          <cell r="GN104">
            <v>195</v>
          </cell>
          <cell r="GO104">
            <v>196</v>
          </cell>
          <cell r="GP104">
            <v>197</v>
          </cell>
          <cell r="GQ104">
            <v>198</v>
          </cell>
          <cell r="GR104">
            <v>199</v>
          </cell>
          <cell r="GS104">
            <v>200</v>
          </cell>
          <cell r="GT104">
            <v>201</v>
          </cell>
          <cell r="GU104">
            <v>202</v>
          </cell>
          <cell r="GV104">
            <v>203</v>
          </cell>
          <cell r="GW104">
            <v>204</v>
          </cell>
          <cell r="GX104">
            <v>205</v>
          </cell>
          <cell r="GY104">
            <v>206</v>
          </cell>
          <cell r="GZ104">
            <v>207</v>
          </cell>
          <cell r="HA104">
            <v>208</v>
          </cell>
          <cell r="HB104">
            <v>209</v>
          </cell>
          <cell r="HC104">
            <v>210</v>
          </cell>
          <cell r="HD104">
            <v>211</v>
          </cell>
          <cell r="HE104">
            <v>212</v>
          </cell>
          <cell r="HF104">
            <v>213</v>
          </cell>
          <cell r="HG104">
            <v>214</v>
          </cell>
          <cell r="HH104">
            <v>215</v>
          </cell>
          <cell r="HI104">
            <v>216</v>
          </cell>
          <cell r="HJ104">
            <v>217</v>
          </cell>
          <cell r="HK104">
            <v>218</v>
          </cell>
          <cell r="HL104">
            <v>219</v>
          </cell>
          <cell r="HM104">
            <v>220</v>
          </cell>
          <cell r="HN104">
            <v>221</v>
          </cell>
          <cell r="HO104">
            <v>222</v>
          </cell>
          <cell r="HP104">
            <v>223</v>
          </cell>
          <cell r="HQ104">
            <v>224</v>
          </cell>
          <cell r="HR104">
            <v>225</v>
          </cell>
          <cell r="HS104">
            <v>226</v>
          </cell>
          <cell r="HT104">
            <v>227</v>
          </cell>
          <cell r="HU104">
            <v>228</v>
          </cell>
          <cell r="HV104">
            <v>229</v>
          </cell>
          <cell r="HW104">
            <v>230</v>
          </cell>
          <cell r="HX104">
            <v>231</v>
          </cell>
          <cell r="HY104">
            <v>232</v>
          </cell>
          <cell r="HZ104">
            <v>233</v>
          </cell>
          <cell r="IA104">
            <v>234</v>
          </cell>
          <cell r="IB104">
            <v>235</v>
          </cell>
          <cell r="IC104">
            <v>236</v>
          </cell>
          <cell r="ID104">
            <v>237</v>
          </cell>
          <cell r="IE104">
            <v>238</v>
          </cell>
          <cell r="IF104">
            <v>239</v>
          </cell>
          <cell r="IG104">
            <v>240</v>
          </cell>
          <cell r="IH104">
            <v>241</v>
          </cell>
          <cell r="II104">
            <v>242</v>
          </cell>
          <cell r="IJ104">
            <v>243</v>
          </cell>
          <cell r="IK104">
            <v>244</v>
          </cell>
          <cell r="IL104">
            <v>245</v>
          </cell>
          <cell r="IM104">
            <v>246</v>
          </cell>
          <cell r="IN104">
            <v>247</v>
          </cell>
          <cell r="IO104">
            <v>248</v>
          </cell>
          <cell r="IP104">
            <v>249</v>
          </cell>
          <cell r="IQ104">
            <v>250</v>
          </cell>
          <cell r="IR104">
            <v>251</v>
          </cell>
          <cell r="IS104">
            <v>252</v>
          </cell>
          <cell r="IT104">
            <v>253</v>
          </cell>
          <cell r="IU104">
            <v>254</v>
          </cell>
          <cell r="IV104">
            <v>255</v>
          </cell>
          <cell r="IW104">
            <v>256</v>
          </cell>
          <cell r="IX104">
            <v>257</v>
          </cell>
          <cell r="IY104">
            <v>258</v>
          </cell>
          <cell r="IZ104">
            <v>259</v>
          </cell>
          <cell r="JA104">
            <v>260</v>
          </cell>
          <cell r="JB104">
            <v>261</v>
          </cell>
          <cell r="JC104">
            <v>262</v>
          </cell>
          <cell r="JD104">
            <v>263</v>
          </cell>
          <cell r="JE104">
            <v>264</v>
          </cell>
          <cell r="JF104">
            <v>265</v>
          </cell>
          <cell r="JG104">
            <v>266</v>
          </cell>
          <cell r="JH104">
            <v>267</v>
          </cell>
          <cell r="JI104">
            <v>268</v>
          </cell>
          <cell r="JJ104">
            <v>269</v>
          </cell>
          <cell r="JK104">
            <v>270</v>
          </cell>
          <cell r="JL104">
            <v>271</v>
          </cell>
          <cell r="JM104">
            <v>272</v>
          </cell>
          <cell r="JN104">
            <v>273</v>
          </cell>
          <cell r="JO104">
            <v>274</v>
          </cell>
          <cell r="JP104">
            <v>275</v>
          </cell>
          <cell r="JQ104">
            <v>276</v>
          </cell>
          <cell r="JR104">
            <v>277</v>
          </cell>
          <cell r="JS104">
            <v>278</v>
          </cell>
          <cell r="JT104">
            <v>279</v>
          </cell>
          <cell r="JU104">
            <v>280</v>
          </cell>
          <cell r="JV104">
            <v>281</v>
          </cell>
          <cell r="JW104">
            <v>282</v>
          </cell>
          <cell r="JX104">
            <v>283</v>
          </cell>
          <cell r="JY104">
            <v>284</v>
          </cell>
          <cell r="JZ104">
            <v>285</v>
          </cell>
          <cell r="KA104">
            <v>286</v>
          </cell>
          <cell r="KB104">
            <v>287</v>
          </cell>
          <cell r="KC104">
            <v>288</v>
          </cell>
          <cell r="KD104">
            <v>289</v>
          </cell>
          <cell r="KE104">
            <v>290</v>
          </cell>
          <cell r="KF104">
            <v>291</v>
          </cell>
          <cell r="KG104">
            <v>292</v>
          </cell>
          <cell r="KH104">
            <v>293</v>
          </cell>
          <cell r="KI104">
            <v>294</v>
          </cell>
          <cell r="KJ104">
            <v>295</v>
          </cell>
          <cell r="KK104">
            <v>296</v>
          </cell>
          <cell r="KL104">
            <v>297</v>
          </cell>
          <cell r="KM104">
            <v>298</v>
          </cell>
          <cell r="KN104">
            <v>299</v>
          </cell>
          <cell r="KO104">
            <v>300</v>
          </cell>
          <cell r="KP104">
            <v>301</v>
          </cell>
          <cell r="KQ104">
            <v>302</v>
          </cell>
          <cell r="KR104">
            <v>303</v>
          </cell>
          <cell r="KS104">
            <v>304</v>
          </cell>
          <cell r="KT104">
            <v>305</v>
          </cell>
          <cell r="KU104">
            <v>306</v>
          </cell>
          <cell r="KV104">
            <v>307</v>
          </cell>
          <cell r="KW104">
            <v>308</v>
          </cell>
          <cell r="KX104">
            <v>309</v>
          </cell>
          <cell r="KY104">
            <v>310</v>
          </cell>
          <cell r="KZ104">
            <v>311</v>
          </cell>
          <cell r="LA104">
            <v>312</v>
          </cell>
          <cell r="LB104">
            <v>313</v>
          </cell>
          <cell r="LC104">
            <v>314</v>
          </cell>
          <cell r="LD104">
            <v>315</v>
          </cell>
          <cell r="LE104">
            <v>316</v>
          </cell>
          <cell r="LF104">
            <v>317</v>
          </cell>
          <cell r="LG104">
            <v>318</v>
          </cell>
          <cell r="LH104">
            <v>319</v>
          </cell>
          <cell r="LI104">
            <v>320</v>
          </cell>
          <cell r="LJ104">
            <v>321</v>
          </cell>
          <cell r="LK104">
            <v>322</v>
          </cell>
          <cell r="LL104">
            <v>323</v>
          </cell>
          <cell r="LM104">
            <v>324</v>
          </cell>
          <cell r="LN104">
            <v>325</v>
          </cell>
          <cell r="LO104">
            <v>326</v>
          </cell>
          <cell r="LP104">
            <v>327</v>
          </cell>
          <cell r="LQ104">
            <v>328</v>
          </cell>
          <cell r="LR104">
            <v>329</v>
          </cell>
          <cell r="LS104">
            <v>330</v>
          </cell>
          <cell r="LT104">
            <v>331</v>
          </cell>
          <cell r="LU104">
            <v>332</v>
          </cell>
          <cell r="LV104">
            <v>333</v>
          </cell>
          <cell r="LW104">
            <v>334</v>
          </cell>
          <cell r="LX104">
            <v>335</v>
          </cell>
          <cell r="LY104">
            <v>336</v>
          </cell>
          <cell r="LZ104">
            <v>337</v>
          </cell>
          <cell r="MA104">
            <v>338</v>
          </cell>
          <cell r="MB104">
            <v>339</v>
          </cell>
          <cell r="MC104">
            <v>340</v>
          </cell>
          <cell r="MD104">
            <v>341</v>
          </cell>
          <cell r="ME104">
            <v>342</v>
          </cell>
          <cell r="MF104">
            <v>343</v>
          </cell>
          <cell r="MG104">
            <v>344</v>
          </cell>
          <cell r="MH104">
            <v>345</v>
          </cell>
          <cell r="MI104">
            <v>346</v>
          </cell>
          <cell r="MJ104">
            <v>347</v>
          </cell>
          <cell r="MK104">
            <v>348</v>
          </cell>
          <cell r="ML104">
            <v>349</v>
          </cell>
          <cell r="MM104">
            <v>350</v>
          </cell>
          <cell r="MN104">
            <v>351</v>
          </cell>
          <cell r="MO104">
            <v>352</v>
          </cell>
          <cell r="MP104">
            <v>353</v>
          </cell>
          <cell r="MQ104">
            <v>354</v>
          </cell>
          <cell r="MR104">
            <v>355</v>
          </cell>
          <cell r="MS104">
            <v>356</v>
          </cell>
          <cell r="MT104">
            <v>357</v>
          </cell>
          <cell r="MU104">
            <v>358</v>
          </cell>
          <cell r="MV104">
            <v>359</v>
          </cell>
          <cell r="MW104">
            <v>360</v>
          </cell>
          <cell r="MX104">
            <v>361</v>
          </cell>
          <cell r="MY104">
            <v>362</v>
          </cell>
          <cell r="MZ104">
            <v>363</v>
          </cell>
          <cell r="NA104">
            <v>364</v>
          </cell>
          <cell r="NB104">
            <v>365</v>
          </cell>
          <cell r="NC104">
            <v>366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J173"/>
  <sheetViews>
    <sheetView showGridLines="0" tabSelected="1" workbookViewId="0">
      <pane xSplit="4" ySplit="11" topLeftCell="AT51" activePane="bottomRight" state="frozen"/>
      <selection activeCell="AV30" sqref="AV30"/>
      <selection pane="topRight" activeCell="AV30" sqref="AV30"/>
      <selection pane="bottomLeft" activeCell="AV30" sqref="AV30"/>
      <selection pane="bottomRight" activeCell="BG62" sqref="BG62"/>
    </sheetView>
  </sheetViews>
  <sheetFormatPr defaultRowHeight="12" x14ac:dyDescent="0.25"/>
  <cols>
    <col min="1" max="1" width="9.140625" style="6" customWidth="1"/>
    <col min="2" max="2" width="6.7109375" style="6" customWidth="1"/>
    <col min="3" max="3" width="25.7109375" style="116" customWidth="1"/>
    <col min="4" max="4" width="6.7109375" style="100" customWidth="1"/>
    <col min="5" max="5" width="10.5703125" style="100" customWidth="1"/>
    <col min="6" max="6" width="13.5703125" style="100" customWidth="1"/>
    <col min="7" max="7" width="26.28515625" style="100" customWidth="1"/>
    <col min="8" max="8" width="15.5703125" style="100" customWidth="1"/>
    <col min="9" max="9" width="20.5703125" style="100" customWidth="1"/>
    <col min="10" max="10" width="19.42578125" style="100" customWidth="1"/>
    <col min="11" max="11" width="6.140625" style="100" customWidth="1"/>
    <col min="12" max="12" width="6.85546875" style="100" customWidth="1"/>
    <col min="13" max="13" width="6.28515625" style="100" customWidth="1"/>
    <col min="14" max="14" width="8" style="100" customWidth="1"/>
    <col min="15" max="16" width="6.42578125" style="100" customWidth="1"/>
    <col min="17" max="17" width="3" style="100" customWidth="1"/>
    <col min="18" max="18" width="7" style="100" customWidth="1"/>
    <col min="19" max="20" width="4.7109375" style="100" bestFit="1" customWidth="1"/>
    <col min="21" max="21" width="7.85546875" style="100" customWidth="1"/>
    <col min="22" max="22" width="7.42578125" style="100" customWidth="1"/>
    <col min="23" max="23" width="6.5703125" style="100" customWidth="1"/>
    <col min="24" max="24" width="7.28515625" style="100" customWidth="1"/>
    <col min="25" max="25" width="8.140625" style="100" customWidth="1"/>
    <col min="26" max="26" width="7.42578125" style="100" customWidth="1"/>
    <col min="27" max="27" width="5.85546875" style="100" customWidth="1"/>
    <col min="28" max="28" width="10" style="100" customWidth="1"/>
    <col min="29" max="29" width="12.7109375" style="100" customWidth="1"/>
    <col min="30" max="30" width="4.85546875" style="117" customWidth="1"/>
    <col min="31" max="31" width="4.5703125" style="117" customWidth="1"/>
    <col min="32" max="32" width="7.42578125" style="117" customWidth="1"/>
    <col min="33" max="33" width="7.85546875" style="117" customWidth="1"/>
    <col min="34" max="34" width="4.85546875" style="117" customWidth="1"/>
    <col min="35" max="35" width="7.42578125" style="117" customWidth="1"/>
    <col min="36" max="36" width="7.85546875" style="117" customWidth="1"/>
    <col min="37" max="37" width="4.85546875" style="117" customWidth="1"/>
    <col min="38" max="38" width="7.140625" style="117" customWidth="1"/>
    <col min="39" max="39" width="7.85546875" style="117" customWidth="1"/>
    <col min="40" max="40" width="4.85546875" style="117" customWidth="1"/>
    <col min="41" max="41" width="7.42578125" style="117" customWidth="1"/>
    <col min="42" max="42" width="9.28515625" style="117" customWidth="1"/>
    <col min="43" max="43" width="4.85546875" style="117" customWidth="1"/>
    <col min="44" max="44" width="7.140625" style="117" customWidth="1"/>
    <col min="45" max="45" width="9.42578125" style="117" customWidth="1"/>
    <col min="46" max="46" width="4.85546875" style="117" customWidth="1"/>
    <col min="47" max="47" width="4.5703125" style="117" customWidth="1"/>
    <col min="48" max="48" width="7.42578125" style="117" customWidth="1"/>
    <col min="49" max="49" width="9" style="117" customWidth="1"/>
    <col min="50" max="50" width="4.85546875" style="117" customWidth="1"/>
    <col min="51" max="51" width="7.42578125" style="117" customWidth="1"/>
    <col min="52" max="52" width="8.7109375" style="117" customWidth="1"/>
    <col min="53" max="53" width="12" style="100" customWidth="1"/>
    <col min="54" max="54" width="9.7109375" style="100" customWidth="1"/>
    <col min="55" max="55" width="7.85546875" style="100" customWidth="1"/>
    <col min="56" max="56" width="11" style="100" customWidth="1"/>
    <col min="57" max="57" width="10.28515625" style="100" customWidth="1"/>
    <col min="58" max="58" width="11" style="100" customWidth="1"/>
    <col min="59" max="59" width="13.85546875" style="100" customWidth="1"/>
    <col min="60" max="60" width="14.28515625" style="6" customWidth="1"/>
    <col min="61" max="61" width="6.5703125" style="6" customWidth="1"/>
    <col min="62" max="62" width="6.7109375" style="6" customWidth="1"/>
    <col min="63" max="203" width="9.140625" style="6"/>
    <col min="204" max="204" width="7.140625" style="6" customWidth="1"/>
    <col min="205" max="205" width="27.28515625" style="6" customWidth="1"/>
    <col min="206" max="206" width="12" style="6" bestFit="1" customWidth="1"/>
    <col min="207" max="213" width="9.140625" style="6" customWidth="1"/>
    <col min="214" max="214" width="0" style="6" hidden="1" customWidth="1"/>
    <col min="215" max="16384" width="9.14062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5">
      <c r="A3" s="1"/>
      <c r="B3" s="1" t="str">
        <f>'[1]TL KORLAP'!B3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7"/>
      <c r="Y3" s="7"/>
      <c r="Z3" s="7"/>
      <c r="AA3" s="7"/>
      <c r="AB3" s="7"/>
      <c r="AC3" s="4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8">
        <f>'[2]TL KORLAP'!B4</f>
        <v>44531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ht="15" x14ac:dyDescent="0.25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4"/>
      <c r="BE5" s="4"/>
      <c r="BF5" s="4"/>
      <c r="BG5" s="4"/>
    </row>
    <row r="6" spans="1:62" ht="15" x14ac:dyDescent="0.25">
      <c r="A6" s="1"/>
      <c r="B6" s="9" t="s">
        <v>2</v>
      </c>
      <c r="C6" s="9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0" t="s">
        <v>14</v>
      </c>
      <c r="O6" s="10" t="s">
        <v>15</v>
      </c>
      <c r="P6" s="10" t="s">
        <v>16</v>
      </c>
      <c r="Q6" s="10" t="s">
        <v>17</v>
      </c>
      <c r="R6" s="10" t="s">
        <v>18</v>
      </c>
      <c r="S6" s="10" t="s">
        <v>19</v>
      </c>
      <c r="T6" s="10" t="s">
        <v>20</v>
      </c>
      <c r="U6" s="10" t="s">
        <v>21</v>
      </c>
      <c r="V6" s="10" t="s">
        <v>22</v>
      </c>
      <c r="W6" s="12" t="s">
        <v>23</v>
      </c>
      <c r="X6" s="13"/>
      <c r="Y6" s="13"/>
      <c r="Z6" s="13"/>
      <c r="AA6" s="13"/>
      <c r="AB6" s="13"/>
      <c r="AC6" s="14" t="s">
        <v>24</v>
      </c>
      <c r="AD6" s="15" t="s">
        <v>25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6" t="s">
        <v>26</v>
      </c>
      <c r="BB6" s="16" t="s">
        <v>26</v>
      </c>
      <c r="BC6" s="11" t="s">
        <v>27</v>
      </c>
      <c r="BD6" s="11" t="s">
        <v>28</v>
      </c>
      <c r="BE6" s="17" t="s">
        <v>29</v>
      </c>
      <c r="BF6" s="17" t="s">
        <v>30</v>
      </c>
      <c r="BG6" s="18" t="s">
        <v>31</v>
      </c>
      <c r="BH6" s="19" t="s">
        <v>32</v>
      </c>
      <c r="BI6" s="19" t="s">
        <v>33</v>
      </c>
      <c r="BJ6" s="19" t="s">
        <v>34</v>
      </c>
    </row>
    <row r="7" spans="1:62" ht="15" x14ac:dyDescent="0.25">
      <c r="A7" s="1"/>
      <c r="B7" s="20"/>
      <c r="C7" s="20"/>
      <c r="D7" s="21"/>
      <c r="E7" s="21"/>
      <c r="F7" s="21"/>
      <c r="G7" s="21"/>
      <c r="H7" s="22"/>
      <c r="I7" s="22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3"/>
      <c r="X7" s="24"/>
      <c r="Y7" s="24"/>
      <c r="Z7" s="24"/>
      <c r="AA7" s="24"/>
      <c r="AB7" s="2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25"/>
      <c r="BB7" s="25"/>
      <c r="BC7" s="22"/>
      <c r="BD7" s="22"/>
      <c r="BE7" s="26"/>
      <c r="BF7" s="26"/>
      <c r="BG7" s="27"/>
      <c r="BH7" s="19"/>
      <c r="BI7" s="19"/>
      <c r="BJ7" s="19"/>
    </row>
    <row r="8" spans="1:62" ht="15" x14ac:dyDescent="0.25">
      <c r="A8" s="1"/>
      <c r="B8" s="20"/>
      <c r="C8" s="20"/>
      <c r="D8" s="21"/>
      <c r="E8" s="21"/>
      <c r="F8" s="21"/>
      <c r="G8" s="21"/>
      <c r="H8" s="22"/>
      <c r="I8" s="22"/>
      <c r="J8" s="22"/>
      <c r="K8" s="22"/>
      <c r="L8" s="22"/>
      <c r="M8" s="22"/>
      <c r="N8" s="21"/>
      <c r="O8" s="21"/>
      <c r="P8" s="21"/>
      <c r="Q8" s="21"/>
      <c r="R8" s="21"/>
      <c r="S8" s="21"/>
      <c r="T8" s="21"/>
      <c r="U8" s="21"/>
      <c r="V8" s="21"/>
      <c r="W8" s="28">
        <v>0.2</v>
      </c>
      <c r="X8" s="29"/>
      <c r="Y8" s="30"/>
      <c r="Z8" s="28">
        <v>0.2</v>
      </c>
      <c r="AA8" s="29"/>
      <c r="AB8" s="30"/>
      <c r="AC8" s="14"/>
      <c r="AD8" s="28">
        <v>0.15</v>
      </c>
      <c r="AE8" s="29"/>
      <c r="AF8" s="29"/>
      <c r="AG8" s="30"/>
      <c r="AH8" s="28">
        <v>0.05</v>
      </c>
      <c r="AI8" s="29"/>
      <c r="AJ8" s="30"/>
      <c r="AK8" s="28">
        <v>0.1</v>
      </c>
      <c r="AL8" s="29"/>
      <c r="AM8" s="30"/>
      <c r="AN8" s="28">
        <v>0.1</v>
      </c>
      <c r="AO8" s="29"/>
      <c r="AP8" s="30"/>
      <c r="AQ8" s="28">
        <v>0.1</v>
      </c>
      <c r="AR8" s="29"/>
      <c r="AS8" s="30"/>
      <c r="AT8" s="28">
        <v>0.05</v>
      </c>
      <c r="AU8" s="29"/>
      <c r="AV8" s="29"/>
      <c r="AW8" s="30"/>
      <c r="AX8" s="28">
        <v>0.05</v>
      </c>
      <c r="AY8" s="29"/>
      <c r="AZ8" s="30"/>
      <c r="BA8" s="25"/>
      <c r="BB8" s="25"/>
      <c r="BC8" s="22"/>
      <c r="BD8" s="22"/>
      <c r="BE8" s="26"/>
      <c r="BF8" s="26"/>
      <c r="BG8" s="27"/>
      <c r="BH8" s="19"/>
      <c r="BI8" s="19"/>
      <c r="BJ8" s="19"/>
    </row>
    <row r="9" spans="1:62" ht="30" customHeight="1" x14ac:dyDescent="0.25">
      <c r="A9" s="1"/>
      <c r="B9" s="20"/>
      <c r="C9" s="20"/>
      <c r="D9" s="21"/>
      <c r="E9" s="21"/>
      <c r="F9" s="21"/>
      <c r="G9" s="21"/>
      <c r="H9" s="22"/>
      <c r="I9" s="22"/>
      <c r="J9" s="22"/>
      <c r="K9" s="22"/>
      <c r="L9" s="22"/>
      <c r="M9" s="22"/>
      <c r="N9" s="21"/>
      <c r="O9" s="21"/>
      <c r="P9" s="21"/>
      <c r="Q9" s="21"/>
      <c r="R9" s="21"/>
      <c r="S9" s="21"/>
      <c r="T9" s="21"/>
      <c r="U9" s="21"/>
      <c r="V9" s="21"/>
      <c r="W9" s="31" t="s">
        <v>35</v>
      </c>
      <c r="X9" s="32"/>
      <c r="Y9" s="33"/>
      <c r="Z9" s="31" t="s">
        <v>36</v>
      </c>
      <c r="AA9" s="32"/>
      <c r="AB9" s="33"/>
      <c r="AC9" s="14"/>
      <c r="AD9" s="31" t="s">
        <v>37</v>
      </c>
      <c r="AE9" s="32"/>
      <c r="AF9" s="32"/>
      <c r="AG9" s="33"/>
      <c r="AH9" s="31" t="s">
        <v>38</v>
      </c>
      <c r="AI9" s="32"/>
      <c r="AJ9" s="33"/>
      <c r="AK9" s="31" t="s">
        <v>39</v>
      </c>
      <c r="AL9" s="32"/>
      <c r="AM9" s="33"/>
      <c r="AN9" s="31" t="s">
        <v>40</v>
      </c>
      <c r="AO9" s="32"/>
      <c r="AP9" s="33"/>
      <c r="AQ9" s="31" t="s">
        <v>41</v>
      </c>
      <c r="AR9" s="32"/>
      <c r="AS9" s="33"/>
      <c r="AT9" s="31" t="s">
        <v>42</v>
      </c>
      <c r="AU9" s="32"/>
      <c r="AV9" s="32"/>
      <c r="AW9" s="33"/>
      <c r="AX9" s="31" t="s">
        <v>43</v>
      </c>
      <c r="AY9" s="32"/>
      <c r="AZ9" s="33"/>
      <c r="BA9" s="25"/>
      <c r="BB9" s="25"/>
      <c r="BC9" s="22"/>
      <c r="BD9" s="22"/>
      <c r="BE9" s="26"/>
      <c r="BF9" s="26"/>
      <c r="BG9" s="27"/>
      <c r="BH9" s="19"/>
      <c r="BI9" s="19"/>
      <c r="BJ9" s="19"/>
    </row>
    <row r="10" spans="1:62" ht="24" x14ac:dyDescent="0.25">
      <c r="A10" s="34"/>
      <c r="B10" s="35"/>
      <c r="C10" s="35"/>
      <c r="D10" s="36"/>
      <c r="E10" s="36"/>
      <c r="F10" s="36"/>
      <c r="G10" s="36"/>
      <c r="H10" s="37"/>
      <c r="I10" s="37"/>
      <c r="J10" s="37"/>
      <c r="K10" s="37"/>
      <c r="L10" s="37"/>
      <c r="M10" s="37"/>
      <c r="N10" s="36"/>
      <c r="O10" s="36"/>
      <c r="P10" s="36"/>
      <c r="Q10" s="36"/>
      <c r="R10" s="36"/>
      <c r="S10" s="36"/>
      <c r="T10" s="36"/>
      <c r="U10" s="36"/>
      <c r="V10" s="36"/>
      <c r="W10" s="38" t="s">
        <v>44</v>
      </c>
      <c r="X10" s="38" t="s">
        <v>45</v>
      </c>
      <c r="Y10" s="38" t="s">
        <v>46</v>
      </c>
      <c r="Z10" s="38" t="s">
        <v>44</v>
      </c>
      <c r="AA10" s="38" t="s">
        <v>45</v>
      </c>
      <c r="AB10" s="38" t="s">
        <v>46</v>
      </c>
      <c r="AC10" s="14"/>
      <c r="AD10" s="38" t="s">
        <v>44</v>
      </c>
      <c r="AE10" s="39" t="s">
        <v>47</v>
      </c>
      <c r="AF10" s="38" t="s">
        <v>45</v>
      </c>
      <c r="AG10" s="38" t="s">
        <v>46</v>
      </c>
      <c r="AH10" s="38" t="s">
        <v>44</v>
      </c>
      <c r="AI10" s="38" t="s">
        <v>45</v>
      </c>
      <c r="AJ10" s="38" t="s">
        <v>46</v>
      </c>
      <c r="AK10" s="38" t="s">
        <v>44</v>
      </c>
      <c r="AL10" s="38" t="s">
        <v>45</v>
      </c>
      <c r="AM10" s="38" t="s">
        <v>46</v>
      </c>
      <c r="AN10" s="38" t="s">
        <v>44</v>
      </c>
      <c r="AO10" s="38" t="s">
        <v>45</v>
      </c>
      <c r="AP10" s="38" t="s">
        <v>46</v>
      </c>
      <c r="AQ10" s="38" t="s">
        <v>44</v>
      </c>
      <c r="AR10" s="38" t="s">
        <v>45</v>
      </c>
      <c r="AS10" s="38" t="s">
        <v>46</v>
      </c>
      <c r="AT10" s="40" t="s">
        <v>44</v>
      </c>
      <c r="AU10" s="41" t="s">
        <v>48</v>
      </c>
      <c r="AV10" s="40" t="s">
        <v>45</v>
      </c>
      <c r="AW10" s="38" t="s">
        <v>46</v>
      </c>
      <c r="AX10" s="40" t="s">
        <v>44</v>
      </c>
      <c r="AY10" s="40" t="s">
        <v>45</v>
      </c>
      <c r="AZ10" s="38" t="s">
        <v>46</v>
      </c>
      <c r="BA10" s="42"/>
      <c r="BB10" s="42"/>
      <c r="BC10" s="37"/>
      <c r="BD10" s="37"/>
      <c r="BE10" s="43"/>
      <c r="BF10" s="43"/>
      <c r="BG10" s="44"/>
      <c r="BH10" s="19"/>
      <c r="BI10" s="19"/>
      <c r="BJ10" s="19"/>
    </row>
    <row r="11" spans="1:62" s="64" customFormat="1" x14ac:dyDescent="0.25">
      <c r="A11" s="45"/>
      <c r="B11" s="46">
        <v>1</v>
      </c>
      <c r="C11" s="47" t="s">
        <v>49</v>
      </c>
      <c r="D11" s="48">
        <v>30606</v>
      </c>
      <c r="E11" s="49">
        <v>44235</v>
      </c>
      <c r="F11" s="49">
        <v>44599</v>
      </c>
      <c r="G11" s="50" t="s">
        <v>50</v>
      </c>
      <c r="H11" s="48" t="s">
        <v>51</v>
      </c>
      <c r="I11" s="48" t="s">
        <v>52</v>
      </c>
      <c r="J11" s="48" t="s">
        <v>53</v>
      </c>
      <c r="K11" s="48" t="s">
        <v>54</v>
      </c>
      <c r="L11" s="51"/>
      <c r="M11" s="51"/>
      <c r="N11" s="51">
        <v>22</v>
      </c>
      <c r="O11" s="52">
        <f>VLOOKUP($C11,'[3]ABSENSI ALL'!$B$10:$NC$104,352,0)</f>
        <v>22</v>
      </c>
      <c r="P11" s="52">
        <f>VLOOKUP($C11,'[3]ABSENSI ALL'!$B$10:$NC$104,357,0)</f>
        <v>0</v>
      </c>
      <c r="Q11" s="52">
        <f>VLOOKUP($C11,'[3]ABSENSI ALL'!$B$10:$NC$104,361,0)</f>
        <v>0</v>
      </c>
      <c r="R11" s="52">
        <f>VLOOKUP($C11,'[3]ABSENSI ALL'!$B$10:$NC$104,365,0)</f>
        <v>0</v>
      </c>
      <c r="S11" s="52">
        <f>VLOOKUP($C11,'[3]ABSENSI ALL'!$B$10:$NC$104,363,0)</f>
        <v>1</v>
      </c>
      <c r="T11" s="52">
        <f>VLOOKUP($C11,'[3]ABSENSI ALL'!$B$10:$NC$104,356,0)</f>
        <v>0</v>
      </c>
      <c r="U11" s="53">
        <f>O11-P11-Q11-T11</f>
        <v>22</v>
      </c>
      <c r="V11" s="51">
        <f>O11-(S11+T11)</f>
        <v>21</v>
      </c>
      <c r="W11" s="54">
        <v>5</v>
      </c>
      <c r="X11" s="55">
        <f>W11/5*$W$8</f>
        <v>0.2</v>
      </c>
      <c r="Y11" s="55">
        <f>X11/W$8*100%</f>
        <v>1</v>
      </c>
      <c r="Z11" s="54">
        <v>5</v>
      </c>
      <c r="AA11" s="55">
        <f>Z11/5*$Z$8</f>
        <v>0.2</v>
      </c>
      <c r="AB11" s="55">
        <f>AA11/Z$8*100%</f>
        <v>1</v>
      </c>
      <c r="AC11" s="56">
        <f t="shared" ref="AC11:AC74" si="0">IF(Q11&gt;0,0,(X11+AA11))</f>
        <v>0.4</v>
      </c>
      <c r="AD11" s="54">
        <f>VLOOKUP(C11,'[2]Nilai CES CHO'!$B$2:$D$173,3,0)</f>
        <v>5</v>
      </c>
      <c r="AE11" s="57">
        <f>VLOOKUP(C11,'[2]Nilai CES CHO'!$B$2:$D$173,2,0)</f>
        <v>5</v>
      </c>
      <c r="AF11" s="55">
        <f>AD11/5*$AD$8</f>
        <v>0.15</v>
      </c>
      <c r="AG11" s="55">
        <f>AF11/AD$8*100%</f>
        <v>1</v>
      </c>
      <c r="AH11" s="54">
        <v>5</v>
      </c>
      <c r="AI11" s="55">
        <f>AH11/5*$AH$8</f>
        <v>0.05</v>
      </c>
      <c r="AJ11" s="55">
        <f>AI11/AH$8*100%</f>
        <v>1</v>
      </c>
      <c r="AK11" s="54">
        <v>5</v>
      </c>
      <c r="AL11" s="55">
        <f>AK11/5*$AK$8</f>
        <v>0.1</v>
      </c>
      <c r="AM11" s="55">
        <f>AL11/AK$8*100%</f>
        <v>1</v>
      </c>
      <c r="AN11" s="54">
        <v>5</v>
      </c>
      <c r="AO11" s="55">
        <f>AN11/5*$AN$8</f>
        <v>0.1</v>
      </c>
      <c r="AP11" s="55">
        <f>AO11/AN$8*100%</f>
        <v>1</v>
      </c>
      <c r="AQ11" s="54">
        <v>5</v>
      </c>
      <c r="AR11" s="55">
        <f>AQ11/5*$AQ$8</f>
        <v>0.1</v>
      </c>
      <c r="AS11" s="55">
        <f>AR11/AQ$8*100%</f>
        <v>1</v>
      </c>
      <c r="AT11" s="54">
        <f>VLOOKUP(C11,'[2]Nilai CES CHO'!$B$2:$F$173,5,0)</f>
        <v>5</v>
      </c>
      <c r="AU11" s="54">
        <f>VLOOKUP(C11,'[2]Nilai CES CHO'!$B$2:$F$173,4,0)</f>
        <v>100</v>
      </c>
      <c r="AV11" s="55">
        <f>AT11/5*$AT$8</f>
        <v>0.05</v>
      </c>
      <c r="AW11" s="55">
        <f>AV11/AT$8*100%</f>
        <v>1</v>
      </c>
      <c r="AX11" s="54">
        <v>5</v>
      </c>
      <c r="AY11" s="55">
        <f>AX11/5*$AX$8</f>
        <v>0.05</v>
      </c>
      <c r="AZ11" s="55">
        <f>AY11/AX$8*100%</f>
        <v>1</v>
      </c>
      <c r="BA11" s="58">
        <f t="shared" ref="BA11:BA74" si="1">AF11+AI11+AL11+AO11+AR11+AY11+AV11</f>
        <v>0.60000000000000009</v>
      </c>
      <c r="BB11" s="58">
        <f t="shared" ref="BB11:BB74" si="2">BA11+AC11</f>
        <v>1</v>
      </c>
      <c r="BC11" s="59" t="str">
        <f>IF(BJ11&gt;0,"GUGUR","TERIMA")</f>
        <v>TERIMA</v>
      </c>
      <c r="BD11" s="60">
        <v>800000</v>
      </c>
      <c r="BE11" s="61">
        <f>BD11*BB11</f>
        <v>800000</v>
      </c>
      <c r="BF11" s="61">
        <f>IF(T11&gt;0,(U11/N11)*BE11,BE11)</f>
        <v>800000</v>
      </c>
      <c r="BG11" s="62">
        <f t="shared" ref="BG11:BG74" si="3">IF(L11=1,(T11/M11)*BF11,IF(BH11&gt;0,BF11*85%,IF(BI11&gt;0,BF11*60%,IF(BJ11&gt;0,BF11*0%,BF11))))</f>
        <v>800000</v>
      </c>
      <c r="BH11" s="63"/>
      <c r="BI11" s="63"/>
      <c r="BJ11" s="63"/>
    </row>
    <row r="12" spans="1:62" s="64" customFormat="1" x14ac:dyDescent="0.25">
      <c r="A12" s="45"/>
      <c r="B12" s="46">
        <v>2</v>
      </c>
      <c r="C12" s="65" t="s">
        <v>55</v>
      </c>
      <c r="D12" s="48">
        <v>30364</v>
      </c>
      <c r="E12" s="49">
        <v>44345</v>
      </c>
      <c r="F12" s="49">
        <v>44709</v>
      </c>
      <c r="G12" s="48" t="s">
        <v>50</v>
      </c>
      <c r="H12" s="48" t="s">
        <v>56</v>
      </c>
      <c r="I12" s="48" t="s">
        <v>57</v>
      </c>
      <c r="J12" s="48" t="s">
        <v>53</v>
      </c>
      <c r="K12" s="48" t="s">
        <v>54</v>
      </c>
      <c r="L12" s="51"/>
      <c r="M12" s="51"/>
      <c r="N12" s="51">
        <v>22</v>
      </c>
      <c r="O12" s="52">
        <f>VLOOKUP(C12,'[3]ABSENSI ALL'!$B$10:$NC$104,352,0)</f>
        <v>22</v>
      </c>
      <c r="P12" s="52">
        <f>VLOOKUP($C12,'[3]ABSENSI ALL'!$B$10:$NC$104,357,0)</f>
        <v>0</v>
      </c>
      <c r="Q12" s="52">
        <f>VLOOKUP($C12,'[3]ABSENSI ALL'!$B$10:$NC$104,361,0)</f>
        <v>0</v>
      </c>
      <c r="R12" s="52">
        <f>VLOOKUP($C12,'[3]ABSENSI ALL'!$B$10:$NC$104,365,0)</f>
        <v>0</v>
      </c>
      <c r="S12" s="52">
        <f>VLOOKUP($C12,'[3]ABSENSI ALL'!$B$10:$NC$104,363,0)</f>
        <v>1</v>
      </c>
      <c r="T12" s="52">
        <f>VLOOKUP($C12,'[3]ABSENSI ALL'!$B$10:$NC$104,356,0)</f>
        <v>0</v>
      </c>
      <c r="U12" s="53">
        <f t="shared" ref="U12:U75" si="4">O12-P12-Q12-T12</f>
        <v>22</v>
      </c>
      <c r="V12" s="51">
        <f t="shared" ref="V12:V75" si="5">O12-(S12+T12)</f>
        <v>21</v>
      </c>
      <c r="W12" s="54">
        <v>5</v>
      </c>
      <c r="X12" s="55">
        <f t="shared" ref="X12:X75" si="6">W12/5*$W$8</f>
        <v>0.2</v>
      </c>
      <c r="Y12" s="55">
        <f t="shared" ref="Y12:Y75" si="7">X12/W$8*100%</f>
        <v>1</v>
      </c>
      <c r="Z12" s="54">
        <v>5</v>
      </c>
      <c r="AA12" s="55">
        <f t="shared" ref="AA12:AA75" si="8">Z12/5*$Z$8</f>
        <v>0.2</v>
      </c>
      <c r="AB12" s="55">
        <f t="shared" ref="AB12:AB75" si="9">AA12/Z$8*100%</f>
        <v>1</v>
      </c>
      <c r="AC12" s="56">
        <f t="shared" si="0"/>
        <v>0.4</v>
      </c>
      <c r="AD12" s="54">
        <f>VLOOKUP(C12,'[2]Nilai CES CHO'!$B$2:$D$173,3,0)</f>
        <v>3</v>
      </c>
      <c r="AE12" s="57">
        <f>VLOOKUP(C12,'[2]Nilai CES CHO'!$B$2:$D$173,2,0)</f>
        <v>4.5999999999999996</v>
      </c>
      <c r="AF12" s="55">
        <f t="shared" ref="AF12:AF75" si="10">AD12/5*$AD$8</f>
        <v>0.09</v>
      </c>
      <c r="AG12" s="55">
        <f t="shared" ref="AG12:AG75" si="11">AF12/AD$8*100%</f>
        <v>0.6</v>
      </c>
      <c r="AH12" s="54">
        <v>5</v>
      </c>
      <c r="AI12" s="55">
        <f t="shared" ref="AI12:AI75" si="12">AH12/5*$AH$8</f>
        <v>0.05</v>
      </c>
      <c r="AJ12" s="55">
        <f t="shared" ref="AJ12:AJ75" si="13">AI12/AH$8*100%</f>
        <v>1</v>
      </c>
      <c r="AK12" s="54">
        <v>5</v>
      </c>
      <c r="AL12" s="55">
        <f t="shared" ref="AL12:AL75" si="14">AK12/5*$AK$8</f>
        <v>0.1</v>
      </c>
      <c r="AM12" s="55">
        <f t="shared" ref="AM12:AM75" si="15">AL12/AK$8*100%</f>
        <v>1</v>
      </c>
      <c r="AN12" s="54">
        <v>5</v>
      </c>
      <c r="AO12" s="55">
        <f t="shared" ref="AO12:AO75" si="16">AN12/5*$AN$8</f>
        <v>0.1</v>
      </c>
      <c r="AP12" s="55">
        <f t="shared" ref="AP12:AP75" si="17">AO12/AN$8*100%</f>
        <v>1</v>
      </c>
      <c r="AQ12" s="54">
        <v>5</v>
      </c>
      <c r="AR12" s="55">
        <f t="shared" ref="AR12:AR75" si="18">AQ12/5*$AQ$8</f>
        <v>0.1</v>
      </c>
      <c r="AS12" s="55">
        <f t="shared" ref="AS12:AS75" si="19">AR12/AQ$8*100%</f>
        <v>1</v>
      </c>
      <c r="AT12" s="54">
        <f>VLOOKUP(C12,'[2]Nilai CES CHO'!$B$2:$F$173,5,0)</f>
        <v>5</v>
      </c>
      <c r="AU12" s="54">
        <f>VLOOKUP(C12,'[2]Nilai CES CHO'!$B$2:$F$173,4,0)</f>
        <v>100</v>
      </c>
      <c r="AV12" s="55">
        <f t="shared" ref="AV12:AV75" si="20">AT12/5*$AT$8</f>
        <v>0.05</v>
      </c>
      <c r="AW12" s="55">
        <f t="shared" ref="AW12:AW75" si="21">AV12/AT$8*100%</f>
        <v>1</v>
      </c>
      <c r="AX12" s="54">
        <v>5</v>
      </c>
      <c r="AY12" s="55">
        <f t="shared" ref="AY12:AY75" si="22">AX12/5*$AX$8</f>
        <v>0.05</v>
      </c>
      <c r="AZ12" s="55">
        <f t="shared" ref="AZ12:AZ75" si="23">AY12/AX$8*100%</f>
        <v>1</v>
      </c>
      <c r="BA12" s="58">
        <f t="shared" si="1"/>
        <v>0.54</v>
      </c>
      <c r="BB12" s="58">
        <f t="shared" si="2"/>
        <v>0.94000000000000006</v>
      </c>
      <c r="BC12" s="59" t="str">
        <f>IF(BJ12&gt;0,"GUGUR","TERIMA")</f>
        <v>TERIMA</v>
      </c>
      <c r="BD12" s="60">
        <v>800000</v>
      </c>
      <c r="BE12" s="61">
        <f>BD12*BB12</f>
        <v>752000</v>
      </c>
      <c r="BF12" s="61">
        <f>IF(T12&gt;0,(U12/N12)*BE12,BE12)</f>
        <v>752000</v>
      </c>
      <c r="BG12" s="62">
        <f t="shared" si="3"/>
        <v>752000</v>
      </c>
      <c r="BH12" s="63"/>
      <c r="BI12" s="63"/>
      <c r="BJ12" s="63"/>
    </row>
    <row r="13" spans="1:62" s="64" customFormat="1" x14ac:dyDescent="0.25">
      <c r="A13" s="45"/>
      <c r="B13" s="46">
        <v>3</v>
      </c>
      <c r="C13" s="65" t="s">
        <v>58</v>
      </c>
      <c r="D13" s="48">
        <v>64046</v>
      </c>
      <c r="E13" s="49">
        <v>44137</v>
      </c>
      <c r="F13" s="49">
        <v>44501</v>
      </c>
      <c r="G13" s="48" t="s">
        <v>50</v>
      </c>
      <c r="H13" s="48" t="s">
        <v>56</v>
      </c>
      <c r="I13" s="48" t="s">
        <v>59</v>
      </c>
      <c r="J13" s="48" t="s">
        <v>53</v>
      </c>
      <c r="K13" s="48" t="s">
        <v>54</v>
      </c>
      <c r="L13" s="51"/>
      <c r="M13" s="51"/>
      <c r="N13" s="51">
        <v>22</v>
      </c>
      <c r="O13" s="52">
        <f>VLOOKUP(C13,'[3]ABSENSI ALL'!$B$10:$NC$104,352,0)</f>
        <v>22</v>
      </c>
      <c r="P13" s="52">
        <f>VLOOKUP($C13,'[3]ABSENSI ALL'!$B$10:$NC$104,357,0)</f>
        <v>0</v>
      </c>
      <c r="Q13" s="52">
        <f>VLOOKUP($C13,'[3]ABSENSI ALL'!$B$10:$NC$104,361,0)</f>
        <v>0</v>
      </c>
      <c r="R13" s="52">
        <f>VLOOKUP($C13,'[3]ABSENSI ALL'!$B$10:$NC$104,365,0)</f>
        <v>0</v>
      </c>
      <c r="S13" s="52">
        <f>VLOOKUP($C13,'[3]ABSENSI ALL'!$B$10:$NC$104,363,0)</f>
        <v>1</v>
      </c>
      <c r="T13" s="52">
        <f>VLOOKUP($C13,'[3]ABSENSI ALL'!$B$10:$NC$104,356,0)</f>
        <v>0</v>
      </c>
      <c r="U13" s="53">
        <f t="shared" si="4"/>
        <v>22</v>
      </c>
      <c r="V13" s="51">
        <f t="shared" si="5"/>
        <v>21</v>
      </c>
      <c r="W13" s="54">
        <v>5</v>
      </c>
      <c r="X13" s="55">
        <f t="shared" si="6"/>
        <v>0.2</v>
      </c>
      <c r="Y13" s="55">
        <f t="shared" si="7"/>
        <v>1</v>
      </c>
      <c r="Z13" s="54">
        <v>5</v>
      </c>
      <c r="AA13" s="55">
        <f t="shared" si="8"/>
        <v>0.2</v>
      </c>
      <c r="AB13" s="55">
        <f t="shared" si="9"/>
        <v>1</v>
      </c>
      <c r="AC13" s="56">
        <f t="shared" si="0"/>
        <v>0.4</v>
      </c>
      <c r="AD13" s="54">
        <f>VLOOKUP(C13,'[2]Nilai CES CHO'!$B$2:$D$173,3,0)</f>
        <v>5</v>
      </c>
      <c r="AE13" s="57">
        <f>VLOOKUP(C13,'[2]Nilai CES CHO'!$B$2:$D$173,2,0)</f>
        <v>5</v>
      </c>
      <c r="AF13" s="55">
        <f t="shared" si="10"/>
        <v>0.15</v>
      </c>
      <c r="AG13" s="55">
        <f t="shared" si="11"/>
        <v>1</v>
      </c>
      <c r="AH13" s="54">
        <v>5</v>
      </c>
      <c r="AI13" s="55">
        <f t="shared" si="12"/>
        <v>0.05</v>
      </c>
      <c r="AJ13" s="55">
        <f t="shared" si="13"/>
        <v>1</v>
      </c>
      <c r="AK13" s="54">
        <v>5</v>
      </c>
      <c r="AL13" s="55">
        <f t="shared" si="14"/>
        <v>0.1</v>
      </c>
      <c r="AM13" s="55">
        <f t="shared" si="15"/>
        <v>1</v>
      </c>
      <c r="AN13" s="54">
        <v>5</v>
      </c>
      <c r="AO13" s="55">
        <f t="shared" si="16"/>
        <v>0.1</v>
      </c>
      <c r="AP13" s="55">
        <f t="shared" si="17"/>
        <v>1</v>
      </c>
      <c r="AQ13" s="54">
        <v>5</v>
      </c>
      <c r="AR13" s="55">
        <f t="shared" si="18"/>
        <v>0.1</v>
      </c>
      <c r="AS13" s="55">
        <f t="shared" si="19"/>
        <v>1</v>
      </c>
      <c r="AT13" s="54">
        <f>VLOOKUP(C13,'[2]Nilai CES CHO'!$B$2:$F$173,5,0)</f>
        <v>5</v>
      </c>
      <c r="AU13" s="54">
        <f>VLOOKUP(C13,'[2]Nilai CES CHO'!$B$2:$F$173,4,0)</f>
        <v>100</v>
      </c>
      <c r="AV13" s="55">
        <f t="shared" si="20"/>
        <v>0.05</v>
      </c>
      <c r="AW13" s="55">
        <f t="shared" si="21"/>
        <v>1</v>
      </c>
      <c r="AX13" s="54">
        <v>5</v>
      </c>
      <c r="AY13" s="55">
        <f t="shared" si="22"/>
        <v>0.05</v>
      </c>
      <c r="AZ13" s="55">
        <f t="shared" si="23"/>
        <v>1</v>
      </c>
      <c r="BA13" s="58">
        <f t="shared" si="1"/>
        <v>0.60000000000000009</v>
      </c>
      <c r="BB13" s="58">
        <f t="shared" si="2"/>
        <v>1</v>
      </c>
      <c r="BC13" s="59" t="str">
        <f t="shared" ref="BC13:BC76" si="24">IF(BJ13&gt;0,"GUGUR","TERIMA")</f>
        <v>TERIMA</v>
      </c>
      <c r="BD13" s="60">
        <v>800000</v>
      </c>
      <c r="BE13" s="61">
        <f>BD13*BB13</f>
        <v>800000</v>
      </c>
      <c r="BF13" s="61">
        <f t="shared" ref="BF13:BF76" si="25">IF(T13&gt;0,(U13/N13)*BE13,BE13)</f>
        <v>800000</v>
      </c>
      <c r="BG13" s="62">
        <f t="shared" si="3"/>
        <v>800000</v>
      </c>
      <c r="BH13" s="63"/>
      <c r="BI13" s="63"/>
      <c r="BJ13" s="63"/>
    </row>
    <row r="14" spans="1:62" ht="15" x14ac:dyDescent="0.25">
      <c r="A14" s="45"/>
      <c r="B14" s="46">
        <v>4</v>
      </c>
      <c r="C14" s="66" t="s">
        <v>60</v>
      </c>
      <c r="D14" s="48">
        <v>30550</v>
      </c>
      <c r="E14" s="49">
        <v>44339</v>
      </c>
      <c r="F14" s="49">
        <v>44703</v>
      </c>
      <c r="G14" s="48" t="s">
        <v>50</v>
      </c>
      <c r="H14" s="48" t="s">
        <v>56</v>
      </c>
      <c r="I14" s="48" t="s">
        <v>61</v>
      </c>
      <c r="J14" s="48" t="s">
        <v>53</v>
      </c>
      <c r="K14" s="48" t="s">
        <v>54</v>
      </c>
      <c r="L14" s="67"/>
      <c r="M14" s="51"/>
      <c r="N14" s="51">
        <v>22</v>
      </c>
      <c r="O14" s="52">
        <f>VLOOKUP(C14,'[3]ABSENSI ALL'!$B$10:$NC$104,352,0)</f>
        <v>22</v>
      </c>
      <c r="P14" s="52">
        <f>VLOOKUP($C14,'[3]ABSENSI ALL'!$B$10:$NC$104,357,0)</f>
        <v>0</v>
      </c>
      <c r="Q14" s="52">
        <f>VLOOKUP($C14,'[3]ABSENSI ALL'!$B$10:$NC$104,361,0)</f>
        <v>0</v>
      </c>
      <c r="R14" s="52">
        <f>VLOOKUP($C14,'[3]ABSENSI ALL'!$B$10:$NC$104,365,0)</f>
        <v>0</v>
      </c>
      <c r="S14" s="52">
        <f>VLOOKUP($C14,'[3]ABSENSI ALL'!$B$10:$NC$104,363,0)</f>
        <v>0</v>
      </c>
      <c r="T14" s="52">
        <f>VLOOKUP($C14,'[3]ABSENSI ALL'!$B$10:$NC$104,356,0)</f>
        <v>0</v>
      </c>
      <c r="U14" s="53">
        <f t="shared" si="4"/>
        <v>22</v>
      </c>
      <c r="V14" s="51">
        <f t="shared" si="5"/>
        <v>22</v>
      </c>
      <c r="W14" s="54">
        <v>5</v>
      </c>
      <c r="X14" s="55">
        <f t="shared" si="6"/>
        <v>0.2</v>
      </c>
      <c r="Y14" s="55">
        <f t="shared" si="7"/>
        <v>1</v>
      </c>
      <c r="Z14" s="54">
        <v>5</v>
      </c>
      <c r="AA14" s="55">
        <f t="shared" si="8"/>
        <v>0.2</v>
      </c>
      <c r="AB14" s="55">
        <f t="shared" si="9"/>
        <v>1</v>
      </c>
      <c r="AC14" s="56">
        <f t="shared" si="0"/>
        <v>0.4</v>
      </c>
      <c r="AD14" s="54">
        <f>VLOOKUP(C14,'[2]Nilai CES CHO'!$B$2:$D$173,3,0)</f>
        <v>3</v>
      </c>
      <c r="AE14" s="57">
        <f>VLOOKUP(C14,'[2]Nilai CES CHO'!$B$2:$D$173,2,0)</f>
        <v>4.5999999999999996</v>
      </c>
      <c r="AF14" s="55">
        <f t="shared" si="10"/>
        <v>0.09</v>
      </c>
      <c r="AG14" s="55">
        <f t="shared" si="11"/>
        <v>0.6</v>
      </c>
      <c r="AH14" s="54">
        <v>5</v>
      </c>
      <c r="AI14" s="55">
        <f t="shared" si="12"/>
        <v>0.05</v>
      </c>
      <c r="AJ14" s="55">
        <f t="shared" si="13"/>
        <v>1</v>
      </c>
      <c r="AK14" s="54">
        <v>5</v>
      </c>
      <c r="AL14" s="55">
        <f t="shared" si="14"/>
        <v>0.1</v>
      </c>
      <c r="AM14" s="55">
        <f t="shared" si="15"/>
        <v>1</v>
      </c>
      <c r="AN14" s="54">
        <v>5</v>
      </c>
      <c r="AO14" s="55">
        <f t="shared" si="16"/>
        <v>0.1</v>
      </c>
      <c r="AP14" s="55">
        <f t="shared" si="17"/>
        <v>1</v>
      </c>
      <c r="AQ14" s="54">
        <v>5</v>
      </c>
      <c r="AR14" s="55">
        <f t="shared" si="18"/>
        <v>0.1</v>
      </c>
      <c r="AS14" s="55">
        <f t="shared" si="19"/>
        <v>1</v>
      </c>
      <c r="AT14" s="54">
        <f>VLOOKUP(C14,'[2]Nilai CES CHO'!$B$2:$F$173,5,0)</f>
        <v>5</v>
      </c>
      <c r="AU14" s="54">
        <f>VLOOKUP(C14,'[2]Nilai CES CHO'!$B$2:$F$173,4,0)</f>
        <v>95</v>
      </c>
      <c r="AV14" s="55">
        <f t="shared" si="20"/>
        <v>0.05</v>
      </c>
      <c r="AW14" s="55">
        <f t="shared" si="21"/>
        <v>1</v>
      </c>
      <c r="AX14" s="54">
        <v>5</v>
      </c>
      <c r="AY14" s="55">
        <f t="shared" si="22"/>
        <v>0.05</v>
      </c>
      <c r="AZ14" s="55">
        <f t="shared" si="23"/>
        <v>1</v>
      </c>
      <c r="BA14" s="58">
        <f t="shared" si="1"/>
        <v>0.54</v>
      </c>
      <c r="BB14" s="58">
        <f t="shared" si="2"/>
        <v>0.94000000000000006</v>
      </c>
      <c r="BC14" s="59" t="str">
        <f t="shared" si="24"/>
        <v>TERIMA</v>
      </c>
      <c r="BD14" s="60">
        <v>800000</v>
      </c>
      <c r="BE14" s="61">
        <f t="shared" ref="BE14:BE77" si="26">BD14*BB14</f>
        <v>752000</v>
      </c>
      <c r="BF14" s="61">
        <f t="shared" si="25"/>
        <v>752000</v>
      </c>
      <c r="BG14" s="62">
        <f t="shared" si="3"/>
        <v>752000</v>
      </c>
      <c r="BH14" s="63"/>
      <c r="BI14" s="63"/>
      <c r="BJ14" s="63"/>
    </row>
    <row r="15" spans="1:62" s="64" customFormat="1" x14ac:dyDescent="0.25">
      <c r="A15" s="45"/>
      <c r="B15" s="46">
        <v>5</v>
      </c>
      <c r="C15" s="65" t="s">
        <v>62</v>
      </c>
      <c r="D15" s="48">
        <v>102125</v>
      </c>
      <c r="E15" s="49">
        <v>44122</v>
      </c>
      <c r="F15" s="49">
        <v>44425</v>
      </c>
      <c r="G15" s="48" t="s">
        <v>50</v>
      </c>
      <c r="H15" s="48" t="s">
        <v>56</v>
      </c>
      <c r="I15" s="48" t="s">
        <v>57</v>
      </c>
      <c r="J15" s="48" t="s">
        <v>53</v>
      </c>
      <c r="K15" s="48" t="s">
        <v>54</v>
      </c>
      <c r="L15" s="51"/>
      <c r="M15" s="51"/>
      <c r="N15" s="51">
        <v>22</v>
      </c>
      <c r="O15" s="52">
        <f>VLOOKUP(C15,'[3]ABSENSI ALL'!$B$10:$NC$104,352,0)</f>
        <v>22</v>
      </c>
      <c r="P15" s="52">
        <f>VLOOKUP($C15,'[3]ABSENSI ALL'!$B$10:$NC$104,357,0)</f>
        <v>0</v>
      </c>
      <c r="Q15" s="52">
        <f>VLOOKUP($C15,'[3]ABSENSI ALL'!$B$10:$NC$104,361,0)</f>
        <v>0</v>
      </c>
      <c r="R15" s="52">
        <f>VLOOKUP($C15,'[3]ABSENSI ALL'!$B$10:$NC$104,365,0)</f>
        <v>0</v>
      </c>
      <c r="S15" s="52">
        <f>VLOOKUP($C15,'[3]ABSENSI ALL'!$B$10:$NC$104,363,0)</f>
        <v>2</v>
      </c>
      <c r="T15" s="52">
        <f>VLOOKUP($C15,'[3]ABSENSI ALL'!$B$10:$NC$104,356,0)</f>
        <v>0</v>
      </c>
      <c r="U15" s="53">
        <f t="shared" si="4"/>
        <v>22</v>
      </c>
      <c r="V15" s="51">
        <f t="shared" si="5"/>
        <v>20</v>
      </c>
      <c r="W15" s="54">
        <v>5</v>
      </c>
      <c r="X15" s="55">
        <f t="shared" si="6"/>
        <v>0.2</v>
      </c>
      <c r="Y15" s="55">
        <f t="shared" si="7"/>
        <v>1</v>
      </c>
      <c r="Z15" s="54">
        <v>5</v>
      </c>
      <c r="AA15" s="55">
        <f t="shared" si="8"/>
        <v>0.2</v>
      </c>
      <c r="AB15" s="55">
        <f t="shared" si="9"/>
        <v>1</v>
      </c>
      <c r="AC15" s="56">
        <f t="shared" si="0"/>
        <v>0.4</v>
      </c>
      <c r="AD15" s="54">
        <f>VLOOKUP(C15,'[2]Nilai CES CHO'!$B$2:$D$173,3,0)</f>
        <v>3</v>
      </c>
      <c r="AE15" s="57">
        <f>VLOOKUP(C15,'[2]Nilai CES CHO'!$B$2:$D$173,2,0)</f>
        <v>4.5999999999999996</v>
      </c>
      <c r="AF15" s="55">
        <f t="shared" si="10"/>
        <v>0.09</v>
      </c>
      <c r="AG15" s="55">
        <f t="shared" si="11"/>
        <v>0.6</v>
      </c>
      <c r="AH15" s="54">
        <v>5</v>
      </c>
      <c r="AI15" s="55">
        <f t="shared" si="12"/>
        <v>0.05</v>
      </c>
      <c r="AJ15" s="55">
        <f t="shared" si="13"/>
        <v>1</v>
      </c>
      <c r="AK15" s="54">
        <v>5</v>
      </c>
      <c r="AL15" s="55">
        <f t="shared" si="14"/>
        <v>0.1</v>
      </c>
      <c r="AM15" s="55">
        <f t="shared" si="15"/>
        <v>1</v>
      </c>
      <c r="AN15" s="54">
        <v>5</v>
      </c>
      <c r="AO15" s="55">
        <f t="shared" si="16"/>
        <v>0.1</v>
      </c>
      <c r="AP15" s="55">
        <f t="shared" si="17"/>
        <v>1</v>
      </c>
      <c r="AQ15" s="54">
        <v>5</v>
      </c>
      <c r="AR15" s="55">
        <f t="shared" si="18"/>
        <v>0.1</v>
      </c>
      <c r="AS15" s="55">
        <f t="shared" si="19"/>
        <v>1</v>
      </c>
      <c r="AT15" s="54">
        <f>VLOOKUP(C15,'[2]Nilai CES CHO'!$B$2:$F$173,5,0)</f>
        <v>5</v>
      </c>
      <c r="AU15" s="54">
        <f>VLOOKUP(C15,'[2]Nilai CES CHO'!$B$2:$F$173,4,0)</f>
        <v>100</v>
      </c>
      <c r="AV15" s="55">
        <f t="shared" si="20"/>
        <v>0.05</v>
      </c>
      <c r="AW15" s="55">
        <f t="shared" si="21"/>
        <v>1</v>
      </c>
      <c r="AX15" s="54">
        <v>5</v>
      </c>
      <c r="AY15" s="55">
        <f t="shared" si="22"/>
        <v>0.05</v>
      </c>
      <c r="AZ15" s="55">
        <f t="shared" si="23"/>
        <v>1</v>
      </c>
      <c r="BA15" s="58">
        <f t="shared" si="1"/>
        <v>0.54</v>
      </c>
      <c r="BB15" s="58">
        <f t="shared" si="2"/>
        <v>0.94000000000000006</v>
      </c>
      <c r="BC15" s="59" t="str">
        <f t="shared" si="24"/>
        <v>TERIMA</v>
      </c>
      <c r="BD15" s="60">
        <v>800000</v>
      </c>
      <c r="BE15" s="61">
        <f t="shared" si="26"/>
        <v>752000</v>
      </c>
      <c r="BF15" s="61">
        <f t="shared" si="25"/>
        <v>752000</v>
      </c>
      <c r="BG15" s="62">
        <f t="shared" si="3"/>
        <v>752000</v>
      </c>
      <c r="BH15" s="63"/>
      <c r="BI15" s="63"/>
      <c r="BJ15" s="63"/>
    </row>
    <row r="16" spans="1:62" s="64" customFormat="1" x14ac:dyDescent="0.25">
      <c r="A16" s="45"/>
      <c r="B16" s="46">
        <v>6</v>
      </c>
      <c r="C16" s="47" t="s">
        <v>63</v>
      </c>
      <c r="D16" s="48">
        <v>103594</v>
      </c>
      <c r="E16" s="49">
        <v>43831</v>
      </c>
      <c r="F16" s="49">
        <v>44561</v>
      </c>
      <c r="G16" s="50" t="s">
        <v>50</v>
      </c>
      <c r="H16" s="48" t="s">
        <v>56</v>
      </c>
      <c r="I16" s="48" t="s">
        <v>61</v>
      </c>
      <c r="J16" s="48" t="s">
        <v>53</v>
      </c>
      <c r="K16" s="48" t="s">
        <v>54</v>
      </c>
      <c r="L16" s="51"/>
      <c r="M16" s="51"/>
      <c r="N16" s="51">
        <v>22</v>
      </c>
      <c r="O16" s="52">
        <f>VLOOKUP(C16,'[3]ABSENSI ALL'!$B$10:$NC$104,352,0)</f>
        <v>22</v>
      </c>
      <c r="P16" s="52">
        <f>VLOOKUP($C16,'[3]ABSENSI ALL'!$B$10:$NC$104,357,0)</f>
        <v>0</v>
      </c>
      <c r="Q16" s="52">
        <f>VLOOKUP($C16,'[3]ABSENSI ALL'!$B$10:$NC$104,361,0)</f>
        <v>0</v>
      </c>
      <c r="R16" s="52">
        <f>VLOOKUP($C16,'[3]ABSENSI ALL'!$B$10:$NC$104,365,0)</f>
        <v>0</v>
      </c>
      <c r="S16" s="52">
        <f>VLOOKUP($C16,'[3]ABSENSI ALL'!$B$10:$NC$104,363,0)</f>
        <v>1</v>
      </c>
      <c r="T16" s="52">
        <f>VLOOKUP($C16,'[3]ABSENSI ALL'!$B$10:$NC$104,356,0)</f>
        <v>0</v>
      </c>
      <c r="U16" s="53">
        <f t="shared" si="4"/>
        <v>22</v>
      </c>
      <c r="V16" s="51">
        <f t="shared" si="5"/>
        <v>21</v>
      </c>
      <c r="W16" s="54">
        <v>5</v>
      </c>
      <c r="X16" s="55">
        <f t="shared" si="6"/>
        <v>0.2</v>
      </c>
      <c r="Y16" s="55">
        <f t="shared" si="7"/>
        <v>1</v>
      </c>
      <c r="Z16" s="54">
        <v>5</v>
      </c>
      <c r="AA16" s="55">
        <f t="shared" si="8"/>
        <v>0.2</v>
      </c>
      <c r="AB16" s="55">
        <f t="shared" si="9"/>
        <v>1</v>
      </c>
      <c r="AC16" s="56">
        <f t="shared" si="0"/>
        <v>0.4</v>
      </c>
      <c r="AD16" s="54">
        <f>VLOOKUP(C16,'[2]Nilai CES CHO'!$B$2:$D$173,3,0)</f>
        <v>3</v>
      </c>
      <c r="AE16" s="57">
        <f>VLOOKUP(C16,'[2]Nilai CES CHO'!$B$2:$D$173,2,0)</f>
        <v>4.5999999999999996</v>
      </c>
      <c r="AF16" s="55">
        <f t="shared" si="10"/>
        <v>0.09</v>
      </c>
      <c r="AG16" s="55">
        <f t="shared" si="11"/>
        <v>0.6</v>
      </c>
      <c r="AH16" s="54">
        <v>5</v>
      </c>
      <c r="AI16" s="55">
        <f t="shared" si="12"/>
        <v>0.05</v>
      </c>
      <c r="AJ16" s="55">
        <f t="shared" si="13"/>
        <v>1</v>
      </c>
      <c r="AK16" s="54">
        <v>5</v>
      </c>
      <c r="AL16" s="55">
        <f t="shared" si="14"/>
        <v>0.1</v>
      </c>
      <c r="AM16" s="55">
        <f t="shared" si="15"/>
        <v>1</v>
      </c>
      <c r="AN16" s="54">
        <v>5</v>
      </c>
      <c r="AO16" s="55">
        <f t="shared" si="16"/>
        <v>0.1</v>
      </c>
      <c r="AP16" s="55">
        <f t="shared" si="17"/>
        <v>1</v>
      </c>
      <c r="AQ16" s="54">
        <v>5</v>
      </c>
      <c r="AR16" s="55">
        <f t="shared" si="18"/>
        <v>0.1</v>
      </c>
      <c r="AS16" s="55">
        <f t="shared" si="19"/>
        <v>1</v>
      </c>
      <c r="AT16" s="54">
        <f>VLOOKUP(C16,'[2]Nilai CES CHO'!$B$2:$F$173,5,0)</f>
        <v>5</v>
      </c>
      <c r="AU16" s="54">
        <f>VLOOKUP(C16,'[2]Nilai CES CHO'!$B$2:$F$173,4,0)</f>
        <v>100</v>
      </c>
      <c r="AV16" s="55">
        <f t="shared" si="20"/>
        <v>0.05</v>
      </c>
      <c r="AW16" s="55">
        <f t="shared" si="21"/>
        <v>1</v>
      </c>
      <c r="AX16" s="54">
        <v>5</v>
      </c>
      <c r="AY16" s="55">
        <f t="shared" si="22"/>
        <v>0.05</v>
      </c>
      <c r="AZ16" s="55">
        <f t="shared" si="23"/>
        <v>1</v>
      </c>
      <c r="BA16" s="58">
        <f t="shared" si="1"/>
        <v>0.54</v>
      </c>
      <c r="BB16" s="58">
        <f t="shared" si="2"/>
        <v>0.94000000000000006</v>
      </c>
      <c r="BC16" s="59" t="str">
        <f t="shared" si="24"/>
        <v>TERIMA</v>
      </c>
      <c r="BD16" s="60">
        <v>800000</v>
      </c>
      <c r="BE16" s="61">
        <f t="shared" si="26"/>
        <v>752000</v>
      </c>
      <c r="BF16" s="61">
        <f t="shared" si="25"/>
        <v>752000</v>
      </c>
      <c r="BG16" s="62">
        <f t="shared" si="3"/>
        <v>752000</v>
      </c>
      <c r="BH16" s="63"/>
      <c r="BI16" s="63"/>
      <c r="BJ16" s="63"/>
    </row>
    <row r="17" spans="1:62" s="64" customFormat="1" x14ac:dyDescent="0.25">
      <c r="A17" s="45"/>
      <c r="B17" s="46">
        <v>7</v>
      </c>
      <c r="C17" s="68" t="s">
        <v>64</v>
      </c>
      <c r="D17" s="48">
        <v>79460</v>
      </c>
      <c r="E17" s="49">
        <v>44232</v>
      </c>
      <c r="F17" s="49">
        <v>44596</v>
      </c>
      <c r="G17" s="50" t="s">
        <v>50</v>
      </c>
      <c r="H17" s="48" t="s">
        <v>56</v>
      </c>
      <c r="I17" s="48" t="s">
        <v>61</v>
      </c>
      <c r="J17" s="48" t="s">
        <v>53</v>
      </c>
      <c r="K17" s="48" t="s">
        <v>54</v>
      </c>
      <c r="L17" s="51"/>
      <c r="M17" s="51"/>
      <c r="N17" s="51">
        <v>22</v>
      </c>
      <c r="O17" s="52">
        <f>VLOOKUP(C17,'[3]ABSENSI ALL'!$B$10:$NC$104,352,0)</f>
        <v>22</v>
      </c>
      <c r="P17" s="52">
        <f>VLOOKUP($C17,'[3]ABSENSI ALL'!$B$10:$NC$104,357,0)</f>
        <v>0</v>
      </c>
      <c r="Q17" s="52">
        <f>VLOOKUP($C17,'[3]ABSENSI ALL'!$B$10:$NC$104,361,0)</f>
        <v>0</v>
      </c>
      <c r="R17" s="52">
        <f>VLOOKUP($C17,'[3]ABSENSI ALL'!$B$10:$NC$104,365,0)</f>
        <v>0</v>
      </c>
      <c r="S17" s="52">
        <f>VLOOKUP($C17,'[3]ABSENSI ALL'!$B$10:$NC$104,363,0)</f>
        <v>1</v>
      </c>
      <c r="T17" s="52">
        <f>VLOOKUP($C17,'[3]ABSENSI ALL'!$B$10:$NC$104,356,0)</f>
        <v>0</v>
      </c>
      <c r="U17" s="53">
        <f t="shared" si="4"/>
        <v>22</v>
      </c>
      <c r="V17" s="51">
        <f t="shared" si="5"/>
        <v>21</v>
      </c>
      <c r="W17" s="54">
        <v>5</v>
      </c>
      <c r="X17" s="55">
        <f t="shared" si="6"/>
        <v>0.2</v>
      </c>
      <c r="Y17" s="55">
        <f t="shared" si="7"/>
        <v>1</v>
      </c>
      <c r="Z17" s="54">
        <v>5</v>
      </c>
      <c r="AA17" s="55">
        <f t="shared" si="8"/>
        <v>0.2</v>
      </c>
      <c r="AB17" s="55">
        <f t="shared" si="9"/>
        <v>1</v>
      </c>
      <c r="AC17" s="56">
        <f t="shared" si="0"/>
        <v>0.4</v>
      </c>
      <c r="AD17" s="54">
        <f>VLOOKUP(C17,'[2]Nilai CES CHO'!$B$2:$D$173,3,0)</f>
        <v>3</v>
      </c>
      <c r="AE17" s="57">
        <f>VLOOKUP(C17,'[2]Nilai CES CHO'!$B$2:$D$173,2,0)</f>
        <v>4.5999999999999996</v>
      </c>
      <c r="AF17" s="55">
        <f t="shared" si="10"/>
        <v>0.09</v>
      </c>
      <c r="AG17" s="55">
        <f t="shared" si="11"/>
        <v>0.6</v>
      </c>
      <c r="AH17" s="54">
        <v>5</v>
      </c>
      <c r="AI17" s="55">
        <f t="shared" si="12"/>
        <v>0.05</v>
      </c>
      <c r="AJ17" s="55">
        <f t="shared" si="13"/>
        <v>1</v>
      </c>
      <c r="AK17" s="54">
        <v>5</v>
      </c>
      <c r="AL17" s="55">
        <f t="shared" si="14"/>
        <v>0.1</v>
      </c>
      <c r="AM17" s="55">
        <f t="shared" si="15"/>
        <v>1</v>
      </c>
      <c r="AN17" s="54">
        <v>5</v>
      </c>
      <c r="AO17" s="55">
        <f t="shared" si="16"/>
        <v>0.1</v>
      </c>
      <c r="AP17" s="55">
        <f t="shared" si="17"/>
        <v>1</v>
      </c>
      <c r="AQ17" s="54">
        <v>5</v>
      </c>
      <c r="AR17" s="55">
        <f t="shared" si="18"/>
        <v>0.1</v>
      </c>
      <c r="AS17" s="55">
        <f t="shared" si="19"/>
        <v>1</v>
      </c>
      <c r="AT17" s="54">
        <f>VLOOKUP(C17,'[2]Nilai CES CHO'!$B$2:$F$173,5,0)</f>
        <v>5</v>
      </c>
      <c r="AU17" s="54">
        <f>VLOOKUP(C17,'[2]Nilai CES CHO'!$B$2:$F$173,4,0)</f>
        <v>100</v>
      </c>
      <c r="AV17" s="55">
        <f t="shared" si="20"/>
        <v>0.05</v>
      </c>
      <c r="AW17" s="55">
        <f t="shared" si="21"/>
        <v>1</v>
      </c>
      <c r="AX17" s="54">
        <v>5</v>
      </c>
      <c r="AY17" s="55">
        <f t="shared" si="22"/>
        <v>0.05</v>
      </c>
      <c r="AZ17" s="55">
        <f t="shared" si="23"/>
        <v>1</v>
      </c>
      <c r="BA17" s="58">
        <f t="shared" si="1"/>
        <v>0.54</v>
      </c>
      <c r="BB17" s="58">
        <f t="shared" si="2"/>
        <v>0.94000000000000006</v>
      </c>
      <c r="BC17" s="59" t="str">
        <f t="shared" si="24"/>
        <v>TERIMA</v>
      </c>
      <c r="BD17" s="60">
        <v>800000</v>
      </c>
      <c r="BE17" s="61">
        <f t="shared" si="26"/>
        <v>752000</v>
      </c>
      <c r="BF17" s="61">
        <f t="shared" si="25"/>
        <v>752000</v>
      </c>
      <c r="BG17" s="62">
        <f t="shared" si="3"/>
        <v>752000</v>
      </c>
      <c r="BH17" s="63"/>
      <c r="BI17" s="63"/>
      <c r="BJ17" s="63"/>
    </row>
    <row r="18" spans="1:62" s="64" customFormat="1" x14ac:dyDescent="0.2">
      <c r="A18" s="45"/>
      <c r="B18" s="46">
        <v>8</v>
      </c>
      <c r="C18" s="69" t="s">
        <v>65</v>
      </c>
      <c r="D18" s="48">
        <v>43249</v>
      </c>
      <c r="E18" s="49">
        <v>44333</v>
      </c>
      <c r="F18" s="49">
        <v>44697</v>
      </c>
      <c r="G18" s="50" t="s">
        <v>50</v>
      </c>
      <c r="H18" s="48" t="s">
        <v>56</v>
      </c>
      <c r="I18" s="48" t="s">
        <v>59</v>
      </c>
      <c r="J18" s="48" t="s">
        <v>53</v>
      </c>
      <c r="K18" s="48" t="s">
        <v>54</v>
      </c>
      <c r="L18" s="51"/>
      <c r="M18" s="51"/>
      <c r="N18" s="51">
        <v>22</v>
      </c>
      <c r="O18" s="52">
        <f>VLOOKUP(C18,'[3]ABSENSI ALL'!$B$10:$NC$104,352,0)</f>
        <v>21</v>
      </c>
      <c r="P18" s="52">
        <f>VLOOKUP($C18,'[3]ABSENSI ALL'!$B$10:$NC$104,357,0)</f>
        <v>0</v>
      </c>
      <c r="Q18" s="52">
        <f>VLOOKUP($C18,'[3]ABSENSI ALL'!$B$10:$NC$104,361,0)</f>
        <v>0</v>
      </c>
      <c r="R18" s="52">
        <f>VLOOKUP($C18,'[3]ABSENSI ALL'!$B$10:$NC$104,365,0)</f>
        <v>0</v>
      </c>
      <c r="S18" s="52">
        <f>VLOOKUP($C18,'[3]ABSENSI ALL'!$B$10:$NC$104,363,0)</f>
        <v>1</v>
      </c>
      <c r="T18" s="52">
        <f>VLOOKUP($C18,'[3]ABSENSI ALL'!$B$10:$NC$104,356,0)</f>
        <v>0</v>
      </c>
      <c r="U18" s="53">
        <f t="shared" si="4"/>
        <v>21</v>
      </c>
      <c r="V18" s="51">
        <f t="shared" si="5"/>
        <v>20</v>
      </c>
      <c r="W18" s="54">
        <v>5</v>
      </c>
      <c r="X18" s="55">
        <f t="shared" si="6"/>
        <v>0.2</v>
      </c>
      <c r="Y18" s="55">
        <f t="shared" si="7"/>
        <v>1</v>
      </c>
      <c r="Z18" s="54">
        <v>5</v>
      </c>
      <c r="AA18" s="55">
        <f t="shared" si="8"/>
        <v>0.2</v>
      </c>
      <c r="AB18" s="55">
        <f t="shared" si="9"/>
        <v>1</v>
      </c>
      <c r="AC18" s="56">
        <f t="shared" si="0"/>
        <v>0.4</v>
      </c>
      <c r="AD18" s="54">
        <f>VLOOKUP(C18,'[2]Nilai CES CHO'!$B$2:$D$173,3,0)</f>
        <v>5</v>
      </c>
      <c r="AE18" s="57">
        <f>VLOOKUP(C18,'[2]Nilai CES CHO'!$B$2:$D$173,2,0)</f>
        <v>5</v>
      </c>
      <c r="AF18" s="55">
        <f t="shared" si="10"/>
        <v>0.15</v>
      </c>
      <c r="AG18" s="55">
        <f t="shared" si="11"/>
        <v>1</v>
      </c>
      <c r="AH18" s="54">
        <v>5</v>
      </c>
      <c r="AI18" s="55">
        <f t="shared" si="12"/>
        <v>0.05</v>
      </c>
      <c r="AJ18" s="55">
        <f t="shared" si="13"/>
        <v>1</v>
      </c>
      <c r="AK18" s="54">
        <v>5</v>
      </c>
      <c r="AL18" s="55">
        <f t="shared" si="14"/>
        <v>0.1</v>
      </c>
      <c r="AM18" s="55">
        <f t="shared" si="15"/>
        <v>1</v>
      </c>
      <c r="AN18" s="54">
        <v>5</v>
      </c>
      <c r="AO18" s="55">
        <f t="shared" si="16"/>
        <v>0.1</v>
      </c>
      <c r="AP18" s="55">
        <f t="shared" si="17"/>
        <v>1</v>
      </c>
      <c r="AQ18" s="54">
        <v>5</v>
      </c>
      <c r="AR18" s="55">
        <f t="shared" si="18"/>
        <v>0.1</v>
      </c>
      <c r="AS18" s="55">
        <f t="shared" si="19"/>
        <v>1</v>
      </c>
      <c r="AT18" s="54">
        <f>VLOOKUP(C18,'[2]Nilai CES CHO'!$B$2:$F$173,5,0)</f>
        <v>5</v>
      </c>
      <c r="AU18" s="54">
        <f>VLOOKUP(C18,'[2]Nilai CES CHO'!$B$2:$F$173,4,0)</f>
        <v>100</v>
      </c>
      <c r="AV18" s="55">
        <f t="shared" si="20"/>
        <v>0.05</v>
      </c>
      <c r="AW18" s="55">
        <f t="shared" si="21"/>
        <v>1</v>
      </c>
      <c r="AX18" s="54">
        <v>5</v>
      </c>
      <c r="AY18" s="55">
        <f t="shared" si="22"/>
        <v>0.05</v>
      </c>
      <c r="AZ18" s="55">
        <f t="shared" si="23"/>
        <v>1</v>
      </c>
      <c r="BA18" s="58">
        <f t="shared" si="1"/>
        <v>0.60000000000000009</v>
      </c>
      <c r="BB18" s="58">
        <f t="shared" si="2"/>
        <v>1</v>
      </c>
      <c r="BC18" s="59" t="str">
        <f t="shared" si="24"/>
        <v>TERIMA</v>
      </c>
      <c r="BD18" s="60">
        <v>800000</v>
      </c>
      <c r="BE18" s="61">
        <f t="shared" si="26"/>
        <v>800000</v>
      </c>
      <c r="BF18" s="61">
        <f t="shared" si="25"/>
        <v>800000</v>
      </c>
      <c r="BG18" s="62">
        <f t="shared" si="3"/>
        <v>800000</v>
      </c>
      <c r="BH18" s="63"/>
      <c r="BI18" s="63"/>
      <c r="BJ18" s="63"/>
    </row>
    <row r="19" spans="1:62" s="64" customFormat="1" x14ac:dyDescent="0.25">
      <c r="A19" s="45"/>
      <c r="B19" s="46">
        <v>9</v>
      </c>
      <c r="C19" s="65" t="s">
        <v>66</v>
      </c>
      <c r="D19" s="48">
        <v>51738</v>
      </c>
      <c r="E19" s="49">
        <v>44315</v>
      </c>
      <c r="F19" s="49">
        <v>44619</v>
      </c>
      <c r="G19" s="50" t="s">
        <v>50</v>
      </c>
      <c r="H19" s="48" t="s">
        <v>51</v>
      </c>
      <c r="I19" s="48" t="s">
        <v>52</v>
      </c>
      <c r="J19" s="48" t="s">
        <v>53</v>
      </c>
      <c r="K19" s="48" t="s">
        <v>54</v>
      </c>
      <c r="L19" s="51"/>
      <c r="M19" s="51"/>
      <c r="N19" s="51">
        <v>22</v>
      </c>
      <c r="O19" s="52">
        <f>VLOOKUP(C19,'[3]ABSENSI ALL'!$B$10:$NC$104,352,0)</f>
        <v>22</v>
      </c>
      <c r="P19" s="52">
        <f>VLOOKUP($C19,'[3]ABSENSI ALL'!$B$10:$NC$104,357,0)</f>
        <v>0</v>
      </c>
      <c r="Q19" s="52">
        <f>VLOOKUP($C19,'[3]ABSENSI ALL'!$B$10:$NC$104,361,0)</f>
        <v>0</v>
      </c>
      <c r="R19" s="52">
        <f>VLOOKUP($C19,'[3]ABSENSI ALL'!$B$10:$NC$104,365,0)</f>
        <v>0</v>
      </c>
      <c r="S19" s="52">
        <f>VLOOKUP($C19,'[3]ABSENSI ALL'!$B$10:$NC$104,363,0)</f>
        <v>2</v>
      </c>
      <c r="T19" s="52">
        <f>VLOOKUP($C19,'[3]ABSENSI ALL'!$B$10:$NC$104,356,0)</f>
        <v>0</v>
      </c>
      <c r="U19" s="53">
        <f t="shared" si="4"/>
        <v>22</v>
      </c>
      <c r="V19" s="51">
        <f t="shared" si="5"/>
        <v>20</v>
      </c>
      <c r="W19" s="54">
        <v>5</v>
      </c>
      <c r="X19" s="55">
        <f t="shared" si="6"/>
        <v>0.2</v>
      </c>
      <c r="Y19" s="55">
        <f t="shared" si="7"/>
        <v>1</v>
      </c>
      <c r="Z19" s="54">
        <v>5</v>
      </c>
      <c r="AA19" s="55">
        <f t="shared" si="8"/>
        <v>0.2</v>
      </c>
      <c r="AB19" s="55">
        <f t="shared" si="9"/>
        <v>1</v>
      </c>
      <c r="AC19" s="56">
        <f t="shared" si="0"/>
        <v>0.4</v>
      </c>
      <c r="AD19" s="54">
        <f>VLOOKUP(C19,'[2]Nilai CES CHO'!$B$2:$D$173,3,0)</f>
        <v>3</v>
      </c>
      <c r="AE19" s="57">
        <f>VLOOKUP(C19,'[2]Nilai CES CHO'!$B$2:$D$173,2,0)</f>
        <v>4.5999999999999996</v>
      </c>
      <c r="AF19" s="55">
        <f t="shared" si="10"/>
        <v>0.09</v>
      </c>
      <c r="AG19" s="55">
        <f t="shared" si="11"/>
        <v>0.6</v>
      </c>
      <c r="AH19" s="54">
        <v>5</v>
      </c>
      <c r="AI19" s="55">
        <f t="shared" si="12"/>
        <v>0.05</v>
      </c>
      <c r="AJ19" s="55">
        <f t="shared" si="13"/>
        <v>1</v>
      </c>
      <c r="AK19" s="54">
        <v>5</v>
      </c>
      <c r="AL19" s="55">
        <f t="shared" si="14"/>
        <v>0.1</v>
      </c>
      <c r="AM19" s="55">
        <f t="shared" si="15"/>
        <v>1</v>
      </c>
      <c r="AN19" s="54">
        <v>5</v>
      </c>
      <c r="AO19" s="55">
        <f t="shared" si="16"/>
        <v>0.1</v>
      </c>
      <c r="AP19" s="55">
        <f t="shared" si="17"/>
        <v>1</v>
      </c>
      <c r="AQ19" s="54">
        <v>5</v>
      </c>
      <c r="AR19" s="55">
        <f t="shared" si="18"/>
        <v>0.1</v>
      </c>
      <c r="AS19" s="55">
        <f t="shared" si="19"/>
        <v>1</v>
      </c>
      <c r="AT19" s="54">
        <f>VLOOKUP(C19,'[2]Nilai CES CHO'!$B$2:$F$173,5,0)</f>
        <v>5</v>
      </c>
      <c r="AU19" s="54">
        <f>VLOOKUP(C19,'[2]Nilai CES CHO'!$B$2:$F$173,4,0)</f>
        <v>100</v>
      </c>
      <c r="AV19" s="55">
        <f t="shared" si="20"/>
        <v>0.05</v>
      </c>
      <c r="AW19" s="55">
        <f t="shared" si="21"/>
        <v>1</v>
      </c>
      <c r="AX19" s="54">
        <v>5</v>
      </c>
      <c r="AY19" s="55">
        <f t="shared" si="22"/>
        <v>0.05</v>
      </c>
      <c r="AZ19" s="55">
        <f t="shared" si="23"/>
        <v>1</v>
      </c>
      <c r="BA19" s="58">
        <f t="shared" si="1"/>
        <v>0.54</v>
      </c>
      <c r="BB19" s="58">
        <f t="shared" si="2"/>
        <v>0.94000000000000006</v>
      </c>
      <c r="BC19" s="59" t="str">
        <f t="shared" si="24"/>
        <v>TERIMA</v>
      </c>
      <c r="BD19" s="60">
        <v>800000</v>
      </c>
      <c r="BE19" s="61">
        <f t="shared" si="26"/>
        <v>752000</v>
      </c>
      <c r="BF19" s="61">
        <f t="shared" si="25"/>
        <v>752000</v>
      </c>
      <c r="BG19" s="62">
        <f t="shared" si="3"/>
        <v>752000</v>
      </c>
      <c r="BH19" s="63"/>
      <c r="BI19" s="63"/>
      <c r="BJ19" s="63"/>
    </row>
    <row r="20" spans="1:62" s="64" customFormat="1" x14ac:dyDescent="0.25">
      <c r="A20" s="45"/>
      <c r="B20" s="46">
        <v>10</v>
      </c>
      <c r="C20" s="47" t="s">
        <v>67</v>
      </c>
      <c r="D20" s="48">
        <v>100791</v>
      </c>
      <c r="E20" s="49">
        <v>44375</v>
      </c>
      <c r="F20" s="49">
        <v>44739</v>
      </c>
      <c r="G20" s="50" t="s">
        <v>50</v>
      </c>
      <c r="H20" s="48" t="s">
        <v>56</v>
      </c>
      <c r="I20" s="48" t="s">
        <v>52</v>
      </c>
      <c r="J20" s="48" t="s">
        <v>53</v>
      </c>
      <c r="K20" s="48" t="s">
        <v>54</v>
      </c>
      <c r="L20" s="51"/>
      <c r="M20" s="51"/>
      <c r="N20" s="51">
        <v>22</v>
      </c>
      <c r="O20" s="52">
        <f>VLOOKUP(C20,'[3]ABSENSI ALL'!$B$10:$NC$104,352,0)</f>
        <v>22</v>
      </c>
      <c r="P20" s="52">
        <f>VLOOKUP($C20,'[3]ABSENSI ALL'!$B$10:$NC$104,357,0)</f>
        <v>0</v>
      </c>
      <c r="Q20" s="52">
        <f>VLOOKUP($C20,'[3]ABSENSI ALL'!$B$10:$NC$104,361,0)</f>
        <v>0</v>
      </c>
      <c r="R20" s="52">
        <f>VLOOKUP($C20,'[3]ABSENSI ALL'!$B$10:$NC$104,365,0)</f>
        <v>0</v>
      </c>
      <c r="S20" s="52">
        <f>VLOOKUP($C20,'[3]ABSENSI ALL'!$B$10:$NC$104,363,0)</f>
        <v>1</v>
      </c>
      <c r="T20" s="52">
        <f>VLOOKUP($C20,'[3]ABSENSI ALL'!$B$10:$NC$104,356,0)</f>
        <v>0</v>
      </c>
      <c r="U20" s="53">
        <f t="shared" si="4"/>
        <v>22</v>
      </c>
      <c r="V20" s="51">
        <f t="shared" si="5"/>
        <v>21</v>
      </c>
      <c r="W20" s="54">
        <v>5</v>
      </c>
      <c r="X20" s="55">
        <f t="shared" si="6"/>
        <v>0.2</v>
      </c>
      <c r="Y20" s="55">
        <f t="shared" si="7"/>
        <v>1</v>
      </c>
      <c r="Z20" s="54">
        <v>5</v>
      </c>
      <c r="AA20" s="55">
        <f t="shared" si="8"/>
        <v>0.2</v>
      </c>
      <c r="AB20" s="55">
        <f t="shared" si="9"/>
        <v>1</v>
      </c>
      <c r="AC20" s="56">
        <f t="shared" si="0"/>
        <v>0.4</v>
      </c>
      <c r="AD20" s="54">
        <f>VLOOKUP(C20,'[2]Nilai CES CHO'!$B$2:$D$173,3,0)</f>
        <v>5</v>
      </c>
      <c r="AE20" s="57">
        <f>VLOOKUP(C20,'[2]Nilai CES CHO'!$B$2:$D$173,2,0)</f>
        <v>5</v>
      </c>
      <c r="AF20" s="55">
        <f t="shared" si="10"/>
        <v>0.15</v>
      </c>
      <c r="AG20" s="55">
        <f t="shared" si="11"/>
        <v>1</v>
      </c>
      <c r="AH20" s="54">
        <v>5</v>
      </c>
      <c r="AI20" s="55">
        <f t="shared" si="12"/>
        <v>0.05</v>
      </c>
      <c r="AJ20" s="55">
        <f t="shared" si="13"/>
        <v>1</v>
      </c>
      <c r="AK20" s="54">
        <v>5</v>
      </c>
      <c r="AL20" s="55">
        <f t="shared" si="14"/>
        <v>0.1</v>
      </c>
      <c r="AM20" s="55">
        <f t="shared" si="15"/>
        <v>1</v>
      </c>
      <c r="AN20" s="54">
        <v>5</v>
      </c>
      <c r="AO20" s="55">
        <f t="shared" si="16"/>
        <v>0.1</v>
      </c>
      <c r="AP20" s="55">
        <f t="shared" si="17"/>
        <v>1</v>
      </c>
      <c r="AQ20" s="54">
        <v>5</v>
      </c>
      <c r="AR20" s="55">
        <f t="shared" si="18"/>
        <v>0.1</v>
      </c>
      <c r="AS20" s="55">
        <f t="shared" si="19"/>
        <v>1</v>
      </c>
      <c r="AT20" s="54">
        <f>VLOOKUP(C20,'[2]Nilai CES CHO'!$B$2:$F$173,5,0)</f>
        <v>5</v>
      </c>
      <c r="AU20" s="54">
        <f>VLOOKUP(C20,'[2]Nilai CES CHO'!$B$2:$F$173,4,0)</f>
        <v>100</v>
      </c>
      <c r="AV20" s="55">
        <f t="shared" si="20"/>
        <v>0.05</v>
      </c>
      <c r="AW20" s="55">
        <f t="shared" si="21"/>
        <v>1</v>
      </c>
      <c r="AX20" s="54">
        <v>5</v>
      </c>
      <c r="AY20" s="55">
        <f t="shared" si="22"/>
        <v>0.05</v>
      </c>
      <c r="AZ20" s="55">
        <f t="shared" si="23"/>
        <v>1</v>
      </c>
      <c r="BA20" s="58">
        <f t="shared" si="1"/>
        <v>0.60000000000000009</v>
      </c>
      <c r="BB20" s="58">
        <f t="shared" si="2"/>
        <v>1</v>
      </c>
      <c r="BC20" s="59" t="str">
        <f t="shared" si="24"/>
        <v>TERIMA</v>
      </c>
      <c r="BD20" s="60">
        <v>800000</v>
      </c>
      <c r="BE20" s="61">
        <f t="shared" si="26"/>
        <v>800000</v>
      </c>
      <c r="BF20" s="61">
        <f t="shared" si="25"/>
        <v>800000</v>
      </c>
      <c r="BG20" s="62">
        <f t="shared" si="3"/>
        <v>800000</v>
      </c>
      <c r="BH20" s="63"/>
      <c r="BI20" s="63"/>
      <c r="BJ20" s="63"/>
    </row>
    <row r="21" spans="1:62" s="64" customFormat="1" x14ac:dyDescent="0.2">
      <c r="A21" s="45"/>
      <c r="B21" s="46">
        <v>11</v>
      </c>
      <c r="C21" s="70" t="s">
        <v>68</v>
      </c>
      <c r="D21" s="48">
        <v>30561</v>
      </c>
      <c r="E21" s="49">
        <v>43852</v>
      </c>
      <c r="F21" s="49">
        <v>44582</v>
      </c>
      <c r="G21" s="50" t="s">
        <v>50</v>
      </c>
      <c r="H21" s="48" t="s">
        <v>51</v>
      </c>
      <c r="I21" s="48" t="s">
        <v>52</v>
      </c>
      <c r="J21" s="48" t="s">
        <v>53</v>
      </c>
      <c r="K21" s="48" t="s">
        <v>54</v>
      </c>
      <c r="L21" s="51"/>
      <c r="M21" s="51"/>
      <c r="N21" s="51">
        <v>22</v>
      </c>
      <c r="O21" s="52">
        <f>VLOOKUP(C21,'[3]ABSENSI ALL'!$B$10:$NC$104,352,0)</f>
        <v>22</v>
      </c>
      <c r="P21" s="52">
        <f>VLOOKUP($C21,'[3]ABSENSI ALL'!$B$10:$NC$104,357,0)</f>
        <v>0</v>
      </c>
      <c r="Q21" s="52">
        <f>VLOOKUP($C21,'[3]ABSENSI ALL'!$B$10:$NC$104,361,0)</f>
        <v>0</v>
      </c>
      <c r="R21" s="52">
        <f>VLOOKUP($C21,'[3]ABSENSI ALL'!$B$10:$NC$104,365,0)</f>
        <v>0</v>
      </c>
      <c r="S21" s="52">
        <f>VLOOKUP($C21,'[3]ABSENSI ALL'!$B$10:$NC$104,363,0)</f>
        <v>1</v>
      </c>
      <c r="T21" s="52">
        <f>VLOOKUP($C21,'[3]ABSENSI ALL'!$B$10:$NC$104,356,0)</f>
        <v>0</v>
      </c>
      <c r="U21" s="53">
        <f t="shared" si="4"/>
        <v>22</v>
      </c>
      <c r="V21" s="51">
        <f t="shared" si="5"/>
        <v>21</v>
      </c>
      <c r="W21" s="54">
        <v>5</v>
      </c>
      <c r="X21" s="55">
        <f t="shared" si="6"/>
        <v>0.2</v>
      </c>
      <c r="Y21" s="55">
        <f t="shared" si="7"/>
        <v>1</v>
      </c>
      <c r="Z21" s="54">
        <v>5</v>
      </c>
      <c r="AA21" s="55">
        <f t="shared" si="8"/>
        <v>0.2</v>
      </c>
      <c r="AB21" s="55">
        <f t="shared" si="9"/>
        <v>1</v>
      </c>
      <c r="AC21" s="56">
        <f t="shared" si="0"/>
        <v>0.4</v>
      </c>
      <c r="AD21" s="54">
        <f>VLOOKUP(C21,'[2]Nilai CES CHO'!$B$2:$D$173,3,0)</f>
        <v>5</v>
      </c>
      <c r="AE21" s="57">
        <f>VLOOKUP(C21,'[2]Nilai CES CHO'!$B$2:$D$173,2,0)</f>
        <v>5</v>
      </c>
      <c r="AF21" s="55">
        <f t="shared" si="10"/>
        <v>0.15</v>
      </c>
      <c r="AG21" s="55">
        <f t="shared" si="11"/>
        <v>1</v>
      </c>
      <c r="AH21" s="54">
        <v>5</v>
      </c>
      <c r="AI21" s="55">
        <f t="shared" si="12"/>
        <v>0.05</v>
      </c>
      <c r="AJ21" s="55">
        <f t="shared" si="13"/>
        <v>1</v>
      </c>
      <c r="AK21" s="54">
        <v>5</v>
      </c>
      <c r="AL21" s="55">
        <f t="shared" si="14"/>
        <v>0.1</v>
      </c>
      <c r="AM21" s="55">
        <f t="shared" si="15"/>
        <v>1</v>
      </c>
      <c r="AN21" s="54">
        <v>5</v>
      </c>
      <c r="AO21" s="55">
        <f t="shared" si="16"/>
        <v>0.1</v>
      </c>
      <c r="AP21" s="55">
        <f t="shared" si="17"/>
        <v>1</v>
      </c>
      <c r="AQ21" s="54">
        <v>5</v>
      </c>
      <c r="AR21" s="55">
        <f t="shared" si="18"/>
        <v>0.1</v>
      </c>
      <c r="AS21" s="55">
        <f t="shared" si="19"/>
        <v>1</v>
      </c>
      <c r="AT21" s="54">
        <f>VLOOKUP(C21,'[2]Nilai CES CHO'!$B$2:$F$173,5,0)</f>
        <v>5</v>
      </c>
      <c r="AU21" s="54">
        <f>VLOOKUP(C21,'[2]Nilai CES CHO'!$B$2:$F$173,4,0)</f>
        <v>100</v>
      </c>
      <c r="AV21" s="55">
        <f t="shared" si="20"/>
        <v>0.05</v>
      </c>
      <c r="AW21" s="55">
        <f t="shared" si="21"/>
        <v>1</v>
      </c>
      <c r="AX21" s="54">
        <v>5</v>
      </c>
      <c r="AY21" s="55">
        <f t="shared" si="22"/>
        <v>0.05</v>
      </c>
      <c r="AZ21" s="55">
        <f t="shared" si="23"/>
        <v>1</v>
      </c>
      <c r="BA21" s="58">
        <f t="shared" si="1"/>
        <v>0.60000000000000009</v>
      </c>
      <c r="BB21" s="58">
        <f t="shared" si="2"/>
        <v>1</v>
      </c>
      <c r="BC21" s="59" t="str">
        <f t="shared" si="24"/>
        <v>TERIMA</v>
      </c>
      <c r="BD21" s="60">
        <v>800000</v>
      </c>
      <c r="BE21" s="61">
        <f t="shared" si="26"/>
        <v>800000</v>
      </c>
      <c r="BF21" s="61">
        <f t="shared" si="25"/>
        <v>800000</v>
      </c>
      <c r="BG21" s="62">
        <f t="shared" si="3"/>
        <v>800000</v>
      </c>
      <c r="BH21" s="63"/>
      <c r="BI21" s="63"/>
      <c r="BJ21" s="63"/>
    </row>
    <row r="22" spans="1:62" s="64" customFormat="1" x14ac:dyDescent="0.25">
      <c r="A22" s="45"/>
      <c r="B22" s="46">
        <v>12</v>
      </c>
      <c r="C22" s="66" t="s">
        <v>69</v>
      </c>
      <c r="D22" s="48">
        <v>80953</v>
      </c>
      <c r="E22" s="49">
        <v>44103</v>
      </c>
      <c r="F22" s="49">
        <v>44405</v>
      </c>
      <c r="G22" s="48" t="s">
        <v>50</v>
      </c>
      <c r="H22" s="48" t="s">
        <v>51</v>
      </c>
      <c r="I22" s="48" t="s">
        <v>57</v>
      </c>
      <c r="J22" s="48" t="s">
        <v>53</v>
      </c>
      <c r="K22" s="48" t="s">
        <v>54</v>
      </c>
      <c r="L22" s="51"/>
      <c r="M22" s="51"/>
      <c r="N22" s="51">
        <v>22</v>
      </c>
      <c r="O22" s="52">
        <f>VLOOKUP(C22,'[3]ABSENSI ALL'!$B$10:$NC$104,352,0)</f>
        <v>22</v>
      </c>
      <c r="P22" s="52">
        <f>VLOOKUP($C22,'[3]ABSENSI ALL'!$B$10:$NC$104,357,0)</f>
        <v>0</v>
      </c>
      <c r="Q22" s="52">
        <f>VLOOKUP($C22,'[3]ABSENSI ALL'!$B$10:$NC$104,361,0)</f>
        <v>0</v>
      </c>
      <c r="R22" s="52">
        <f>VLOOKUP($C22,'[3]ABSENSI ALL'!$B$10:$NC$104,365,0)</f>
        <v>0</v>
      </c>
      <c r="S22" s="52">
        <f>VLOOKUP($C22,'[3]ABSENSI ALL'!$B$10:$NC$104,363,0)</f>
        <v>1</v>
      </c>
      <c r="T22" s="52">
        <f>VLOOKUP($C22,'[3]ABSENSI ALL'!$B$10:$NC$104,356,0)</f>
        <v>0</v>
      </c>
      <c r="U22" s="53">
        <f t="shared" si="4"/>
        <v>22</v>
      </c>
      <c r="V22" s="51">
        <f t="shared" si="5"/>
        <v>21</v>
      </c>
      <c r="W22" s="54">
        <v>5</v>
      </c>
      <c r="X22" s="55">
        <f t="shared" si="6"/>
        <v>0.2</v>
      </c>
      <c r="Y22" s="55">
        <f t="shared" si="7"/>
        <v>1</v>
      </c>
      <c r="Z22" s="54">
        <v>5</v>
      </c>
      <c r="AA22" s="55">
        <f t="shared" si="8"/>
        <v>0.2</v>
      </c>
      <c r="AB22" s="55">
        <f t="shared" si="9"/>
        <v>1</v>
      </c>
      <c r="AC22" s="56">
        <f t="shared" si="0"/>
        <v>0.4</v>
      </c>
      <c r="AD22" s="54">
        <f>VLOOKUP(C22,'[2]Nilai CES CHO'!$B$2:$D$173,3,0)</f>
        <v>5</v>
      </c>
      <c r="AE22" s="57">
        <f>VLOOKUP(C22,'[2]Nilai CES CHO'!$B$2:$D$173,2,0)</f>
        <v>5</v>
      </c>
      <c r="AF22" s="55">
        <f t="shared" si="10"/>
        <v>0.15</v>
      </c>
      <c r="AG22" s="55">
        <f t="shared" si="11"/>
        <v>1</v>
      </c>
      <c r="AH22" s="54">
        <v>5</v>
      </c>
      <c r="AI22" s="55">
        <f t="shared" si="12"/>
        <v>0.05</v>
      </c>
      <c r="AJ22" s="55">
        <f t="shared" si="13"/>
        <v>1</v>
      </c>
      <c r="AK22" s="54">
        <v>5</v>
      </c>
      <c r="AL22" s="55">
        <f t="shared" si="14"/>
        <v>0.1</v>
      </c>
      <c r="AM22" s="55">
        <f t="shared" si="15"/>
        <v>1</v>
      </c>
      <c r="AN22" s="54">
        <v>5</v>
      </c>
      <c r="AO22" s="55">
        <f t="shared" si="16"/>
        <v>0.1</v>
      </c>
      <c r="AP22" s="55">
        <f t="shared" si="17"/>
        <v>1</v>
      </c>
      <c r="AQ22" s="54">
        <v>5</v>
      </c>
      <c r="AR22" s="55">
        <f t="shared" si="18"/>
        <v>0.1</v>
      </c>
      <c r="AS22" s="55">
        <f t="shared" si="19"/>
        <v>1</v>
      </c>
      <c r="AT22" s="54">
        <f>VLOOKUP(C22,'[2]Nilai CES CHO'!$B$2:$F$173,5,0)</f>
        <v>5</v>
      </c>
      <c r="AU22" s="54">
        <f>VLOOKUP(C22,'[2]Nilai CES CHO'!$B$2:$F$173,4,0)</f>
        <v>100</v>
      </c>
      <c r="AV22" s="55">
        <f t="shared" si="20"/>
        <v>0.05</v>
      </c>
      <c r="AW22" s="55">
        <f t="shared" si="21"/>
        <v>1</v>
      </c>
      <c r="AX22" s="54">
        <v>5</v>
      </c>
      <c r="AY22" s="55">
        <f t="shared" si="22"/>
        <v>0.05</v>
      </c>
      <c r="AZ22" s="55">
        <f t="shared" si="23"/>
        <v>1</v>
      </c>
      <c r="BA22" s="58">
        <f t="shared" si="1"/>
        <v>0.60000000000000009</v>
      </c>
      <c r="BB22" s="58">
        <f t="shared" si="2"/>
        <v>1</v>
      </c>
      <c r="BC22" s="59" t="str">
        <f t="shared" si="24"/>
        <v>TERIMA</v>
      </c>
      <c r="BD22" s="60">
        <v>800000</v>
      </c>
      <c r="BE22" s="61">
        <f t="shared" si="26"/>
        <v>800000</v>
      </c>
      <c r="BF22" s="61">
        <f t="shared" si="25"/>
        <v>800000</v>
      </c>
      <c r="BG22" s="62">
        <f t="shared" si="3"/>
        <v>800000</v>
      </c>
      <c r="BH22" s="63"/>
      <c r="BI22" s="63"/>
      <c r="BJ22" s="63"/>
    </row>
    <row r="23" spans="1:62" s="64" customFormat="1" x14ac:dyDescent="0.25">
      <c r="A23" s="45"/>
      <c r="B23" s="46">
        <v>13</v>
      </c>
      <c r="C23" s="47" t="s">
        <v>70</v>
      </c>
      <c r="D23" s="48">
        <v>30322</v>
      </c>
      <c r="E23" s="49">
        <v>44149</v>
      </c>
      <c r="F23" s="49">
        <v>44513</v>
      </c>
      <c r="G23" s="48" t="s">
        <v>50</v>
      </c>
      <c r="H23" s="48" t="s">
        <v>51</v>
      </c>
      <c r="I23" s="48" t="s">
        <v>52</v>
      </c>
      <c r="J23" s="48" t="s">
        <v>53</v>
      </c>
      <c r="K23" s="48" t="s">
        <v>54</v>
      </c>
      <c r="L23" s="51"/>
      <c r="M23" s="51"/>
      <c r="N23" s="51">
        <v>22</v>
      </c>
      <c r="O23" s="52">
        <f>VLOOKUP(C23,'[3]ABSENSI ALL'!$B$10:$NC$104,352,0)</f>
        <v>22</v>
      </c>
      <c r="P23" s="52">
        <f>VLOOKUP($C23,'[3]ABSENSI ALL'!$B$10:$NC$104,357,0)</f>
        <v>0</v>
      </c>
      <c r="Q23" s="52">
        <f>VLOOKUP($C23,'[3]ABSENSI ALL'!$B$10:$NC$104,361,0)</f>
        <v>0</v>
      </c>
      <c r="R23" s="52">
        <f>VLOOKUP($C23,'[3]ABSENSI ALL'!$B$10:$NC$104,365,0)</f>
        <v>0</v>
      </c>
      <c r="S23" s="52">
        <f>VLOOKUP($C23,'[3]ABSENSI ALL'!$B$10:$NC$104,363,0)</f>
        <v>1</v>
      </c>
      <c r="T23" s="52">
        <f>VLOOKUP($C23,'[3]ABSENSI ALL'!$B$10:$NC$104,356,0)</f>
        <v>0</v>
      </c>
      <c r="U23" s="53">
        <f t="shared" si="4"/>
        <v>22</v>
      </c>
      <c r="V23" s="51">
        <f t="shared" si="5"/>
        <v>21</v>
      </c>
      <c r="W23" s="54">
        <v>5</v>
      </c>
      <c r="X23" s="55">
        <f t="shared" si="6"/>
        <v>0.2</v>
      </c>
      <c r="Y23" s="55">
        <f t="shared" si="7"/>
        <v>1</v>
      </c>
      <c r="Z23" s="54">
        <v>5</v>
      </c>
      <c r="AA23" s="55">
        <f t="shared" si="8"/>
        <v>0.2</v>
      </c>
      <c r="AB23" s="55">
        <f t="shared" si="9"/>
        <v>1</v>
      </c>
      <c r="AC23" s="56">
        <f t="shared" si="0"/>
        <v>0.4</v>
      </c>
      <c r="AD23" s="54">
        <f>VLOOKUP(C23,'[2]Nilai CES CHO'!$B$2:$D$173,3,0)</f>
        <v>5</v>
      </c>
      <c r="AE23" s="57">
        <f>VLOOKUP(C23,'[2]Nilai CES CHO'!$B$2:$D$173,2,0)</f>
        <v>5</v>
      </c>
      <c r="AF23" s="55">
        <f t="shared" si="10"/>
        <v>0.15</v>
      </c>
      <c r="AG23" s="55">
        <f t="shared" si="11"/>
        <v>1</v>
      </c>
      <c r="AH23" s="54">
        <v>5</v>
      </c>
      <c r="AI23" s="55">
        <f t="shared" si="12"/>
        <v>0.05</v>
      </c>
      <c r="AJ23" s="55">
        <f t="shared" si="13"/>
        <v>1</v>
      </c>
      <c r="AK23" s="54">
        <v>5</v>
      </c>
      <c r="AL23" s="55">
        <f t="shared" si="14"/>
        <v>0.1</v>
      </c>
      <c r="AM23" s="55">
        <f t="shared" si="15"/>
        <v>1</v>
      </c>
      <c r="AN23" s="54">
        <v>5</v>
      </c>
      <c r="AO23" s="55">
        <f t="shared" si="16"/>
        <v>0.1</v>
      </c>
      <c r="AP23" s="55">
        <f t="shared" si="17"/>
        <v>1</v>
      </c>
      <c r="AQ23" s="54">
        <v>5</v>
      </c>
      <c r="AR23" s="55">
        <f t="shared" si="18"/>
        <v>0.1</v>
      </c>
      <c r="AS23" s="55">
        <f t="shared" si="19"/>
        <v>1</v>
      </c>
      <c r="AT23" s="54">
        <f>VLOOKUP(C23,'[2]Nilai CES CHO'!$B$2:$F$173,5,0)</f>
        <v>5</v>
      </c>
      <c r="AU23" s="54">
        <f>VLOOKUP(C23,'[2]Nilai CES CHO'!$B$2:$F$173,4,0)</f>
        <v>100</v>
      </c>
      <c r="AV23" s="55">
        <f t="shared" si="20"/>
        <v>0.05</v>
      </c>
      <c r="AW23" s="55">
        <f t="shared" si="21"/>
        <v>1</v>
      </c>
      <c r="AX23" s="54">
        <v>5</v>
      </c>
      <c r="AY23" s="55">
        <f t="shared" si="22"/>
        <v>0.05</v>
      </c>
      <c r="AZ23" s="55">
        <f t="shared" si="23"/>
        <v>1</v>
      </c>
      <c r="BA23" s="58">
        <f t="shared" si="1"/>
        <v>0.60000000000000009</v>
      </c>
      <c r="BB23" s="58">
        <f t="shared" si="2"/>
        <v>1</v>
      </c>
      <c r="BC23" s="59" t="str">
        <f t="shared" si="24"/>
        <v>TERIMA</v>
      </c>
      <c r="BD23" s="60">
        <v>800000</v>
      </c>
      <c r="BE23" s="61">
        <f t="shared" si="26"/>
        <v>800000</v>
      </c>
      <c r="BF23" s="61">
        <f t="shared" si="25"/>
        <v>800000</v>
      </c>
      <c r="BG23" s="62">
        <f t="shared" si="3"/>
        <v>800000</v>
      </c>
      <c r="BH23" s="63"/>
      <c r="BI23" s="63"/>
      <c r="BJ23" s="63"/>
    </row>
    <row r="24" spans="1:62" s="71" customFormat="1" x14ac:dyDescent="0.25">
      <c r="A24" s="45"/>
      <c r="B24" s="46">
        <v>14</v>
      </c>
      <c r="C24" s="65" t="s">
        <v>71</v>
      </c>
      <c r="D24" s="48">
        <v>86700</v>
      </c>
      <c r="E24" s="49">
        <v>44042</v>
      </c>
      <c r="F24" s="49">
        <v>44406</v>
      </c>
      <c r="G24" s="50" t="s">
        <v>50</v>
      </c>
      <c r="H24" s="48" t="s">
        <v>56</v>
      </c>
      <c r="I24" s="48" t="s">
        <v>57</v>
      </c>
      <c r="J24" s="48" t="s">
        <v>53</v>
      </c>
      <c r="K24" s="48" t="s">
        <v>54</v>
      </c>
      <c r="L24" s="51"/>
      <c r="M24" s="51"/>
      <c r="N24" s="51">
        <v>22</v>
      </c>
      <c r="O24" s="52">
        <f>VLOOKUP(C24,'[3]ABSENSI ALL'!$B$10:$NC$104,352,0)</f>
        <v>22</v>
      </c>
      <c r="P24" s="52">
        <f>VLOOKUP($C24,'[3]ABSENSI ALL'!$B$10:$NC$104,357,0)</f>
        <v>0</v>
      </c>
      <c r="Q24" s="52">
        <f>VLOOKUP($C24,'[3]ABSENSI ALL'!$B$10:$NC$104,361,0)</f>
        <v>0</v>
      </c>
      <c r="R24" s="52">
        <f>VLOOKUP($C24,'[3]ABSENSI ALL'!$B$10:$NC$104,365,0)</f>
        <v>0</v>
      </c>
      <c r="S24" s="52">
        <f>VLOOKUP($C24,'[3]ABSENSI ALL'!$B$10:$NC$104,363,0)</f>
        <v>1</v>
      </c>
      <c r="T24" s="52">
        <f>VLOOKUP($C24,'[3]ABSENSI ALL'!$B$10:$NC$104,356,0)</f>
        <v>0</v>
      </c>
      <c r="U24" s="53">
        <f t="shared" si="4"/>
        <v>22</v>
      </c>
      <c r="V24" s="51">
        <f t="shared" si="5"/>
        <v>21</v>
      </c>
      <c r="W24" s="54">
        <v>5</v>
      </c>
      <c r="X24" s="55">
        <f t="shared" si="6"/>
        <v>0.2</v>
      </c>
      <c r="Y24" s="55">
        <f t="shared" si="7"/>
        <v>1</v>
      </c>
      <c r="Z24" s="54">
        <v>5</v>
      </c>
      <c r="AA24" s="55">
        <f t="shared" si="8"/>
        <v>0.2</v>
      </c>
      <c r="AB24" s="55">
        <f t="shared" si="9"/>
        <v>1</v>
      </c>
      <c r="AC24" s="56">
        <f t="shared" si="0"/>
        <v>0.4</v>
      </c>
      <c r="AD24" s="54">
        <f>VLOOKUP(C24,'[2]Nilai CES CHO'!$B$2:$D$173,3,0)</f>
        <v>5</v>
      </c>
      <c r="AE24" s="57">
        <f>VLOOKUP(C24,'[2]Nilai CES CHO'!$B$2:$D$173,2,0)</f>
        <v>5</v>
      </c>
      <c r="AF24" s="55">
        <f t="shared" si="10"/>
        <v>0.15</v>
      </c>
      <c r="AG24" s="55">
        <f t="shared" si="11"/>
        <v>1</v>
      </c>
      <c r="AH24" s="54">
        <v>5</v>
      </c>
      <c r="AI24" s="55">
        <f t="shared" si="12"/>
        <v>0.05</v>
      </c>
      <c r="AJ24" s="55">
        <f t="shared" si="13"/>
        <v>1</v>
      </c>
      <c r="AK24" s="54">
        <v>5</v>
      </c>
      <c r="AL24" s="55">
        <f t="shared" si="14"/>
        <v>0.1</v>
      </c>
      <c r="AM24" s="55">
        <f t="shared" si="15"/>
        <v>1</v>
      </c>
      <c r="AN24" s="54">
        <v>5</v>
      </c>
      <c r="AO24" s="55">
        <f t="shared" si="16"/>
        <v>0.1</v>
      </c>
      <c r="AP24" s="55">
        <f t="shared" si="17"/>
        <v>1</v>
      </c>
      <c r="AQ24" s="54">
        <v>5</v>
      </c>
      <c r="AR24" s="55">
        <f t="shared" si="18"/>
        <v>0.1</v>
      </c>
      <c r="AS24" s="55">
        <f t="shared" si="19"/>
        <v>1</v>
      </c>
      <c r="AT24" s="54">
        <f>VLOOKUP(C24,'[2]Nilai CES CHO'!$B$2:$F$173,5,0)</f>
        <v>5</v>
      </c>
      <c r="AU24" s="54">
        <f>VLOOKUP(C24,'[2]Nilai CES CHO'!$B$2:$F$173,4,0)</f>
        <v>100</v>
      </c>
      <c r="AV24" s="55">
        <f t="shared" si="20"/>
        <v>0.05</v>
      </c>
      <c r="AW24" s="55">
        <f t="shared" si="21"/>
        <v>1</v>
      </c>
      <c r="AX24" s="54">
        <v>5</v>
      </c>
      <c r="AY24" s="55">
        <f t="shared" si="22"/>
        <v>0.05</v>
      </c>
      <c r="AZ24" s="55">
        <f t="shared" si="23"/>
        <v>1</v>
      </c>
      <c r="BA24" s="58">
        <f t="shared" si="1"/>
        <v>0.60000000000000009</v>
      </c>
      <c r="BB24" s="58">
        <f t="shared" si="2"/>
        <v>1</v>
      </c>
      <c r="BC24" s="59" t="str">
        <f t="shared" si="24"/>
        <v>TERIMA</v>
      </c>
      <c r="BD24" s="60">
        <v>800000</v>
      </c>
      <c r="BE24" s="61">
        <f t="shared" si="26"/>
        <v>800000</v>
      </c>
      <c r="BF24" s="61">
        <f t="shared" si="25"/>
        <v>800000</v>
      </c>
      <c r="BG24" s="62">
        <f t="shared" si="3"/>
        <v>800000</v>
      </c>
      <c r="BH24" s="63"/>
      <c r="BI24" s="63"/>
      <c r="BJ24" s="63"/>
    </row>
    <row r="25" spans="1:62" s="71" customFormat="1" x14ac:dyDescent="0.25">
      <c r="A25" s="45"/>
      <c r="B25" s="46">
        <v>15</v>
      </c>
      <c r="C25" s="65" t="s">
        <v>72</v>
      </c>
      <c r="D25" s="48">
        <v>30430</v>
      </c>
      <c r="E25" s="49">
        <v>44233</v>
      </c>
      <c r="F25" s="49">
        <v>44597</v>
      </c>
      <c r="G25" s="48" t="s">
        <v>50</v>
      </c>
      <c r="H25" s="48" t="s">
        <v>51</v>
      </c>
      <c r="I25" s="48" t="s">
        <v>59</v>
      </c>
      <c r="J25" s="48" t="s">
        <v>53</v>
      </c>
      <c r="K25" s="48" t="s">
        <v>54</v>
      </c>
      <c r="L25" s="51"/>
      <c r="M25" s="51"/>
      <c r="N25" s="51">
        <v>22</v>
      </c>
      <c r="O25" s="52">
        <f>VLOOKUP(C25,'[3]ABSENSI ALL'!$B$10:$NC$104,352,0)</f>
        <v>22</v>
      </c>
      <c r="P25" s="52">
        <f>VLOOKUP($C25,'[3]ABSENSI ALL'!$B$10:$NC$104,357,0)</f>
        <v>0</v>
      </c>
      <c r="Q25" s="52">
        <f>VLOOKUP($C25,'[3]ABSENSI ALL'!$B$10:$NC$104,361,0)</f>
        <v>0</v>
      </c>
      <c r="R25" s="52">
        <f>VLOOKUP($C25,'[3]ABSENSI ALL'!$B$10:$NC$104,365,0)</f>
        <v>0</v>
      </c>
      <c r="S25" s="52">
        <f>VLOOKUP($C25,'[3]ABSENSI ALL'!$B$10:$NC$104,363,0)</f>
        <v>1</v>
      </c>
      <c r="T25" s="52">
        <f>VLOOKUP($C25,'[3]ABSENSI ALL'!$B$10:$NC$104,356,0)</f>
        <v>0</v>
      </c>
      <c r="U25" s="53">
        <f t="shared" si="4"/>
        <v>22</v>
      </c>
      <c r="V25" s="51">
        <f t="shared" si="5"/>
        <v>21</v>
      </c>
      <c r="W25" s="54">
        <v>5</v>
      </c>
      <c r="X25" s="55">
        <f t="shared" si="6"/>
        <v>0.2</v>
      </c>
      <c r="Y25" s="55">
        <f t="shared" si="7"/>
        <v>1</v>
      </c>
      <c r="Z25" s="54">
        <v>5</v>
      </c>
      <c r="AA25" s="55">
        <f t="shared" si="8"/>
        <v>0.2</v>
      </c>
      <c r="AB25" s="55">
        <f t="shared" si="9"/>
        <v>1</v>
      </c>
      <c r="AC25" s="56">
        <f t="shared" si="0"/>
        <v>0.4</v>
      </c>
      <c r="AD25" s="54">
        <f>VLOOKUP(C25,'[2]Nilai CES CHO'!$B$2:$D$173,3,0)</f>
        <v>3</v>
      </c>
      <c r="AE25" s="57">
        <f>VLOOKUP(C25,'[2]Nilai CES CHO'!$B$2:$D$173,2,0)</f>
        <v>4.5999999999999996</v>
      </c>
      <c r="AF25" s="55">
        <f t="shared" si="10"/>
        <v>0.09</v>
      </c>
      <c r="AG25" s="55">
        <f t="shared" si="11"/>
        <v>0.6</v>
      </c>
      <c r="AH25" s="54">
        <v>5</v>
      </c>
      <c r="AI25" s="55">
        <f t="shared" si="12"/>
        <v>0.05</v>
      </c>
      <c r="AJ25" s="55">
        <f t="shared" si="13"/>
        <v>1</v>
      </c>
      <c r="AK25" s="54">
        <v>5</v>
      </c>
      <c r="AL25" s="55">
        <f t="shared" si="14"/>
        <v>0.1</v>
      </c>
      <c r="AM25" s="55">
        <f t="shared" si="15"/>
        <v>1</v>
      </c>
      <c r="AN25" s="54">
        <v>5</v>
      </c>
      <c r="AO25" s="55">
        <f t="shared" si="16"/>
        <v>0.1</v>
      </c>
      <c r="AP25" s="55">
        <f t="shared" si="17"/>
        <v>1</v>
      </c>
      <c r="AQ25" s="54">
        <v>5</v>
      </c>
      <c r="AR25" s="55">
        <f t="shared" si="18"/>
        <v>0.1</v>
      </c>
      <c r="AS25" s="55">
        <f t="shared" si="19"/>
        <v>1</v>
      </c>
      <c r="AT25" s="54">
        <f>VLOOKUP(C25,'[2]Nilai CES CHO'!$B$2:$F$173,5,0)</f>
        <v>5</v>
      </c>
      <c r="AU25" s="54">
        <f>VLOOKUP(C25,'[2]Nilai CES CHO'!$B$2:$F$173,4,0)</f>
        <v>100</v>
      </c>
      <c r="AV25" s="55">
        <f t="shared" si="20"/>
        <v>0.05</v>
      </c>
      <c r="AW25" s="55">
        <f t="shared" si="21"/>
        <v>1</v>
      </c>
      <c r="AX25" s="54">
        <v>5</v>
      </c>
      <c r="AY25" s="55">
        <f t="shared" si="22"/>
        <v>0.05</v>
      </c>
      <c r="AZ25" s="55">
        <f t="shared" si="23"/>
        <v>1</v>
      </c>
      <c r="BA25" s="58">
        <f t="shared" si="1"/>
        <v>0.54</v>
      </c>
      <c r="BB25" s="58">
        <f t="shared" si="2"/>
        <v>0.94000000000000006</v>
      </c>
      <c r="BC25" s="59" t="str">
        <f t="shared" si="24"/>
        <v>TERIMA</v>
      </c>
      <c r="BD25" s="60">
        <v>800000</v>
      </c>
      <c r="BE25" s="61">
        <f t="shared" si="26"/>
        <v>752000</v>
      </c>
      <c r="BF25" s="61">
        <f t="shared" si="25"/>
        <v>752000</v>
      </c>
      <c r="BG25" s="62">
        <f t="shared" si="3"/>
        <v>752000</v>
      </c>
      <c r="BH25" s="63"/>
      <c r="BI25" s="63"/>
      <c r="BJ25" s="63"/>
    </row>
    <row r="26" spans="1:62" s="71" customFormat="1" x14ac:dyDescent="0.25">
      <c r="A26" s="45"/>
      <c r="B26" s="46">
        <v>16</v>
      </c>
      <c r="C26" s="65" t="s">
        <v>73</v>
      </c>
      <c r="D26" s="48">
        <v>53819</v>
      </c>
      <c r="E26" s="49">
        <v>44322</v>
      </c>
      <c r="F26" s="49">
        <v>44686</v>
      </c>
      <c r="G26" s="48" t="s">
        <v>50</v>
      </c>
      <c r="H26" s="48" t="s">
        <v>56</v>
      </c>
      <c r="I26" s="48" t="s">
        <v>74</v>
      </c>
      <c r="J26" s="48" t="s">
        <v>53</v>
      </c>
      <c r="K26" s="48" t="s">
        <v>54</v>
      </c>
      <c r="L26" s="51"/>
      <c r="M26" s="51"/>
      <c r="N26" s="51">
        <v>22</v>
      </c>
      <c r="O26" s="52">
        <f>VLOOKUP(C26,'[3]ABSENSI ALL'!$B$10:$NC$104,352,0)</f>
        <v>22</v>
      </c>
      <c r="P26" s="52">
        <f>VLOOKUP($C26,'[3]ABSENSI ALL'!$B$10:$NC$104,357,0)</f>
        <v>0</v>
      </c>
      <c r="Q26" s="52">
        <f>VLOOKUP($C26,'[3]ABSENSI ALL'!$B$10:$NC$104,361,0)</f>
        <v>0</v>
      </c>
      <c r="R26" s="52">
        <f>VLOOKUP($C26,'[3]ABSENSI ALL'!$B$10:$NC$104,365,0)</f>
        <v>0</v>
      </c>
      <c r="S26" s="52">
        <f>VLOOKUP($C26,'[3]ABSENSI ALL'!$B$10:$NC$104,363,0)</f>
        <v>1</v>
      </c>
      <c r="T26" s="52">
        <f>VLOOKUP($C26,'[3]ABSENSI ALL'!$B$10:$NC$104,356,0)</f>
        <v>0</v>
      </c>
      <c r="U26" s="53">
        <f t="shared" si="4"/>
        <v>22</v>
      </c>
      <c r="V26" s="51">
        <f t="shared" si="5"/>
        <v>21</v>
      </c>
      <c r="W26" s="54">
        <v>5</v>
      </c>
      <c r="X26" s="55">
        <f t="shared" si="6"/>
        <v>0.2</v>
      </c>
      <c r="Y26" s="55">
        <f t="shared" si="7"/>
        <v>1</v>
      </c>
      <c r="Z26" s="54">
        <v>5</v>
      </c>
      <c r="AA26" s="55">
        <f t="shared" si="8"/>
        <v>0.2</v>
      </c>
      <c r="AB26" s="55">
        <f t="shared" si="9"/>
        <v>1</v>
      </c>
      <c r="AC26" s="56">
        <f t="shared" si="0"/>
        <v>0.4</v>
      </c>
      <c r="AD26" s="54">
        <f>VLOOKUP(C26,'[2]Nilai CES CHO'!$B$2:$D$173,3,0)</f>
        <v>5</v>
      </c>
      <c r="AE26" s="57">
        <f>VLOOKUP(C26,'[2]Nilai CES CHO'!$B$2:$D$173,2,0)</f>
        <v>5</v>
      </c>
      <c r="AF26" s="55">
        <f t="shared" si="10"/>
        <v>0.15</v>
      </c>
      <c r="AG26" s="55">
        <f t="shared" si="11"/>
        <v>1</v>
      </c>
      <c r="AH26" s="54">
        <v>5</v>
      </c>
      <c r="AI26" s="55">
        <f t="shared" si="12"/>
        <v>0.05</v>
      </c>
      <c r="AJ26" s="55">
        <f t="shared" si="13"/>
        <v>1</v>
      </c>
      <c r="AK26" s="54">
        <v>5</v>
      </c>
      <c r="AL26" s="55">
        <f t="shared" si="14"/>
        <v>0.1</v>
      </c>
      <c r="AM26" s="55">
        <f t="shared" si="15"/>
        <v>1</v>
      </c>
      <c r="AN26" s="54">
        <v>5</v>
      </c>
      <c r="AO26" s="55">
        <f t="shared" si="16"/>
        <v>0.1</v>
      </c>
      <c r="AP26" s="55">
        <f t="shared" si="17"/>
        <v>1</v>
      </c>
      <c r="AQ26" s="54">
        <v>5</v>
      </c>
      <c r="AR26" s="55">
        <f t="shared" si="18"/>
        <v>0.1</v>
      </c>
      <c r="AS26" s="55">
        <f t="shared" si="19"/>
        <v>1</v>
      </c>
      <c r="AT26" s="54">
        <f>VLOOKUP(C26,'[2]Nilai CES CHO'!$B$2:$F$173,5,0)</f>
        <v>5</v>
      </c>
      <c r="AU26" s="54">
        <f>VLOOKUP(C26,'[2]Nilai CES CHO'!$B$2:$F$173,4,0)</f>
        <v>100</v>
      </c>
      <c r="AV26" s="55">
        <f t="shared" si="20"/>
        <v>0.05</v>
      </c>
      <c r="AW26" s="55">
        <f t="shared" si="21"/>
        <v>1</v>
      </c>
      <c r="AX26" s="54">
        <v>5</v>
      </c>
      <c r="AY26" s="55">
        <f t="shared" si="22"/>
        <v>0.05</v>
      </c>
      <c r="AZ26" s="55">
        <f t="shared" si="23"/>
        <v>1</v>
      </c>
      <c r="BA26" s="58">
        <f t="shared" si="1"/>
        <v>0.60000000000000009</v>
      </c>
      <c r="BB26" s="58">
        <f t="shared" si="2"/>
        <v>1</v>
      </c>
      <c r="BC26" s="59" t="str">
        <f t="shared" si="24"/>
        <v>TERIMA</v>
      </c>
      <c r="BD26" s="60">
        <v>800000</v>
      </c>
      <c r="BE26" s="61">
        <f t="shared" si="26"/>
        <v>800000</v>
      </c>
      <c r="BF26" s="61">
        <f t="shared" si="25"/>
        <v>800000</v>
      </c>
      <c r="BG26" s="62">
        <f t="shared" si="3"/>
        <v>800000</v>
      </c>
      <c r="BH26" s="63"/>
      <c r="BI26" s="63"/>
      <c r="BJ26" s="63"/>
    </row>
    <row r="27" spans="1:62" s="71" customFormat="1" x14ac:dyDescent="0.25">
      <c r="A27" s="45"/>
      <c r="B27" s="46">
        <v>17</v>
      </c>
      <c r="C27" s="47" t="s">
        <v>75</v>
      </c>
      <c r="D27" s="48">
        <v>80226</v>
      </c>
      <c r="E27" s="49">
        <v>43831</v>
      </c>
      <c r="F27" s="49">
        <v>44561</v>
      </c>
      <c r="G27" s="48" t="s">
        <v>50</v>
      </c>
      <c r="H27" s="48" t="s">
        <v>56</v>
      </c>
      <c r="I27" s="48" t="s">
        <v>59</v>
      </c>
      <c r="J27" s="48" t="s">
        <v>53</v>
      </c>
      <c r="K27" s="48" t="s">
        <v>54</v>
      </c>
      <c r="L27" s="51"/>
      <c r="M27" s="51"/>
      <c r="N27" s="51">
        <v>22</v>
      </c>
      <c r="O27" s="52">
        <f>VLOOKUP(C27,'[3]ABSENSI ALL'!$B$10:$NC$104,352,0)</f>
        <v>22</v>
      </c>
      <c r="P27" s="52">
        <f>VLOOKUP($C27,'[3]ABSENSI ALL'!$B$10:$NC$104,357,0)</f>
        <v>0</v>
      </c>
      <c r="Q27" s="52">
        <f>VLOOKUP($C27,'[3]ABSENSI ALL'!$B$10:$NC$104,361,0)</f>
        <v>0</v>
      </c>
      <c r="R27" s="52">
        <f>VLOOKUP($C27,'[3]ABSENSI ALL'!$B$10:$NC$104,365,0)</f>
        <v>0</v>
      </c>
      <c r="S27" s="52">
        <f>VLOOKUP($C27,'[3]ABSENSI ALL'!$B$10:$NC$104,363,0)</f>
        <v>1</v>
      </c>
      <c r="T27" s="52">
        <f>VLOOKUP($C27,'[3]ABSENSI ALL'!$B$10:$NC$104,356,0)</f>
        <v>0</v>
      </c>
      <c r="U27" s="53">
        <f t="shared" si="4"/>
        <v>22</v>
      </c>
      <c r="V27" s="51">
        <f t="shared" si="5"/>
        <v>21</v>
      </c>
      <c r="W27" s="54">
        <v>5</v>
      </c>
      <c r="X27" s="55">
        <f t="shared" si="6"/>
        <v>0.2</v>
      </c>
      <c r="Y27" s="55">
        <f t="shared" si="7"/>
        <v>1</v>
      </c>
      <c r="Z27" s="54">
        <v>5</v>
      </c>
      <c r="AA27" s="55">
        <f t="shared" si="8"/>
        <v>0.2</v>
      </c>
      <c r="AB27" s="55">
        <f t="shared" si="9"/>
        <v>1</v>
      </c>
      <c r="AC27" s="56">
        <f t="shared" si="0"/>
        <v>0.4</v>
      </c>
      <c r="AD27" s="54">
        <f>VLOOKUP(C27,'[2]Nilai CES CHO'!$B$2:$D$173,3,0)</f>
        <v>5</v>
      </c>
      <c r="AE27" s="57">
        <f>VLOOKUP(C27,'[2]Nilai CES CHO'!$B$2:$D$173,2,0)</f>
        <v>5</v>
      </c>
      <c r="AF27" s="55">
        <f t="shared" si="10"/>
        <v>0.15</v>
      </c>
      <c r="AG27" s="55">
        <f t="shared" si="11"/>
        <v>1</v>
      </c>
      <c r="AH27" s="54">
        <v>5</v>
      </c>
      <c r="AI27" s="55">
        <f t="shared" si="12"/>
        <v>0.05</v>
      </c>
      <c r="AJ27" s="55">
        <f t="shared" si="13"/>
        <v>1</v>
      </c>
      <c r="AK27" s="54">
        <v>5</v>
      </c>
      <c r="AL27" s="55">
        <f t="shared" si="14"/>
        <v>0.1</v>
      </c>
      <c r="AM27" s="55">
        <f t="shared" si="15"/>
        <v>1</v>
      </c>
      <c r="AN27" s="54">
        <v>5</v>
      </c>
      <c r="AO27" s="55">
        <f t="shared" si="16"/>
        <v>0.1</v>
      </c>
      <c r="AP27" s="55">
        <f t="shared" si="17"/>
        <v>1</v>
      </c>
      <c r="AQ27" s="54">
        <v>5</v>
      </c>
      <c r="AR27" s="55">
        <f t="shared" si="18"/>
        <v>0.1</v>
      </c>
      <c r="AS27" s="55">
        <f t="shared" si="19"/>
        <v>1</v>
      </c>
      <c r="AT27" s="54">
        <f>VLOOKUP(C27,'[2]Nilai CES CHO'!$B$2:$F$173,5,0)</f>
        <v>5</v>
      </c>
      <c r="AU27" s="54">
        <f>VLOOKUP(C27,'[2]Nilai CES CHO'!$B$2:$F$173,4,0)</f>
        <v>100</v>
      </c>
      <c r="AV27" s="55">
        <f t="shared" si="20"/>
        <v>0.05</v>
      </c>
      <c r="AW27" s="55">
        <f t="shared" si="21"/>
        <v>1</v>
      </c>
      <c r="AX27" s="54">
        <v>5</v>
      </c>
      <c r="AY27" s="55">
        <f t="shared" si="22"/>
        <v>0.05</v>
      </c>
      <c r="AZ27" s="55">
        <f t="shared" si="23"/>
        <v>1</v>
      </c>
      <c r="BA27" s="58">
        <f t="shared" si="1"/>
        <v>0.60000000000000009</v>
      </c>
      <c r="BB27" s="58">
        <f t="shared" si="2"/>
        <v>1</v>
      </c>
      <c r="BC27" s="59" t="str">
        <f t="shared" si="24"/>
        <v>TERIMA</v>
      </c>
      <c r="BD27" s="60">
        <v>800000</v>
      </c>
      <c r="BE27" s="61">
        <f t="shared" si="26"/>
        <v>800000</v>
      </c>
      <c r="BF27" s="61">
        <f t="shared" si="25"/>
        <v>800000</v>
      </c>
      <c r="BG27" s="62">
        <f t="shared" si="3"/>
        <v>800000</v>
      </c>
      <c r="BH27" s="63"/>
      <c r="BI27" s="63"/>
      <c r="BJ27" s="63"/>
    </row>
    <row r="28" spans="1:62" s="71" customFormat="1" x14ac:dyDescent="0.25">
      <c r="A28" s="45"/>
      <c r="B28" s="46">
        <v>18</v>
      </c>
      <c r="C28" s="47" t="s">
        <v>76</v>
      </c>
      <c r="D28" s="48">
        <v>33708</v>
      </c>
      <c r="E28" s="49">
        <v>43841</v>
      </c>
      <c r="F28" s="49">
        <v>44571</v>
      </c>
      <c r="G28" s="48" t="s">
        <v>50</v>
      </c>
      <c r="H28" s="48" t="s">
        <v>51</v>
      </c>
      <c r="I28" s="48" t="s">
        <v>57</v>
      </c>
      <c r="J28" s="48" t="s">
        <v>53</v>
      </c>
      <c r="K28" s="48" t="s">
        <v>54</v>
      </c>
      <c r="L28" s="51"/>
      <c r="M28" s="51"/>
      <c r="N28" s="51">
        <v>22</v>
      </c>
      <c r="O28" s="52">
        <f>VLOOKUP(C28,'[3]ABSENSI ALL'!$B$10:$NC$104,352,0)</f>
        <v>22</v>
      </c>
      <c r="P28" s="52">
        <f>VLOOKUP($C28,'[3]ABSENSI ALL'!$B$10:$NC$104,357,0)</f>
        <v>0</v>
      </c>
      <c r="Q28" s="52">
        <f>VLOOKUP($C28,'[3]ABSENSI ALL'!$B$10:$NC$104,361,0)</f>
        <v>0</v>
      </c>
      <c r="R28" s="52">
        <f>VLOOKUP($C28,'[3]ABSENSI ALL'!$B$10:$NC$104,365,0)</f>
        <v>0</v>
      </c>
      <c r="S28" s="52">
        <f>VLOOKUP($C28,'[3]ABSENSI ALL'!$B$10:$NC$104,363,0)</f>
        <v>1</v>
      </c>
      <c r="T28" s="52">
        <f>VLOOKUP($C28,'[3]ABSENSI ALL'!$B$10:$NC$104,356,0)</f>
        <v>0</v>
      </c>
      <c r="U28" s="53">
        <f t="shared" si="4"/>
        <v>22</v>
      </c>
      <c r="V28" s="51">
        <f t="shared" si="5"/>
        <v>21</v>
      </c>
      <c r="W28" s="54">
        <v>5</v>
      </c>
      <c r="X28" s="55">
        <f t="shared" si="6"/>
        <v>0.2</v>
      </c>
      <c r="Y28" s="55">
        <f t="shared" si="7"/>
        <v>1</v>
      </c>
      <c r="Z28" s="54">
        <v>5</v>
      </c>
      <c r="AA28" s="55">
        <f t="shared" si="8"/>
        <v>0.2</v>
      </c>
      <c r="AB28" s="55">
        <f t="shared" si="9"/>
        <v>1</v>
      </c>
      <c r="AC28" s="56">
        <f t="shared" si="0"/>
        <v>0.4</v>
      </c>
      <c r="AD28" s="54">
        <f>VLOOKUP(C28,'[2]Nilai CES CHO'!$B$2:$D$173,3,0)</f>
        <v>1</v>
      </c>
      <c r="AE28" s="57">
        <f>VLOOKUP(C28,'[2]Nilai CES CHO'!$B$2:$D$173,2,0)</f>
        <v>4</v>
      </c>
      <c r="AF28" s="55">
        <f t="shared" si="10"/>
        <v>0.03</v>
      </c>
      <c r="AG28" s="55">
        <f t="shared" si="11"/>
        <v>0.2</v>
      </c>
      <c r="AH28" s="54">
        <v>5</v>
      </c>
      <c r="AI28" s="55">
        <f t="shared" si="12"/>
        <v>0.05</v>
      </c>
      <c r="AJ28" s="55">
        <f t="shared" si="13"/>
        <v>1</v>
      </c>
      <c r="AK28" s="54">
        <v>5</v>
      </c>
      <c r="AL28" s="55">
        <f t="shared" si="14"/>
        <v>0.1</v>
      </c>
      <c r="AM28" s="55">
        <f t="shared" si="15"/>
        <v>1</v>
      </c>
      <c r="AN28" s="54">
        <v>5</v>
      </c>
      <c r="AO28" s="55">
        <f t="shared" si="16"/>
        <v>0.1</v>
      </c>
      <c r="AP28" s="55">
        <f t="shared" si="17"/>
        <v>1</v>
      </c>
      <c r="AQ28" s="54">
        <v>5</v>
      </c>
      <c r="AR28" s="55">
        <f t="shared" si="18"/>
        <v>0.1</v>
      </c>
      <c r="AS28" s="55">
        <f t="shared" si="19"/>
        <v>1</v>
      </c>
      <c r="AT28" s="54">
        <f>VLOOKUP(C28,'[2]Nilai CES CHO'!$B$2:$F$173,5,0)</f>
        <v>5</v>
      </c>
      <c r="AU28" s="54">
        <f>VLOOKUP(C28,'[2]Nilai CES CHO'!$B$2:$F$173,4,0)</f>
        <v>100</v>
      </c>
      <c r="AV28" s="55">
        <f t="shared" si="20"/>
        <v>0.05</v>
      </c>
      <c r="AW28" s="55">
        <f t="shared" si="21"/>
        <v>1</v>
      </c>
      <c r="AX28" s="54">
        <v>5</v>
      </c>
      <c r="AY28" s="55">
        <f t="shared" si="22"/>
        <v>0.05</v>
      </c>
      <c r="AZ28" s="55">
        <f t="shared" si="23"/>
        <v>1</v>
      </c>
      <c r="BA28" s="58">
        <f t="shared" si="1"/>
        <v>0.48</v>
      </c>
      <c r="BB28" s="58">
        <f t="shared" si="2"/>
        <v>0.88</v>
      </c>
      <c r="BC28" s="59" t="str">
        <f t="shared" si="24"/>
        <v>TERIMA</v>
      </c>
      <c r="BD28" s="60">
        <v>800000</v>
      </c>
      <c r="BE28" s="61">
        <f t="shared" si="26"/>
        <v>704000</v>
      </c>
      <c r="BF28" s="61">
        <f t="shared" si="25"/>
        <v>704000</v>
      </c>
      <c r="BG28" s="62">
        <f t="shared" si="3"/>
        <v>704000</v>
      </c>
      <c r="BH28" s="63"/>
      <c r="BI28" s="63"/>
      <c r="BJ28" s="63"/>
    </row>
    <row r="29" spans="1:62" s="71" customFormat="1" x14ac:dyDescent="0.25">
      <c r="A29" s="45"/>
      <c r="B29" s="46">
        <v>19</v>
      </c>
      <c r="C29" s="65" t="s">
        <v>77</v>
      </c>
      <c r="D29" s="48">
        <v>30537</v>
      </c>
      <c r="E29" s="49">
        <v>44135</v>
      </c>
      <c r="F29" s="49">
        <v>44499</v>
      </c>
      <c r="G29" s="48" t="s">
        <v>50</v>
      </c>
      <c r="H29" s="48" t="s">
        <v>56</v>
      </c>
      <c r="I29" s="48" t="s">
        <v>59</v>
      </c>
      <c r="J29" s="48" t="s">
        <v>53</v>
      </c>
      <c r="K29" s="48" t="s">
        <v>54</v>
      </c>
      <c r="L29" s="51"/>
      <c r="M29" s="51"/>
      <c r="N29" s="51">
        <v>22</v>
      </c>
      <c r="O29" s="52">
        <f>VLOOKUP(C29,'[3]ABSENSI ALL'!$B$10:$NC$104,352,0)</f>
        <v>22</v>
      </c>
      <c r="P29" s="52">
        <f>VLOOKUP($C29,'[3]ABSENSI ALL'!$B$10:$NC$104,357,0)</f>
        <v>0</v>
      </c>
      <c r="Q29" s="52">
        <f>VLOOKUP($C29,'[3]ABSENSI ALL'!$B$10:$NC$104,361,0)</f>
        <v>0</v>
      </c>
      <c r="R29" s="52">
        <f>VLOOKUP($C29,'[3]ABSENSI ALL'!$B$10:$NC$104,365,0)</f>
        <v>0</v>
      </c>
      <c r="S29" s="52">
        <f>VLOOKUP($C29,'[3]ABSENSI ALL'!$B$10:$NC$104,363,0)</f>
        <v>1</v>
      </c>
      <c r="T29" s="52">
        <f>VLOOKUP($C29,'[3]ABSENSI ALL'!$B$10:$NC$104,356,0)</f>
        <v>0</v>
      </c>
      <c r="U29" s="53">
        <f t="shared" si="4"/>
        <v>22</v>
      </c>
      <c r="V29" s="51">
        <f t="shared" si="5"/>
        <v>21</v>
      </c>
      <c r="W29" s="54">
        <v>5</v>
      </c>
      <c r="X29" s="55">
        <f t="shared" si="6"/>
        <v>0.2</v>
      </c>
      <c r="Y29" s="55">
        <f t="shared" si="7"/>
        <v>1</v>
      </c>
      <c r="Z29" s="54">
        <v>5</v>
      </c>
      <c r="AA29" s="55">
        <f t="shared" si="8"/>
        <v>0.2</v>
      </c>
      <c r="AB29" s="55">
        <f t="shared" si="9"/>
        <v>1</v>
      </c>
      <c r="AC29" s="56">
        <f t="shared" si="0"/>
        <v>0.4</v>
      </c>
      <c r="AD29" s="54">
        <f>VLOOKUP(C29,'[2]Nilai CES CHO'!$B$2:$D$173,3,0)</f>
        <v>3</v>
      </c>
      <c r="AE29" s="57">
        <f>VLOOKUP(C29,'[2]Nilai CES CHO'!$B$2:$D$173,2,0)</f>
        <v>4.5999999999999996</v>
      </c>
      <c r="AF29" s="55">
        <f t="shared" si="10"/>
        <v>0.09</v>
      </c>
      <c r="AG29" s="55">
        <f t="shared" si="11"/>
        <v>0.6</v>
      </c>
      <c r="AH29" s="54">
        <v>5</v>
      </c>
      <c r="AI29" s="55">
        <f t="shared" si="12"/>
        <v>0.05</v>
      </c>
      <c r="AJ29" s="55">
        <f t="shared" si="13"/>
        <v>1</v>
      </c>
      <c r="AK29" s="54">
        <v>5</v>
      </c>
      <c r="AL29" s="55">
        <f t="shared" si="14"/>
        <v>0.1</v>
      </c>
      <c r="AM29" s="55">
        <f t="shared" si="15"/>
        <v>1</v>
      </c>
      <c r="AN29" s="54">
        <v>5</v>
      </c>
      <c r="AO29" s="55">
        <f t="shared" si="16"/>
        <v>0.1</v>
      </c>
      <c r="AP29" s="55">
        <f t="shared" si="17"/>
        <v>1</v>
      </c>
      <c r="AQ29" s="54">
        <v>5</v>
      </c>
      <c r="AR29" s="55">
        <f t="shared" si="18"/>
        <v>0.1</v>
      </c>
      <c r="AS29" s="55">
        <f t="shared" si="19"/>
        <v>1</v>
      </c>
      <c r="AT29" s="54">
        <f>VLOOKUP(C29,'[2]Nilai CES CHO'!$B$2:$F$173,5,0)</f>
        <v>5</v>
      </c>
      <c r="AU29" s="54">
        <f>VLOOKUP(C29,'[2]Nilai CES CHO'!$B$2:$F$173,4,0)</f>
        <v>100</v>
      </c>
      <c r="AV29" s="55">
        <f t="shared" si="20"/>
        <v>0.05</v>
      </c>
      <c r="AW29" s="55">
        <f t="shared" si="21"/>
        <v>1</v>
      </c>
      <c r="AX29" s="54">
        <v>5</v>
      </c>
      <c r="AY29" s="55">
        <f t="shared" si="22"/>
        <v>0.05</v>
      </c>
      <c r="AZ29" s="55">
        <f t="shared" si="23"/>
        <v>1</v>
      </c>
      <c r="BA29" s="58">
        <f t="shared" si="1"/>
        <v>0.54</v>
      </c>
      <c r="BB29" s="58">
        <f t="shared" si="2"/>
        <v>0.94000000000000006</v>
      </c>
      <c r="BC29" s="59" t="str">
        <f t="shared" si="24"/>
        <v>TERIMA</v>
      </c>
      <c r="BD29" s="60">
        <v>800000</v>
      </c>
      <c r="BE29" s="61">
        <f t="shared" si="26"/>
        <v>752000</v>
      </c>
      <c r="BF29" s="61">
        <f t="shared" si="25"/>
        <v>752000</v>
      </c>
      <c r="BG29" s="62">
        <f t="shared" si="3"/>
        <v>752000</v>
      </c>
      <c r="BH29" s="63"/>
      <c r="BI29" s="63"/>
      <c r="BJ29" s="63"/>
    </row>
    <row r="30" spans="1:62" s="71" customFormat="1" x14ac:dyDescent="0.25">
      <c r="A30" s="45"/>
      <c r="B30" s="46">
        <v>20</v>
      </c>
      <c r="C30" s="66" t="s">
        <v>78</v>
      </c>
      <c r="D30" s="72">
        <v>91644</v>
      </c>
      <c r="E30" s="49">
        <v>44226</v>
      </c>
      <c r="F30" s="49">
        <v>44590</v>
      </c>
      <c r="G30" s="50" t="s">
        <v>50</v>
      </c>
      <c r="H30" s="72" t="s">
        <v>56</v>
      </c>
      <c r="I30" s="48" t="s">
        <v>52</v>
      </c>
      <c r="J30" s="48" t="s">
        <v>53</v>
      </c>
      <c r="K30" s="48" t="s">
        <v>54</v>
      </c>
      <c r="L30" s="51"/>
      <c r="M30" s="51"/>
      <c r="N30" s="51">
        <v>22</v>
      </c>
      <c r="O30" s="52">
        <f>VLOOKUP(C30,'[3]ABSENSI ALL'!$B$10:$NC$104,352,0)</f>
        <v>22</v>
      </c>
      <c r="P30" s="52">
        <f>VLOOKUP($C30,'[3]ABSENSI ALL'!$B$10:$NC$104,357,0)</f>
        <v>0</v>
      </c>
      <c r="Q30" s="52">
        <f>VLOOKUP($C30,'[3]ABSENSI ALL'!$B$10:$NC$104,361,0)</f>
        <v>0</v>
      </c>
      <c r="R30" s="52">
        <f>VLOOKUP($C30,'[3]ABSENSI ALL'!$B$10:$NC$104,365,0)</f>
        <v>0</v>
      </c>
      <c r="S30" s="52">
        <f>VLOOKUP($C30,'[3]ABSENSI ALL'!$B$10:$NC$104,363,0)</f>
        <v>0</v>
      </c>
      <c r="T30" s="52">
        <f>VLOOKUP($C30,'[3]ABSENSI ALL'!$B$10:$NC$104,356,0)</f>
        <v>0</v>
      </c>
      <c r="U30" s="53">
        <f t="shared" si="4"/>
        <v>22</v>
      </c>
      <c r="V30" s="51">
        <f t="shared" si="5"/>
        <v>22</v>
      </c>
      <c r="W30" s="54">
        <v>5</v>
      </c>
      <c r="X30" s="55">
        <f t="shared" si="6"/>
        <v>0.2</v>
      </c>
      <c r="Y30" s="55">
        <f t="shared" si="7"/>
        <v>1</v>
      </c>
      <c r="Z30" s="54">
        <v>5</v>
      </c>
      <c r="AA30" s="55">
        <f t="shared" si="8"/>
        <v>0.2</v>
      </c>
      <c r="AB30" s="55">
        <f t="shared" si="9"/>
        <v>1</v>
      </c>
      <c r="AC30" s="56">
        <f t="shared" si="0"/>
        <v>0.4</v>
      </c>
      <c r="AD30" s="54">
        <f>VLOOKUP(C30,'[2]Nilai CES CHO'!$B$2:$D$173,3,0)</f>
        <v>3</v>
      </c>
      <c r="AE30" s="57">
        <f>VLOOKUP(C30,'[2]Nilai CES CHO'!$B$2:$D$173,2,0)</f>
        <v>4.5999999999999996</v>
      </c>
      <c r="AF30" s="55">
        <f t="shared" si="10"/>
        <v>0.09</v>
      </c>
      <c r="AG30" s="55">
        <f t="shared" si="11"/>
        <v>0.6</v>
      </c>
      <c r="AH30" s="54">
        <v>5</v>
      </c>
      <c r="AI30" s="55">
        <f t="shared" si="12"/>
        <v>0.05</v>
      </c>
      <c r="AJ30" s="55">
        <f t="shared" si="13"/>
        <v>1</v>
      </c>
      <c r="AK30" s="54">
        <v>5</v>
      </c>
      <c r="AL30" s="55">
        <f t="shared" si="14"/>
        <v>0.1</v>
      </c>
      <c r="AM30" s="55">
        <f t="shared" si="15"/>
        <v>1</v>
      </c>
      <c r="AN30" s="54">
        <v>5</v>
      </c>
      <c r="AO30" s="55">
        <f t="shared" si="16"/>
        <v>0.1</v>
      </c>
      <c r="AP30" s="55">
        <f t="shared" si="17"/>
        <v>1</v>
      </c>
      <c r="AQ30" s="54">
        <v>5</v>
      </c>
      <c r="AR30" s="55">
        <f t="shared" si="18"/>
        <v>0.1</v>
      </c>
      <c r="AS30" s="55">
        <f t="shared" si="19"/>
        <v>1</v>
      </c>
      <c r="AT30" s="54">
        <f>VLOOKUP(C30,'[2]Nilai CES CHO'!$B$2:$F$173,5,0)</f>
        <v>5</v>
      </c>
      <c r="AU30" s="54">
        <f>VLOOKUP(C30,'[2]Nilai CES CHO'!$B$2:$F$173,4,0)</f>
        <v>100</v>
      </c>
      <c r="AV30" s="55">
        <f t="shared" si="20"/>
        <v>0.05</v>
      </c>
      <c r="AW30" s="55">
        <f t="shared" si="21"/>
        <v>1</v>
      </c>
      <c r="AX30" s="54">
        <v>5</v>
      </c>
      <c r="AY30" s="55">
        <f t="shared" si="22"/>
        <v>0.05</v>
      </c>
      <c r="AZ30" s="55">
        <f t="shared" si="23"/>
        <v>1</v>
      </c>
      <c r="BA30" s="58">
        <f t="shared" si="1"/>
        <v>0.54</v>
      </c>
      <c r="BB30" s="58">
        <f t="shared" si="2"/>
        <v>0.94000000000000006</v>
      </c>
      <c r="BC30" s="59" t="str">
        <f t="shared" si="24"/>
        <v>TERIMA</v>
      </c>
      <c r="BD30" s="60">
        <v>800000</v>
      </c>
      <c r="BE30" s="61">
        <f t="shared" si="26"/>
        <v>752000</v>
      </c>
      <c r="BF30" s="61">
        <f t="shared" si="25"/>
        <v>752000</v>
      </c>
      <c r="BG30" s="62">
        <f t="shared" si="3"/>
        <v>752000</v>
      </c>
      <c r="BH30" s="63"/>
      <c r="BI30" s="63"/>
      <c r="BJ30" s="63"/>
    </row>
    <row r="31" spans="1:62" s="71" customFormat="1" x14ac:dyDescent="0.25">
      <c r="A31" s="45"/>
      <c r="B31" s="46">
        <v>21</v>
      </c>
      <c r="C31" s="47" t="s">
        <v>79</v>
      </c>
      <c r="D31" s="48">
        <v>63368</v>
      </c>
      <c r="E31" s="49">
        <v>44138</v>
      </c>
      <c r="F31" s="49">
        <v>44502</v>
      </c>
      <c r="G31" s="73" t="s">
        <v>50</v>
      </c>
      <c r="H31" s="72" t="s">
        <v>56</v>
      </c>
      <c r="I31" s="48" t="s">
        <v>57</v>
      </c>
      <c r="J31" s="48" t="s">
        <v>53</v>
      </c>
      <c r="K31" s="48" t="s">
        <v>54</v>
      </c>
      <c r="L31" s="51"/>
      <c r="M31" s="51"/>
      <c r="N31" s="51">
        <v>22</v>
      </c>
      <c r="O31" s="52">
        <f>VLOOKUP(C31,'[3]ABSENSI ALL'!$B$10:$NC$104,352,0)</f>
        <v>22</v>
      </c>
      <c r="P31" s="52">
        <f>VLOOKUP($C31,'[3]ABSENSI ALL'!$B$10:$NC$104,357,0)</f>
        <v>0</v>
      </c>
      <c r="Q31" s="52">
        <f>VLOOKUP($C31,'[3]ABSENSI ALL'!$B$10:$NC$104,361,0)</f>
        <v>0</v>
      </c>
      <c r="R31" s="52">
        <f>VLOOKUP($C31,'[3]ABSENSI ALL'!$B$10:$NC$104,365,0)</f>
        <v>0</v>
      </c>
      <c r="S31" s="52">
        <f>VLOOKUP($C31,'[3]ABSENSI ALL'!$B$10:$NC$104,363,0)</f>
        <v>2</v>
      </c>
      <c r="T31" s="52">
        <f>VLOOKUP($C31,'[3]ABSENSI ALL'!$B$10:$NC$104,356,0)</f>
        <v>0</v>
      </c>
      <c r="U31" s="53">
        <f t="shared" si="4"/>
        <v>22</v>
      </c>
      <c r="V31" s="51">
        <f t="shared" si="5"/>
        <v>20</v>
      </c>
      <c r="W31" s="54">
        <v>5</v>
      </c>
      <c r="X31" s="55">
        <f t="shared" si="6"/>
        <v>0.2</v>
      </c>
      <c r="Y31" s="55">
        <f t="shared" si="7"/>
        <v>1</v>
      </c>
      <c r="Z31" s="54">
        <v>5</v>
      </c>
      <c r="AA31" s="55">
        <f t="shared" si="8"/>
        <v>0.2</v>
      </c>
      <c r="AB31" s="55">
        <f t="shared" si="9"/>
        <v>1</v>
      </c>
      <c r="AC31" s="56">
        <f t="shared" si="0"/>
        <v>0.4</v>
      </c>
      <c r="AD31" s="54">
        <f>VLOOKUP(C31,'[2]Nilai CES CHO'!$B$2:$D$173,3,0)</f>
        <v>3</v>
      </c>
      <c r="AE31" s="57">
        <f>VLOOKUP(C31,'[2]Nilai CES CHO'!$B$2:$D$173,2,0)</f>
        <v>4.5999999999999996</v>
      </c>
      <c r="AF31" s="55">
        <f t="shared" si="10"/>
        <v>0.09</v>
      </c>
      <c r="AG31" s="55">
        <f t="shared" si="11"/>
        <v>0.6</v>
      </c>
      <c r="AH31" s="54">
        <v>5</v>
      </c>
      <c r="AI31" s="55">
        <f t="shared" si="12"/>
        <v>0.05</v>
      </c>
      <c r="AJ31" s="55">
        <f t="shared" si="13"/>
        <v>1</v>
      </c>
      <c r="AK31" s="54">
        <v>5</v>
      </c>
      <c r="AL31" s="55">
        <f t="shared" si="14"/>
        <v>0.1</v>
      </c>
      <c r="AM31" s="55">
        <f t="shared" si="15"/>
        <v>1</v>
      </c>
      <c r="AN31" s="54">
        <v>5</v>
      </c>
      <c r="AO31" s="55">
        <f t="shared" si="16"/>
        <v>0.1</v>
      </c>
      <c r="AP31" s="55">
        <f t="shared" si="17"/>
        <v>1</v>
      </c>
      <c r="AQ31" s="54">
        <v>5</v>
      </c>
      <c r="AR31" s="55">
        <f t="shared" si="18"/>
        <v>0.1</v>
      </c>
      <c r="AS31" s="55">
        <f t="shared" si="19"/>
        <v>1</v>
      </c>
      <c r="AT31" s="54">
        <f>VLOOKUP(C31,'[2]Nilai CES CHO'!$B$2:$F$173,5,0)</f>
        <v>5</v>
      </c>
      <c r="AU31" s="54">
        <f>VLOOKUP(C31,'[2]Nilai CES CHO'!$B$2:$F$173,4,0)</f>
        <v>100</v>
      </c>
      <c r="AV31" s="55">
        <f t="shared" si="20"/>
        <v>0.05</v>
      </c>
      <c r="AW31" s="55">
        <f t="shared" si="21"/>
        <v>1</v>
      </c>
      <c r="AX31" s="54">
        <v>5</v>
      </c>
      <c r="AY31" s="55">
        <f t="shared" si="22"/>
        <v>0.05</v>
      </c>
      <c r="AZ31" s="55">
        <f t="shared" si="23"/>
        <v>1</v>
      </c>
      <c r="BA31" s="58">
        <f t="shared" si="1"/>
        <v>0.54</v>
      </c>
      <c r="BB31" s="58">
        <f t="shared" si="2"/>
        <v>0.94000000000000006</v>
      </c>
      <c r="BC31" s="59" t="str">
        <f t="shared" si="24"/>
        <v>TERIMA</v>
      </c>
      <c r="BD31" s="60">
        <v>800000</v>
      </c>
      <c r="BE31" s="61">
        <f t="shared" si="26"/>
        <v>752000</v>
      </c>
      <c r="BF31" s="61">
        <f t="shared" si="25"/>
        <v>752000</v>
      </c>
      <c r="BG31" s="62">
        <f t="shared" si="3"/>
        <v>752000</v>
      </c>
      <c r="BH31" s="63"/>
      <c r="BI31" s="63"/>
      <c r="BJ31" s="63"/>
    </row>
    <row r="32" spans="1:62" s="71" customFormat="1" x14ac:dyDescent="0.25">
      <c r="A32" s="45"/>
      <c r="B32" s="46">
        <v>22</v>
      </c>
      <c r="C32" s="47" t="s">
        <v>80</v>
      </c>
      <c r="D32" s="48">
        <v>30396</v>
      </c>
      <c r="E32" s="49">
        <v>43852</v>
      </c>
      <c r="F32" s="49">
        <v>44582</v>
      </c>
      <c r="G32" s="72" t="s">
        <v>50</v>
      </c>
      <c r="H32" s="72" t="s">
        <v>56</v>
      </c>
      <c r="I32" s="48" t="s">
        <v>61</v>
      </c>
      <c r="J32" s="48" t="s">
        <v>53</v>
      </c>
      <c r="K32" s="48" t="s">
        <v>54</v>
      </c>
      <c r="L32" s="51"/>
      <c r="M32" s="51"/>
      <c r="N32" s="51">
        <v>22</v>
      </c>
      <c r="O32" s="52">
        <f>VLOOKUP(C32,'[3]ABSENSI ALL'!$B$10:$NC$104,352,0)</f>
        <v>22</v>
      </c>
      <c r="P32" s="52">
        <f>VLOOKUP($C32,'[3]ABSENSI ALL'!$B$10:$NC$104,357,0)</f>
        <v>0</v>
      </c>
      <c r="Q32" s="52">
        <f>VLOOKUP($C32,'[3]ABSENSI ALL'!$B$10:$NC$104,361,0)</f>
        <v>0</v>
      </c>
      <c r="R32" s="52">
        <f>VLOOKUP($C32,'[3]ABSENSI ALL'!$B$10:$NC$104,365,0)</f>
        <v>0</v>
      </c>
      <c r="S32" s="52">
        <f>VLOOKUP($C32,'[3]ABSENSI ALL'!$B$10:$NC$104,363,0)</f>
        <v>1</v>
      </c>
      <c r="T32" s="52">
        <f>VLOOKUP($C32,'[3]ABSENSI ALL'!$B$10:$NC$104,356,0)</f>
        <v>0</v>
      </c>
      <c r="U32" s="53">
        <f t="shared" si="4"/>
        <v>22</v>
      </c>
      <c r="V32" s="51">
        <f t="shared" si="5"/>
        <v>21</v>
      </c>
      <c r="W32" s="54">
        <v>5</v>
      </c>
      <c r="X32" s="55">
        <f t="shared" si="6"/>
        <v>0.2</v>
      </c>
      <c r="Y32" s="55">
        <f t="shared" si="7"/>
        <v>1</v>
      </c>
      <c r="Z32" s="54">
        <v>5</v>
      </c>
      <c r="AA32" s="55">
        <f t="shared" si="8"/>
        <v>0.2</v>
      </c>
      <c r="AB32" s="55">
        <f t="shared" si="9"/>
        <v>1</v>
      </c>
      <c r="AC32" s="56">
        <f t="shared" si="0"/>
        <v>0.4</v>
      </c>
      <c r="AD32" s="54">
        <f>VLOOKUP(C32,'[2]Nilai CES CHO'!$B$2:$D$173,3,0)</f>
        <v>3</v>
      </c>
      <c r="AE32" s="57">
        <f>VLOOKUP(C32,'[2]Nilai CES CHO'!$B$2:$D$173,2,0)</f>
        <v>4.5999999999999996</v>
      </c>
      <c r="AF32" s="55">
        <f>AD32/5*$AD$8</f>
        <v>0.09</v>
      </c>
      <c r="AG32" s="55">
        <f t="shared" si="11"/>
        <v>0.6</v>
      </c>
      <c r="AH32" s="54">
        <v>5</v>
      </c>
      <c r="AI32" s="55">
        <f t="shared" si="12"/>
        <v>0.05</v>
      </c>
      <c r="AJ32" s="55">
        <f t="shared" si="13"/>
        <v>1</v>
      </c>
      <c r="AK32" s="54">
        <v>5</v>
      </c>
      <c r="AL32" s="55">
        <f t="shared" si="14"/>
        <v>0.1</v>
      </c>
      <c r="AM32" s="55">
        <f t="shared" si="15"/>
        <v>1</v>
      </c>
      <c r="AN32" s="54">
        <v>5</v>
      </c>
      <c r="AO32" s="55">
        <f t="shared" si="16"/>
        <v>0.1</v>
      </c>
      <c r="AP32" s="55">
        <f t="shared" si="17"/>
        <v>1</v>
      </c>
      <c r="AQ32" s="54">
        <v>5</v>
      </c>
      <c r="AR32" s="55">
        <f t="shared" si="18"/>
        <v>0.1</v>
      </c>
      <c r="AS32" s="55">
        <f t="shared" si="19"/>
        <v>1</v>
      </c>
      <c r="AT32" s="54">
        <f>VLOOKUP(C32,'[2]Nilai CES CHO'!$B$2:$F$173,5,0)</f>
        <v>5</v>
      </c>
      <c r="AU32" s="54">
        <f>VLOOKUP(C32,'[2]Nilai CES CHO'!$B$2:$F$173,4,0)</f>
        <v>100</v>
      </c>
      <c r="AV32" s="55">
        <f t="shared" si="20"/>
        <v>0.05</v>
      </c>
      <c r="AW32" s="55">
        <f t="shared" si="21"/>
        <v>1</v>
      </c>
      <c r="AX32" s="54">
        <v>5</v>
      </c>
      <c r="AY32" s="55">
        <f t="shared" si="22"/>
        <v>0.05</v>
      </c>
      <c r="AZ32" s="55">
        <f t="shared" si="23"/>
        <v>1</v>
      </c>
      <c r="BA32" s="58">
        <f t="shared" si="1"/>
        <v>0.54</v>
      </c>
      <c r="BB32" s="58">
        <f t="shared" si="2"/>
        <v>0.94000000000000006</v>
      </c>
      <c r="BC32" s="59" t="str">
        <f t="shared" si="24"/>
        <v>TERIMA</v>
      </c>
      <c r="BD32" s="60">
        <v>800000</v>
      </c>
      <c r="BE32" s="61">
        <f t="shared" si="26"/>
        <v>752000</v>
      </c>
      <c r="BF32" s="61">
        <f t="shared" si="25"/>
        <v>752000</v>
      </c>
      <c r="BG32" s="62">
        <f t="shared" si="3"/>
        <v>752000</v>
      </c>
      <c r="BH32" s="63"/>
      <c r="BI32" s="63"/>
      <c r="BJ32" s="63"/>
    </row>
    <row r="33" spans="1:62" s="71" customFormat="1" x14ac:dyDescent="0.25">
      <c r="A33" s="45"/>
      <c r="B33" s="46">
        <v>23</v>
      </c>
      <c r="C33" s="47" t="s">
        <v>81</v>
      </c>
      <c r="D33" s="48">
        <v>63369</v>
      </c>
      <c r="E33" s="49">
        <v>44137</v>
      </c>
      <c r="F33" s="49">
        <v>44501</v>
      </c>
      <c r="G33" s="48" t="s">
        <v>50</v>
      </c>
      <c r="H33" s="72" t="s">
        <v>51</v>
      </c>
      <c r="I33" s="48" t="s">
        <v>52</v>
      </c>
      <c r="J33" s="48" t="s">
        <v>53</v>
      </c>
      <c r="K33" s="48" t="s">
        <v>54</v>
      </c>
      <c r="L33" s="51"/>
      <c r="M33" s="51"/>
      <c r="N33" s="51">
        <v>22</v>
      </c>
      <c r="O33" s="52">
        <f>VLOOKUP(C33,'[3]ABSENSI ALL'!$B$10:$NC$104,352,0)</f>
        <v>22</v>
      </c>
      <c r="P33" s="52">
        <f>VLOOKUP($C33,'[3]ABSENSI ALL'!$B$10:$NC$104,357,0)</f>
        <v>0</v>
      </c>
      <c r="Q33" s="52">
        <f>VLOOKUP($C33,'[3]ABSENSI ALL'!$B$10:$NC$104,361,0)</f>
        <v>0</v>
      </c>
      <c r="R33" s="52">
        <f>VLOOKUP($C33,'[3]ABSENSI ALL'!$B$10:$NC$104,365,0)</f>
        <v>0</v>
      </c>
      <c r="S33" s="52">
        <f>VLOOKUP($C33,'[3]ABSENSI ALL'!$B$10:$NC$104,363,0)</f>
        <v>1</v>
      </c>
      <c r="T33" s="52">
        <f>VLOOKUP($C33,'[3]ABSENSI ALL'!$B$10:$NC$104,356,0)</f>
        <v>0</v>
      </c>
      <c r="U33" s="53">
        <f t="shared" si="4"/>
        <v>22</v>
      </c>
      <c r="V33" s="51">
        <f t="shared" si="5"/>
        <v>21</v>
      </c>
      <c r="W33" s="54">
        <v>5</v>
      </c>
      <c r="X33" s="55">
        <f t="shared" si="6"/>
        <v>0.2</v>
      </c>
      <c r="Y33" s="55">
        <f t="shared" si="7"/>
        <v>1</v>
      </c>
      <c r="Z33" s="54">
        <v>5</v>
      </c>
      <c r="AA33" s="55">
        <f t="shared" si="8"/>
        <v>0.2</v>
      </c>
      <c r="AB33" s="55">
        <f t="shared" si="9"/>
        <v>1</v>
      </c>
      <c r="AC33" s="56">
        <f t="shared" si="0"/>
        <v>0.4</v>
      </c>
      <c r="AD33" s="54">
        <f>VLOOKUP(C33,'[2]Nilai CES CHO'!$B$2:$D$173,3,0)</f>
        <v>5</v>
      </c>
      <c r="AE33" s="57">
        <f>VLOOKUP(C33,'[2]Nilai CES CHO'!$B$2:$D$173,2,0)</f>
        <v>5</v>
      </c>
      <c r="AF33" s="55">
        <f t="shared" si="10"/>
        <v>0.15</v>
      </c>
      <c r="AG33" s="55">
        <f t="shared" si="11"/>
        <v>1</v>
      </c>
      <c r="AH33" s="54">
        <v>5</v>
      </c>
      <c r="AI33" s="55">
        <f t="shared" si="12"/>
        <v>0.05</v>
      </c>
      <c r="AJ33" s="55">
        <f t="shared" si="13"/>
        <v>1</v>
      </c>
      <c r="AK33" s="54">
        <v>5</v>
      </c>
      <c r="AL33" s="55">
        <f t="shared" si="14"/>
        <v>0.1</v>
      </c>
      <c r="AM33" s="55">
        <f t="shared" si="15"/>
        <v>1</v>
      </c>
      <c r="AN33" s="54">
        <v>5</v>
      </c>
      <c r="AO33" s="55">
        <f t="shared" si="16"/>
        <v>0.1</v>
      </c>
      <c r="AP33" s="55">
        <f t="shared" si="17"/>
        <v>1</v>
      </c>
      <c r="AQ33" s="54">
        <v>5</v>
      </c>
      <c r="AR33" s="55">
        <f t="shared" si="18"/>
        <v>0.1</v>
      </c>
      <c r="AS33" s="55">
        <f t="shared" si="19"/>
        <v>1</v>
      </c>
      <c r="AT33" s="54">
        <f>VLOOKUP(C33,'[2]Nilai CES CHO'!$B$2:$F$173,5,0)</f>
        <v>5</v>
      </c>
      <c r="AU33" s="54">
        <f>VLOOKUP(C33,'[2]Nilai CES CHO'!$B$2:$F$173,4,0)</f>
        <v>100</v>
      </c>
      <c r="AV33" s="55">
        <f t="shared" si="20"/>
        <v>0.05</v>
      </c>
      <c r="AW33" s="55">
        <f t="shared" si="21"/>
        <v>1</v>
      </c>
      <c r="AX33" s="54">
        <v>5</v>
      </c>
      <c r="AY33" s="55">
        <f t="shared" si="22"/>
        <v>0.05</v>
      </c>
      <c r="AZ33" s="55">
        <f t="shared" si="23"/>
        <v>1</v>
      </c>
      <c r="BA33" s="58">
        <f t="shared" si="1"/>
        <v>0.60000000000000009</v>
      </c>
      <c r="BB33" s="58">
        <f t="shared" si="2"/>
        <v>1</v>
      </c>
      <c r="BC33" s="59" t="str">
        <f t="shared" si="24"/>
        <v>TERIMA</v>
      </c>
      <c r="BD33" s="60">
        <v>800000</v>
      </c>
      <c r="BE33" s="61">
        <f t="shared" si="26"/>
        <v>800000</v>
      </c>
      <c r="BF33" s="61">
        <f t="shared" si="25"/>
        <v>800000</v>
      </c>
      <c r="BG33" s="62">
        <f t="shared" si="3"/>
        <v>800000</v>
      </c>
      <c r="BH33" s="63"/>
      <c r="BI33" s="63"/>
      <c r="BJ33" s="63"/>
    </row>
    <row r="34" spans="1:62" s="75" customFormat="1" x14ac:dyDescent="0.25">
      <c r="A34" s="45"/>
      <c r="B34" s="46">
        <v>24</v>
      </c>
      <c r="C34" s="47" t="s">
        <v>82</v>
      </c>
      <c r="D34" s="48">
        <v>70798</v>
      </c>
      <c r="E34" s="49">
        <v>44374</v>
      </c>
      <c r="F34" s="49">
        <v>44738</v>
      </c>
      <c r="G34" s="50" t="s">
        <v>50</v>
      </c>
      <c r="H34" s="72" t="s">
        <v>56</v>
      </c>
      <c r="I34" s="48" t="s">
        <v>74</v>
      </c>
      <c r="J34" s="48" t="s">
        <v>53</v>
      </c>
      <c r="K34" s="48" t="s">
        <v>54</v>
      </c>
      <c r="L34" s="51"/>
      <c r="M34" s="51"/>
      <c r="N34" s="51">
        <v>22</v>
      </c>
      <c r="O34" s="52">
        <f>VLOOKUP(C34,'[3]ABSENSI ALL'!$B$10:$NC$104,352,0)</f>
        <v>22</v>
      </c>
      <c r="P34" s="52">
        <f>VLOOKUP($C34,'[3]ABSENSI ALL'!$B$10:$NC$104,357,0)</f>
        <v>0</v>
      </c>
      <c r="Q34" s="52">
        <f>VLOOKUP($C34,'[3]ABSENSI ALL'!$B$10:$NC$104,361,0)</f>
        <v>0</v>
      </c>
      <c r="R34" s="52">
        <f>VLOOKUP($C34,'[3]ABSENSI ALL'!$B$10:$NC$104,365,0)</f>
        <v>0</v>
      </c>
      <c r="S34" s="52">
        <f>VLOOKUP($C34,'[3]ABSENSI ALL'!$B$10:$NC$104,363,0)</f>
        <v>1</v>
      </c>
      <c r="T34" s="52">
        <f>VLOOKUP($C34,'[3]ABSENSI ALL'!$B$10:$NC$104,356,0)</f>
        <v>0</v>
      </c>
      <c r="U34" s="53">
        <f t="shared" si="4"/>
        <v>22</v>
      </c>
      <c r="V34" s="51">
        <f t="shared" si="5"/>
        <v>21</v>
      </c>
      <c r="W34" s="54">
        <v>5</v>
      </c>
      <c r="X34" s="55">
        <f t="shared" si="6"/>
        <v>0.2</v>
      </c>
      <c r="Y34" s="55">
        <f t="shared" si="7"/>
        <v>1</v>
      </c>
      <c r="Z34" s="54">
        <v>5</v>
      </c>
      <c r="AA34" s="55">
        <f t="shared" si="8"/>
        <v>0.2</v>
      </c>
      <c r="AB34" s="55">
        <f t="shared" si="9"/>
        <v>1</v>
      </c>
      <c r="AC34" s="56">
        <f t="shared" si="0"/>
        <v>0.4</v>
      </c>
      <c r="AD34" s="54">
        <f>VLOOKUP(C34,'[2]Nilai CES CHO'!$B$2:$D$173,3,0)</f>
        <v>5</v>
      </c>
      <c r="AE34" s="57">
        <f>VLOOKUP(C34,'[2]Nilai CES CHO'!$B$2:$D$173,2,0)</f>
        <v>5</v>
      </c>
      <c r="AF34" s="55">
        <f t="shared" si="10"/>
        <v>0.15</v>
      </c>
      <c r="AG34" s="55">
        <f t="shared" si="11"/>
        <v>1</v>
      </c>
      <c r="AH34" s="54">
        <v>5</v>
      </c>
      <c r="AI34" s="55">
        <f t="shared" si="12"/>
        <v>0.05</v>
      </c>
      <c r="AJ34" s="55">
        <f t="shared" si="13"/>
        <v>1</v>
      </c>
      <c r="AK34" s="54">
        <v>5</v>
      </c>
      <c r="AL34" s="55">
        <f t="shared" si="14"/>
        <v>0.1</v>
      </c>
      <c r="AM34" s="55">
        <f t="shared" si="15"/>
        <v>1</v>
      </c>
      <c r="AN34" s="54">
        <v>5</v>
      </c>
      <c r="AO34" s="55">
        <f t="shared" si="16"/>
        <v>0.1</v>
      </c>
      <c r="AP34" s="55">
        <f t="shared" si="17"/>
        <v>1</v>
      </c>
      <c r="AQ34" s="54">
        <v>5</v>
      </c>
      <c r="AR34" s="55">
        <f t="shared" si="18"/>
        <v>0.1</v>
      </c>
      <c r="AS34" s="55">
        <f t="shared" si="19"/>
        <v>1</v>
      </c>
      <c r="AT34" s="54">
        <f>VLOOKUP(C34,'[2]Nilai CES CHO'!$B$2:$F$173,5,0)</f>
        <v>5</v>
      </c>
      <c r="AU34" s="54">
        <f>VLOOKUP(C34,'[2]Nilai CES CHO'!$B$2:$F$173,4,0)</f>
        <v>100</v>
      </c>
      <c r="AV34" s="55">
        <f t="shared" si="20"/>
        <v>0.05</v>
      </c>
      <c r="AW34" s="55">
        <f t="shared" si="21"/>
        <v>1</v>
      </c>
      <c r="AX34" s="54">
        <v>5</v>
      </c>
      <c r="AY34" s="55">
        <f t="shared" si="22"/>
        <v>0.05</v>
      </c>
      <c r="AZ34" s="55">
        <f t="shared" si="23"/>
        <v>1</v>
      </c>
      <c r="BA34" s="58">
        <f t="shared" si="1"/>
        <v>0.60000000000000009</v>
      </c>
      <c r="BB34" s="58">
        <f t="shared" si="2"/>
        <v>1</v>
      </c>
      <c r="BC34" s="59" t="str">
        <f t="shared" si="24"/>
        <v>TERIMA</v>
      </c>
      <c r="BD34" s="60">
        <v>800000</v>
      </c>
      <c r="BE34" s="61">
        <f t="shared" si="26"/>
        <v>800000</v>
      </c>
      <c r="BF34" s="61">
        <f t="shared" si="25"/>
        <v>800000</v>
      </c>
      <c r="BG34" s="62">
        <f t="shared" si="3"/>
        <v>800000</v>
      </c>
      <c r="BH34" s="74"/>
      <c r="BI34" s="74"/>
      <c r="BJ34" s="74"/>
    </row>
    <row r="35" spans="1:62" s="71" customFormat="1" x14ac:dyDescent="0.25">
      <c r="A35" s="45"/>
      <c r="B35" s="46">
        <v>25</v>
      </c>
      <c r="C35" s="47" t="s">
        <v>83</v>
      </c>
      <c r="D35" s="48">
        <v>30451</v>
      </c>
      <c r="E35" s="49">
        <v>44216</v>
      </c>
      <c r="F35" s="49">
        <v>44580</v>
      </c>
      <c r="G35" s="73" t="s">
        <v>50</v>
      </c>
      <c r="H35" s="72" t="s">
        <v>56</v>
      </c>
      <c r="I35" s="48" t="s">
        <v>59</v>
      </c>
      <c r="J35" s="48" t="s">
        <v>53</v>
      </c>
      <c r="K35" s="48" t="s">
        <v>54</v>
      </c>
      <c r="L35" s="51"/>
      <c r="M35" s="51"/>
      <c r="N35" s="51">
        <v>22</v>
      </c>
      <c r="O35" s="52">
        <f>VLOOKUP(C35,'[3]ABSENSI ALL'!$B$10:$NC$104,352,0)</f>
        <v>22</v>
      </c>
      <c r="P35" s="52">
        <f>VLOOKUP($C35,'[3]ABSENSI ALL'!$B$10:$NC$104,357,0)</f>
        <v>0</v>
      </c>
      <c r="Q35" s="52">
        <f>VLOOKUP($C35,'[3]ABSENSI ALL'!$B$10:$NC$104,361,0)</f>
        <v>0</v>
      </c>
      <c r="R35" s="52">
        <f>VLOOKUP($C35,'[3]ABSENSI ALL'!$B$10:$NC$104,365,0)</f>
        <v>0</v>
      </c>
      <c r="S35" s="52">
        <f>VLOOKUP($C35,'[3]ABSENSI ALL'!$B$10:$NC$104,363,0)</f>
        <v>1</v>
      </c>
      <c r="T35" s="52">
        <f>VLOOKUP($C35,'[3]ABSENSI ALL'!$B$10:$NC$104,356,0)</f>
        <v>0</v>
      </c>
      <c r="U35" s="53">
        <f t="shared" si="4"/>
        <v>22</v>
      </c>
      <c r="V35" s="51">
        <f t="shared" si="5"/>
        <v>21</v>
      </c>
      <c r="W35" s="54">
        <v>5</v>
      </c>
      <c r="X35" s="55">
        <f t="shared" si="6"/>
        <v>0.2</v>
      </c>
      <c r="Y35" s="55">
        <f t="shared" si="7"/>
        <v>1</v>
      </c>
      <c r="Z35" s="54">
        <v>5</v>
      </c>
      <c r="AA35" s="55">
        <f t="shared" si="8"/>
        <v>0.2</v>
      </c>
      <c r="AB35" s="55">
        <f t="shared" si="9"/>
        <v>1</v>
      </c>
      <c r="AC35" s="56">
        <f t="shared" si="0"/>
        <v>0.4</v>
      </c>
      <c r="AD35" s="54">
        <f>VLOOKUP(C35,'[2]Nilai CES CHO'!$B$2:$D$173,3,0)</f>
        <v>5</v>
      </c>
      <c r="AE35" s="57">
        <f>VLOOKUP(C35,'[2]Nilai CES CHO'!$B$2:$D$173,2,0)</f>
        <v>5</v>
      </c>
      <c r="AF35" s="55">
        <f t="shared" si="10"/>
        <v>0.15</v>
      </c>
      <c r="AG35" s="55">
        <f t="shared" si="11"/>
        <v>1</v>
      </c>
      <c r="AH35" s="54">
        <v>5</v>
      </c>
      <c r="AI35" s="55">
        <f t="shared" si="12"/>
        <v>0.05</v>
      </c>
      <c r="AJ35" s="55">
        <f t="shared" si="13"/>
        <v>1</v>
      </c>
      <c r="AK35" s="54">
        <v>5</v>
      </c>
      <c r="AL35" s="55">
        <f t="shared" si="14"/>
        <v>0.1</v>
      </c>
      <c r="AM35" s="55">
        <f t="shared" si="15"/>
        <v>1</v>
      </c>
      <c r="AN35" s="54">
        <v>5</v>
      </c>
      <c r="AO35" s="55">
        <f t="shared" si="16"/>
        <v>0.1</v>
      </c>
      <c r="AP35" s="55">
        <f t="shared" si="17"/>
        <v>1</v>
      </c>
      <c r="AQ35" s="54">
        <v>5</v>
      </c>
      <c r="AR35" s="55">
        <f t="shared" si="18"/>
        <v>0.1</v>
      </c>
      <c r="AS35" s="55">
        <f t="shared" si="19"/>
        <v>1</v>
      </c>
      <c r="AT35" s="54">
        <f>VLOOKUP(C35,'[2]Nilai CES CHO'!$B$2:$F$173,5,0)</f>
        <v>5</v>
      </c>
      <c r="AU35" s="54">
        <f>VLOOKUP(C35,'[2]Nilai CES CHO'!$B$2:$F$173,4,0)</f>
        <v>100</v>
      </c>
      <c r="AV35" s="55">
        <f t="shared" si="20"/>
        <v>0.05</v>
      </c>
      <c r="AW35" s="55">
        <f t="shared" si="21"/>
        <v>1</v>
      </c>
      <c r="AX35" s="54">
        <v>5</v>
      </c>
      <c r="AY35" s="55">
        <f t="shared" si="22"/>
        <v>0.05</v>
      </c>
      <c r="AZ35" s="55">
        <f t="shared" si="23"/>
        <v>1</v>
      </c>
      <c r="BA35" s="58">
        <f t="shared" si="1"/>
        <v>0.60000000000000009</v>
      </c>
      <c r="BB35" s="58">
        <f t="shared" si="2"/>
        <v>1</v>
      </c>
      <c r="BC35" s="59" t="str">
        <f t="shared" si="24"/>
        <v>TERIMA</v>
      </c>
      <c r="BD35" s="60">
        <v>800000</v>
      </c>
      <c r="BE35" s="61">
        <f t="shared" si="26"/>
        <v>800000</v>
      </c>
      <c r="BF35" s="61">
        <f t="shared" si="25"/>
        <v>800000</v>
      </c>
      <c r="BG35" s="62">
        <f t="shared" si="3"/>
        <v>800000</v>
      </c>
      <c r="BH35" s="63"/>
      <c r="BI35" s="63"/>
      <c r="BJ35" s="63"/>
    </row>
    <row r="36" spans="1:62" s="71" customFormat="1" x14ac:dyDescent="0.25">
      <c r="A36" s="45"/>
      <c r="B36" s="46">
        <v>26</v>
      </c>
      <c r="C36" s="65" t="s">
        <v>84</v>
      </c>
      <c r="D36" s="48">
        <v>30310</v>
      </c>
      <c r="E36" s="49">
        <v>44063</v>
      </c>
      <c r="F36" s="49">
        <v>44427</v>
      </c>
      <c r="G36" s="48" t="s">
        <v>50</v>
      </c>
      <c r="H36" s="72" t="s">
        <v>56</v>
      </c>
      <c r="I36" s="48" t="s">
        <v>57</v>
      </c>
      <c r="J36" s="48" t="s">
        <v>53</v>
      </c>
      <c r="K36" s="48" t="s">
        <v>54</v>
      </c>
      <c r="L36" s="51"/>
      <c r="M36" s="51"/>
      <c r="N36" s="51">
        <v>22</v>
      </c>
      <c r="O36" s="52">
        <f>VLOOKUP(C36,'[3]ABSENSI ALL'!$B$10:$NC$104,352,0)</f>
        <v>22</v>
      </c>
      <c r="P36" s="52">
        <f>VLOOKUP($C36,'[3]ABSENSI ALL'!$B$10:$NC$104,357,0)</f>
        <v>0</v>
      </c>
      <c r="Q36" s="52">
        <f>VLOOKUP($C36,'[3]ABSENSI ALL'!$B$10:$NC$104,361,0)</f>
        <v>0</v>
      </c>
      <c r="R36" s="52">
        <f>VLOOKUP($C36,'[3]ABSENSI ALL'!$B$10:$NC$104,365,0)</f>
        <v>0</v>
      </c>
      <c r="S36" s="52">
        <f>VLOOKUP($C36,'[3]ABSENSI ALL'!$B$10:$NC$104,363,0)</f>
        <v>0</v>
      </c>
      <c r="T36" s="52">
        <f>VLOOKUP($C36,'[3]ABSENSI ALL'!$B$10:$NC$104,356,0)</f>
        <v>0</v>
      </c>
      <c r="U36" s="53">
        <f t="shared" si="4"/>
        <v>22</v>
      </c>
      <c r="V36" s="51">
        <f t="shared" si="5"/>
        <v>22</v>
      </c>
      <c r="W36" s="54">
        <v>5</v>
      </c>
      <c r="X36" s="55">
        <f t="shared" si="6"/>
        <v>0.2</v>
      </c>
      <c r="Y36" s="55">
        <f t="shared" si="7"/>
        <v>1</v>
      </c>
      <c r="Z36" s="54">
        <v>5</v>
      </c>
      <c r="AA36" s="55">
        <f t="shared" si="8"/>
        <v>0.2</v>
      </c>
      <c r="AB36" s="55">
        <f t="shared" si="9"/>
        <v>1</v>
      </c>
      <c r="AC36" s="56">
        <f t="shared" si="0"/>
        <v>0.4</v>
      </c>
      <c r="AD36" s="54">
        <f>VLOOKUP(C36,'[2]Nilai CES CHO'!$B$2:$D$173,3,0)</f>
        <v>3</v>
      </c>
      <c r="AE36" s="57">
        <f>VLOOKUP(C36,'[2]Nilai CES CHO'!$B$2:$D$173,2,0)</f>
        <v>4.5999999999999996</v>
      </c>
      <c r="AF36" s="55">
        <f t="shared" si="10"/>
        <v>0.09</v>
      </c>
      <c r="AG36" s="55">
        <f t="shared" si="11"/>
        <v>0.6</v>
      </c>
      <c r="AH36" s="54">
        <v>5</v>
      </c>
      <c r="AI36" s="55">
        <f t="shared" si="12"/>
        <v>0.05</v>
      </c>
      <c r="AJ36" s="55">
        <f t="shared" si="13"/>
        <v>1</v>
      </c>
      <c r="AK36" s="54">
        <v>5</v>
      </c>
      <c r="AL36" s="55">
        <f t="shared" si="14"/>
        <v>0.1</v>
      </c>
      <c r="AM36" s="55">
        <f t="shared" si="15"/>
        <v>1</v>
      </c>
      <c r="AN36" s="54">
        <v>5</v>
      </c>
      <c r="AO36" s="55">
        <f t="shared" si="16"/>
        <v>0.1</v>
      </c>
      <c r="AP36" s="55">
        <f t="shared" si="17"/>
        <v>1</v>
      </c>
      <c r="AQ36" s="54">
        <v>5</v>
      </c>
      <c r="AR36" s="55">
        <f t="shared" si="18"/>
        <v>0.1</v>
      </c>
      <c r="AS36" s="55">
        <f t="shared" si="19"/>
        <v>1</v>
      </c>
      <c r="AT36" s="54">
        <f>VLOOKUP(C36,'[2]Nilai CES CHO'!$B$2:$F$173,5,0)</f>
        <v>5</v>
      </c>
      <c r="AU36" s="54">
        <f>VLOOKUP(C36,'[2]Nilai CES CHO'!$B$2:$F$173,4,0)</f>
        <v>100</v>
      </c>
      <c r="AV36" s="55">
        <f t="shared" si="20"/>
        <v>0.05</v>
      </c>
      <c r="AW36" s="55">
        <f t="shared" si="21"/>
        <v>1</v>
      </c>
      <c r="AX36" s="54">
        <v>5</v>
      </c>
      <c r="AY36" s="55">
        <f t="shared" si="22"/>
        <v>0.05</v>
      </c>
      <c r="AZ36" s="55">
        <f t="shared" si="23"/>
        <v>1</v>
      </c>
      <c r="BA36" s="58">
        <f t="shared" si="1"/>
        <v>0.54</v>
      </c>
      <c r="BB36" s="58">
        <f t="shared" si="2"/>
        <v>0.94000000000000006</v>
      </c>
      <c r="BC36" s="59" t="str">
        <f t="shared" si="24"/>
        <v>TERIMA</v>
      </c>
      <c r="BD36" s="60">
        <v>800000</v>
      </c>
      <c r="BE36" s="61">
        <f t="shared" si="26"/>
        <v>752000</v>
      </c>
      <c r="BF36" s="61">
        <f t="shared" si="25"/>
        <v>752000</v>
      </c>
      <c r="BG36" s="62">
        <f t="shared" si="3"/>
        <v>752000</v>
      </c>
      <c r="BH36" s="63"/>
      <c r="BI36" s="63"/>
      <c r="BJ36" s="63"/>
    </row>
    <row r="37" spans="1:62" s="71" customFormat="1" x14ac:dyDescent="0.25">
      <c r="A37" s="45"/>
      <c r="B37" s="46">
        <v>27</v>
      </c>
      <c r="C37" s="65" t="s">
        <v>85</v>
      </c>
      <c r="D37" s="48">
        <v>64021</v>
      </c>
      <c r="E37" s="49">
        <v>44374</v>
      </c>
      <c r="F37" s="49">
        <v>44738</v>
      </c>
      <c r="G37" s="72" t="s">
        <v>50</v>
      </c>
      <c r="H37" s="72" t="s">
        <v>51</v>
      </c>
      <c r="I37" s="48" t="s">
        <v>59</v>
      </c>
      <c r="J37" s="48" t="s">
        <v>53</v>
      </c>
      <c r="K37" s="48" t="s">
        <v>54</v>
      </c>
      <c r="L37" s="51"/>
      <c r="M37" s="51"/>
      <c r="N37" s="51">
        <v>22</v>
      </c>
      <c r="O37" s="52">
        <f>VLOOKUP(C37,'[3]ABSENSI ALL'!$B$10:$NC$104,352,0)</f>
        <v>22</v>
      </c>
      <c r="P37" s="52">
        <f>VLOOKUP($C37,'[3]ABSENSI ALL'!$B$10:$NC$104,357,0)</f>
        <v>0</v>
      </c>
      <c r="Q37" s="52">
        <f>VLOOKUP($C37,'[3]ABSENSI ALL'!$B$10:$NC$104,361,0)</f>
        <v>0</v>
      </c>
      <c r="R37" s="52">
        <f>VLOOKUP($C37,'[3]ABSENSI ALL'!$B$10:$NC$104,365,0)</f>
        <v>0</v>
      </c>
      <c r="S37" s="52">
        <f>VLOOKUP($C37,'[3]ABSENSI ALL'!$B$10:$NC$104,363,0)</f>
        <v>0</v>
      </c>
      <c r="T37" s="52">
        <f>VLOOKUP($C37,'[3]ABSENSI ALL'!$B$10:$NC$104,356,0)</f>
        <v>0</v>
      </c>
      <c r="U37" s="53">
        <f t="shared" si="4"/>
        <v>22</v>
      </c>
      <c r="V37" s="51">
        <f t="shared" si="5"/>
        <v>22</v>
      </c>
      <c r="W37" s="54">
        <v>5</v>
      </c>
      <c r="X37" s="55">
        <f t="shared" si="6"/>
        <v>0.2</v>
      </c>
      <c r="Y37" s="55">
        <f t="shared" si="7"/>
        <v>1</v>
      </c>
      <c r="Z37" s="54">
        <v>5</v>
      </c>
      <c r="AA37" s="55">
        <f t="shared" si="8"/>
        <v>0.2</v>
      </c>
      <c r="AB37" s="55">
        <f t="shared" si="9"/>
        <v>1</v>
      </c>
      <c r="AC37" s="56">
        <f t="shared" si="0"/>
        <v>0.4</v>
      </c>
      <c r="AD37" s="54">
        <f>VLOOKUP(C37,'[2]Nilai CES CHO'!$B$2:$D$173,3,0)</f>
        <v>3</v>
      </c>
      <c r="AE37" s="57">
        <f>VLOOKUP(C37,'[2]Nilai CES CHO'!$B$2:$D$173,2,0)</f>
        <v>4.5999999999999996</v>
      </c>
      <c r="AF37" s="55">
        <f t="shared" si="10"/>
        <v>0.09</v>
      </c>
      <c r="AG37" s="55">
        <f t="shared" si="11"/>
        <v>0.6</v>
      </c>
      <c r="AH37" s="54">
        <v>5</v>
      </c>
      <c r="AI37" s="55">
        <f t="shared" si="12"/>
        <v>0.05</v>
      </c>
      <c r="AJ37" s="55">
        <f t="shared" si="13"/>
        <v>1</v>
      </c>
      <c r="AK37" s="54">
        <v>5</v>
      </c>
      <c r="AL37" s="55">
        <f t="shared" si="14"/>
        <v>0.1</v>
      </c>
      <c r="AM37" s="55">
        <f t="shared" si="15"/>
        <v>1</v>
      </c>
      <c r="AN37" s="54">
        <v>5</v>
      </c>
      <c r="AO37" s="55">
        <f t="shared" si="16"/>
        <v>0.1</v>
      </c>
      <c r="AP37" s="55">
        <f t="shared" si="17"/>
        <v>1</v>
      </c>
      <c r="AQ37" s="54">
        <v>5</v>
      </c>
      <c r="AR37" s="55">
        <f t="shared" si="18"/>
        <v>0.1</v>
      </c>
      <c r="AS37" s="55">
        <f t="shared" si="19"/>
        <v>1</v>
      </c>
      <c r="AT37" s="54">
        <f>VLOOKUP(C37,'[2]Nilai CES CHO'!$B$2:$F$173,5,0)</f>
        <v>5</v>
      </c>
      <c r="AU37" s="54">
        <f>VLOOKUP(C37,'[2]Nilai CES CHO'!$B$2:$F$173,4,0)</f>
        <v>100</v>
      </c>
      <c r="AV37" s="55">
        <f t="shared" si="20"/>
        <v>0.05</v>
      </c>
      <c r="AW37" s="55">
        <f t="shared" si="21"/>
        <v>1</v>
      </c>
      <c r="AX37" s="54">
        <v>5</v>
      </c>
      <c r="AY37" s="55">
        <f t="shared" si="22"/>
        <v>0.05</v>
      </c>
      <c r="AZ37" s="55">
        <f t="shared" si="23"/>
        <v>1</v>
      </c>
      <c r="BA37" s="58">
        <f t="shared" si="1"/>
        <v>0.54</v>
      </c>
      <c r="BB37" s="58">
        <f t="shared" si="2"/>
        <v>0.94000000000000006</v>
      </c>
      <c r="BC37" s="59" t="str">
        <f t="shared" si="24"/>
        <v>TERIMA</v>
      </c>
      <c r="BD37" s="60">
        <v>800000</v>
      </c>
      <c r="BE37" s="61">
        <f t="shared" si="26"/>
        <v>752000</v>
      </c>
      <c r="BF37" s="61">
        <f t="shared" si="25"/>
        <v>752000</v>
      </c>
      <c r="BG37" s="62">
        <f t="shared" si="3"/>
        <v>752000</v>
      </c>
      <c r="BH37" s="63"/>
      <c r="BI37" s="63"/>
      <c r="BJ37" s="63"/>
    </row>
    <row r="38" spans="1:62" s="71" customFormat="1" x14ac:dyDescent="0.25">
      <c r="A38" s="45"/>
      <c r="B38" s="46">
        <v>28</v>
      </c>
      <c r="C38" s="76" t="s">
        <v>86</v>
      </c>
      <c r="D38" s="48">
        <v>105788</v>
      </c>
      <c r="E38" s="49">
        <v>43852</v>
      </c>
      <c r="F38" s="49">
        <v>44583</v>
      </c>
      <c r="G38" s="50" t="s">
        <v>50</v>
      </c>
      <c r="H38" s="72" t="s">
        <v>56</v>
      </c>
      <c r="I38" s="48" t="s">
        <v>52</v>
      </c>
      <c r="J38" s="48" t="s">
        <v>53</v>
      </c>
      <c r="K38" s="48" t="s">
        <v>54</v>
      </c>
      <c r="L38" s="51"/>
      <c r="M38" s="51"/>
      <c r="N38" s="51">
        <v>22</v>
      </c>
      <c r="O38" s="52">
        <f>VLOOKUP(C38,'[3]ABSENSI ALL'!$B$10:$NC$104,352,0)</f>
        <v>22</v>
      </c>
      <c r="P38" s="52">
        <f>VLOOKUP($C38,'[3]ABSENSI ALL'!$B$10:$NC$104,357,0)</f>
        <v>0</v>
      </c>
      <c r="Q38" s="52">
        <f>VLOOKUP($C38,'[3]ABSENSI ALL'!$B$10:$NC$104,361,0)</f>
        <v>0</v>
      </c>
      <c r="R38" s="52">
        <f>VLOOKUP($C38,'[3]ABSENSI ALL'!$B$10:$NC$104,365,0)</f>
        <v>0</v>
      </c>
      <c r="S38" s="52">
        <f>VLOOKUP($C38,'[3]ABSENSI ALL'!$B$10:$NC$104,363,0)</f>
        <v>2</v>
      </c>
      <c r="T38" s="52">
        <f>VLOOKUP($C38,'[3]ABSENSI ALL'!$B$10:$NC$104,356,0)</f>
        <v>0</v>
      </c>
      <c r="U38" s="53">
        <f t="shared" si="4"/>
        <v>22</v>
      </c>
      <c r="V38" s="51">
        <f t="shared" si="5"/>
        <v>20</v>
      </c>
      <c r="W38" s="54">
        <v>5</v>
      </c>
      <c r="X38" s="55">
        <f t="shared" si="6"/>
        <v>0.2</v>
      </c>
      <c r="Y38" s="55">
        <f t="shared" si="7"/>
        <v>1</v>
      </c>
      <c r="Z38" s="54">
        <v>5</v>
      </c>
      <c r="AA38" s="55">
        <f t="shared" si="8"/>
        <v>0.2</v>
      </c>
      <c r="AB38" s="55">
        <f t="shared" si="9"/>
        <v>1</v>
      </c>
      <c r="AC38" s="56">
        <f t="shared" si="0"/>
        <v>0.4</v>
      </c>
      <c r="AD38" s="54">
        <f>VLOOKUP(C38,'[2]Nilai CES CHO'!$B$2:$D$173,3,0)</f>
        <v>5</v>
      </c>
      <c r="AE38" s="57">
        <f>VLOOKUP(C38,'[2]Nilai CES CHO'!$B$2:$D$173,2,0)</f>
        <v>5</v>
      </c>
      <c r="AF38" s="55">
        <f t="shared" si="10"/>
        <v>0.15</v>
      </c>
      <c r="AG38" s="55">
        <f t="shared" si="11"/>
        <v>1</v>
      </c>
      <c r="AH38" s="54">
        <v>5</v>
      </c>
      <c r="AI38" s="55">
        <f t="shared" si="12"/>
        <v>0.05</v>
      </c>
      <c r="AJ38" s="55">
        <f t="shared" si="13"/>
        <v>1</v>
      </c>
      <c r="AK38" s="54">
        <v>5</v>
      </c>
      <c r="AL38" s="55">
        <f t="shared" si="14"/>
        <v>0.1</v>
      </c>
      <c r="AM38" s="55">
        <f t="shared" si="15"/>
        <v>1</v>
      </c>
      <c r="AN38" s="54">
        <v>5</v>
      </c>
      <c r="AO38" s="55">
        <f t="shared" si="16"/>
        <v>0.1</v>
      </c>
      <c r="AP38" s="55">
        <f t="shared" si="17"/>
        <v>1</v>
      </c>
      <c r="AQ38" s="54">
        <v>5</v>
      </c>
      <c r="AR38" s="55">
        <f t="shared" si="18"/>
        <v>0.1</v>
      </c>
      <c r="AS38" s="55">
        <f t="shared" si="19"/>
        <v>1</v>
      </c>
      <c r="AT38" s="54">
        <f>VLOOKUP(C38,'[2]Nilai CES CHO'!$B$2:$F$173,5,0)</f>
        <v>5</v>
      </c>
      <c r="AU38" s="54">
        <f>VLOOKUP(C38,'[2]Nilai CES CHO'!$B$2:$F$173,4,0)</f>
        <v>100</v>
      </c>
      <c r="AV38" s="55">
        <f t="shared" si="20"/>
        <v>0.05</v>
      </c>
      <c r="AW38" s="55">
        <f t="shared" si="21"/>
        <v>1</v>
      </c>
      <c r="AX38" s="54">
        <v>5</v>
      </c>
      <c r="AY38" s="55">
        <f t="shared" si="22"/>
        <v>0.05</v>
      </c>
      <c r="AZ38" s="55">
        <f t="shared" si="23"/>
        <v>1</v>
      </c>
      <c r="BA38" s="58">
        <f t="shared" si="1"/>
        <v>0.60000000000000009</v>
      </c>
      <c r="BB38" s="58">
        <f t="shared" si="2"/>
        <v>1</v>
      </c>
      <c r="BC38" s="59" t="str">
        <f t="shared" si="24"/>
        <v>TERIMA</v>
      </c>
      <c r="BD38" s="60">
        <v>800000</v>
      </c>
      <c r="BE38" s="61">
        <f t="shared" si="26"/>
        <v>800000</v>
      </c>
      <c r="BF38" s="61">
        <f t="shared" si="25"/>
        <v>800000</v>
      </c>
      <c r="BG38" s="62">
        <f t="shared" si="3"/>
        <v>800000</v>
      </c>
      <c r="BH38" s="63"/>
      <c r="BI38" s="63"/>
      <c r="BJ38" s="63"/>
    </row>
    <row r="39" spans="1:62" s="71" customFormat="1" x14ac:dyDescent="0.25">
      <c r="A39" s="45"/>
      <c r="B39" s="46">
        <v>29</v>
      </c>
      <c r="C39" s="66" t="s">
        <v>87</v>
      </c>
      <c r="D39" s="48">
        <v>33503</v>
      </c>
      <c r="E39" s="49">
        <v>44313</v>
      </c>
      <c r="F39" s="49">
        <v>44677</v>
      </c>
      <c r="G39" s="73" t="s">
        <v>50</v>
      </c>
      <c r="H39" s="72" t="s">
        <v>56</v>
      </c>
      <c r="I39" s="48" t="s">
        <v>57</v>
      </c>
      <c r="J39" s="48" t="s">
        <v>53</v>
      </c>
      <c r="K39" s="48" t="s">
        <v>54</v>
      </c>
      <c r="L39" s="51"/>
      <c r="M39" s="51"/>
      <c r="N39" s="51">
        <v>22</v>
      </c>
      <c r="O39" s="52">
        <f>VLOOKUP(C39,'[3]ABSENSI ALL'!$B$10:$NC$104,352,0)</f>
        <v>22</v>
      </c>
      <c r="P39" s="52">
        <f>VLOOKUP($C39,'[3]ABSENSI ALL'!$B$10:$NC$104,357,0)</f>
        <v>0</v>
      </c>
      <c r="Q39" s="52">
        <f>VLOOKUP($C39,'[3]ABSENSI ALL'!$B$10:$NC$104,361,0)</f>
        <v>0</v>
      </c>
      <c r="R39" s="52">
        <f>VLOOKUP($C39,'[3]ABSENSI ALL'!$B$10:$NC$104,365,0)</f>
        <v>0</v>
      </c>
      <c r="S39" s="52">
        <f>VLOOKUP($C39,'[3]ABSENSI ALL'!$B$10:$NC$104,363,0)</f>
        <v>1</v>
      </c>
      <c r="T39" s="52">
        <f>VLOOKUP($C39,'[3]ABSENSI ALL'!$B$10:$NC$104,356,0)</f>
        <v>0</v>
      </c>
      <c r="U39" s="53">
        <f t="shared" si="4"/>
        <v>22</v>
      </c>
      <c r="V39" s="51">
        <f t="shared" si="5"/>
        <v>21</v>
      </c>
      <c r="W39" s="54">
        <v>5</v>
      </c>
      <c r="X39" s="55">
        <f t="shared" si="6"/>
        <v>0.2</v>
      </c>
      <c r="Y39" s="55">
        <f t="shared" si="7"/>
        <v>1</v>
      </c>
      <c r="Z39" s="54">
        <v>5</v>
      </c>
      <c r="AA39" s="55">
        <f t="shared" si="8"/>
        <v>0.2</v>
      </c>
      <c r="AB39" s="55">
        <f t="shared" si="9"/>
        <v>1</v>
      </c>
      <c r="AC39" s="56">
        <f t="shared" si="0"/>
        <v>0.4</v>
      </c>
      <c r="AD39" s="54">
        <f>VLOOKUP(C39,'[2]Nilai CES CHO'!$B$2:$D$173,3,0)</f>
        <v>5</v>
      </c>
      <c r="AE39" s="57">
        <f>VLOOKUP(C39,'[2]Nilai CES CHO'!$B$2:$D$173,2,0)</f>
        <v>5</v>
      </c>
      <c r="AF39" s="55">
        <f t="shared" si="10"/>
        <v>0.15</v>
      </c>
      <c r="AG39" s="55">
        <f t="shared" si="11"/>
        <v>1</v>
      </c>
      <c r="AH39" s="54">
        <v>5</v>
      </c>
      <c r="AI39" s="55">
        <f t="shared" si="12"/>
        <v>0.05</v>
      </c>
      <c r="AJ39" s="55">
        <f t="shared" si="13"/>
        <v>1</v>
      </c>
      <c r="AK39" s="54">
        <v>5</v>
      </c>
      <c r="AL39" s="55">
        <f t="shared" si="14"/>
        <v>0.1</v>
      </c>
      <c r="AM39" s="55">
        <f t="shared" si="15"/>
        <v>1</v>
      </c>
      <c r="AN39" s="54">
        <v>5</v>
      </c>
      <c r="AO39" s="55">
        <f t="shared" si="16"/>
        <v>0.1</v>
      </c>
      <c r="AP39" s="55">
        <f t="shared" si="17"/>
        <v>1</v>
      </c>
      <c r="AQ39" s="54">
        <v>5</v>
      </c>
      <c r="AR39" s="55">
        <f t="shared" si="18"/>
        <v>0.1</v>
      </c>
      <c r="AS39" s="55">
        <f t="shared" si="19"/>
        <v>1</v>
      </c>
      <c r="AT39" s="54">
        <f>VLOOKUP(C39,'[2]Nilai CES CHO'!$B$2:$F$173,5,0)</f>
        <v>5</v>
      </c>
      <c r="AU39" s="54">
        <f>VLOOKUP(C39,'[2]Nilai CES CHO'!$B$2:$F$173,4,0)</f>
        <v>100</v>
      </c>
      <c r="AV39" s="55">
        <f t="shared" si="20"/>
        <v>0.05</v>
      </c>
      <c r="AW39" s="55">
        <f t="shared" si="21"/>
        <v>1</v>
      </c>
      <c r="AX39" s="54">
        <v>5</v>
      </c>
      <c r="AY39" s="55">
        <f t="shared" si="22"/>
        <v>0.05</v>
      </c>
      <c r="AZ39" s="55">
        <f t="shared" si="23"/>
        <v>1</v>
      </c>
      <c r="BA39" s="58">
        <f t="shared" si="1"/>
        <v>0.60000000000000009</v>
      </c>
      <c r="BB39" s="58">
        <f t="shared" si="2"/>
        <v>1</v>
      </c>
      <c r="BC39" s="59" t="str">
        <f t="shared" si="24"/>
        <v>TERIMA</v>
      </c>
      <c r="BD39" s="60">
        <v>800000</v>
      </c>
      <c r="BE39" s="61">
        <f t="shared" si="26"/>
        <v>800000</v>
      </c>
      <c r="BF39" s="61">
        <f t="shared" si="25"/>
        <v>800000</v>
      </c>
      <c r="BG39" s="62">
        <f t="shared" si="3"/>
        <v>800000</v>
      </c>
      <c r="BH39" s="63"/>
      <c r="BI39" s="63"/>
      <c r="BJ39" s="63"/>
    </row>
    <row r="40" spans="1:62" s="71" customFormat="1" x14ac:dyDescent="0.25">
      <c r="A40" s="45"/>
      <c r="B40" s="46">
        <v>30</v>
      </c>
      <c r="C40" s="47" t="s">
        <v>88</v>
      </c>
      <c r="D40" s="48">
        <v>30389</v>
      </c>
      <c r="E40" s="49">
        <v>44035</v>
      </c>
      <c r="F40" s="49">
        <v>44399</v>
      </c>
      <c r="G40" s="73" t="s">
        <v>50</v>
      </c>
      <c r="H40" s="72" t="s">
        <v>56</v>
      </c>
      <c r="I40" s="48" t="s">
        <v>57</v>
      </c>
      <c r="J40" s="48" t="s">
        <v>53</v>
      </c>
      <c r="K40" s="48" t="s">
        <v>54</v>
      </c>
      <c r="L40" s="51"/>
      <c r="M40" s="51"/>
      <c r="N40" s="51">
        <v>22</v>
      </c>
      <c r="O40" s="52">
        <f>VLOOKUP(C40,'[3]ABSENSI ALL'!$B$10:$NC$104,352,0)</f>
        <v>22</v>
      </c>
      <c r="P40" s="52">
        <f>VLOOKUP($C40,'[3]ABSENSI ALL'!$B$10:$NC$104,357,0)</f>
        <v>0</v>
      </c>
      <c r="Q40" s="52">
        <f>VLOOKUP($C40,'[3]ABSENSI ALL'!$B$10:$NC$104,361,0)</f>
        <v>0</v>
      </c>
      <c r="R40" s="52">
        <f>VLOOKUP($C40,'[3]ABSENSI ALL'!$B$10:$NC$104,365,0)</f>
        <v>0</v>
      </c>
      <c r="S40" s="52">
        <f>VLOOKUP($C40,'[3]ABSENSI ALL'!$B$10:$NC$104,363,0)</f>
        <v>1</v>
      </c>
      <c r="T40" s="52">
        <f>VLOOKUP($C40,'[3]ABSENSI ALL'!$B$10:$NC$104,356,0)</f>
        <v>0</v>
      </c>
      <c r="U40" s="53">
        <f t="shared" si="4"/>
        <v>22</v>
      </c>
      <c r="V40" s="51">
        <f t="shared" si="5"/>
        <v>21</v>
      </c>
      <c r="W40" s="54">
        <v>5</v>
      </c>
      <c r="X40" s="55">
        <f t="shared" si="6"/>
        <v>0.2</v>
      </c>
      <c r="Y40" s="55">
        <f t="shared" si="7"/>
        <v>1</v>
      </c>
      <c r="Z40" s="54">
        <v>5</v>
      </c>
      <c r="AA40" s="55">
        <f t="shared" si="8"/>
        <v>0.2</v>
      </c>
      <c r="AB40" s="55">
        <f t="shared" si="9"/>
        <v>1</v>
      </c>
      <c r="AC40" s="56">
        <f t="shared" si="0"/>
        <v>0.4</v>
      </c>
      <c r="AD40" s="54">
        <f>VLOOKUP(C40,'[2]Nilai CES CHO'!$B$2:$D$173,3,0)</f>
        <v>1</v>
      </c>
      <c r="AE40" s="57">
        <f>VLOOKUP(C40,'[2]Nilai CES CHO'!$B$2:$D$173,2,0)</f>
        <v>3</v>
      </c>
      <c r="AF40" s="55">
        <f t="shared" si="10"/>
        <v>0.03</v>
      </c>
      <c r="AG40" s="55">
        <f t="shared" si="11"/>
        <v>0.2</v>
      </c>
      <c r="AH40" s="54">
        <v>5</v>
      </c>
      <c r="AI40" s="55">
        <f t="shared" si="12"/>
        <v>0.05</v>
      </c>
      <c r="AJ40" s="55">
        <f t="shared" si="13"/>
        <v>1</v>
      </c>
      <c r="AK40" s="54">
        <v>5</v>
      </c>
      <c r="AL40" s="55">
        <f t="shared" si="14"/>
        <v>0.1</v>
      </c>
      <c r="AM40" s="55">
        <f t="shared" si="15"/>
        <v>1</v>
      </c>
      <c r="AN40" s="54">
        <v>5</v>
      </c>
      <c r="AO40" s="55">
        <f t="shared" si="16"/>
        <v>0.1</v>
      </c>
      <c r="AP40" s="55">
        <f t="shared" si="17"/>
        <v>1</v>
      </c>
      <c r="AQ40" s="54">
        <v>5</v>
      </c>
      <c r="AR40" s="55">
        <f t="shared" si="18"/>
        <v>0.1</v>
      </c>
      <c r="AS40" s="55">
        <f t="shared" si="19"/>
        <v>1</v>
      </c>
      <c r="AT40" s="54">
        <f>VLOOKUP(C40,'[2]Nilai CES CHO'!$B$2:$F$173,5,0)</f>
        <v>5</v>
      </c>
      <c r="AU40" s="54">
        <f>VLOOKUP(C40,'[2]Nilai CES CHO'!$B$2:$F$173,4,0)</f>
        <v>100</v>
      </c>
      <c r="AV40" s="55">
        <f t="shared" si="20"/>
        <v>0.05</v>
      </c>
      <c r="AW40" s="55">
        <f t="shared" si="21"/>
        <v>1</v>
      </c>
      <c r="AX40" s="54">
        <v>5</v>
      </c>
      <c r="AY40" s="55">
        <f t="shared" si="22"/>
        <v>0.05</v>
      </c>
      <c r="AZ40" s="55">
        <f t="shared" si="23"/>
        <v>1</v>
      </c>
      <c r="BA40" s="58">
        <f t="shared" si="1"/>
        <v>0.48</v>
      </c>
      <c r="BB40" s="58">
        <f t="shared" si="2"/>
        <v>0.88</v>
      </c>
      <c r="BC40" s="59" t="str">
        <f t="shared" si="24"/>
        <v>TERIMA</v>
      </c>
      <c r="BD40" s="60">
        <v>800000</v>
      </c>
      <c r="BE40" s="61">
        <f t="shared" si="26"/>
        <v>704000</v>
      </c>
      <c r="BF40" s="61">
        <f t="shared" si="25"/>
        <v>704000</v>
      </c>
      <c r="BG40" s="62">
        <f t="shared" si="3"/>
        <v>704000</v>
      </c>
      <c r="BH40" s="63"/>
      <c r="BI40" s="63"/>
      <c r="BJ40" s="63"/>
    </row>
    <row r="41" spans="1:62" s="71" customFormat="1" x14ac:dyDescent="0.25">
      <c r="A41" s="45"/>
      <c r="B41" s="46">
        <v>31</v>
      </c>
      <c r="C41" s="47" t="s">
        <v>89</v>
      </c>
      <c r="D41" s="48">
        <v>105796</v>
      </c>
      <c r="E41" s="49">
        <v>44134</v>
      </c>
      <c r="F41" s="49">
        <v>44437</v>
      </c>
      <c r="G41" s="48" t="s">
        <v>50</v>
      </c>
      <c r="H41" s="72" t="s">
        <v>51</v>
      </c>
      <c r="I41" s="48" t="s">
        <v>61</v>
      </c>
      <c r="J41" s="48" t="s">
        <v>53</v>
      </c>
      <c r="K41" s="48" t="s">
        <v>54</v>
      </c>
      <c r="L41" s="51"/>
      <c r="M41" s="51"/>
      <c r="N41" s="51">
        <v>22</v>
      </c>
      <c r="O41" s="52">
        <f>VLOOKUP(C41,'[3]ABSENSI ALL'!$B$10:$NC$104,352,0)</f>
        <v>22</v>
      </c>
      <c r="P41" s="52">
        <f>VLOOKUP($C41,'[3]ABSENSI ALL'!$B$10:$NC$104,357,0)</f>
        <v>0</v>
      </c>
      <c r="Q41" s="52">
        <f>VLOOKUP($C41,'[3]ABSENSI ALL'!$B$10:$NC$104,361,0)</f>
        <v>0</v>
      </c>
      <c r="R41" s="52">
        <f>VLOOKUP($C41,'[3]ABSENSI ALL'!$B$10:$NC$104,365,0)</f>
        <v>0</v>
      </c>
      <c r="S41" s="52">
        <f>VLOOKUP($C41,'[3]ABSENSI ALL'!$B$10:$NC$104,363,0)</f>
        <v>2</v>
      </c>
      <c r="T41" s="52">
        <f>VLOOKUP($C41,'[3]ABSENSI ALL'!$B$10:$NC$104,356,0)</f>
        <v>0</v>
      </c>
      <c r="U41" s="53">
        <f t="shared" si="4"/>
        <v>22</v>
      </c>
      <c r="V41" s="51">
        <f t="shared" si="5"/>
        <v>20</v>
      </c>
      <c r="W41" s="54">
        <v>5</v>
      </c>
      <c r="X41" s="55">
        <f t="shared" si="6"/>
        <v>0.2</v>
      </c>
      <c r="Y41" s="55">
        <f t="shared" si="7"/>
        <v>1</v>
      </c>
      <c r="Z41" s="54">
        <v>5</v>
      </c>
      <c r="AA41" s="55">
        <f t="shared" si="8"/>
        <v>0.2</v>
      </c>
      <c r="AB41" s="55">
        <f t="shared" si="9"/>
        <v>1</v>
      </c>
      <c r="AC41" s="56">
        <f t="shared" si="0"/>
        <v>0.4</v>
      </c>
      <c r="AD41" s="54">
        <f>VLOOKUP(C41,'[2]Nilai CES CHO'!$B$2:$D$173,3,0)</f>
        <v>5</v>
      </c>
      <c r="AE41" s="57">
        <f>VLOOKUP(C41,'[2]Nilai CES CHO'!$B$2:$D$173,2,0)</f>
        <v>5</v>
      </c>
      <c r="AF41" s="55">
        <f t="shared" si="10"/>
        <v>0.15</v>
      </c>
      <c r="AG41" s="55">
        <f t="shared" si="11"/>
        <v>1</v>
      </c>
      <c r="AH41" s="54">
        <v>5</v>
      </c>
      <c r="AI41" s="55">
        <f t="shared" si="12"/>
        <v>0.05</v>
      </c>
      <c r="AJ41" s="55">
        <f t="shared" si="13"/>
        <v>1</v>
      </c>
      <c r="AK41" s="54">
        <v>5</v>
      </c>
      <c r="AL41" s="55">
        <f t="shared" si="14"/>
        <v>0.1</v>
      </c>
      <c r="AM41" s="55">
        <f t="shared" si="15"/>
        <v>1</v>
      </c>
      <c r="AN41" s="54">
        <v>5</v>
      </c>
      <c r="AO41" s="55">
        <f t="shared" si="16"/>
        <v>0.1</v>
      </c>
      <c r="AP41" s="55">
        <f t="shared" si="17"/>
        <v>1</v>
      </c>
      <c r="AQ41" s="54">
        <v>5</v>
      </c>
      <c r="AR41" s="55">
        <f t="shared" si="18"/>
        <v>0.1</v>
      </c>
      <c r="AS41" s="55">
        <f t="shared" si="19"/>
        <v>1</v>
      </c>
      <c r="AT41" s="54">
        <f>VLOOKUP(C41,'[2]Nilai CES CHO'!$B$2:$F$173,5,0)</f>
        <v>5</v>
      </c>
      <c r="AU41" s="54">
        <f>VLOOKUP(C41,'[2]Nilai CES CHO'!$B$2:$F$173,4,0)</f>
        <v>100</v>
      </c>
      <c r="AV41" s="55">
        <f t="shared" si="20"/>
        <v>0.05</v>
      </c>
      <c r="AW41" s="55">
        <f t="shared" si="21"/>
        <v>1</v>
      </c>
      <c r="AX41" s="54">
        <v>5</v>
      </c>
      <c r="AY41" s="55">
        <f t="shared" si="22"/>
        <v>0.05</v>
      </c>
      <c r="AZ41" s="55">
        <f t="shared" si="23"/>
        <v>1</v>
      </c>
      <c r="BA41" s="58">
        <f t="shared" si="1"/>
        <v>0.60000000000000009</v>
      </c>
      <c r="BB41" s="58">
        <f t="shared" si="2"/>
        <v>1</v>
      </c>
      <c r="BC41" s="59" t="str">
        <f t="shared" si="24"/>
        <v>TERIMA</v>
      </c>
      <c r="BD41" s="60">
        <v>800000</v>
      </c>
      <c r="BE41" s="61">
        <f t="shared" si="26"/>
        <v>800000</v>
      </c>
      <c r="BF41" s="61">
        <f t="shared" si="25"/>
        <v>800000</v>
      </c>
      <c r="BG41" s="62">
        <f t="shared" si="3"/>
        <v>800000</v>
      </c>
      <c r="BH41" s="63"/>
      <c r="BI41" s="63"/>
      <c r="BJ41" s="63"/>
    </row>
    <row r="42" spans="1:62" s="71" customFormat="1" x14ac:dyDescent="0.2">
      <c r="A42" s="45"/>
      <c r="B42" s="46">
        <v>32</v>
      </c>
      <c r="C42" s="77" t="s">
        <v>90</v>
      </c>
      <c r="D42" s="48">
        <v>160042</v>
      </c>
      <c r="E42" s="49">
        <v>44314</v>
      </c>
      <c r="F42" s="49">
        <v>44678</v>
      </c>
      <c r="G42" s="73" t="s">
        <v>50</v>
      </c>
      <c r="H42" s="72" t="s">
        <v>51</v>
      </c>
      <c r="I42" s="48" t="s">
        <v>57</v>
      </c>
      <c r="J42" s="48" t="s">
        <v>53</v>
      </c>
      <c r="K42" s="48" t="s">
        <v>54</v>
      </c>
      <c r="L42" s="51"/>
      <c r="M42" s="51"/>
      <c r="N42" s="51">
        <v>22</v>
      </c>
      <c r="O42" s="52">
        <f>VLOOKUP(C42,'[3]ABSENSI ALL'!$B$10:$NC$104,352,0)</f>
        <v>22</v>
      </c>
      <c r="P42" s="52">
        <f>VLOOKUP($C42,'[3]ABSENSI ALL'!$B$10:$NC$104,357,0)</f>
        <v>0</v>
      </c>
      <c r="Q42" s="52">
        <f>VLOOKUP($C42,'[3]ABSENSI ALL'!$B$10:$NC$104,361,0)</f>
        <v>0</v>
      </c>
      <c r="R42" s="52">
        <f>VLOOKUP($C42,'[3]ABSENSI ALL'!$B$10:$NC$104,365,0)</f>
        <v>0</v>
      </c>
      <c r="S42" s="52">
        <f>VLOOKUP($C42,'[3]ABSENSI ALL'!$B$10:$NC$104,363,0)</f>
        <v>0</v>
      </c>
      <c r="T42" s="52">
        <f>VLOOKUP($C42,'[3]ABSENSI ALL'!$B$10:$NC$104,356,0)</f>
        <v>0</v>
      </c>
      <c r="U42" s="53">
        <f t="shared" si="4"/>
        <v>22</v>
      </c>
      <c r="V42" s="51">
        <f t="shared" si="5"/>
        <v>22</v>
      </c>
      <c r="W42" s="54">
        <v>5</v>
      </c>
      <c r="X42" s="55">
        <f t="shared" si="6"/>
        <v>0.2</v>
      </c>
      <c r="Y42" s="55">
        <f t="shared" si="7"/>
        <v>1</v>
      </c>
      <c r="Z42" s="54">
        <v>5</v>
      </c>
      <c r="AA42" s="55">
        <f t="shared" si="8"/>
        <v>0.2</v>
      </c>
      <c r="AB42" s="55">
        <f t="shared" si="9"/>
        <v>1</v>
      </c>
      <c r="AC42" s="56">
        <f t="shared" si="0"/>
        <v>0.4</v>
      </c>
      <c r="AD42" s="54">
        <f>VLOOKUP(C42,'[2]Nilai CES CHO'!$B$2:$D$173,3,0)</f>
        <v>5</v>
      </c>
      <c r="AE42" s="57">
        <f>VLOOKUP(C42,'[2]Nilai CES CHO'!$B$2:$D$173,2,0)</f>
        <v>5</v>
      </c>
      <c r="AF42" s="55">
        <f t="shared" si="10"/>
        <v>0.15</v>
      </c>
      <c r="AG42" s="55">
        <f t="shared" si="11"/>
        <v>1</v>
      </c>
      <c r="AH42" s="54">
        <v>5</v>
      </c>
      <c r="AI42" s="55">
        <f t="shared" si="12"/>
        <v>0.05</v>
      </c>
      <c r="AJ42" s="55">
        <f t="shared" si="13"/>
        <v>1</v>
      </c>
      <c r="AK42" s="54">
        <v>5</v>
      </c>
      <c r="AL42" s="55">
        <f t="shared" si="14"/>
        <v>0.1</v>
      </c>
      <c r="AM42" s="55">
        <f t="shared" si="15"/>
        <v>1</v>
      </c>
      <c r="AN42" s="54">
        <v>5</v>
      </c>
      <c r="AO42" s="55">
        <f t="shared" si="16"/>
        <v>0.1</v>
      </c>
      <c r="AP42" s="55">
        <f t="shared" si="17"/>
        <v>1</v>
      </c>
      <c r="AQ42" s="54">
        <v>5</v>
      </c>
      <c r="AR42" s="55">
        <f t="shared" si="18"/>
        <v>0.1</v>
      </c>
      <c r="AS42" s="55">
        <f t="shared" si="19"/>
        <v>1</v>
      </c>
      <c r="AT42" s="54">
        <f>VLOOKUP(C42,'[2]Nilai CES CHO'!$B$2:$F$173,5,0)</f>
        <v>5</v>
      </c>
      <c r="AU42" s="54">
        <f>VLOOKUP(C42,'[2]Nilai CES CHO'!$B$2:$F$173,4,0)</f>
        <v>100</v>
      </c>
      <c r="AV42" s="55">
        <f t="shared" si="20"/>
        <v>0.05</v>
      </c>
      <c r="AW42" s="55">
        <f t="shared" si="21"/>
        <v>1</v>
      </c>
      <c r="AX42" s="54">
        <v>5</v>
      </c>
      <c r="AY42" s="55">
        <f t="shared" si="22"/>
        <v>0.05</v>
      </c>
      <c r="AZ42" s="55">
        <f t="shared" si="23"/>
        <v>1</v>
      </c>
      <c r="BA42" s="58">
        <f t="shared" si="1"/>
        <v>0.60000000000000009</v>
      </c>
      <c r="BB42" s="58">
        <f t="shared" si="2"/>
        <v>1</v>
      </c>
      <c r="BC42" s="59" t="str">
        <f t="shared" si="24"/>
        <v>TERIMA</v>
      </c>
      <c r="BD42" s="60">
        <v>800000</v>
      </c>
      <c r="BE42" s="61">
        <f t="shared" si="26"/>
        <v>800000</v>
      </c>
      <c r="BF42" s="61">
        <f t="shared" si="25"/>
        <v>800000</v>
      </c>
      <c r="BG42" s="62">
        <f t="shared" si="3"/>
        <v>800000</v>
      </c>
      <c r="BH42" s="63"/>
      <c r="BI42" s="63"/>
      <c r="BJ42" s="63"/>
    </row>
    <row r="43" spans="1:62" s="71" customFormat="1" x14ac:dyDescent="0.25">
      <c r="A43" s="45"/>
      <c r="B43" s="46">
        <v>33</v>
      </c>
      <c r="C43" s="78" t="s">
        <v>91</v>
      </c>
      <c r="D43" s="48">
        <v>79403</v>
      </c>
      <c r="E43" s="49">
        <v>44164</v>
      </c>
      <c r="F43" s="49">
        <v>44528</v>
      </c>
      <c r="G43" s="73" t="s">
        <v>50</v>
      </c>
      <c r="H43" s="72" t="s">
        <v>56</v>
      </c>
      <c r="I43" s="48" t="s">
        <v>74</v>
      </c>
      <c r="J43" s="48" t="s">
        <v>53</v>
      </c>
      <c r="K43" s="48" t="s">
        <v>54</v>
      </c>
      <c r="L43" s="51"/>
      <c r="M43" s="51"/>
      <c r="N43" s="51">
        <v>22</v>
      </c>
      <c r="O43" s="52">
        <f>VLOOKUP(C43,'[3]ABSENSI ALL'!$B$10:$NC$104,352,0)</f>
        <v>22</v>
      </c>
      <c r="P43" s="52">
        <f>VLOOKUP($C43,'[3]ABSENSI ALL'!$B$10:$NC$104,357,0)</f>
        <v>0</v>
      </c>
      <c r="Q43" s="52">
        <f>VLOOKUP($C43,'[3]ABSENSI ALL'!$B$10:$NC$104,361,0)</f>
        <v>0</v>
      </c>
      <c r="R43" s="52">
        <f>VLOOKUP($C43,'[3]ABSENSI ALL'!$B$10:$NC$104,365,0)</f>
        <v>0</v>
      </c>
      <c r="S43" s="52">
        <f>VLOOKUP($C43,'[3]ABSENSI ALL'!$B$10:$NC$104,363,0)</f>
        <v>0</v>
      </c>
      <c r="T43" s="52">
        <f>VLOOKUP($C43,'[3]ABSENSI ALL'!$B$10:$NC$104,356,0)</f>
        <v>0</v>
      </c>
      <c r="U43" s="53">
        <f t="shared" si="4"/>
        <v>22</v>
      </c>
      <c r="V43" s="51">
        <f t="shared" si="5"/>
        <v>22</v>
      </c>
      <c r="W43" s="54">
        <v>5</v>
      </c>
      <c r="X43" s="55">
        <f t="shared" si="6"/>
        <v>0.2</v>
      </c>
      <c r="Y43" s="55">
        <f t="shared" si="7"/>
        <v>1</v>
      </c>
      <c r="Z43" s="54">
        <v>5</v>
      </c>
      <c r="AA43" s="55">
        <f t="shared" si="8"/>
        <v>0.2</v>
      </c>
      <c r="AB43" s="55">
        <f t="shared" si="9"/>
        <v>1</v>
      </c>
      <c r="AC43" s="56">
        <f t="shared" si="0"/>
        <v>0.4</v>
      </c>
      <c r="AD43" s="54">
        <f>VLOOKUP(C43,'[2]Nilai CES CHO'!$B$2:$D$173,3,0)</f>
        <v>5</v>
      </c>
      <c r="AE43" s="57">
        <f>VLOOKUP(C43,'[2]Nilai CES CHO'!$B$2:$D$173,2,0)</f>
        <v>5</v>
      </c>
      <c r="AF43" s="55">
        <f t="shared" si="10"/>
        <v>0.15</v>
      </c>
      <c r="AG43" s="55">
        <f t="shared" si="11"/>
        <v>1</v>
      </c>
      <c r="AH43" s="54">
        <v>5</v>
      </c>
      <c r="AI43" s="55">
        <f t="shared" si="12"/>
        <v>0.05</v>
      </c>
      <c r="AJ43" s="55">
        <f t="shared" si="13"/>
        <v>1</v>
      </c>
      <c r="AK43" s="54">
        <v>5</v>
      </c>
      <c r="AL43" s="55">
        <f t="shared" si="14"/>
        <v>0.1</v>
      </c>
      <c r="AM43" s="55">
        <f t="shared" si="15"/>
        <v>1</v>
      </c>
      <c r="AN43" s="54">
        <v>5</v>
      </c>
      <c r="AO43" s="55">
        <f t="shared" si="16"/>
        <v>0.1</v>
      </c>
      <c r="AP43" s="55">
        <f t="shared" si="17"/>
        <v>1</v>
      </c>
      <c r="AQ43" s="54">
        <v>5</v>
      </c>
      <c r="AR43" s="55">
        <f t="shared" si="18"/>
        <v>0.1</v>
      </c>
      <c r="AS43" s="55">
        <f t="shared" si="19"/>
        <v>1</v>
      </c>
      <c r="AT43" s="54">
        <f>VLOOKUP(C43,'[2]Nilai CES CHO'!$B$2:$F$173,5,0)</f>
        <v>5</v>
      </c>
      <c r="AU43" s="54">
        <f>VLOOKUP(C43,'[2]Nilai CES CHO'!$B$2:$F$173,4,0)</f>
        <v>100</v>
      </c>
      <c r="AV43" s="55">
        <f t="shared" si="20"/>
        <v>0.05</v>
      </c>
      <c r="AW43" s="55">
        <f t="shared" si="21"/>
        <v>1</v>
      </c>
      <c r="AX43" s="54">
        <v>5</v>
      </c>
      <c r="AY43" s="55">
        <f t="shared" si="22"/>
        <v>0.05</v>
      </c>
      <c r="AZ43" s="55">
        <f t="shared" si="23"/>
        <v>1</v>
      </c>
      <c r="BA43" s="58">
        <f t="shared" si="1"/>
        <v>0.60000000000000009</v>
      </c>
      <c r="BB43" s="58">
        <f t="shared" si="2"/>
        <v>1</v>
      </c>
      <c r="BC43" s="59" t="str">
        <f t="shared" si="24"/>
        <v>TERIMA</v>
      </c>
      <c r="BD43" s="60">
        <v>800000</v>
      </c>
      <c r="BE43" s="61">
        <f t="shared" si="26"/>
        <v>800000</v>
      </c>
      <c r="BF43" s="61">
        <f t="shared" si="25"/>
        <v>800000</v>
      </c>
      <c r="BG43" s="62">
        <f t="shared" si="3"/>
        <v>800000</v>
      </c>
      <c r="BH43" s="63"/>
      <c r="BI43" s="63"/>
      <c r="BJ43" s="63"/>
    </row>
    <row r="44" spans="1:62" s="71" customFormat="1" x14ac:dyDescent="0.2">
      <c r="A44" s="45"/>
      <c r="B44" s="46">
        <v>34</v>
      </c>
      <c r="C44" s="69" t="s">
        <v>92</v>
      </c>
      <c r="D44" s="48">
        <v>79407</v>
      </c>
      <c r="E44" s="49">
        <v>44134</v>
      </c>
      <c r="F44" s="49">
        <v>44498</v>
      </c>
      <c r="G44" s="48" t="s">
        <v>50</v>
      </c>
      <c r="H44" s="72" t="s">
        <v>56</v>
      </c>
      <c r="I44" s="48" t="s">
        <v>61</v>
      </c>
      <c r="J44" s="48" t="s">
        <v>53</v>
      </c>
      <c r="K44" s="48" t="s">
        <v>54</v>
      </c>
      <c r="L44" s="51"/>
      <c r="M44" s="51"/>
      <c r="N44" s="51">
        <v>22</v>
      </c>
      <c r="O44" s="52">
        <f>VLOOKUP(C44,'[3]ABSENSI ALL'!$B$10:$NC$104,352,0)</f>
        <v>22</v>
      </c>
      <c r="P44" s="52">
        <f>VLOOKUP($C44,'[3]ABSENSI ALL'!$B$10:$NC$104,357,0)</f>
        <v>0</v>
      </c>
      <c r="Q44" s="52">
        <f>VLOOKUP($C44,'[3]ABSENSI ALL'!$B$10:$NC$104,361,0)</f>
        <v>0</v>
      </c>
      <c r="R44" s="52">
        <f>VLOOKUP($C44,'[3]ABSENSI ALL'!$B$10:$NC$104,365,0)</f>
        <v>0</v>
      </c>
      <c r="S44" s="52">
        <f>VLOOKUP($C44,'[3]ABSENSI ALL'!$B$10:$NC$104,363,0)</f>
        <v>1</v>
      </c>
      <c r="T44" s="52">
        <f>VLOOKUP($C44,'[3]ABSENSI ALL'!$B$10:$NC$104,356,0)</f>
        <v>0</v>
      </c>
      <c r="U44" s="53">
        <f t="shared" si="4"/>
        <v>22</v>
      </c>
      <c r="V44" s="51">
        <f t="shared" si="5"/>
        <v>21</v>
      </c>
      <c r="W44" s="54">
        <v>5</v>
      </c>
      <c r="X44" s="55">
        <f t="shared" si="6"/>
        <v>0.2</v>
      </c>
      <c r="Y44" s="55">
        <f t="shared" si="7"/>
        <v>1</v>
      </c>
      <c r="Z44" s="54">
        <v>5</v>
      </c>
      <c r="AA44" s="55">
        <f t="shared" si="8"/>
        <v>0.2</v>
      </c>
      <c r="AB44" s="55">
        <f t="shared" si="9"/>
        <v>1</v>
      </c>
      <c r="AC44" s="56">
        <f t="shared" si="0"/>
        <v>0.4</v>
      </c>
      <c r="AD44" s="54">
        <f>VLOOKUP(C44,'[2]Nilai CES CHO'!$B$2:$D$173,3,0)</f>
        <v>3</v>
      </c>
      <c r="AE44" s="57">
        <f>VLOOKUP(C44,'[2]Nilai CES CHO'!$B$2:$D$173,2,0)</f>
        <v>4.5999999999999996</v>
      </c>
      <c r="AF44" s="55">
        <f t="shared" si="10"/>
        <v>0.09</v>
      </c>
      <c r="AG44" s="55">
        <f t="shared" si="11"/>
        <v>0.6</v>
      </c>
      <c r="AH44" s="54">
        <v>5</v>
      </c>
      <c r="AI44" s="55">
        <f t="shared" si="12"/>
        <v>0.05</v>
      </c>
      <c r="AJ44" s="55">
        <f t="shared" si="13"/>
        <v>1</v>
      </c>
      <c r="AK44" s="54">
        <v>5</v>
      </c>
      <c r="AL44" s="55">
        <f t="shared" si="14"/>
        <v>0.1</v>
      </c>
      <c r="AM44" s="55">
        <f t="shared" si="15"/>
        <v>1</v>
      </c>
      <c r="AN44" s="54">
        <v>5</v>
      </c>
      <c r="AO44" s="55">
        <f t="shared" si="16"/>
        <v>0.1</v>
      </c>
      <c r="AP44" s="55">
        <f t="shared" si="17"/>
        <v>1</v>
      </c>
      <c r="AQ44" s="54">
        <v>5</v>
      </c>
      <c r="AR44" s="55">
        <f t="shared" si="18"/>
        <v>0.1</v>
      </c>
      <c r="AS44" s="55">
        <f t="shared" si="19"/>
        <v>1</v>
      </c>
      <c r="AT44" s="54">
        <f>VLOOKUP(C44,'[2]Nilai CES CHO'!$B$2:$F$173,5,0)</f>
        <v>5</v>
      </c>
      <c r="AU44" s="54">
        <f>VLOOKUP(C44,'[2]Nilai CES CHO'!$B$2:$F$173,4,0)</f>
        <v>100</v>
      </c>
      <c r="AV44" s="55">
        <f t="shared" si="20"/>
        <v>0.05</v>
      </c>
      <c r="AW44" s="55">
        <f t="shared" si="21"/>
        <v>1</v>
      </c>
      <c r="AX44" s="54">
        <v>5</v>
      </c>
      <c r="AY44" s="55">
        <f t="shared" si="22"/>
        <v>0.05</v>
      </c>
      <c r="AZ44" s="55">
        <f t="shared" si="23"/>
        <v>1</v>
      </c>
      <c r="BA44" s="58">
        <f t="shared" si="1"/>
        <v>0.54</v>
      </c>
      <c r="BB44" s="58">
        <f t="shared" si="2"/>
        <v>0.94000000000000006</v>
      </c>
      <c r="BC44" s="59" t="str">
        <f t="shared" si="24"/>
        <v>TERIMA</v>
      </c>
      <c r="BD44" s="60">
        <v>800000</v>
      </c>
      <c r="BE44" s="61">
        <f t="shared" si="26"/>
        <v>752000</v>
      </c>
      <c r="BF44" s="61">
        <f t="shared" si="25"/>
        <v>752000</v>
      </c>
      <c r="BG44" s="62">
        <f t="shared" si="3"/>
        <v>752000</v>
      </c>
      <c r="BH44" s="63"/>
      <c r="BI44" s="63"/>
      <c r="BJ44" s="63"/>
    </row>
    <row r="45" spans="1:62" s="71" customFormat="1" x14ac:dyDescent="0.25">
      <c r="A45" s="45"/>
      <c r="B45" s="46">
        <v>35</v>
      </c>
      <c r="C45" s="47" t="s">
        <v>93</v>
      </c>
      <c r="D45" s="48">
        <v>86703</v>
      </c>
      <c r="E45" s="49">
        <v>44134</v>
      </c>
      <c r="F45" s="49">
        <v>44498</v>
      </c>
      <c r="G45" s="73" t="s">
        <v>50</v>
      </c>
      <c r="H45" s="72" t="s">
        <v>56</v>
      </c>
      <c r="I45" s="48" t="s">
        <v>74</v>
      </c>
      <c r="J45" s="48" t="s">
        <v>53</v>
      </c>
      <c r="K45" s="48" t="s">
        <v>54</v>
      </c>
      <c r="L45" s="51"/>
      <c r="M45" s="51"/>
      <c r="N45" s="51">
        <v>22</v>
      </c>
      <c r="O45" s="52">
        <f>VLOOKUP(C45,'[3]ABSENSI ALL'!$B$10:$NC$104,352,0)</f>
        <v>22</v>
      </c>
      <c r="P45" s="52">
        <f>VLOOKUP($C45,'[3]ABSENSI ALL'!$B$10:$NC$104,357,0)</f>
        <v>0</v>
      </c>
      <c r="Q45" s="52">
        <f>VLOOKUP($C45,'[3]ABSENSI ALL'!$B$10:$NC$104,361,0)</f>
        <v>0</v>
      </c>
      <c r="R45" s="52">
        <f>VLOOKUP($C45,'[3]ABSENSI ALL'!$B$10:$NC$104,365,0)</f>
        <v>0</v>
      </c>
      <c r="S45" s="52">
        <f>VLOOKUP($C45,'[3]ABSENSI ALL'!$B$10:$NC$104,363,0)</f>
        <v>0</v>
      </c>
      <c r="T45" s="52">
        <f>VLOOKUP($C45,'[3]ABSENSI ALL'!$B$10:$NC$104,356,0)</f>
        <v>0</v>
      </c>
      <c r="U45" s="53">
        <f t="shared" si="4"/>
        <v>22</v>
      </c>
      <c r="V45" s="51">
        <f t="shared" si="5"/>
        <v>22</v>
      </c>
      <c r="W45" s="54">
        <v>5</v>
      </c>
      <c r="X45" s="55">
        <f t="shared" si="6"/>
        <v>0.2</v>
      </c>
      <c r="Y45" s="55">
        <f t="shared" si="7"/>
        <v>1</v>
      </c>
      <c r="Z45" s="54">
        <v>5</v>
      </c>
      <c r="AA45" s="55">
        <f t="shared" si="8"/>
        <v>0.2</v>
      </c>
      <c r="AB45" s="55">
        <f t="shared" si="9"/>
        <v>1</v>
      </c>
      <c r="AC45" s="56">
        <f t="shared" si="0"/>
        <v>0.4</v>
      </c>
      <c r="AD45" s="54">
        <f>VLOOKUP(C45,'[2]Nilai CES CHO'!$B$2:$D$173,3,0)</f>
        <v>5</v>
      </c>
      <c r="AE45" s="57">
        <f>VLOOKUP(C45,'[2]Nilai CES CHO'!$B$2:$D$173,2,0)</f>
        <v>5</v>
      </c>
      <c r="AF45" s="55">
        <f t="shared" si="10"/>
        <v>0.15</v>
      </c>
      <c r="AG45" s="55">
        <f t="shared" si="11"/>
        <v>1</v>
      </c>
      <c r="AH45" s="54">
        <v>5</v>
      </c>
      <c r="AI45" s="55">
        <f t="shared" si="12"/>
        <v>0.05</v>
      </c>
      <c r="AJ45" s="55">
        <f t="shared" si="13"/>
        <v>1</v>
      </c>
      <c r="AK45" s="54">
        <v>5</v>
      </c>
      <c r="AL45" s="55">
        <f t="shared" si="14"/>
        <v>0.1</v>
      </c>
      <c r="AM45" s="55">
        <f t="shared" si="15"/>
        <v>1</v>
      </c>
      <c r="AN45" s="54">
        <v>5</v>
      </c>
      <c r="AO45" s="55">
        <f t="shared" si="16"/>
        <v>0.1</v>
      </c>
      <c r="AP45" s="55">
        <f t="shared" si="17"/>
        <v>1</v>
      </c>
      <c r="AQ45" s="54">
        <v>5</v>
      </c>
      <c r="AR45" s="55">
        <f t="shared" si="18"/>
        <v>0.1</v>
      </c>
      <c r="AS45" s="55">
        <f t="shared" si="19"/>
        <v>1</v>
      </c>
      <c r="AT45" s="54">
        <f>VLOOKUP(C45,'[2]Nilai CES CHO'!$B$2:$F$173,5,0)</f>
        <v>5</v>
      </c>
      <c r="AU45" s="54">
        <f>VLOOKUP(C45,'[2]Nilai CES CHO'!$B$2:$F$173,4,0)</f>
        <v>100</v>
      </c>
      <c r="AV45" s="55">
        <f t="shared" si="20"/>
        <v>0.05</v>
      </c>
      <c r="AW45" s="55">
        <f t="shared" si="21"/>
        <v>1</v>
      </c>
      <c r="AX45" s="54">
        <v>5</v>
      </c>
      <c r="AY45" s="55">
        <f t="shared" si="22"/>
        <v>0.05</v>
      </c>
      <c r="AZ45" s="55">
        <f t="shared" si="23"/>
        <v>1</v>
      </c>
      <c r="BA45" s="58">
        <f t="shared" si="1"/>
        <v>0.60000000000000009</v>
      </c>
      <c r="BB45" s="58">
        <f t="shared" si="2"/>
        <v>1</v>
      </c>
      <c r="BC45" s="59" t="str">
        <f t="shared" si="24"/>
        <v>TERIMA</v>
      </c>
      <c r="BD45" s="60">
        <v>800000</v>
      </c>
      <c r="BE45" s="61">
        <f t="shared" si="26"/>
        <v>800000</v>
      </c>
      <c r="BF45" s="61">
        <f t="shared" si="25"/>
        <v>800000</v>
      </c>
      <c r="BG45" s="62">
        <f t="shared" si="3"/>
        <v>800000</v>
      </c>
      <c r="BH45" s="63"/>
      <c r="BI45" s="63"/>
      <c r="BJ45" s="63"/>
    </row>
    <row r="46" spans="1:62" s="71" customFormat="1" x14ac:dyDescent="0.25">
      <c r="A46" s="45"/>
      <c r="B46" s="46">
        <v>36</v>
      </c>
      <c r="C46" s="65" t="s">
        <v>94</v>
      </c>
      <c r="D46" s="48">
        <v>75037</v>
      </c>
      <c r="E46" s="49">
        <v>44042</v>
      </c>
      <c r="F46" s="49">
        <v>44406</v>
      </c>
      <c r="G46" s="48" t="s">
        <v>50</v>
      </c>
      <c r="H46" s="72" t="s">
        <v>56</v>
      </c>
      <c r="I46" s="48" t="s">
        <v>57</v>
      </c>
      <c r="J46" s="48" t="s">
        <v>53</v>
      </c>
      <c r="K46" s="48" t="s">
        <v>54</v>
      </c>
      <c r="L46" s="51"/>
      <c r="M46" s="51"/>
      <c r="N46" s="51">
        <v>22</v>
      </c>
      <c r="O46" s="52">
        <f>VLOOKUP(C46,'[3]ABSENSI ALL'!$B$10:$NC$104,352,0)</f>
        <v>22</v>
      </c>
      <c r="P46" s="52">
        <f>VLOOKUP($C46,'[3]ABSENSI ALL'!$B$10:$NC$104,357,0)</f>
        <v>0</v>
      </c>
      <c r="Q46" s="52">
        <f>VLOOKUP($C46,'[3]ABSENSI ALL'!$B$10:$NC$104,361,0)</f>
        <v>0</v>
      </c>
      <c r="R46" s="52">
        <f>VLOOKUP($C46,'[3]ABSENSI ALL'!$B$10:$NC$104,365,0)</f>
        <v>0</v>
      </c>
      <c r="S46" s="52">
        <f>VLOOKUP($C46,'[3]ABSENSI ALL'!$B$10:$NC$104,363,0)</f>
        <v>1</v>
      </c>
      <c r="T46" s="52">
        <f>VLOOKUP($C46,'[3]ABSENSI ALL'!$B$10:$NC$104,356,0)</f>
        <v>0</v>
      </c>
      <c r="U46" s="53">
        <f t="shared" si="4"/>
        <v>22</v>
      </c>
      <c r="V46" s="51">
        <f t="shared" si="5"/>
        <v>21</v>
      </c>
      <c r="W46" s="54">
        <v>5</v>
      </c>
      <c r="X46" s="55">
        <f t="shared" si="6"/>
        <v>0.2</v>
      </c>
      <c r="Y46" s="55">
        <f t="shared" si="7"/>
        <v>1</v>
      </c>
      <c r="Z46" s="54">
        <v>5</v>
      </c>
      <c r="AA46" s="55">
        <f t="shared" si="8"/>
        <v>0.2</v>
      </c>
      <c r="AB46" s="55">
        <f t="shared" si="9"/>
        <v>1</v>
      </c>
      <c r="AC46" s="56">
        <f t="shared" si="0"/>
        <v>0.4</v>
      </c>
      <c r="AD46" s="54">
        <f>VLOOKUP(C46,'[2]Nilai CES CHO'!$B$2:$D$173,3,0)</f>
        <v>5</v>
      </c>
      <c r="AE46" s="57">
        <f>VLOOKUP(C46,'[2]Nilai CES CHO'!$B$2:$D$173,2,0)</f>
        <v>5</v>
      </c>
      <c r="AF46" s="55">
        <f t="shared" si="10"/>
        <v>0.15</v>
      </c>
      <c r="AG46" s="55">
        <f t="shared" si="11"/>
        <v>1</v>
      </c>
      <c r="AH46" s="54">
        <v>5</v>
      </c>
      <c r="AI46" s="55">
        <f t="shared" si="12"/>
        <v>0.05</v>
      </c>
      <c r="AJ46" s="55">
        <f t="shared" si="13"/>
        <v>1</v>
      </c>
      <c r="AK46" s="54">
        <v>5</v>
      </c>
      <c r="AL46" s="55">
        <f t="shared" si="14"/>
        <v>0.1</v>
      </c>
      <c r="AM46" s="55">
        <f t="shared" si="15"/>
        <v>1</v>
      </c>
      <c r="AN46" s="54">
        <v>5</v>
      </c>
      <c r="AO46" s="55">
        <f t="shared" si="16"/>
        <v>0.1</v>
      </c>
      <c r="AP46" s="55">
        <f t="shared" si="17"/>
        <v>1</v>
      </c>
      <c r="AQ46" s="54">
        <v>5</v>
      </c>
      <c r="AR46" s="55">
        <f t="shared" si="18"/>
        <v>0.1</v>
      </c>
      <c r="AS46" s="55">
        <f t="shared" si="19"/>
        <v>1</v>
      </c>
      <c r="AT46" s="54">
        <f>VLOOKUP(C46,'[2]Nilai CES CHO'!$B$2:$F$173,5,0)</f>
        <v>5</v>
      </c>
      <c r="AU46" s="54">
        <f>VLOOKUP(C46,'[2]Nilai CES CHO'!$B$2:$F$173,4,0)</f>
        <v>100</v>
      </c>
      <c r="AV46" s="55">
        <f t="shared" si="20"/>
        <v>0.05</v>
      </c>
      <c r="AW46" s="55">
        <f t="shared" si="21"/>
        <v>1</v>
      </c>
      <c r="AX46" s="54">
        <v>5</v>
      </c>
      <c r="AY46" s="55">
        <f t="shared" si="22"/>
        <v>0.05</v>
      </c>
      <c r="AZ46" s="55">
        <f t="shared" si="23"/>
        <v>1</v>
      </c>
      <c r="BA46" s="58">
        <f t="shared" si="1"/>
        <v>0.60000000000000009</v>
      </c>
      <c r="BB46" s="58">
        <f t="shared" si="2"/>
        <v>1</v>
      </c>
      <c r="BC46" s="59" t="str">
        <f t="shared" si="24"/>
        <v>TERIMA</v>
      </c>
      <c r="BD46" s="60">
        <v>800000</v>
      </c>
      <c r="BE46" s="61">
        <f t="shared" si="26"/>
        <v>800000</v>
      </c>
      <c r="BF46" s="61">
        <f t="shared" si="25"/>
        <v>800000</v>
      </c>
      <c r="BG46" s="62">
        <f t="shared" si="3"/>
        <v>800000</v>
      </c>
      <c r="BH46" s="63"/>
      <c r="BI46" s="63"/>
      <c r="BJ46" s="63"/>
    </row>
    <row r="47" spans="1:62" s="71" customFormat="1" x14ac:dyDescent="0.25">
      <c r="A47" s="45"/>
      <c r="B47" s="46">
        <v>37</v>
      </c>
      <c r="C47" s="47" t="s">
        <v>95</v>
      </c>
      <c r="D47" s="48">
        <v>33678</v>
      </c>
      <c r="E47" s="49">
        <v>43812</v>
      </c>
      <c r="F47" s="49">
        <v>44542</v>
      </c>
      <c r="G47" s="73" t="s">
        <v>50</v>
      </c>
      <c r="H47" s="72" t="s">
        <v>51</v>
      </c>
      <c r="I47" s="48" t="s">
        <v>57</v>
      </c>
      <c r="J47" s="48" t="s">
        <v>53</v>
      </c>
      <c r="K47" s="48" t="s">
        <v>54</v>
      </c>
      <c r="L47" s="51"/>
      <c r="M47" s="51"/>
      <c r="N47" s="51">
        <v>22</v>
      </c>
      <c r="O47" s="52">
        <f>VLOOKUP(C47,'[3]ABSENSI ALL'!$B$10:$NC$104,352,0)</f>
        <v>22</v>
      </c>
      <c r="P47" s="52">
        <f>VLOOKUP($C47,'[3]ABSENSI ALL'!$B$10:$NC$104,357,0)</f>
        <v>0</v>
      </c>
      <c r="Q47" s="52">
        <f>VLOOKUP($C47,'[3]ABSENSI ALL'!$B$10:$NC$104,361,0)</f>
        <v>0</v>
      </c>
      <c r="R47" s="52">
        <f>VLOOKUP($C47,'[3]ABSENSI ALL'!$B$10:$NC$104,365,0)</f>
        <v>0</v>
      </c>
      <c r="S47" s="52">
        <f>VLOOKUP($C47,'[3]ABSENSI ALL'!$B$10:$NC$104,363,0)</f>
        <v>1</v>
      </c>
      <c r="T47" s="52">
        <f>VLOOKUP($C47,'[3]ABSENSI ALL'!$B$10:$NC$104,356,0)</f>
        <v>0</v>
      </c>
      <c r="U47" s="53">
        <f t="shared" si="4"/>
        <v>22</v>
      </c>
      <c r="V47" s="51">
        <f t="shared" si="5"/>
        <v>21</v>
      </c>
      <c r="W47" s="54">
        <v>5</v>
      </c>
      <c r="X47" s="55">
        <f t="shared" si="6"/>
        <v>0.2</v>
      </c>
      <c r="Y47" s="55">
        <f t="shared" si="7"/>
        <v>1</v>
      </c>
      <c r="Z47" s="54">
        <v>5</v>
      </c>
      <c r="AA47" s="55">
        <f t="shared" si="8"/>
        <v>0.2</v>
      </c>
      <c r="AB47" s="55">
        <f t="shared" si="9"/>
        <v>1</v>
      </c>
      <c r="AC47" s="56">
        <f t="shared" si="0"/>
        <v>0.4</v>
      </c>
      <c r="AD47" s="54">
        <f>VLOOKUP(C47,'[2]Nilai CES CHO'!$B$2:$D$173,3,0)</f>
        <v>3</v>
      </c>
      <c r="AE47" s="57">
        <f>VLOOKUP(C47,'[2]Nilai CES CHO'!$B$2:$D$173,2,0)</f>
        <v>4.5999999999999996</v>
      </c>
      <c r="AF47" s="55">
        <f t="shared" si="10"/>
        <v>0.09</v>
      </c>
      <c r="AG47" s="55">
        <f t="shared" si="11"/>
        <v>0.6</v>
      </c>
      <c r="AH47" s="54">
        <v>5</v>
      </c>
      <c r="AI47" s="55">
        <f t="shared" si="12"/>
        <v>0.05</v>
      </c>
      <c r="AJ47" s="55">
        <f t="shared" si="13"/>
        <v>1</v>
      </c>
      <c r="AK47" s="54">
        <v>5</v>
      </c>
      <c r="AL47" s="55">
        <f t="shared" si="14"/>
        <v>0.1</v>
      </c>
      <c r="AM47" s="55">
        <f t="shared" si="15"/>
        <v>1</v>
      </c>
      <c r="AN47" s="54">
        <v>5</v>
      </c>
      <c r="AO47" s="55">
        <f t="shared" si="16"/>
        <v>0.1</v>
      </c>
      <c r="AP47" s="55">
        <f t="shared" si="17"/>
        <v>1</v>
      </c>
      <c r="AQ47" s="54">
        <v>5</v>
      </c>
      <c r="AR47" s="55">
        <f t="shared" si="18"/>
        <v>0.1</v>
      </c>
      <c r="AS47" s="55">
        <f t="shared" si="19"/>
        <v>1</v>
      </c>
      <c r="AT47" s="54">
        <f>VLOOKUP(C47,'[2]Nilai CES CHO'!$B$2:$F$173,5,0)</f>
        <v>5</v>
      </c>
      <c r="AU47" s="54">
        <f>VLOOKUP(C47,'[2]Nilai CES CHO'!$B$2:$F$173,4,0)</f>
        <v>100</v>
      </c>
      <c r="AV47" s="55">
        <f t="shared" si="20"/>
        <v>0.05</v>
      </c>
      <c r="AW47" s="55">
        <f t="shared" si="21"/>
        <v>1</v>
      </c>
      <c r="AX47" s="54">
        <v>5</v>
      </c>
      <c r="AY47" s="55">
        <f t="shared" si="22"/>
        <v>0.05</v>
      </c>
      <c r="AZ47" s="55">
        <f t="shared" si="23"/>
        <v>1</v>
      </c>
      <c r="BA47" s="58">
        <f t="shared" si="1"/>
        <v>0.54</v>
      </c>
      <c r="BB47" s="58">
        <f t="shared" si="2"/>
        <v>0.94000000000000006</v>
      </c>
      <c r="BC47" s="59" t="str">
        <f t="shared" si="24"/>
        <v>TERIMA</v>
      </c>
      <c r="BD47" s="60">
        <v>800000</v>
      </c>
      <c r="BE47" s="61">
        <f t="shared" si="26"/>
        <v>752000</v>
      </c>
      <c r="BF47" s="61">
        <f t="shared" si="25"/>
        <v>752000</v>
      </c>
      <c r="BG47" s="62">
        <f t="shared" si="3"/>
        <v>752000</v>
      </c>
      <c r="BH47" s="63"/>
      <c r="BI47" s="63"/>
      <c r="BJ47" s="63"/>
    </row>
    <row r="48" spans="1:62" s="71" customFormat="1" x14ac:dyDescent="0.25">
      <c r="A48" s="45"/>
      <c r="B48" s="46">
        <v>38</v>
      </c>
      <c r="C48" s="65" t="s">
        <v>96</v>
      </c>
      <c r="D48" s="48">
        <v>102324</v>
      </c>
      <c r="E48" s="49">
        <v>44093</v>
      </c>
      <c r="F48" s="49">
        <v>44457</v>
      </c>
      <c r="G48" s="48" t="s">
        <v>50</v>
      </c>
      <c r="H48" s="72" t="s">
        <v>51</v>
      </c>
      <c r="I48" s="48" t="s">
        <v>61</v>
      </c>
      <c r="J48" s="48" t="s">
        <v>53</v>
      </c>
      <c r="K48" s="48" t="s">
        <v>54</v>
      </c>
      <c r="L48" s="51"/>
      <c r="M48" s="51"/>
      <c r="N48" s="51">
        <v>22</v>
      </c>
      <c r="O48" s="52">
        <f>VLOOKUP(C48,'[3]ABSENSI ALL'!$B$10:$NC$104,352,0)</f>
        <v>22</v>
      </c>
      <c r="P48" s="52">
        <f>VLOOKUP($C48,'[3]ABSENSI ALL'!$B$10:$NC$104,357,0)</f>
        <v>0</v>
      </c>
      <c r="Q48" s="52">
        <f>VLOOKUP($C48,'[3]ABSENSI ALL'!$B$10:$NC$104,361,0)</f>
        <v>0</v>
      </c>
      <c r="R48" s="52">
        <f>VLOOKUP($C48,'[3]ABSENSI ALL'!$B$10:$NC$104,365,0)</f>
        <v>0</v>
      </c>
      <c r="S48" s="52">
        <f>VLOOKUP($C48,'[3]ABSENSI ALL'!$B$10:$NC$104,363,0)</f>
        <v>1</v>
      </c>
      <c r="T48" s="52">
        <f>VLOOKUP($C48,'[3]ABSENSI ALL'!$B$10:$NC$104,356,0)</f>
        <v>0</v>
      </c>
      <c r="U48" s="53">
        <f t="shared" si="4"/>
        <v>22</v>
      </c>
      <c r="V48" s="51">
        <f t="shared" si="5"/>
        <v>21</v>
      </c>
      <c r="W48" s="54">
        <v>5</v>
      </c>
      <c r="X48" s="55">
        <f t="shared" si="6"/>
        <v>0.2</v>
      </c>
      <c r="Y48" s="55">
        <f t="shared" si="7"/>
        <v>1</v>
      </c>
      <c r="Z48" s="54">
        <v>5</v>
      </c>
      <c r="AA48" s="55">
        <f t="shared" si="8"/>
        <v>0.2</v>
      </c>
      <c r="AB48" s="55">
        <f t="shared" si="9"/>
        <v>1</v>
      </c>
      <c r="AC48" s="56">
        <f t="shared" si="0"/>
        <v>0.4</v>
      </c>
      <c r="AD48" s="54">
        <f>VLOOKUP(C48,'[2]Nilai CES CHO'!$B$2:$D$173,3,0)</f>
        <v>5</v>
      </c>
      <c r="AE48" s="57">
        <f>VLOOKUP(C48,'[2]Nilai CES CHO'!$B$2:$D$173,2,0)</f>
        <v>5</v>
      </c>
      <c r="AF48" s="55">
        <f t="shared" si="10"/>
        <v>0.15</v>
      </c>
      <c r="AG48" s="55">
        <f t="shared" si="11"/>
        <v>1</v>
      </c>
      <c r="AH48" s="54">
        <v>5</v>
      </c>
      <c r="AI48" s="55">
        <f t="shared" si="12"/>
        <v>0.05</v>
      </c>
      <c r="AJ48" s="55">
        <f t="shared" si="13"/>
        <v>1</v>
      </c>
      <c r="AK48" s="54">
        <v>5</v>
      </c>
      <c r="AL48" s="55">
        <f t="shared" si="14"/>
        <v>0.1</v>
      </c>
      <c r="AM48" s="55">
        <f t="shared" si="15"/>
        <v>1</v>
      </c>
      <c r="AN48" s="54">
        <v>5</v>
      </c>
      <c r="AO48" s="55">
        <f t="shared" si="16"/>
        <v>0.1</v>
      </c>
      <c r="AP48" s="55">
        <f t="shared" si="17"/>
        <v>1</v>
      </c>
      <c r="AQ48" s="54">
        <v>5</v>
      </c>
      <c r="AR48" s="55">
        <f t="shared" si="18"/>
        <v>0.1</v>
      </c>
      <c r="AS48" s="55">
        <f t="shared" si="19"/>
        <v>1</v>
      </c>
      <c r="AT48" s="54">
        <f>VLOOKUP(C48,'[2]Nilai CES CHO'!$B$2:$F$173,5,0)</f>
        <v>5</v>
      </c>
      <c r="AU48" s="54">
        <f>VLOOKUP(C48,'[2]Nilai CES CHO'!$B$2:$F$173,4,0)</f>
        <v>100</v>
      </c>
      <c r="AV48" s="55">
        <f t="shared" si="20"/>
        <v>0.05</v>
      </c>
      <c r="AW48" s="55">
        <f t="shared" si="21"/>
        <v>1</v>
      </c>
      <c r="AX48" s="54">
        <v>5</v>
      </c>
      <c r="AY48" s="55">
        <f t="shared" si="22"/>
        <v>0.05</v>
      </c>
      <c r="AZ48" s="55">
        <f t="shared" si="23"/>
        <v>1</v>
      </c>
      <c r="BA48" s="58">
        <f t="shared" si="1"/>
        <v>0.60000000000000009</v>
      </c>
      <c r="BB48" s="58">
        <f t="shared" si="2"/>
        <v>1</v>
      </c>
      <c r="BC48" s="59" t="str">
        <f t="shared" si="24"/>
        <v>TERIMA</v>
      </c>
      <c r="BD48" s="60">
        <v>800000</v>
      </c>
      <c r="BE48" s="61">
        <f t="shared" si="26"/>
        <v>800000</v>
      </c>
      <c r="BF48" s="61">
        <f t="shared" si="25"/>
        <v>800000</v>
      </c>
      <c r="BG48" s="62">
        <f t="shared" si="3"/>
        <v>800000</v>
      </c>
      <c r="BH48" s="63"/>
      <c r="BI48" s="63"/>
      <c r="BJ48" s="63"/>
    </row>
    <row r="49" spans="1:62" s="71" customFormat="1" x14ac:dyDescent="0.25">
      <c r="A49" s="45"/>
      <c r="B49" s="46">
        <v>39</v>
      </c>
      <c r="C49" s="47" t="s">
        <v>97</v>
      </c>
      <c r="D49" s="48">
        <v>76411</v>
      </c>
      <c r="E49" s="49">
        <v>44121</v>
      </c>
      <c r="F49" s="49">
        <v>44424</v>
      </c>
      <c r="G49" s="73" t="s">
        <v>50</v>
      </c>
      <c r="H49" s="72" t="s">
        <v>56</v>
      </c>
      <c r="I49" s="48" t="s">
        <v>74</v>
      </c>
      <c r="J49" s="48" t="s">
        <v>53</v>
      </c>
      <c r="K49" s="48" t="s">
        <v>54</v>
      </c>
      <c r="L49" s="51"/>
      <c r="M49" s="51"/>
      <c r="N49" s="51">
        <v>22</v>
      </c>
      <c r="O49" s="52">
        <f>VLOOKUP(C49,'[3]ABSENSI ALL'!$B$10:$NC$104,352,0)</f>
        <v>22</v>
      </c>
      <c r="P49" s="52">
        <f>VLOOKUP($C49,'[3]ABSENSI ALL'!$B$10:$NC$104,357,0)</f>
        <v>0</v>
      </c>
      <c r="Q49" s="52">
        <f>VLOOKUP($C49,'[3]ABSENSI ALL'!$B$10:$NC$104,361,0)</f>
        <v>0</v>
      </c>
      <c r="R49" s="52">
        <f>VLOOKUP($C49,'[3]ABSENSI ALL'!$B$10:$NC$104,365,0)</f>
        <v>0</v>
      </c>
      <c r="S49" s="52">
        <f>VLOOKUP($C49,'[3]ABSENSI ALL'!$B$10:$NC$104,363,0)</f>
        <v>1</v>
      </c>
      <c r="T49" s="52">
        <f>VLOOKUP($C49,'[3]ABSENSI ALL'!$B$10:$NC$104,356,0)</f>
        <v>0</v>
      </c>
      <c r="U49" s="53">
        <f t="shared" si="4"/>
        <v>22</v>
      </c>
      <c r="V49" s="51">
        <f t="shared" si="5"/>
        <v>21</v>
      </c>
      <c r="W49" s="54">
        <v>5</v>
      </c>
      <c r="X49" s="55">
        <f t="shared" si="6"/>
        <v>0.2</v>
      </c>
      <c r="Y49" s="55">
        <f t="shared" si="7"/>
        <v>1</v>
      </c>
      <c r="Z49" s="54">
        <v>5</v>
      </c>
      <c r="AA49" s="55">
        <f t="shared" si="8"/>
        <v>0.2</v>
      </c>
      <c r="AB49" s="55">
        <f t="shared" si="9"/>
        <v>1</v>
      </c>
      <c r="AC49" s="56">
        <f t="shared" si="0"/>
        <v>0.4</v>
      </c>
      <c r="AD49" s="54">
        <f>VLOOKUP(C49,'[2]Nilai CES CHO'!$B$2:$D$173,3,0)</f>
        <v>5</v>
      </c>
      <c r="AE49" s="57">
        <f>VLOOKUP(C49,'[2]Nilai CES CHO'!$B$2:$D$173,2,0)</f>
        <v>5</v>
      </c>
      <c r="AF49" s="55">
        <f t="shared" si="10"/>
        <v>0.15</v>
      </c>
      <c r="AG49" s="55">
        <f t="shared" si="11"/>
        <v>1</v>
      </c>
      <c r="AH49" s="54">
        <v>5</v>
      </c>
      <c r="AI49" s="55">
        <f t="shared" si="12"/>
        <v>0.05</v>
      </c>
      <c r="AJ49" s="55">
        <f t="shared" si="13"/>
        <v>1</v>
      </c>
      <c r="AK49" s="54">
        <v>5</v>
      </c>
      <c r="AL49" s="55">
        <f t="shared" si="14"/>
        <v>0.1</v>
      </c>
      <c r="AM49" s="55">
        <f t="shared" si="15"/>
        <v>1</v>
      </c>
      <c r="AN49" s="54">
        <v>5</v>
      </c>
      <c r="AO49" s="55">
        <f t="shared" si="16"/>
        <v>0.1</v>
      </c>
      <c r="AP49" s="55">
        <f t="shared" si="17"/>
        <v>1</v>
      </c>
      <c r="AQ49" s="54">
        <v>5</v>
      </c>
      <c r="AR49" s="55">
        <f t="shared" si="18"/>
        <v>0.1</v>
      </c>
      <c r="AS49" s="55">
        <f t="shared" si="19"/>
        <v>1</v>
      </c>
      <c r="AT49" s="54">
        <f>VLOOKUP(C49,'[2]Nilai CES CHO'!$B$2:$F$173,5,0)</f>
        <v>5</v>
      </c>
      <c r="AU49" s="54">
        <f>VLOOKUP(C49,'[2]Nilai CES CHO'!$B$2:$F$173,4,0)</f>
        <v>100</v>
      </c>
      <c r="AV49" s="55">
        <f t="shared" si="20"/>
        <v>0.05</v>
      </c>
      <c r="AW49" s="55">
        <f t="shared" si="21"/>
        <v>1</v>
      </c>
      <c r="AX49" s="54">
        <v>5</v>
      </c>
      <c r="AY49" s="55">
        <f t="shared" si="22"/>
        <v>0.05</v>
      </c>
      <c r="AZ49" s="55">
        <f t="shared" si="23"/>
        <v>1</v>
      </c>
      <c r="BA49" s="58">
        <f t="shared" si="1"/>
        <v>0.60000000000000009</v>
      </c>
      <c r="BB49" s="58">
        <f t="shared" si="2"/>
        <v>1</v>
      </c>
      <c r="BC49" s="59" t="str">
        <f t="shared" si="24"/>
        <v>TERIMA</v>
      </c>
      <c r="BD49" s="60">
        <v>800000</v>
      </c>
      <c r="BE49" s="61">
        <f t="shared" si="26"/>
        <v>800000</v>
      </c>
      <c r="BF49" s="61">
        <f t="shared" si="25"/>
        <v>800000</v>
      </c>
      <c r="BG49" s="62">
        <f t="shared" si="3"/>
        <v>800000</v>
      </c>
      <c r="BH49" s="63"/>
      <c r="BI49" s="63"/>
      <c r="BJ49" s="63"/>
    </row>
    <row r="50" spans="1:62" s="71" customFormat="1" x14ac:dyDescent="0.25">
      <c r="A50" s="45"/>
      <c r="B50" s="46">
        <v>40</v>
      </c>
      <c r="C50" s="47" t="s">
        <v>98</v>
      </c>
      <c r="D50" s="48">
        <v>30445</v>
      </c>
      <c r="E50" s="49">
        <v>44337</v>
      </c>
      <c r="F50" s="49">
        <v>44701</v>
      </c>
      <c r="G50" s="73" t="s">
        <v>50</v>
      </c>
      <c r="H50" s="72" t="s">
        <v>51</v>
      </c>
      <c r="I50" s="48" t="s">
        <v>57</v>
      </c>
      <c r="J50" s="48" t="s">
        <v>53</v>
      </c>
      <c r="K50" s="48" t="s">
        <v>54</v>
      </c>
      <c r="L50" s="51"/>
      <c r="M50" s="51"/>
      <c r="N50" s="51">
        <v>22</v>
      </c>
      <c r="O50" s="52">
        <f>VLOOKUP(C50,'[3]ABSENSI ALL'!$B$10:$NC$104,352,0)</f>
        <v>22</v>
      </c>
      <c r="P50" s="52">
        <f>VLOOKUP($C50,'[3]ABSENSI ALL'!$B$10:$NC$104,357,0)</f>
        <v>0</v>
      </c>
      <c r="Q50" s="52">
        <f>VLOOKUP($C50,'[3]ABSENSI ALL'!$B$10:$NC$104,361,0)</f>
        <v>0</v>
      </c>
      <c r="R50" s="52">
        <f>VLOOKUP($C50,'[3]ABSENSI ALL'!$B$10:$NC$104,365,0)</f>
        <v>0</v>
      </c>
      <c r="S50" s="52">
        <f>VLOOKUP($C50,'[3]ABSENSI ALL'!$B$10:$NC$104,363,0)</f>
        <v>3</v>
      </c>
      <c r="T50" s="52">
        <f>VLOOKUP($C50,'[3]ABSENSI ALL'!$B$10:$NC$104,356,0)</f>
        <v>0</v>
      </c>
      <c r="U50" s="53">
        <f t="shared" si="4"/>
        <v>22</v>
      </c>
      <c r="V50" s="51">
        <f t="shared" si="5"/>
        <v>19</v>
      </c>
      <c r="W50" s="54">
        <v>5</v>
      </c>
      <c r="X50" s="55">
        <f t="shared" si="6"/>
        <v>0.2</v>
      </c>
      <c r="Y50" s="55">
        <f t="shared" si="7"/>
        <v>1</v>
      </c>
      <c r="Z50" s="54">
        <v>5</v>
      </c>
      <c r="AA50" s="55">
        <f t="shared" si="8"/>
        <v>0.2</v>
      </c>
      <c r="AB50" s="55">
        <f t="shared" si="9"/>
        <v>1</v>
      </c>
      <c r="AC50" s="56">
        <f t="shared" si="0"/>
        <v>0.4</v>
      </c>
      <c r="AD50" s="54">
        <f>VLOOKUP(C50,'[2]Nilai CES CHO'!$B$2:$D$173,3,0)</f>
        <v>3</v>
      </c>
      <c r="AE50" s="57">
        <f>VLOOKUP(C50,'[2]Nilai CES CHO'!$B$2:$D$173,2,0)</f>
        <v>4.5999999999999996</v>
      </c>
      <c r="AF50" s="55">
        <f t="shared" si="10"/>
        <v>0.09</v>
      </c>
      <c r="AG50" s="55">
        <f t="shared" si="11"/>
        <v>0.6</v>
      </c>
      <c r="AH50" s="54">
        <v>5</v>
      </c>
      <c r="AI50" s="55">
        <f t="shared" si="12"/>
        <v>0.05</v>
      </c>
      <c r="AJ50" s="55">
        <f t="shared" si="13"/>
        <v>1</v>
      </c>
      <c r="AK50" s="54">
        <v>5</v>
      </c>
      <c r="AL50" s="55">
        <f t="shared" si="14"/>
        <v>0.1</v>
      </c>
      <c r="AM50" s="55">
        <f t="shared" si="15"/>
        <v>1</v>
      </c>
      <c r="AN50" s="54">
        <v>5</v>
      </c>
      <c r="AO50" s="55">
        <f t="shared" si="16"/>
        <v>0.1</v>
      </c>
      <c r="AP50" s="55">
        <f t="shared" si="17"/>
        <v>1</v>
      </c>
      <c r="AQ50" s="54">
        <v>5</v>
      </c>
      <c r="AR50" s="55">
        <f t="shared" si="18"/>
        <v>0.1</v>
      </c>
      <c r="AS50" s="55">
        <f t="shared" si="19"/>
        <v>1</v>
      </c>
      <c r="AT50" s="54">
        <f>VLOOKUP(C50,'[2]Nilai CES CHO'!$B$2:$F$173,5,0)</f>
        <v>5</v>
      </c>
      <c r="AU50" s="54">
        <f>VLOOKUP(C50,'[2]Nilai CES CHO'!$B$2:$F$173,4,0)</f>
        <v>100</v>
      </c>
      <c r="AV50" s="55">
        <f t="shared" si="20"/>
        <v>0.05</v>
      </c>
      <c r="AW50" s="55">
        <f t="shared" si="21"/>
        <v>1</v>
      </c>
      <c r="AX50" s="54">
        <v>5</v>
      </c>
      <c r="AY50" s="55">
        <f t="shared" si="22"/>
        <v>0.05</v>
      </c>
      <c r="AZ50" s="55">
        <f t="shared" si="23"/>
        <v>1</v>
      </c>
      <c r="BA50" s="58">
        <f t="shared" si="1"/>
        <v>0.54</v>
      </c>
      <c r="BB50" s="58">
        <f t="shared" si="2"/>
        <v>0.94000000000000006</v>
      </c>
      <c r="BC50" s="59" t="str">
        <f t="shared" si="24"/>
        <v>TERIMA</v>
      </c>
      <c r="BD50" s="60">
        <v>800000</v>
      </c>
      <c r="BE50" s="61">
        <f t="shared" si="26"/>
        <v>752000</v>
      </c>
      <c r="BF50" s="61">
        <f t="shared" si="25"/>
        <v>752000</v>
      </c>
      <c r="BG50" s="62">
        <f t="shared" si="3"/>
        <v>752000</v>
      </c>
      <c r="BH50" s="63"/>
      <c r="BI50" s="63"/>
      <c r="BJ50" s="63"/>
    </row>
    <row r="51" spans="1:62" s="71" customFormat="1" x14ac:dyDescent="0.25">
      <c r="A51" s="45"/>
      <c r="B51" s="46">
        <v>41</v>
      </c>
      <c r="C51" s="47" t="s">
        <v>99</v>
      </c>
      <c r="D51" s="48">
        <v>80948</v>
      </c>
      <c r="E51" s="49">
        <v>44314</v>
      </c>
      <c r="F51" s="49">
        <v>44678</v>
      </c>
      <c r="G51" s="50" t="s">
        <v>50</v>
      </c>
      <c r="H51" s="72" t="s">
        <v>56</v>
      </c>
      <c r="I51" s="48" t="s">
        <v>52</v>
      </c>
      <c r="J51" s="48" t="s">
        <v>53</v>
      </c>
      <c r="K51" s="48" t="s">
        <v>54</v>
      </c>
      <c r="L51" s="51"/>
      <c r="M51" s="51"/>
      <c r="N51" s="51">
        <v>22</v>
      </c>
      <c r="O51" s="52">
        <f>VLOOKUP(C51,'[3]ABSENSI ALL'!$B$10:$NC$104,352,0)</f>
        <v>22</v>
      </c>
      <c r="P51" s="52">
        <f>VLOOKUP($C51,'[3]ABSENSI ALL'!$B$10:$NC$104,357,0)</f>
        <v>0</v>
      </c>
      <c r="Q51" s="52">
        <f>VLOOKUP($C51,'[3]ABSENSI ALL'!$B$10:$NC$104,361,0)</f>
        <v>0</v>
      </c>
      <c r="R51" s="52">
        <f>VLOOKUP($C51,'[3]ABSENSI ALL'!$B$10:$NC$104,365,0)</f>
        <v>0</v>
      </c>
      <c r="S51" s="52">
        <f>VLOOKUP($C51,'[3]ABSENSI ALL'!$B$10:$NC$104,363,0)</f>
        <v>1</v>
      </c>
      <c r="T51" s="52">
        <f>VLOOKUP($C51,'[3]ABSENSI ALL'!$B$10:$NC$104,356,0)</f>
        <v>0</v>
      </c>
      <c r="U51" s="53">
        <f t="shared" si="4"/>
        <v>22</v>
      </c>
      <c r="V51" s="51">
        <f t="shared" si="5"/>
        <v>21</v>
      </c>
      <c r="W51" s="54">
        <v>5</v>
      </c>
      <c r="X51" s="55">
        <f t="shared" si="6"/>
        <v>0.2</v>
      </c>
      <c r="Y51" s="55">
        <f t="shared" si="7"/>
        <v>1</v>
      </c>
      <c r="Z51" s="54">
        <v>5</v>
      </c>
      <c r="AA51" s="55">
        <f t="shared" si="8"/>
        <v>0.2</v>
      </c>
      <c r="AB51" s="55">
        <f t="shared" si="9"/>
        <v>1</v>
      </c>
      <c r="AC51" s="56">
        <f t="shared" si="0"/>
        <v>0.4</v>
      </c>
      <c r="AD51" s="54">
        <f>VLOOKUP(C51,'[2]Nilai CES CHO'!$B$2:$D$173,3,0)</f>
        <v>5</v>
      </c>
      <c r="AE51" s="57">
        <f>VLOOKUP(C51,'[2]Nilai CES CHO'!$B$2:$D$173,2,0)</f>
        <v>5</v>
      </c>
      <c r="AF51" s="55">
        <f t="shared" si="10"/>
        <v>0.15</v>
      </c>
      <c r="AG51" s="55">
        <f t="shared" si="11"/>
        <v>1</v>
      </c>
      <c r="AH51" s="54">
        <v>5</v>
      </c>
      <c r="AI51" s="55">
        <f t="shared" si="12"/>
        <v>0.05</v>
      </c>
      <c r="AJ51" s="55">
        <f t="shared" si="13"/>
        <v>1</v>
      </c>
      <c r="AK51" s="54">
        <v>5</v>
      </c>
      <c r="AL51" s="55">
        <f t="shared" si="14"/>
        <v>0.1</v>
      </c>
      <c r="AM51" s="55">
        <f t="shared" si="15"/>
        <v>1</v>
      </c>
      <c r="AN51" s="54">
        <v>5</v>
      </c>
      <c r="AO51" s="55">
        <f t="shared" si="16"/>
        <v>0.1</v>
      </c>
      <c r="AP51" s="55">
        <f t="shared" si="17"/>
        <v>1</v>
      </c>
      <c r="AQ51" s="54">
        <v>5</v>
      </c>
      <c r="AR51" s="55">
        <f t="shared" si="18"/>
        <v>0.1</v>
      </c>
      <c r="AS51" s="55">
        <f t="shared" si="19"/>
        <v>1</v>
      </c>
      <c r="AT51" s="54">
        <f>VLOOKUP(C51,'[2]Nilai CES CHO'!$B$2:$F$173,5,0)</f>
        <v>5</v>
      </c>
      <c r="AU51" s="54">
        <f>VLOOKUP(C51,'[2]Nilai CES CHO'!$B$2:$F$173,4,0)</f>
        <v>100</v>
      </c>
      <c r="AV51" s="55">
        <f t="shared" si="20"/>
        <v>0.05</v>
      </c>
      <c r="AW51" s="55">
        <f t="shared" si="21"/>
        <v>1</v>
      </c>
      <c r="AX51" s="54">
        <v>5</v>
      </c>
      <c r="AY51" s="55">
        <f t="shared" si="22"/>
        <v>0.05</v>
      </c>
      <c r="AZ51" s="55">
        <f t="shared" si="23"/>
        <v>1</v>
      </c>
      <c r="BA51" s="58">
        <f t="shared" si="1"/>
        <v>0.60000000000000009</v>
      </c>
      <c r="BB51" s="58">
        <f t="shared" si="2"/>
        <v>1</v>
      </c>
      <c r="BC51" s="59" t="str">
        <f t="shared" si="24"/>
        <v>TERIMA</v>
      </c>
      <c r="BD51" s="60">
        <v>800000</v>
      </c>
      <c r="BE51" s="61">
        <f t="shared" si="26"/>
        <v>800000</v>
      </c>
      <c r="BF51" s="61">
        <f t="shared" si="25"/>
        <v>800000</v>
      </c>
      <c r="BG51" s="62">
        <f t="shared" si="3"/>
        <v>800000</v>
      </c>
      <c r="BH51" s="63"/>
      <c r="BI51" s="63"/>
      <c r="BJ51" s="63"/>
    </row>
    <row r="52" spans="1:62" s="71" customFormat="1" x14ac:dyDescent="0.25">
      <c r="A52" s="45"/>
      <c r="B52" s="46">
        <v>42</v>
      </c>
      <c r="C52" s="47" t="s">
        <v>100</v>
      </c>
      <c r="D52" s="48">
        <v>36159</v>
      </c>
      <c r="E52" s="49">
        <v>44197</v>
      </c>
      <c r="F52" s="49">
        <v>44561</v>
      </c>
      <c r="G52" s="73" t="s">
        <v>50</v>
      </c>
      <c r="H52" s="72" t="s">
        <v>56</v>
      </c>
      <c r="I52" s="48" t="s">
        <v>59</v>
      </c>
      <c r="J52" s="48" t="s">
        <v>53</v>
      </c>
      <c r="K52" s="48" t="s">
        <v>54</v>
      </c>
      <c r="L52" s="51"/>
      <c r="M52" s="51"/>
      <c r="N52" s="51">
        <v>22</v>
      </c>
      <c r="O52" s="52">
        <f>VLOOKUP(C52,'[3]ABSENSI ALL'!$B$10:$NC$104,352,0)</f>
        <v>22</v>
      </c>
      <c r="P52" s="52">
        <f>VLOOKUP($C52,'[3]ABSENSI ALL'!$B$10:$NC$104,357,0)</f>
        <v>0</v>
      </c>
      <c r="Q52" s="52">
        <f>VLOOKUP($C52,'[3]ABSENSI ALL'!$B$10:$NC$104,361,0)</f>
        <v>0</v>
      </c>
      <c r="R52" s="52">
        <f>VLOOKUP($C52,'[3]ABSENSI ALL'!$B$10:$NC$104,365,0)</f>
        <v>0</v>
      </c>
      <c r="S52" s="52">
        <f>VLOOKUP($C52,'[3]ABSENSI ALL'!$B$10:$NC$104,363,0)</f>
        <v>1</v>
      </c>
      <c r="T52" s="52">
        <f>VLOOKUP($C52,'[3]ABSENSI ALL'!$B$10:$NC$104,356,0)</f>
        <v>0</v>
      </c>
      <c r="U52" s="53">
        <f t="shared" si="4"/>
        <v>22</v>
      </c>
      <c r="V52" s="51">
        <f t="shared" si="5"/>
        <v>21</v>
      </c>
      <c r="W52" s="54">
        <v>5</v>
      </c>
      <c r="X52" s="55">
        <f t="shared" si="6"/>
        <v>0.2</v>
      </c>
      <c r="Y52" s="55">
        <f t="shared" si="7"/>
        <v>1</v>
      </c>
      <c r="Z52" s="54">
        <v>5</v>
      </c>
      <c r="AA52" s="55">
        <f t="shared" si="8"/>
        <v>0.2</v>
      </c>
      <c r="AB52" s="55">
        <f t="shared" si="9"/>
        <v>1</v>
      </c>
      <c r="AC52" s="56">
        <f t="shared" si="0"/>
        <v>0.4</v>
      </c>
      <c r="AD52" s="54">
        <f>VLOOKUP(C52,'[2]Nilai CES CHO'!$B$2:$D$173,3,0)</f>
        <v>3</v>
      </c>
      <c r="AE52" s="57">
        <f>VLOOKUP(C52,'[2]Nilai CES CHO'!$B$2:$D$173,2,0)</f>
        <v>4.5999999999999996</v>
      </c>
      <c r="AF52" s="55">
        <f t="shared" si="10"/>
        <v>0.09</v>
      </c>
      <c r="AG52" s="55">
        <f t="shared" si="11"/>
        <v>0.6</v>
      </c>
      <c r="AH52" s="54">
        <v>5</v>
      </c>
      <c r="AI52" s="55">
        <f t="shared" si="12"/>
        <v>0.05</v>
      </c>
      <c r="AJ52" s="55">
        <f t="shared" si="13"/>
        <v>1</v>
      </c>
      <c r="AK52" s="54">
        <v>5</v>
      </c>
      <c r="AL52" s="55">
        <f t="shared" si="14"/>
        <v>0.1</v>
      </c>
      <c r="AM52" s="55">
        <f t="shared" si="15"/>
        <v>1</v>
      </c>
      <c r="AN52" s="54">
        <v>5</v>
      </c>
      <c r="AO52" s="55">
        <f t="shared" si="16"/>
        <v>0.1</v>
      </c>
      <c r="AP52" s="55">
        <f t="shared" si="17"/>
        <v>1</v>
      </c>
      <c r="AQ52" s="54">
        <v>5</v>
      </c>
      <c r="AR52" s="55">
        <f t="shared" si="18"/>
        <v>0.1</v>
      </c>
      <c r="AS52" s="55">
        <f t="shared" si="19"/>
        <v>1</v>
      </c>
      <c r="AT52" s="54">
        <f>VLOOKUP(C52,'[2]Nilai CES CHO'!$B$2:$F$173,5,0)</f>
        <v>5</v>
      </c>
      <c r="AU52" s="54">
        <f>VLOOKUP(C52,'[2]Nilai CES CHO'!$B$2:$F$173,4,0)</f>
        <v>100</v>
      </c>
      <c r="AV52" s="55">
        <f t="shared" si="20"/>
        <v>0.05</v>
      </c>
      <c r="AW52" s="55">
        <f t="shared" si="21"/>
        <v>1</v>
      </c>
      <c r="AX52" s="54">
        <v>5</v>
      </c>
      <c r="AY52" s="55">
        <f t="shared" si="22"/>
        <v>0.05</v>
      </c>
      <c r="AZ52" s="55">
        <f t="shared" si="23"/>
        <v>1</v>
      </c>
      <c r="BA52" s="58">
        <f t="shared" si="1"/>
        <v>0.54</v>
      </c>
      <c r="BB52" s="58">
        <f t="shared" si="2"/>
        <v>0.94000000000000006</v>
      </c>
      <c r="BC52" s="59" t="str">
        <f t="shared" si="24"/>
        <v>TERIMA</v>
      </c>
      <c r="BD52" s="60">
        <v>800000</v>
      </c>
      <c r="BE52" s="61">
        <f t="shared" si="26"/>
        <v>752000</v>
      </c>
      <c r="BF52" s="61">
        <f t="shared" si="25"/>
        <v>752000</v>
      </c>
      <c r="BG52" s="62">
        <f t="shared" si="3"/>
        <v>752000</v>
      </c>
      <c r="BH52" s="63"/>
      <c r="BI52" s="63"/>
      <c r="BJ52" s="63"/>
    </row>
    <row r="53" spans="1:62" s="71" customFormat="1" x14ac:dyDescent="0.25">
      <c r="A53" s="45"/>
      <c r="B53" s="46">
        <v>43</v>
      </c>
      <c r="C53" s="47" t="s">
        <v>101</v>
      </c>
      <c r="D53" s="48">
        <v>77651</v>
      </c>
      <c r="E53" s="49">
        <v>44118</v>
      </c>
      <c r="F53" s="49">
        <v>44482</v>
      </c>
      <c r="G53" s="73" t="s">
        <v>50</v>
      </c>
      <c r="H53" s="72" t="s">
        <v>56</v>
      </c>
      <c r="I53" s="48" t="s">
        <v>61</v>
      </c>
      <c r="J53" s="48" t="s">
        <v>53</v>
      </c>
      <c r="K53" s="48" t="s">
        <v>54</v>
      </c>
      <c r="L53" s="51"/>
      <c r="M53" s="51"/>
      <c r="N53" s="51">
        <v>22</v>
      </c>
      <c r="O53" s="52">
        <f>VLOOKUP(C53,'[3]ABSENSI ALL'!$B$10:$NC$104,352,0)</f>
        <v>22</v>
      </c>
      <c r="P53" s="52">
        <f>VLOOKUP($C53,'[3]ABSENSI ALL'!$B$10:$NC$104,357,0)</f>
        <v>0</v>
      </c>
      <c r="Q53" s="52">
        <f>VLOOKUP($C53,'[3]ABSENSI ALL'!$B$10:$NC$104,361,0)</f>
        <v>0</v>
      </c>
      <c r="R53" s="52">
        <f>VLOOKUP($C53,'[3]ABSENSI ALL'!$B$10:$NC$104,365,0)</f>
        <v>0</v>
      </c>
      <c r="S53" s="52">
        <f>VLOOKUP($C53,'[3]ABSENSI ALL'!$B$10:$NC$104,363,0)</f>
        <v>1</v>
      </c>
      <c r="T53" s="52">
        <f>VLOOKUP($C53,'[3]ABSENSI ALL'!$B$10:$NC$104,356,0)</f>
        <v>0</v>
      </c>
      <c r="U53" s="53">
        <f t="shared" si="4"/>
        <v>22</v>
      </c>
      <c r="V53" s="51">
        <f t="shared" si="5"/>
        <v>21</v>
      </c>
      <c r="W53" s="54">
        <v>5</v>
      </c>
      <c r="X53" s="55">
        <f t="shared" si="6"/>
        <v>0.2</v>
      </c>
      <c r="Y53" s="55">
        <f t="shared" si="7"/>
        <v>1</v>
      </c>
      <c r="Z53" s="54">
        <v>5</v>
      </c>
      <c r="AA53" s="55">
        <f t="shared" si="8"/>
        <v>0.2</v>
      </c>
      <c r="AB53" s="55">
        <f t="shared" si="9"/>
        <v>1</v>
      </c>
      <c r="AC53" s="56">
        <f t="shared" si="0"/>
        <v>0.4</v>
      </c>
      <c r="AD53" s="54">
        <f>VLOOKUP(C53,'[2]Nilai CES CHO'!$B$2:$D$173,3,0)</f>
        <v>3</v>
      </c>
      <c r="AE53" s="57">
        <f>VLOOKUP(C53,'[2]Nilai CES CHO'!$B$2:$D$173,2,0)</f>
        <v>4.5999999999999996</v>
      </c>
      <c r="AF53" s="55">
        <f t="shared" si="10"/>
        <v>0.09</v>
      </c>
      <c r="AG53" s="55">
        <f t="shared" si="11"/>
        <v>0.6</v>
      </c>
      <c r="AH53" s="54">
        <v>5</v>
      </c>
      <c r="AI53" s="55">
        <f t="shared" si="12"/>
        <v>0.05</v>
      </c>
      <c r="AJ53" s="55">
        <f t="shared" si="13"/>
        <v>1</v>
      </c>
      <c r="AK53" s="54">
        <v>5</v>
      </c>
      <c r="AL53" s="55">
        <f t="shared" si="14"/>
        <v>0.1</v>
      </c>
      <c r="AM53" s="55">
        <f t="shared" si="15"/>
        <v>1</v>
      </c>
      <c r="AN53" s="54">
        <v>5</v>
      </c>
      <c r="AO53" s="55">
        <f t="shared" si="16"/>
        <v>0.1</v>
      </c>
      <c r="AP53" s="55">
        <f t="shared" si="17"/>
        <v>1</v>
      </c>
      <c r="AQ53" s="54">
        <v>5</v>
      </c>
      <c r="AR53" s="55">
        <f t="shared" si="18"/>
        <v>0.1</v>
      </c>
      <c r="AS53" s="55">
        <f t="shared" si="19"/>
        <v>1</v>
      </c>
      <c r="AT53" s="54">
        <f>VLOOKUP(C53,'[2]Nilai CES CHO'!$B$2:$F$173,5,0)</f>
        <v>5</v>
      </c>
      <c r="AU53" s="54">
        <f>VLOOKUP(C53,'[2]Nilai CES CHO'!$B$2:$F$173,4,0)</f>
        <v>100</v>
      </c>
      <c r="AV53" s="55">
        <f t="shared" si="20"/>
        <v>0.05</v>
      </c>
      <c r="AW53" s="55">
        <f t="shared" si="21"/>
        <v>1</v>
      </c>
      <c r="AX53" s="54">
        <v>5</v>
      </c>
      <c r="AY53" s="55">
        <f t="shared" si="22"/>
        <v>0.05</v>
      </c>
      <c r="AZ53" s="55">
        <f t="shared" si="23"/>
        <v>1</v>
      </c>
      <c r="BA53" s="58">
        <f t="shared" si="1"/>
        <v>0.54</v>
      </c>
      <c r="BB53" s="58">
        <f t="shared" si="2"/>
        <v>0.94000000000000006</v>
      </c>
      <c r="BC53" s="59" t="str">
        <f t="shared" si="24"/>
        <v>TERIMA</v>
      </c>
      <c r="BD53" s="60">
        <v>800000</v>
      </c>
      <c r="BE53" s="61">
        <f t="shared" si="26"/>
        <v>752000</v>
      </c>
      <c r="BF53" s="61">
        <f t="shared" si="25"/>
        <v>752000</v>
      </c>
      <c r="BG53" s="62">
        <f t="shared" si="3"/>
        <v>752000</v>
      </c>
      <c r="BH53" s="63"/>
      <c r="BI53" s="63"/>
      <c r="BJ53" s="63"/>
    </row>
    <row r="54" spans="1:62" s="71" customFormat="1" x14ac:dyDescent="0.25">
      <c r="A54" s="45"/>
      <c r="B54" s="46">
        <v>44</v>
      </c>
      <c r="C54" s="47" t="s">
        <v>102</v>
      </c>
      <c r="D54" s="48">
        <v>78979</v>
      </c>
      <c r="E54" s="49">
        <v>44283</v>
      </c>
      <c r="F54" s="49">
        <v>44647</v>
      </c>
      <c r="G54" s="73" t="s">
        <v>50</v>
      </c>
      <c r="H54" s="72" t="s">
        <v>51</v>
      </c>
      <c r="I54" s="48" t="s">
        <v>57</v>
      </c>
      <c r="J54" s="48" t="s">
        <v>53</v>
      </c>
      <c r="K54" s="48" t="s">
        <v>54</v>
      </c>
      <c r="L54" s="51"/>
      <c r="M54" s="51"/>
      <c r="N54" s="51">
        <v>22</v>
      </c>
      <c r="O54" s="52">
        <f>VLOOKUP(C54,'[3]ABSENSI ALL'!$B$10:$NC$104,352,0)</f>
        <v>21</v>
      </c>
      <c r="P54" s="52">
        <f>VLOOKUP($C54,'[3]ABSENSI ALL'!$B$10:$NC$104,357,0)</f>
        <v>0</v>
      </c>
      <c r="Q54" s="52">
        <f>VLOOKUP($C54,'[3]ABSENSI ALL'!$B$10:$NC$104,361,0)</f>
        <v>0</v>
      </c>
      <c r="R54" s="52">
        <f>VLOOKUP($C54,'[3]ABSENSI ALL'!$B$10:$NC$104,365,0)</f>
        <v>0</v>
      </c>
      <c r="S54" s="52">
        <f>VLOOKUP($C54,'[3]ABSENSI ALL'!$B$10:$NC$104,363,0)</f>
        <v>2</v>
      </c>
      <c r="T54" s="52">
        <f>VLOOKUP($C54,'[3]ABSENSI ALL'!$B$10:$NC$104,356,0)</f>
        <v>0</v>
      </c>
      <c r="U54" s="53">
        <f t="shared" si="4"/>
        <v>21</v>
      </c>
      <c r="V54" s="51">
        <f t="shared" si="5"/>
        <v>19</v>
      </c>
      <c r="W54" s="54">
        <v>5</v>
      </c>
      <c r="X54" s="55">
        <f t="shared" si="6"/>
        <v>0.2</v>
      </c>
      <c r="Y54" s="55">
        <f t="shared" si="7"/>
        <v>1</v>
      </c>
      <c r="Z54" s="54">
        <v>5</v>
      </c>
      <c r="AA54" s="55">
        <f t="shared" si="8"/>
        <v>0.2</v>
      </c>
      <c r="AB54" s="55">
        <f t="shared" si="9"/>
        <v>1</v>
      </c>
      <c r="AC54" s="56">
        <f t="shared" si="0"/>
        <v>0.4</v>
      </c>
      <c r="AD54" s="54">
        <f>VLOOKUP(C54,'[2]Nilai CES CHO'!$B$2:$D$173,3,0)</f>
        <v>3</v>
      </c>
      <c r="AE54" s="57">
        <f>VLOOKUP(C54,'[2]Nilai CES CHO'!$B$2:$D$173,2,0)</f>
        <v>4.5999999999999996</v>
      </c>
      <c r="AF54" s="55">
        <f t="shared" si="10"/>
        <v>0.09</v>
      </c>
      <c r="AG54" s="55">
        <f t="shared" si="11"/>
        <v>0.6</v>
      </c>
      <c r="AH54" s="54">
        <v>5</v>
      </c>
      <c r="AI54" s="55">
        <f t="shared" si="12"/>
        <v>0.05</v>
      </c>
      <c r="AJ54" s="55">
        <f t="shared" si="13"/>
        <v>1</v>
      </c>
      <c r="AK54" s="54">
        <v>5</v>
      </c>
      <c r="AL54" s="55">
        <f t="shared" si="14"/>
        <v>0.1</v>
      </c>
      <c r="AM54" s="55">
        <f t="shared" si="15"/>
        <v>1</v>
      </c>
      <c r="AN54" s="54">
        <v>5</v>
      </c>
      <c r="AO54" s="55">
        <f t="shared" si="16"/>
        <v>0.1</v>
      </c>
      <c r="AP54" s="55">
        <f t="shared" si="17"/>
        <v>1</v>
      </c>
      <c r="AQ54" s="54">
        <v>5</v>
      </c>
      <c r="AR54" s="55">
        <f t="shared" si="18"/>
        <v>0.1</v>
      </c>
      <c r="AS54" s="55">
        <f t="shared" si="19"/>
        <v>1</v>
      </c>
      <c r="AT54" s="54">
        <f>VLOOKUP(C54,'[2]Nilai CES CHO'!$B$2:$F$173,5,0)</f>
        <v>5</v>
      </c>
      <c r="AU54" s="54">
        <f>VLOOKUP(C54,'[2]Nilai CES CHO'!$B$2:$F$173,4,0)</f>
        <v>100</v>
      </c>
      <c r="AV54" s="55">
        <f t="shared" si="20"/>
        <v>0.05</v>
      </c>
      <c r="AW54" s="55">
        <f t="shared" si="21"/>
        <v>1</v>
      </c>
      <c r="AX54" s="54">
        <v>5</v>
      </c>
      <c r="AY54" s="55">
        <f t="shared" si="22"/>
        <v>0.05</v>
      </c>
      <c r="AZ54" s="55">
        <f t="shared" si="23"/>
        <v>1</v>
      </c>
      <c r="BA54" s="58">
        <f t="shared" si="1"/>
        <v>0.54</v>
      </c>
      <c r="BB54" s="58">
        <f t="shared" si="2"/>
        <v>0.94000000000000006</v>
      </c>
      <c r="BC54" s="59" t="str">
        <f t="shared" si="24"/>
        <v>TERIMA</v>
      </c>
      <c r="BD54" s="60">
        <v>800000</v>
      </c>
      <c r="BE54" s="61">
        <f t="shared" si="26"/>
        <v>752000</v>
      </c>
      <c r="BF54" s="61">
        <f t="shared" si="25"/>
        <v>752000</v>
      </c>
      <c r="BG54" s="62">
        <f t="shared" si="3"/>
        <v>752000</v>
      </c>
      <c r="BH54" s="63"/>
      <c r="BI54" s="63"/>
      <c r="BJ54" s="63"/>
    </row>
    <row r="55" spans="1:62" s="71" customFormat="1" x14ac:dyDescent="0.2">
      <c r="A55" s="45"/>
      <c r="B55" s="46">
        <v>45</v>
      </c>
      <c r="C55" s="69" t="s">
        <v>103</v>
      </c>
      <c r="D55" s="48">
        <v>30391</v>
      </c>
      <c r="E55" s="49">
        <v>44024</v>
      </c>
      <c r="F55" s="49">
        <v>44388</v>
      </c>
      <c r="G55" s="48" t="s">
        <v>50</v>
      </c>
      <c r="H55" s="72" t="s">
        <v>51</v>
      </c>
      <c r="I55" s="48" t="s">
        <v>74</v>
      </c>
      <c r="J55" s="48" t="s">
        <v>53</v>
      </c>
      <c r="K55" s="48" t="s">
        <v>54</v>
      </c>
      <c r="L55" s="51"/>
      <c r="M55" s="51"/>
      <c r="N55" s="51">
        <v>22</v>
      </c>
      <c r="O55" s="52">
        <f>VLOOKUP(C55,'[3]ABSENSI ALL'!$B$10:$NC$104,352,0)</f>
        <v>21</v>
      </c>
      <c r="P55" s="52">
        <f>VLOOKUP($C55,'[3]ABSENSI ALL'!$B$10:$NC$104,357,0)</f>
        <v>0</v>
      </c>
      <c r="Q55" s="52">
        <f>VLOOKUP($C55,'[3]ABSENSI ALL'!$B$10:$NC$104,361,0)</f>
        <v>0</v>
      </c>
      <c r="R55" s="52">
        <f>VLOOKUP($C55,'[3]ABSENSI ALL'!$B$10:$NC$104,365,0)</f>
        <v>0</v>
      </c>
      <c r="S55" s="52">
        <f>VLOOKUP($C55,'[3]ABSENSI ALL'!$B$10:$NC$104,363,0)</f>
        <v>1</v>
      </c>
      <c r="T55" s="52">
        <f>VLOOKUP($C55,'[3]ABSENSI ALL'!$B$10:$NC$104,356,0)</f>
        <v>0</v>
      </c>
      <c r="U55" s="53">
        <f t="shared" si="4"/>
        <v>21</v>
      </c>
      <c r="V55" s="51">
        <f t="shared" si="5"/>
        <v>20</v>
      </c>
      <c r="W55" s="54">
        <v>5</v>
      </c>
      <c r="X55" s="55">
        <f t="shared" si="6"/>
        <v>0.2</v>
      </c>
      <c r="Y55" s="55">
        <f t="shared" si="7"/>
        <v>1</v>
      </c>
      <c r="Z55" s="54">
        <v>5</v>
      </c>
      <c r="AA55" s="55">
        <f t="shared" si="8"/>
        <v>0.2</v>
      </c>
      <c r="AB55" s="55">
        <f t="shared" si="9"/>
        <v>1</v>
      </c>
      <c r="AC55" s="56">
        <f t="shared" si="0"/>
        <v>0.4</v>
      </c>
      <c r="AD55" s="54">
        <f>VLOOKUP(C55,'[2]Nilai CES CHO'!$B$2:$D$173,3,0)</f>
        <v>5</v>
      </c>
      <c r="AE55" s="57">
        <f>VLOOKUP(C55,'[2]Nilai CES CHO'!$B$2:$D$173,2,0)</f>
        <v>5</v>
      </c>
      <c r="AF55" s="55">
        <f t="shared" si="10"/>
        <v>0.15</v>
      </c>
      <c r="AG55" s="55">
        <f t="shared" si="11"/>
        <v>1</v>
      </c>
      <c r="AH55" s="54">
        <v>5</v>
      </c>
      <c r="AI55" s="55">
        <f t="shared" si="12"/>
        <v>0.05</v>
      </c>
      <c r="AJ55" s="55">
        <f t="shared" si="13"/>
        <v>1</v>
      </c>
      <c r="AK55" s="54">
        <v>5</v>
      </c>
      <c r="AL55" s="55">
        <f t="shared" si="14"/>
        <v>0.1</v>
      </c>
      <c r="AM55" s="55">
        <f t="shared" si="15"/>
        <v>1</v>
      </c>
      <c r="AN55" s="54">
        <v>5</v>
      </c>
      <c r="AO55" s="55">
        <f t="shared" si="16"/>
        <v>0.1</v>
      </c>
      <c r="AP55" s="55">
        <f t="shared" si="17"/>
        <v>1</v>
      </c>
      <c r="AQ55" s="54">
        <v>5</v>
      </c>
      <c r="AR55" s="55">
        <f t="shared" si="18"/>
        <v>0.1</v>
      </c>
      <c r="AS55" s="55">
        <f t="shared" si="19"/>
        <v>1</v>
      </c>
      <c r="AT55" s="54">
        <f>VLOOKUP(C55,'[2]Nilai CES CHO'!$B$2:$F$173,5,0)</f>
        <v>5</v>
      </c>
      <c r="AU55" s="54">
        <f>VLOOKUP(C55,'[2]Nilai CES CHO'!$B$2:$F$173,4,0)</f>
        <v>100</v>
      </c>
      <c r="AV55" s="55">
        <f t="shared" si="20"/>
        <v>0.05</v>
      </c>
      <c r="AW55" s="55">
        <f t="shared" si="21"/>
        <v>1</v>
      </c>
      <c r="AX55" s="54">
        <v>5</v>
      </c>
      <c r="AY55" s="55">
        <f t="shared" si="22"/>
        <v>0.05</v>
      </c>
      <c r="AZ55" s="55">
        <f t="shared" si="23"/>
        <v>1</v>
      </c>
      <c r="BA55" s="58">
        <f t="shared" si="1"/>
        <v>0.60000000000000009</v>
      </c>
      <c r="BB55" s="58">
        <f t="shared" si="2"/>
        <v>1</v>
      </c>
      <c r="BC55" s="59" t="str">
        <f t="shared" si="24"/>
        <v>TERIMA</v>
      </c>
      <c r="BD55" s="60">
        <v>800000</v>
      </c>
      <c r="BE55" s="61">
        <f t="shared" si="26"/>
        <v>800000</v>
      </c>
      <c r="BF55" s="61">
        <f t="shared" si="25"/>
        <v>800000</v>
      </c>
      <c r="BG55" s="62">
        <f t="shared" si="3"/>
        <v>800000</v>
      </c>
      <c r="BH55" s="63"/>
      <c r="BI55" s="63"/>
      <c r="BJ55" s="63"/>
    </row>
    <row r="56" spans="1:62" s="71" customFormat="1" x14ac:dyDescent="0.25">
      <c r="A56" s="45"/>
      <c r="B56" s="46">
        <v>46</v>
      </c>
      <c r="C56" s="47" t="s">
        <v>104</v>
      </c>
      <c r="D56" s="48">
        <v>12826</v>
      </c>
      <c r="E56" s="49">
        <v>43862</v>
      </c>
      <c r="F56" s="49">
        <v>44592</v>
      </c>
      <c r="G56" s="48" t="s">
        <v>50</v>
      </c>
      <c r="H56" s="72" t="s">
        <v>56</v>
      </c>
      <c r="I56" s="48" t="s">
        <v>52</v>
      </c>
      <c r="J56" s="48" t="s">
        <v>53</v>
      </c>
      <c r="K56" s="48" t="s">
        <v>54</v>
      </c>
      <c r="L56" s="51"/>
      <c r="M56" s="51"/>
      <c r="N56" s="51">
        <v>22</v>
      </c>
      <c r="O56" s="52">
        <f>VLOOKUP(C56,'[3]ABSENSI ALL'!$B$10:$NC$104,352,0)</f>
        <v>22</v>
      </c>
      <c r="P56" s="52">
        <f>VLOOKUP($C56,'[3]ABSENSI ALL'!$B$10:$NC$104,357,0)</f>
        <v>0</v>
      </c>
      <c r="Q56" s="52">
        <f>VLOOKUP($C56,'[3]ABSENSI ALL'!$B$10:$NC$104,361,0)</f>
        <v>0</v>
      </c>
      <c r="R56" s="52">
        <f>VLOOKUP($C56,'[3]ABSENSI ALL'!$B$10:$NC$104,365,0)</f>
        <v>0</v>
      </c>
      <c r="S56" s="52">
        <f>VLOOKUP($C56,'[3]ABSENSI ALL'!$B$10:$NC$104,363,0)</f>
        <v>2</v>
      </c>
      <c r="T56" s="52">
        <f>VLOOKUP($C56,'[3]ABSENSI ALL'!$B$10:$NC$104,356,0)</f>
        <v>0</v>
      </c>
      <c r="U56" s="53">
        <f t="shared" si="4"/>
        <v>22</v>
      </c>
      <c r="V56" s="51">
        <f t="shared" si="5"/>
        <v>20</v>
      </c>
      <c r="W56" s="54">
        <v>5</v>
      </c>
      <c r="X56" s="55">
        <f t="shared" si="6"/>
        <v>0.2</v>
      </c>
      <c r="Y56" s="55">
        <f t="shared" si="7"/>
        <v>1</v>
      </c>
      <c r="Z56" s="54">
        <v>5</v>
      </c>
      <c r="AA56" s="55">
        <f t="shared" si="8"/>
        <v>0.2</v>
      </c>
      <c r="AB56" s="55">
        <f t="shared" si="9"/>
        <v>1</v>
      </c>
      <c r="AC56" s="56">
        <f t="shared" si="0"/>
        <v>0.4</v>
      </c>
      <c r="AD56" s="54">
        <f>VLOOKUP(C56,'[2]Nilai CES CHO'!$B$2:$D$173,3,0)</f>
        <v>5</v>
      </c>
      <c r="AE56" s="57">
        <f>VLOOKUP(C56,'[2]Nilai CES CHO'!$B$2:$D$173,2,0)</f>
        <v>5</v>
      </c>
      <c r="AF56" s="55">
        <f t="shared" si="10"/>
        <v>0.15</v>
      </c>
      <c r="AG56" s="55">
        <f t="shared" si="11"/>
        <v>1</v>
      </c>
      <c r="AH56" s="54">
        <v>5</v>
      </c>
      <c r="AI56" s="55">
        <f t="shared" si="12"/>
        <v>0.05</v>
      </c>
      <c r="AJ56" s="55">
        <f t="shared" si="13"/>
        <v>1</v>
      </c>
      <c r="AK56" s="54">
        <v>5</v>
      </c>
      <c r="AL56" s="55">
        <f t="shared" si="14"/>
        <v>0.1</v>
      </c>
      <c r="AM56" s="55">
        <f t="shared" si="15"/>
        <v>1</v>
      </c>
      <c r="AN56" s="54">
        <v>5</v>
      </c>
      <c r="AO56" s="55">
        <f t="shared" si="16"/>
        <v>0.1</v>
      </c>
      <c r="AP56" s="55">
        <f t="shared" si="17"/>
        <v>1</v>
      </c>
      <c r="AQ56" s="54">
        <v>5</v>
      </c>
      <c r="AR56" s="55">
        <f t="shared" si="18"/>
        <v>0.1</v>
      </c>
      <c r="AS56" s="55">
        <f t="shared" si="19"/>
        <v>1</v>
      </c>
      <c r="AT56" s="54">
        <f>VLOOKUP(C56,'[2]Nilai CES CHO'!$B$2:$F$173,5,0)</f>
        <v>5</v>
      </c>
      <c r="AU56" s="54">
        <f>VLOOKUP(C56,'[2]Nilai CES CHO'!$B$2:$F$173,4,0)</f>
        <v>100</v>
      </c>
      <c r="AV56" s="55">
        <f t="shared" si="20"/>
        <v>0.05</v>
      </c>
      <c r="AW56" s="55">
        <f t="shared" si="21"/>
        <v>1</v>
      </c>
      <c r="AX56" s="54">
        <v>5</v>
      </c>
      <c r="AY56" s="55">
        <f t="shared" si="22"/>
        <v>0.05</v>
      </c>
      <c r="AZ56" s="55">
        <f t="shared" si="23"/>
        <v>1</v>
      </c>
      <c r="BA56" s="58">
        <f t="shared" si="1"/>
        <v>0.60000000000000009</v>
      </c>
      <c r="BB56" s="58">
        <f t="shared" si="2"/>
        <v>1</v>
      </c>
      <c r="BC56" s="59" t="str">
        <f t="shared" si="24"/>
        <v>TERIMA</v>
      </c>
      <c r="BD56" s="60">
        <v>800000</v>
      </c>
      <c r="BE56" s="61">
        <f t="shared" si="26"/>
        <v>800000</v>
      </c>
      <c r="BF56" s="61">
        <f t="shared" si="25"/>
        <v>800000</v>
      </c>
      <c r="BG56" s="62">
        <f t="shared" si="3"/>
        <v>800000</v>
      </c>
      <c r="BH56" s="63"/>
      <c r="BI56" s="63"/>
      <c r="BJ56" s="63"/>
    </row>
    <row r="57" spans="1:62" s="71" customFormat="1" x14ac:dyDescent="0.25">
      <c r="A57" s="45"/>
      <c r="B57" s="46">
        <v>47</v>
      </c>
      <c r="C57" s="47" t="s">
        <v>105</v>
      </c>
      <c r="D57" s="48">
        <v>74637</v>
      </c>
      <c r="E57" s="49">
        <v>44103</v>
      </c>
      <c r="F57" s="49">
        <v>44467</v>
      </c>
      <c r="G57" s="73" t="s">
        <v>50</v>
      </c>
      <c r="H57" s="72" t="s">
        <v>51</v>
      </c>
      <c r="I57" s="48" t="s">
        <v>57</v>
      </c>
      <c r="J57" s="48" t="s">
        <v>53</v>
      </c>
      <c r="K57" s="48" t="s">
        <v>54</v>
      </c>
      <c r="L57" s="51"/>
      <c r="M57" s="51"/>
      <c r="N57" s="51">
        <v>22</v>
      </c>
      <c r="O57" s="52">
        <f>VLOOKUP(C57,'[3]ABSENSI ALL'!$B$10:$NC$104,352,0)</f>
        <v>22</v>
      </c>
      <c r="P57" s="52">
        <f>VLOOKUP($C57,'[3]ABSENSI ALL'!$B$10:$NC$104,357,0)</f>
        <v>0</v>
      </c>
      <c r="Q57" s="52">
        <f>VLOOKUP($C57,'[3]ABSENSI ALL'!$B$10:$NC$104,361,0)</f>
        <v>0</v>
      </c>
      <c r="R57" s="52">
        <f>VLOOKUP($C57,'[3]ABSENSI ALL'!$B$10:$NC$104,365,0)</f>
        <v>0</v>
      </c>
      <c r="S57" s="52">
        <f>VLOOKUP($C57,'[3]ABSENSI ALL'!$B$10:$NC$104,363,0)</f>
        <v>1</v>
      </c>
      <c r="T57" s="52">
        <f>VLOOKUP($C57,'[3]ABSENSI ALL'!$B$10:$NC$104,356,0)</f>
        <v>0</v>
      </c>
      <c r="U57" s="53">
        <f t="shared" si="4"/>
        <v>22</v>
      </c>
      <c r="V57" s="51">
        <f t="shared" si="5"/>
        <v>21</v>
      </c>
      <c r="W57" s="54">
        <v>5</v>
      </c>
      <c r="X57" s="55">
        <f t="shared" si="6"/>
        <v>0.2</v>
      </c>
      <c r="Y57" s="55">
        <f t="shared" si="7"/>
        <v>1</v>
      </c>
      <c r="Z57" s="54">
        <v>5</v>
      </c>
      <c r="AA57" s="55">
        <f t="shared" si="8"/>
        <v>0.2</v>
      </c>
      <c r="AB57" s="55">
        <f t="shared" si="9"/>
        <v>1</v>
      </c>
      <c r="AC57" s="56">
        <f t="shared" si="0"/>
        <v>0.4</v>
      </c>
      <c r="AD57" s="54">
        <f>VLOOKUP(C57,'[2]Nilai CES CHO'!$B$2:$D$173,3,0)</f>
        <v>1</v>
      </c>
      <c r="AE57" s="57">
        <f>VLOOKUP(C57,'[2]Nilai CES CHO'!$B$2:$D$173,2,0)</f>
        <v>3</v>
      </c>
      <c r="AF57" s="55">
        <f t="shared" si="10"/>
        <v>0.03</v>
      </c>
      <c r="AG57" s="55">
        <f t="shared" si="11"/>
        <v>0.2</v>
      </c>
      <c r="AH57" s="54">
        <v>5</v>
      </c>
      <c r="AI57" s="55">
        <f t="shared" si="12"/>
        <v>0.05</v>
      </c>
      <c r="AJ57" s="55">
        <f t="shared" si="13"/>
        <v>1</v>
      </c>
      <c r="AK57" s="54">
        <v>5</v>
      </c>
      <c r="AL57" s="55">
        <f t="shared" si="14"/>
        <v>0.1</v>
      </c>
      <c r="AM57" s="55">
        <f t="shared" si="15"/>
        <v>1</v>
      </c>
      <c r="AN57" s="54">
        <v>5</v>
      </c>
      <c r="AO57" s="55">
        <f t="shared" si="16"/>
        <v>0.1</v>
      </c>
      <c r="AP57" s="55">
        <f t="shared" si="17"/>
        <v>1</v>
      </c>
      <c r="AQ57" s="54">
        <v>5</v>
      </c>
      <c r="AR57" s="55">
        <f t="shared" si="18"/>
        <v>0.1</v>
      </c>
      <c r="AS57" s="55">
        <f t="shared" si="19"/>
        <v>1</v>
      </c>
      <c r="AT57" s="54">
        <f>VLOOKUP(C57,'[2]Nilai CES CHO'!$B$2:$F$173,5,0)</f>
        <v>5</v>
      </c>
      <c r="AU57" s="54">
        <f>VLOOKUP(C57,'[2]Nilai CES CHO'!$B$2:$F$173,4,0)</f>
        <v>100</v>
      </c>
      <c r="AV57" s="55">
        <f t="shared" si="20"/>
        <v>0.05</v>
      </c>
      <c r="AW57" s="55">
        <f t="shared" si="21"/>
        <v>1</v>
      </c>
      <c r="AX57" s="54">
        <v>5</v>
      </c>
      <c r="AY57" s="55">
        <f t="shared" si="22"/>
        <v>0.05</v>
      </c>
      <c r="AZ57" s="55">
        <f t="shared" si="23"/>
        <v>1</v>
      </c>
      <c r="BA57" s="58">
        <f t="shared" si="1"/>
        <v>0.48</v>
      </c>
      <c r="BB57" s="58">
        <f t="shared" si="2"/>
        <v>0.88</v>
      </c>
      <c r="BC57" s="59" t="str">
        <f t="shared" si="24"/>
        <v>TERIMA</v>
      </c>
      <c r="BD57" s="60">
        <v>800000</v>
      </c>
      <c r="BE57" s="61">
        <f t="shared" si="26"/>
        <v>704000</v>
      </c>
      <c r="BF57" s="61">
        <f t="shared" si="25"/>
        <v>704000</v>
      </c>
      <c r="BG57" s="62">
        <f t="shared" si="3"/>
        <v>704000</v>
      </c>
      <c r="BH57" s="63"/>
      <c r="BI57" s="63"/>
      <c r="BJ57" s="63"/>
    </row>
    <row r="58" spans="1:62" s="71" customFormat="1" x14ac:dyDescent="0.25">
      <c r="A58" s="45"/>
      <c r="B58" s="46">
        <v>48</v>
      </c>
      <c r="C58" s="47" t="s">
        <v>106</v>
      </c>
      <c r="D58" s="48">
        <v>30464</v>
      </c>
      <c r="E58" s="49">
        <v>44222</v>
      </c>
      <c r="F58" s="49">
        <v>44586</v>
      </c>
      <c r="G58" s="50" t="s">
        <v>50</v>
      </c>
      <c r="H58" s="72" t="s">
        <v>56</v>
      </c>
      <c r="I58" s="48" t="s">
        <v>59</v>
      </c>
      <c r="J58" s="48" t="s">
        <v>53</v>
      </c>
      <c r="K58" s="48" t="s">
        <v>54</v>
      </c>
      <c r="L58" s="51"/>
      <c r="M58" s="51"/>
      <c r="N58" s="51">
        <v>22</v>
      </c>
      <c r="O58" s="52">
        <f>VLOOKUP(C58,'[3]ABSENSI ALL'!$B$10:$NC$104,352,0)</f>
        <v>22</v>
      </c>
      <c r="P58" s="52">
        <f>VLOOKUP($C58,'[3]ABSENSI ALL'!$B$10:$NC$104,357,0)</f>
        <v>0</v>
      </c>
      <c r="Q58" s="52">
        <f>VLOOKUP($C58,'[3]ABSENSI ALL'!$B$10:$NC$104,361,0)</f>
        <v>0</v>
      </c>
      <c r="R58" s="52">
        <f>VLOOKUP($C58,'[3]ABSENSI ALL'!$B$10:$NC$104,365,0)</f>
        <v>0</v>
      </c>
      <c r="S58" s="52">
        <f>VLOOKUP($C58,'[3]ABSENSI ALL'!$B$10:$NC$104,363,0)</f>
        <v>0</v>
      </c>
      <c r="T58" s="52">
        <f>VLOOKUP($C58,'[3]ABSENSI ALL'!$B$10:$NC$104,356,0)</f>
        <v>0</v>
      </c>
      <c r="U58" s="53">
        <f t="shared" si="4"/>
        <v>22</v>
      </c>
      <c r="V58" s="51">
        <f t="shared" si="5"/>
        <v>22</v>
      </c>
      <c r="W58" s="54">
        <v>5</v>
      </c>
      <c r="X58" s="55">
        <f t="shared" si="6"/>
        <v>0.2</v>
      </c>
      <c r="Y58" s="55">
        <f t="shared" si="7"/>
        <v>1</v>
      </c>
      <c r="Z58" s="54">
        <v>5</v>
      </c>
      <c r="AA58" s="55">
        <f t="shared" si="8"/>
        <v>0.2</v>
      </c>
      <c r="AB58" s="55">
        <f t="shared" si="9"/>
        <v>1</v>
      </c>
      <c r="AC58" s="56">
        <f t="shared" si="0"/>
        <v>0.4</v>
      </c>
      <c r="AD58" s="54">
        <f>VLOOKUP(C58,'[2]Nilai CES CHO'!$B$2:$D$173,3,0)</f>
        <v>3</v>
      </c>
      <c r="AE58" s="57">
        <f>VLOOKUP(C58,'[2]Nilai CES CHO'!$B$2:$D$173,2,0)</f>
        <v>4.5999999999999996</v>
      </c>
      <c r="AF58" s="55">
        <f t="shared" si="10"/>
        <v>0.09</v>
      </c>
      <c r="AG58" s="55">
        <f t="shared" si="11"/>
        <v>0.6</v>
      </c>
      <c r="AH58" s="54">
        <v>5</v>
      </c>
      <c r="AI58" s="55">
        <f t="shared" si="12"/>
        <v>0.05</v>
      </c>
      <c r="AJ58" s="55">
        <f t="shared" si="13"/>
        <v>1</v>
      </c>
      <c r="AK58" s="54">
        <v>5</v>
      </c>
      <c r="AL58" s="55">
        <f t="shared" si="14"/>
        <v>0.1</v>
      </c>
      <c r="AM58" s="55">
        <f t="shared" si="15"/>
        <v>1</v>
      </c>
      <c r="AN58" s="54">
        <v>5</v>
      </c>
      <c r="AO58" s="55">
        <f t="shared" si="16"/>
        <v>0.1</v>
      </c>
      <c r="AP58" s="55">
        <f t="shared" si="17"/>
        <v>1</v>
      </c>
      <c r="AQ58" s="54">
        <v>5</v>
      </c>
      <c r="AR58" s="55">
        <f t="shared" si="18"/>
        <v>0.1</v>
      </c>
      <c r="AS58" s="55">
        <f t="shared" si="19"/>
        <v>1</v>
      </c>
      <c r="AT58" s="54">
        <f>VLOOKUP(C58,'[2]Nilai CES CHO'!$B$2:$F$173,5,0)</f>
        <v>5</v>
      </c>
      <c r="AU58" s="54">
        <f>VLOOKUP(C58,'[2]Nilai CES CHO'!$B$2:$F$173,4,0)</f>
        <v>100</v>
      </c>
      <c r="AV58" s="55">
        <f t="shared" si="20"/>
        <v>0.05</v>
      </c>
      <c r="AW58" s="55">
        <f t="shared" si="21"/>
        <v>1</v>
      </c>
      <c r="AX58" s="54">
        <v>5</v>
      </c>
      <c r="AY58" s="55">
        <f t="shared" si="22"/>
        <v>0.05</v>
      </c>
      <c r="AZ58" s="55">
        <f t="shared" si="23"/>
        <v>1</v>
      </c>
      <c r="BA58" s="58">
        <f t="shared" si="1"/>
        <v>0.54</v>
      </c>
      <c r="BB58" s="58">
        <f t="shared" si="2"/>
        <v>0.94000000000000006</v>
      </c>
      <c r="BC58" s="59" t="str">
        <f t="shared" si="24"/>
        <v>TERIMA</v>
      </c>
      <c r="BD58" s="60">
        <v>800000</v>
      </c>
      <c r="BE58" s="61">
        <f t="shared" si="26"/>
        <v>752000</v>
      </c>
      <c r="BF58" s="61">
        <f t="shared" si="25"/>
        <v>752000</v>
      </c>
      <c r="BG58" s="62">
        <f t="shared" si="3"/>
        <v>752000</v>
      </c>
      <c r="BH58" s="63"/>
      <c r="BI58" s="63"/>
      <c r="BJ58" s="63"/>
    </row>
    <row r="59" spans="1:62" s="71" customFormat="1" x14ac:dyDescent="0.25">
      <c r="A59" s="45"/>
      <c r="B59" s="46">
        <v>49</v>
      </c>
      <c r="C59" s="65" t="s">
        <v>107</v>
      </c>
      <c r="D59" s="48">
        <v>53817</v>
      </c>
      <c r="E59" s="49">
        <v>44246</v>
      </c>
      <c r="F59" s="49">
        <v>44610</v>
      </c>
      <c r="G59" s="50" t="s">
        <v>50</v>
      </c>
      <c r="H59" s="72" t="s">
        <v>51</v>
      </c>
      <c r="I59" s="48" t="s">
        <v>59</v>
      </c>
      <c r="J59" s="48" t="s">
        <v>53</v>
      </c>
      <c r="K59" s="48" t="s">
        <v>54</v>
      </c>
      <c r="L59" s="51"/>
      <c r="M59" s="51"/>
      <c r="N59" s="51">
        <v>22</v>
      </c>
      <c r="O59" s="52">
        <f>VLOOKUP(C59,'[3]ABSENSI ALL'!$B$10:$NC$104,352,0)</f>
        <v>22</v>
      </c>
      <c r="P59" s="52">
        <f>VLOOKUP($C59,'[3]ABSENSI ALL'!$B$10:$NC$104,357,0)</f>
        <v>0</v>
      </c>
      <c r="Q59" s="52">
        <f>VLOOKUP($C59,'[3]ABSENSI ALL'!$B$10:$NC$104,361,0)</f>
        <v>0</v>
      </c>
      <c r="R59" s="52">
        <f>VLOOKUP($C59,'[3]ABSENSI ALL'!$B$10:$NC$104,365,0)</f>
        <v>0</v>
      </c>
      <c r="S59" s="52">
        <f>VLOOKUP($C59,'[3]ABSENSI ALL'!$B$10:$NC$104,363,0)</f>
        <v>2</v>
      </c>
      <c r="T59" s="52">
        <f>VLOOKUP($C59,'[3]ABSENSI ALL'!$B$10:$NC$104,356,0)</f>
        <v>0</v>
      </c>
      <c r="U59" s="53">
        <f t="shared" si="4"/>
        <v>22</v>
      </c>
      <c r="V59" s="51">
        <f t="shared" si="5"/>
        <v>20</v>
      </c>
      <c r="W59" s="54">
        <v>5</v>
      </c>
      <c r="X59" s="55">
        <f t="shared" si="6"/>
        <v>0.2</v>
      </c>
      <c r="Y59" s="55">
        <f t="shared" si="7"/>
        <v>1</v>
      </c>
      <c r="Z59" s="54">
        <v>5</v>
      </c>
      <c r="AA59" s="55">
        <f t="shared" si="8"/>
        <v>0.2</v>
      </c>
      <c r="AB59" s="55">
        <f t="shared" si="9"/>
        <v>1</v>
      </c>
      <c r="AC59" s="56">
        <f t="shared" si="0"/>
        <v>0.4</v>
      </c>
      <c r="AD59" s="54">
        <f>VLOOKUP(C59,'[2]Nilai CES CHO'!$B$2:$D$173,3,0)</f>
        <v>5</v>
      </c>
      <c r="AE59" s="57">
        <f>VLOOKUP(C59,'[2]Nilai CES CHO'!$B$2:$D$173,2,0)</f>
        <v>5</v>
      </c>
      <c r="AF59" s="55">
        <f t="shared" si="10"/>
        <v>0.15</v>
      </c>
      <c r="AG59" s="55">
        <f t="shared" si="11"/>
        <v>1</v>
      </c>
      <c r="AH59" s="54">
        <v>5</v>
      </c>
      <c r="AI59" s="55">
        <f t="shared" si="12"/>
        <v>0.05</v>
      </c>
      <c r="AJ59" s="55">
        <f t="shared" si="13"/>
        <v>1</v>
      </c>
      <c r="AK59" s="54">
        <v>5</v>
      </c>
      <c r="AL59" s="55">
        <f t="shared" si="14"/>
        <v>0.1</v>
      </c>
      <c r="AM59" s="55">
        <f t="shared" si="15"/>
        <v>1</v>
      </c>
      <c r="AN59" s="54">
        <v>5</v>
      </c>
      <c r="AO59" s="55">
        <f t="shared" si="16"/>
        <v>0.1</v>
      </c>
      <c r="AP59" s="55">
        <f t="shared" si="17"/>
        <v>1</v>
      </c>
      <c r="AQ59" s="54">
        <v>5</v>
      </c>
      <c r="AR59" s="55">
        <f t="shared" si="18"/>
        <v>0.1</v>
      </c>
      <c r="AS59" s="55">
        <f t="shared" si="19"/>
        <v>1</v>
      </c>
      <c r="AT59" s="54">
        <f>VLOOKUP(C59,'[2]Nilai CES CHO'!$B$2:$F$173,5,0)</f>
        <v>5</v>
      </c>
      <c r="AU59" s="54">
        <f>VLOOKUP(C59,'[2]Nilai CES CHO'!$B$2:$F$173,4,0)</f>
        <v>100</v>
      </c>
      <c r="AV59" s="55">
        <f t="shared" si="20"/>
        <v>0.05</v>
      </c>
      <c r="AW59" s="55">
        <f t="shared" si="21"/>
        <v>1</v>
      </c>
      <c r="AX59" s="54">
        <v>5</v>
      </c>
      <c r="AY59" s="55">
        <f t="shared" si="22"/>
        <v>0.05</v>
      </c>
      <c r="AZ59" s="55">
        <f t="shared" si="23"/>
        <v>1</v>
      </c>
      <c r="BA59" s="58">
        <f t="shared" si="1"/>
        <v>0.60000000000000009</v>
      </c>
      <c r="BB59" s="58">
        <f t="shared" si="2"/>
        <v>1</v>
      </c>
      <c r="BC59" s="59" t="str">
        <f t="shared" si="24"/>
        <v>TERIMA</v>
      </c>
      <c r="BD59" s="60">
        <v>800000</v>
      </c>
      <c r="BE59" s="61">
        <f t="shared" si="26"/>
        <v>800000</v>
      </c>
      <c r="BF59" s="61">
        <f t="shared" si="25"/>
        <v>800000</v>
      </c>
      <c r="BG59" s="62">
        <f t="shared" si="3"/>
        <v>800000</v>
      </c>
      <c r="BH59" s="63"/>
      <c r="BI59" s="63"/>
      <c r="BJ59" s="63"/>
    </row>
    <row r="60" spans="1:62" s="71" customFormat="1" x14ac:dyDescent="0.25">
      <c r="A60" s="45"/>
      <c r="B60" s="46">
        <v>50</v>
      </c>
      <c r="C60" s="65" t="s">
        <v>108</v>
      </c>
      <c r="D60" s="48">
        <v>62732</v>
      </c>
      <c r="E60" s="49">
        <v>44063</v>
      </c>
      <c r="F60" s="49">
        <v>44427</v>
      </c>
      <c r="G60" s="50" t="s">
        <v>50</v>
      </c>
      <c r="H60" s="72" t="s">
        <v>51</v>
      </c>
      <c r="I60" s="48" t="s">
        <v>61</v>
      </c>
      <c r="J60" s="48" t="s">
        <v>53</v>
      </c>
      <c r="K60" s="48" t="s">
        <v>54</v>
      </c>
      <c r="L60" s="51"/>
      <c r="M60" s="51"/>
      <c r="N60" s="51">
        <v>22</v>
      </c>
      <c r="O60" s="52">
        <f>VLOOKUP(C60,'[3]ABSENSI ALL'!$B$10:$NC$104,352,0)</f>
        <v>22</v>
      </c>
      <c r="P60" s="52">
        <f>VLOOKUP($C60,'[3]ABSENSI ALL'!$B$10:$NC$104,357,0)</f>
        <v>0</v>
      </c>
      <c r="Q60" s="52">
        <f>VLOOKUP($C60,'[3]ABSENSI ALL'!$B$10:$NC$104,361,0)</f>
        <v>0</v>
      </c>
      <c r="R60" s="52">
        <f>VLOOKUP($C60,'[3]ABSENSI ALL'!$B$10:$NC$104,365,0)</f>
        <v>0</v>
      </c>
      <c r="S60" s="52">
        <f>VLOOKUP($C60,'[3]ABSENSI ALL'!$B$10:$NC$104,363,0)</f>
        <v>0</v>
      </c>
      <c r="T60" s="52">
        <f>VLOOKUP($C60,'[3]ABSENSI ALL'!$B$10:$NC$104,356,0)</f>
        <v>0</v>
      </c>
      <c r="U60" s="53">
        <f t="shared" si="4"/>
        <v>22</v>
      </c>
      <c r="V60" s="51">
        <f t="shared" si="5"/>
        <v>22</v>
      </c>
      <c r="W60" s="54">
        <v>5</v>
      </c>
      <c r="X60" s="55">
        <f t="shared" si="6"/>
        <v>0.2</v>
      </c>
      <c r="Y60" s="55">
        <f t="shared" si="7"/>
        <v>1</v>
      </c>
      <c r="Z60" s="54">
        <v>5</v>
      </c>
      <c r="AA60" s="55">
        <f t="shared" si="8"/>
        <v>0.2</v>
      </c>
      <c r="AB60" s="55">
        <f t="shared" si="9"/>
        <v>1</v>
      </c>
      <c r="AC60" s="56">
        <f t="shared" si="0"/>
        <v>0.4</v>
      </c>
      <c r="AD60" s="54">
        <f>VLOOKUP(C60,'[2]Nilai CES CHO'!$B$2:$D$173,3,0)</f>
        <v>5</v>
      </c>
      <c r="AE60" s="57">
        <f>VLOOKUP(C60,'[2]Nilai CES CHO'!$B$2:$D$173,2,0)</f>
        <v>5</v>
      </c>
      <c r="AF60" s="55">
        <f t="shared" si="10"/>
        <v>0.15</v>
      </c>
      <c r="AG60" s="55">
        <f t="shared" si="11"/>
        <v>1</v>
      </c>
      <c r="AH60" s="54">
        <v>5</v>
      </c>
      <c r="AI60" s="55">
        <f t="shared" si="12"/>
        <v>0.05</v>
      </c>
      <c r="AJ60" s="55">
        <f t="shared" si="13"/>
        <v>1</v>
      </c>
      <c r="AK60" s="54">
        <v>5</v>
      </c>
      <c r="AL60" s="55">
        <f t="shared" si="14"/>
        <v>0.1</v>
      </c>
      <c r="AM60" s="55">
        <f t="shared" si="15"/>
        <v>1</v>
      </c>
      <c r="AN60" s="54">
        <v>5</v>
      </c>
      <c r="AO60" s="55">
        <f t="shared" si="16"/>
        <v>0.1</v>
      </c>
      <c r="AP60" s="55">
        <f t="shared" si="17"/>
        <v>1</v>
      </c>
      <c r="AQ60" s="54">
        <v>5</v>
      </c>
      <c r="AR60" s="55">
        <f t="shared" si="18"/>
        <v>0.1</v>
      </c>
      <c r="AS60" s="55">
        <f t="shared" si="19"/>
        <v>1</v>
      </c>
      <c r="AT60" s="54">
        <f>VLOOKUP(C60,'[2]Nilai CES CHO'!$B$2:$F$173,5,0)</f>
        <v>5</v>
      </c>
      <c r="AU60" s="54">
        <f>VLOOKUP(C60,'[2]Nilai CES CHO'!$B$2:$F$173,4,0)</f>
        <v>100</v>
      </c>
      <c r="AV60" s="55">
        <f t="shared" si="20"/>
        <v>0.05</v>
      </c>
      <c r="AW60" s="55">
        <f t="shared" si="21"/>
        <v>1</v>
      </c>
      <c r="AX60" s="54">
        <v>5</v>
      </c>
      <c r="AY60" s="55">
        <f t="shared" si="22"/>
        <v>0.05</v>
      </c>
      <c r="AZ60" s="55">
        <f t="shared" si="23"/>
        <v>1</v>
      </c>
      <c r="BA60" s="58">
        <f t="shared" si="1"/>
        <v>0.60000000000000009</v>
      </c>
      <c r="BB60" s="58">
        <f t="shared" si="2"/>
        <v>1</v>
      </c>
      <c r="BC60" s="59" t="str">
        <f t="shared" si="24"/>
        <v>TERIMA</v>
      </c>
      <c r="BD60" s="60">
        <v>800000</v>
      </c>
      <c r="BE60" s="61">
        <f t="shared" si="26"/>
        <v>800000</v>
      </c>
      <c r="BF60" s="61">
        <f t="shared" si="25"/>
        <v>800000</v>
      </c>
      <c r="BG60" s="62">
        <f t="shared" si="3"/>
        <v>800000</v>
      </c>
      <c r="BH60" s="63"/>
      <c r="BI60" s="63"/>
      <c r="BJ60" s="63"/>
    </row>
    <row r="61" spans="1:62" s="71" customFormat="1" x14ac:dyDescent="0.25">
      <c r="A61" s="45"/>
      <c r="B61" s="46">
        <v>51</v>
      </c>
      <c r="C61" s="47" t="s">
        <v>109</v>
      </c>
      <c r="D61" s="48">
        <v>154525</v>
      </c>
      <c r="E61" s="49">
        <v>44138</v>
      </c>
      <c r="F61" s="49">
        <v>44502</v>
      </c>
      <c r="G61" s="50" t="s">
        <v>50</v>
      </c>
      <c r="H61" s="72" t="s">
        <v>56</v>
      </c>
      <c r="I61" s="48" t="s">
        <v>74</v>
      </c>
      <c r="J61" s="48" t="s">
        <v>53</v>
      </c>
      <c r="K61" s="48" t="s">
        <v>54</v>
      </c>
      <c r="L61" s="51"/>
      <c r="M61" s="51"/>
      <c r="N61" s="51">
        <v>22</v>
      </c>
      <c r="O61" s="52">
        <f>VLOOKUP(C61,'[3]ABSENSI ALL'!$B$10:$NC$104,352,0)</f>
        <v>22</v>
      </c>
      <c r="P61" s="52">
        <f>VLOOKUP($C61,'[3]ABSENSI ALL'!$B$10:$NC$104,357,0)</f>
        <v>0</v>
      </c>
      <c r="Q61" s="52">
        <f>VLOOKUP($C61,'[3]ABSENSI ALL'!$B$10:$NC$104,361,0)</f>
        <v>0</v>
      </c>
      <c r="R61" s="52">
        <f>VLOOKUP($C61,'[3]ABSENSI ALL'!$B$10:$NC$104,365,0)</f>
        <v>0</v>
      </c>
      <c r="S61" s="52">
        <f>VLOOKUP($C61,'[3]ABSENSI ALL'!$B$10:$NC$104,363,0)</f>
        <v>0</v>
      </c>
      <c r="T61" s="52">
        <f>VLOOKUP($C61,'[3]ABSENSI ALL'!$B$10:$NC$104,356,0)</f>
        <v>0</v>
      </c>
      <c r="U61" s="53">
        <f t="shared" si="4"/>
        <v>22</v>
      </c>
      <c r="V61" s="51">
        <f t="shared" si="5"/>
        <v>22</v>
      </c>
      <c r="W61" s="54">
        <v>5</v>
      </c>
      <c r="X61" s="55">
        <f t="shared" si="6"/>
        <v>0.2</v>
      </c>
      <c r="Y61" s="55">
        <f t="shared" si="7"/>
        <v>1</v>
      </c>
      <c r="Z61" s="54">
        <v>5</v>
      </c>
      <c r="AA61" s="55">
        <f t="shared" si="8"/>
        <v>0.2</v>
      </c>
      <c r="AB61" s="55">
        <f t="shared" si="9"/>
        <v>1</v>
      </c>
      <c r="AC61" s="56">
        <f t="shared" si="0"/>
        <v>0.4</v>
      </c>
      <c r="AD61" s="54">
        <f>VLOOKUP(C61,'[2]Nilai CES CHO'!$B$2:$D$173,3,0)</f>
        <v>5</v>
      </c>
      <c r="AE61" s="57">
        <f>VLOOKUP(C61,'[2]Nilai CES CHO'!$B$2:$D$173,2,0)</f>
        <v>5</v>
      </c>
      <c r="AF61" s="55">
        <f t="shared" si="10"/>
        <v>0.15</v>
      </c>
      <c r="AG61" s="55">
        <f t="shared" si="11"/>
        <v>1</v>
      </c>
      <c r="AH61" s="54">
        <v>5</v>
      </c>
      <c r="AI61" s="55">
        <f t="shared" si="12"/>
        <v>0.05</v>
      </c>
      <c r="AJ61" s="55">
        <f t="shared" si="13"/>
        <v>1</v>
      </c>
      <c r="AK61" s="54">
        <v>5</v>
      </c>
      <c r="AL61" s="55">
        <f t="shared" si="14"/>
        <v>0.1</v>
      </c>
      <c r="AM61" s="55">
        <f t="shared" si="15"/>
        <v>1</v>
      </c>
      <c r="AN61" s="54">
        <v>5</v>
      </c>
      <c r="AO61" s="55">
        <f t="shared" si="16"/>
        <v>0.1</v>
      </c>
      <c r="AP61" s="55">
        <f t="shared" si="17"/>
        <v>1</v>
      </c>
      <c r="AQ61" s="54">
        <v>5</v>
      </c>
      <c r="AR61" s="55">
        <f t="shared" si="18"/>
        <v>0.1</v>
      </c>
      <c r="AS61" s="55">
        <f t="shared" si="19"/>
        <v>1</v>
      </c>
      <c r="AT61" s="54">
        <f>VLOOKUP(C61,'[2]Nilai CES CHO'!$B$2:$F$173,5,0)</f>
        <v>5</v>
      </c>
      <c r="AU61" s="54">
        <f>VLOOKUP(C61,'[2]Nilai CES CHO'!$B$2:$F$173,4,0)</f>
        <v>100</v>
      </c>
      <c r="AV61" s="55">
        <f t="shared" si="20"/>
        <v>0.05</v>
      </c>
      <c r="AW61" s="55">
        <f t="shared" si="21"/>
        <v>1</v>
      </c>
      <c r="AX61" s="54">
        <v>5</v>
      </c>
      <c r="AY61" s="55">
        <f t="shared" si="22"/>
        <v>0.05</v>
      </c>
      <c r="AZ61" s="55">
        <f t="shared" si="23"/>
        <v>1</v>
      </c>
      <c r="BA61" s="58">
        <f t="shared" si="1"/>
        <v>0.60000000000000009</v>
      </c>
      <c r="BB61" s="58">
        <f t="shared" si="2"/>
        <v>1</v>
      </c>
      <c r="BC61" s="59" t="str">
        <f t="shared" si="24"/>
        <v>TERIMA</v>
      </c>
      <c r="BD61" s="60">
        <v>800000</v>
      </c>
      <c r="BE61" s="61">
        <f t="shared" si="26"/>
        <v>800000</v>
      </c>
      <c r="BF61" s="61">
        <f t="shared" si="25"/>
        <v>800000</v>
      </c>
      <c r="BG61" s="62">
        <f t="shared" si="3"/>
        <v>800000</v>
      </c>
      <c r="BH61" s="63"/>
      <c r="BI61" s="63"/>
      <c r="BJ61" s="63"/>
    </row>
    <row r="62" spans="1:62" s="71" customFormat="1" x14ac:dyDescent="0.25">
      <c r="A62" s="45"/>
      <c r="B62" s="46">
        <v>52</v>
      </c>
      <c r="C62" s="47" t="s">
        <v>110</v>
      </c>
      <c r="D62" s="48">
        <v>68582</v>
      </c>
      <c r="E62" s="49">
        <v>44314</v>
      </c>
      <c r="F62" s="49">
        <v>44678</v>
      </c>
      <c r="G62" s="73" t="s">
        <v>50</v>
      </c>
      <c r="H62" s="72" t="s">
        <v>51</v>
      </c>
      <c r="I62" s="48" t="s">
        <v>74</v>
      </c>
      <c r="J62" s="48" t="s">
        <v>53</v>
      </c>
      <c r="K62" s="48" t="s">
        <v>54</v>
      </c>
      <c r="L62" s="51"/>
      <c r="M62" s="51"/>
      <c r="N62" s="51">
        <v>22</v>
      </c>
      <c r="O62" s="52">
        <f>VLOOKUP(C62,'[3]ABSENSI ALL'!$B$10:$NC$104,352,0)</f>
        <v>22</v>
      </c>
      <c r="P62" s="52">
        <f>VLOOKUP($C62,'[3]ABSENSI ALL'!$B$10:$NC$104,357,0)</f>
        <v>0</v>
      </c>
      <c r="Q62" s="52">
        <f>VLOOKUP($C62,'[3]ABSENSI ALL'!$B$10:$NC$104,361,0)</f>
        <v>0</v>
      </c>
      <c r="R62" s="52">
        <f>VLOOKUP($C62,'[3]ABSENSI ALL'!$B$10:$NC$104,365,0)</f>
        <v>0</v>
      </c>
      <c r="S62" s="52">
        <f>VLOOKUP($C62,'[3]ABSENSI ALL'!$B$10:$NC$104,363,0)</f>
        <v>2</v>
      </c>
      <c r="T62" s="52">
        <f>VLOOKUP($C62,'[3]ABSENSI ALL'!$B$10:$NC$104,356,0)</f>
        <v>0</v>
      </c>
      <c r="U62" s="53">
        <f t="shared" si="4"/>
        <v>22</v>
      </c>
      <c r="V62" s="51">
        <f t="shared" si="5"/>
        <v>20</v>
      </c>
      <c r="W62" s="54">
        <v>5</v>
      </c>
      <c r="X62" s="55">
        <f t="shared" si="6"/>
        <v>0.2</v>
      </c>
      <c r="Y62" s="55">
        <f t="shared" si="7"/>
        <v>1</v>
      </c>
      <c r="Z62" s="54">
        <v>5</v>
      </c>
      <c r="AA62" s="55">
        <f t="shared" si="8"/>
        <v>0.2</v>
      </c>
      <c r="AB62" s="55">
        <f t="shared" si="9"/>
        <v>1</v>
      </c>
      <c r="AC62" s="56">
        <f t="shared" si="0"/>
        <v>0.4</v>
      </c>
      <c r="AD62" s="54">
        <f>VLOOKUP(C62,'[2]Nilai CES CHO'!$B$2:$D$173,3,0)</f>
        <v>5</v>
      </c>
      <c r="AE62" s="57">
        <f>VLOOKUP(C62,'[2]Nilai CES CHO'!$B$2:$D$173,2,0)</f>
        <v>5</v>
      </c>
      <c r="AF62" s="55">
        <f t="shared" si="10"/>
        <v>0.15</v>
      </c>
      <c r="AG62" s="55">
        <f t="shared" si="11"/>
        <v>1</v>
      </c>
      <c r="AH62" s="54">
        <v>5</v>
      </c>
      <c r="AI62" s="55">
        <f t="shared" si="12"/>
        <v>0.05</v>
      </c>
      <c r="AJ62" s="55">
        <f t="shared" si="13"/>
        <v>1</v>
      </c>
      <c r="AK62" s="54">
        <v>5</v>
      </c>
      <c r="AL62" s="55">
        <f t="shared" si="14"/>
        <v>0.1</v>
      </c>
      <c r="AM62" s="55">
        <f t="shared" si="15"/>
        <v>1</v>
      </c>
      <c r="AN62" s="54">
        <v>5</v>
      </c>
      <c r="AO62" s="55">
        <f t="shared" si="16"/>
        <v>0.1</v>
      </c>
      <c r="AP62" s="55">
        <f t="shared" si="17"/>
        <v>1</v>
      </c>
      <c r="AQ62" s="54">
        <v>5</v>
      </c>
      <c r="AR62" s="55">
        <f t="shared" si="18"/>
        <v>0.1</v>
      </c>
      <c r="AS62" s="55">
        <f t="shared" si="19"/>
        <v>1</v>
      </c>
      <c r="AT62" s="54">
        <f>VLOOKUP(C62,'[2]Nilai CES CHO'!$B$2:$F$173,5,0)</f>
        <v>5</v>
      </c>
      <c r="AU62" s="54">
        <f>VLOOKUP(C62,'[2]Nilai CES CHO'!$B$2:$F$173,4,0)</f>
        <v>100</v>
      </c>
      <c r="AV62" s="55">
        <f t="shared" si="20"/>
        <v>0.05</v>
      </c>
      <c r="AW62" s="55">
        <f t="shared" si="21"/>
        <v>1</v>
      </c>
      <c r="AX62" s="54">
        <v>5</v>
      </c>
      <c r="AY62" s="55">
        <f t="shared" si="22"/>
        <v>0.05</v>
      </c>
      <c r="AZ62" s="55">
        <f t="shared" si="23"/>
        <v>1</v>
      </c>
      <c r="BA62" s="58">
        <f t="shared" si="1"/>
        <v>0.60000000000000009</v>
      </c>
      <c r="BB62" s="58">
        <f t="shared" si="2"/>
        <v>1</v>
      </c>
      <c r="BC62" s="59" t="str">
        <f t="shared" si="24"/>
        <v>TERIMA</v>
      </c>
      <c r="BD62" s="60">
        <v>800000</v>
      </c>
      <c r="BE62" s="61">
        <f t="shared" si="26"/>
        <v>800000</v>
      </c>
      <c r="BF62" s="61">
        <f t="shared" si="25"/>
        <v>800000</v>
      </c>
      <c r="BG62" s="62">
        <f t="shared" si="3"/>
        <v>800000</v>
      </c>
      <c r="BH62" s="63"/>
      <c r="BI62" s="63"/>
      <c r="BJ62" s="63"/>
    </row>
    <row r="63" spans="1:62" s="71" customFormat="1" x14ac:dyDescent="0.25">
      <c r="A63" s="45"/>
      <c r="B63" s="46">
        <v>53</v>
      </c>
      <c r="C63" s="66" t="s">
        <v>111</v>
      </c>
      <c r="D63" s="48">
        <v>36148</v>
      </c>
      <c r="E63" s="49">
        <v>44197</v>
      </c>
      <c r="F63" s="49">
        <v>44561</v>
      </c>
      <c r="G63" s="48" t="s">
        <v>50</v>
      </c>
      <c r="H63" s="72" t="s">
        <v>51</v>
      </c>
      <c r="I63" s="48" t="s">
        <v>57</v>
      </c>
      <c r="J63" s="48" t="s">
        <v>53</v>
      </c>
      <c r="K63" s="48" t="s">
        <v>54</v>
      </c>
      <c r="L63" s="67"/>
      <c r="M63" s="51"/>
      <c r="N63" s="51">
        <v>22</v>
      </c>
      <c r="O63" s="52">
        <f>VLOOKUP(C63,'[3]ABSENSI ALL'!$B$10:$NC$104,352,0)</f>
        <v>22</v>
      </c>
      <c r="P63" s="52">
        <f>VLOOKUP($C63,'[3]ABSENSI ALL'!$B$10:$NC$104,357,0)</f>
        <v>0</v>
      </c>
      <c r="Q63" s="52">
        <f>VLOOKUP($C63,'[3]ABSENSI ALL'!$B$10:$NC$104,361,0)</f>
        <v>0</v>
      </c>
      <c r="R63" s="52">
        <f>VLOOKUP($C63,'[3]ABSENSI ALL'!$B$10:$NC$104,365,0)</f>
        <v>0</v>
      </c>
      <c r="S63" s="52">
        <f>VLOOKUP($C63,'[3]ABSENSI ALL'!$B$10:$NC$104,363,0)</f>
        <v>3</v>
      </c>
      <c r="T63" s="52">
        <f>VLOOKUP($C63,'[3]ABSENSI ALL'!$B$10:$NC$104,356,0)</f>
        <v>0</v>
      </c>
      <c r="U63" s="53">
        <f t="shared" si="4"/>
        <v>22</v>
      </c>
      <c r="V63" s="51">
        <f t="shared" si="5"/>
        <v>19</v>
      </c>
      <c r="W63" s="54">
        <v>5</v>
      </c>
      <c r="X63" s="55">
        <f t="shared" si="6"/>
        <v>0.2</v>
      </c>
      <c r="Y63" s="55">
        <f t="shared" si="7"/>
        <v>1</v>
      </c>
      <c r="Z63" s="54">
        <v>5</v>
      </c>
      <c r="AA63" s="55">
        <f t="shared" si="8"/>
        <v>0.2</v>
      </c>
      <c r="AB63" s="55">
        <f t="shared" si="9"/>
        <v>1</v>
      </c>
      <c r="AC63" s="56">
        <f t="shared" si="0"/>
        <v>0.4</v>
      </c>
      <c r="AD63" s="54">
        <f>VLOOKUP(C63,'[2]Nilai CES CHO'!$B$2:$D$173,3,0)</f>
        <v>3</v>
      </c>
      <c r="AE63" s="57">
        <f>VLOOKUP(C63,'[2]Nilai CES CHO'!$B$2:$D$173,2,0)</f>
        <v>4.5999999999999996</v>
      </c>
      <c r="AF63" s="55">
        <f t="shared" si="10"/>
        <v>0.09</v>
      </c>
      <c r="AG63" s="55">
        <f t="shared" si="11"/>
        <v>0.6</v>
      </c>
      <c r="AH63" s="54">
        <v>5</v>
      </c>
      <c r="AI63" s="55">
        <f t="shared" si="12"/>
        <v>0.05</v>
      </c>
      <c r="AJ63" s="55">
        <f t="shared" si="13"/>
        <v>1</v>
      </c>
      <c r="AK63" s="54">
        <v>5</v>
      </c>
      <c r="AL63" s="55">
        <f t="shared" si="14"/>
        <v>0.1</v>
      </c>
      <c r="AM63" s="55">
        <f t="shared" si="15"/>
        <v>1</v>
      </c>
      <c r="AN63" s="54">
        <v>5</v>
      </c>
      <c r="AO63" s="55">
        <f t="shared" si="16"/>
        <v>0.1</v>
      </c>
      <c r="AP63" s="55">
        <f t="shared" si="17"/>
        <v>1</v>
      </c>
      <c r="AQ63" s="54">
        <v>5</v>
      </c>
      <c r="AR63" s="55">
        <f t="shared" si="18"/>
        <v>0.1</v>
      </c>
      <c r="AS63" s="55">
        <f t="shared" si="19"/>
        <v>1</v>
      </c>
      <c r="AT63" s="54">
        <f>VLOOKUP(C63,'[2]Nilai CES CHO'!$B$2:$F$173,5,0)</f>
        <v>5</v>
      </c>
      <c r="AU63" s="54">
        <f>VLOOKUP(C63,'[2]Nilai CES CHO'!$B$2:$F$173,4,0)</f>
        <v>100</v>
      </c>
      <c r="AV63" s="55">
        <f t="shared" si="20"/>
        <v>0.05</v>
      </c>
      <c r="AW63" s="55">
        <f t="shared" si="21"/>
        <v>1</v>
      </c>
      <c r="AX63" s="54">
        <v>5</v>
      </c>
      <c r="AY63" s="55">
        <f t="shared" si="22"/>
        <v>0.05</v>
      </c>
      <c r="AZ63" s="55">
        <f t="shared" si="23"/>
        <v>1</v>
      </c>
      <c r="BA63" s="58">
        <f t="shared" si="1"/>
        <v>0.54</v>
      </c>
      <c r="BB63" s="58">
        <f t="shared" si="2"/>
        <v>0.94000000000000006</v>
      </c>
      <c r="BC63" s="59" t="str">
        <f t="shared" si="24"/>
        <v>TERIMA</v>
      </c>
      <c r="BD63" s="60">
        <v>800000</v>
      </c>
      <c r="BE63" s="61">
        <f t="shared" si="26"/>
        <v>752000</v>
      </c>
      <c r="BF63" s="61">
        <f t="shared" si="25"/>
        <v>752000</v>
      </c>
      <c r="BG63" s="62">
        <f t="shared" si="3"/>
        <v>752000</v>
      </c>
      <c r="BH63" s="63"/>
      <c r="BI63" s="63"/>
      <c r="BJ63" s="63"/>
    </row>
    <row r="64" spans="1:62" s="71" customFormat="1" x14ac:dyDescent="0.25">
      <c r="A64" s="45"/>
      <c r="B64" s="46">
        <v>54</v>
      </c>
      <c r="C64" s="66" t="s">
        <v>112</v>
      </c>
      <c r="D64" s="48">
        <v>90734</v>
      </c>
      <c r="E64" s="49">
        <v>44197</v>
      </c>
      <c r="F64" s="49">
        <v>44561</v>
      </c>
      <c r="G64" s="73" t="s">
        <v>50</v>
      </c>
      <c r="H64" s="72" t="s">
        <v>56</v>
      </c>
      <c r="I64" s="48" t="s">
        <v>74</v>
      </c>
      <c r="J64" s="48" t="s">
        <v>53</v>
      </c>
      <c r="K64" s="48" t="s">
        <v>54</v>
      </c>
      <c r="L64" s="67"/>
      <c r="M64" s="51"/>
      <c r="N64" s="51">
        <v>22</v>
      </c>
      <c r="O64" s="52">
        <f>VLOOKUP(C64,'[3]ABSENSI ALL'!$B$10:$NC$104,352,0)</f>
        <v>22</v>
      </c>
      <c r="P64" s="52">
        <f>VLOOKUP($C64,'[3]ABSENSI ALL'!$B$10:$NC$104,357,0)</f>
        <v>0</v>
      </c>
      <c r="Q64" s="52">
        <f>VLOOKUP($C64,'[3]ABSENSI ALL'!$B$10:$NC$104,361,0)</f>
        <v>0</v>
      </c>
      <c r="R64" s="52">
        <f>VLOOKUP($C64,'[3]ABSENSI ALL'!$B$10:$NC$104,365,0)</f>
        <v>0</v>
      </c>
      <c r="S64" s="52">
        <f>VLOOKUP($C64,'[3]ABSENSI ALL'!$B$10:$NC$104,363,0)</f>
        <v>1</v>
      </c>
      <c r="T64" s="52">
        <f>VLOOKUP($C64,'[3]ABSENSI ALL'!$B$10:$NC$104,356,0)</f>
        <v>0</v>
      </c>
      <c r="U64" s="53">
        <f t="shared" si="4"/>
        <v>22</v>
      </c>
      <c r="V64" s="51">
        <f t="shared" si="5"/>
        <v>21</v>
      </c>
      <c r="W64" s="54">
        <v>5</v>
      </c>
      <c r="X64" s="55">
        <f t="shared" si="6"/>
        <v>0.2</v>
      </c>
      <c r="Y64" s="55">
        <f t="shared" si="7"/>
        <v>1</v>
      </c>
      <c r="Z64" s="54">
        <v>5</v>
      </c>
      <c r="AA64" s="55">
        <f t="shared" si="8"/>
        <v>0.2</v>
      </c>
      <c r="AB64" s="55">
        <f t="shared" si="9"/>
        <v>1</v>
      </c>
      <c r="AC64" s="56">
        <f t="shared" si="0"/>
        <v>0.4</v>
      </c>
      <c r="AD64" s="54">
        <f>VLOOKUP(C64,'[2]Nilai CES CHO'!$B$2:$D$173,3,0)</f>
        <v>5</v>
      </c>
      <c r="AE64" s="57">
        <f>VLOOKUP(C64,'[2]Nilai CES CHO'!$B$2:$D$173,2,0)</f>
        <v>5</v>
      </c>
      <c r="AF64" s="55">
        <f t="shared" si="10"/>
        <v>0.15</v>
      </c>
      <c r="AG64" s="55">
        <f t="shared" si="11"/>
        <v>1</v>
      </c>
      <c r="AH64" s="54">
        <v>5</v>
      </c>
      <c r="AI64" s="55">
        <f t="shared" si="12"/>
        <v>0.05</v>
      </c>
      <c r="AJ64" s="55">
        <f t="shared" si="13"/>
        <v>1</v>
      </c>
      <c r="AK64" s="54">
        <v>5</v>
      </c>
      <c r="AL64" s="55">
        <f t="shared" si="14"/>
        <v>0.1</v>
      </c>
      <c r="AM64" s="55">
        <f t="shared" si="15"/>
        <v>1</v>
      </c>
      <c r="AN64" s="54">
        <v>5</v>
      </c>
      <c r="AO64" s="55">
        <f t="shared" si="16"/>
        <v>0.1</v>
      </c>
      <c r="AP64" s="55">
        <f t="shared" si="17"/>
        <v>1</v>
      </c>
      <c r="AQ64" s="54">
        <v>5</v>
      </c>
      <c r="AR64" s="55">
        <f t="shared" si="18"/>
        <v>0.1</v>
      </c>
      <c r="AS64" s="55">
        <f t="shared" si="19"/>
        <v>1</v>
      </c>
      <c r="AT64" s="54">
        <f>VLOOKUP(C64,'[2]Nilai CES CHO'!$B$2:$F$173,5,0)</f>
        <v>5</v>
      </c>
      <c r="AU64" s="54">
        <f>VLOOKUP(C64,'[2]Nilai CES CHO'!$B$2:$F$173,4,0)</f>
        <v>100</v>
      </c>
      <c r="AV64" s="55">
        <f t="shared" si="20"/>
        <v>0.05</v>
      </c>
      <c r="AW64" s="55">
        <f t="shared" si="21"/>
        <v>1</v>
      </c>
      <c r="AX64" s="54">
        <v>5</v>
      </c>
      <c r="AY64" s="55">
        <f t="shared" si="22"/>
        <v>0.05</v>
      </c>
      <c r="AZ64" s="55">
        <f t="shared" si="23"/>
        <v>1</v>
      </c>
      <c r="BA64" s="58">
        <f t="shared" si="1"/>
        <v>0.60000000000000009</v>
      </c>
      <c r="BB64" s="58">
        <f t="shared" si="2"/>
        <v>1</v>
      </c>
      <c r="BC64" s="59" t="str">
        <f t="shared" si="24"/>
        <v>TERIMA</v>
      </c>
      <c r="BD64" s="60">
        <v>800000</v>
      </c>
      <c r="BE64" s="61">
        <f t="shared" si="26"/>
        <v>800000</v>
      </c>
      <c r="BF64" s="61">
        <f t="shared" si="25"/>
        <v>800000</v>
      </c>
      <c r="BG64" s="62">
        <f t="shared" si="3"/>
        <v>800000</v>
      </c>
      <c r="BH64" s="63"/>
      <c r="BI64" s="63"/>
      <c r="BJ64" s="63"/>
    </row>
    <row r="65" spans="1:62" ht="15" x14ac:dyDescent="0.25">
      <c r="A65" s="45"/>
      <c r="B65" s="46">
        <v>55</v>
      </c>
      <c r="C65" s="47" t="s">
        <v>113</v>
      </c>
      <c r="D65" s="48">
        <v>71965</v>
      </c>
      <c r="E65" s="49">
        <v>44359</v>
      </c>
      <c r="F65" s="49">
        <v>44723</v>
      </c>
      <c r="G65" s="73" t="s">
        <v>50</v>
      </c>
      <c r="H65" s="72" t="s">
        <v>56</v>
      </c>
      <c r="I65" s="48" t="s">
        <v>74</v>
      </c>
      <c r="J65" s="48" t="s">
        <v>53</v>
      </c>
      <c r="K65" s="48" t="s">
        <v>54</v>
      </c>
      <c r="L65" s="67"/>
      <c r="M65" s="51"/>
      <c r="N65" s="51">
        <v>22</v>
      </c>
      <c r="O65" s="52">
        <f>VLOOKUP(C65,'[3]ABSENSI ALL'!$B$10:$NC$104,352,0)</f>
        <v>22</v>
      </c>
      <c r="P65" s="52">
        <f>VLOOKUP($C65,'[3]ABSENSI ALL'!$B$10:$NC$104,357,0)</f>
        <v>0</v>
      </c>
      <c r="Q65" s="52">
        <f>VLOOKUP($C65,'[3]ABSENSI ALL'!$B$10:$NC$104,361,0)</f>
        <v>0</v>
      </c>
      <c r="R65" s="52">
        <f>VLOOKUP($C65,'[3]ABSENSI ALL'!$B$10:$NC$104,365,0)</f>
        <v>0</v>
      </c>
      <c r="S65" s="52">
        <f>VLOOKUP($C65,'[3]ABSENSI ALL'!$B$10:$NC$104,363,0)</f>
        <v>1</v>
      </c>
      <c r="T65" s="52">
        <f>VLOOKUP($C65,'[3]ABSENSI ALL'!$B$10:$NC$104,356,0)</f>
        <v>0</v>
      </c>
      <c r="U65" s="53">
        <f t="shared" si="4"/>
        <v>22</v>
      </c>
      <c r="V65" s="51">
        <f t="shared" si="5"/>
        <v>21</v>
      </c>
      <c r="W65" s="54">
        <v>5</v>
      </c>
      <c r="X65" s="55">
        <f t="shared" si="6"/>
        <v>0.2</v>
      </c>
      <c r="Y65" s="55">
        <f t="shared" si="7"/>
        <v>1</v>
      </c>
      <c r="Z65" s="54">
        <v>5</v>
      </c>
      <c r="AA65" s="55">
        <f t="shared" si="8"/>
        <v>0.2</v>
      </c>
      <c r="AB65" s="55">
        <f t="shared" si="9"/>
        <v>1</v>
      </c>
      <c r="AC65" s="56">
        <f t="shared" si="0"/>
        <v>0.4</v>
      </c>
      <c r="AD65" s="54">
        <f>VLOOKUP(C65,'[2]Nilai CES CHO'!$B$2:$D$173,3,0)</f>
        <v>5</v>
      </c>
      <c r="AE65" s="57">
        <f>VLOOKUP(C65,'[2]Nilai CES CHO'!$B$2:$D$173,2,0)</f>
        <v>5</v>
      </c>
      <c r="AF65" s="55">
        <f t="shared" si="10"/>
        <v>0.15</v>
      </c>
      <c r="AG65" s="55">
        <f t="shared" si="11"/>
        <v>1</v>
      </c>
      <c r="AH65" s="54">
        <v>5</v>
      </c>
      <c r="AI65" s="55">
        <f t="shared" si="12"/>
        <v>0.05</v>
      </c>
      <c r="AJ65" s="55">
        <f t="shared" si="13"/>
        <v>1</v>
      </c>
      <c r="AK65" s="54">
        <v>5</v>
      </c>
      <c r="AL65" s="55">
        <f t="shared" si="14"/>
        <v>0.1</v>
      </c>
      <c r="AM65" s="55">
        <f t="shared" si="15"/>
        <v>1</v>
      </c>
      <c r="AN65" s="54">
        <v>5</v>
      </c>
      <c r="AO65" s="55">
        <f t="shared" si="16"/>
        <v>0.1</v>
      </c>
      <c r="AP65" s="55">
        <f t="shared" si="17"/>
        <v>1</v>
      </c>
      <c r="AQ65" s="54">
        <v>5</v>
      </c>
      <c r="AR65" s="55">
        <f t="shared" si="18"/>
        <v>0.1</v>
      </c>
      <c r="AS65" s="55">
        <f t="shared" si="19"/>
        <v>1</v>
      </c>
      <c r="AT65" s="54">
        <f>VLOOKUP(C65,'[2]Nilai CES CHO'!$B$2:$F$173,5,0)</f>
        <v>5</v>
      </c>
      <c r="AU65" s="54">
        <f>VLOOKUP(C65,'[2]Nilai CES CHO'!$B$2:$F$173,4,0)</f>
        <v>100</v>
      </c>
      <c r="AV65" s="55">
        <f t="shared" si="20"/>
        <v>0.05</v>
      </c>
      <c r="AW65" s="55">
        <f t="shared" si="21"/>
        <v>1</v>
      </c>
      <c r="AX65" s="54">
        <v>5</v>
      </c>
      <c r="AY65" s="55">
        <f t="shared" si="22"/>
        <v>0.05</v>
      </c>
      <c r="AZ65" s="55">
        <f t="shared" si="23"/>
        <v>1</v>
      </c>
      <c r="BA65" s="58">
        <f t="shared" si="1"/>
        <v>0.60000000000000009</v>
      </c>
      <c r="BB65" s="58">
        <f t="shared" si="2"/>
        <v>1</v>
      </c>
      <c r="BC65" s="59" t="str">
        <f t="shared" si="24"/>
        <v>TERIMA</v>
      </c>
      <c r="BD65" s="60">
        <v>800000</v>
      </c>
      <c r="BE65" s="61">
        <f t="shared" si="26"/>
        <v>800000</v>
      </c>
      <c r="BF65" s="61">
        <f t="shared" si="25"/>
        <v>800000</v>
      </c>
      <c r="BG65" s="62">
        <f t="shared" si="3"/>
        <v>800000</v>
      </c>
      <c r="BH65" s="63"/>
      <c r="BI65" s="63"/>
      <c r="BJ65" s="63"/>
    </row>
    <row r="66" spans="1:62" s="99" customFormat="1" x14ac:dyDescent="0.25">
      <c r="A66" s="79"/>
      <c r="B66" s="80">
        <v>56</v>
      </c>
      <c r="C66" s="81" t="s">
        <v>114</v>
      </c>
      <c r="D66" s="82">
        <v>105773</v>
      </c>
      <c r="E66" s="83">
        <v>44335</v>
      </c>
      <c r="F66" s="83">
        <v>44699</v>
      </c>
      <c r="G66" s="84" t="s">
        <v>50</v>
      </c>
      <c r="H66" s="82" t="s">
        <v>56</v>
      </c>
      <c r="I66" s="82" t="s">
        <v>59</v>
      </c>
      <c r="J66" s="82" t="s">
        <v>53</v>
      </c>
      <c r="K66" s="82" t="s">
        <v>54</v>
      </c>
      <c r="L66" s="85"/>
      <c r="M66" s="86"/>
      <c r="N66" s="86">
        <v>22</v>
      </c>
      <c r="O66" s="87">
        <f>VLOOKUP(C66,'[3]ABSENSI ALL'!$B$10:$NC$104,352,0)</f>
        <v>14</v>
      </c>
      <c r="P66" s="87">
        <f>VLOOKUP($C66,'[3]ABSENSI ALL'!$B$10:$NC$104,357,0)</f>
        <v>7</v>
      </c>
      <c r="Q66" s="87">
        <f>VLOOKUP($C66,'[3]ABSENSI ALL'!$B$10:$NC$104,361,0)</f>
        <v>0</v>
      </c>
      <c r="R66" s="87">
        <f>VLOOKUP($C66,'[3]ABSENSI ALL'!$B$10:$NC$104,365,0)</f>
        <v>0</v>
      </c>
      <c r="S66" s="87">
        <f>VLOOKUP($C66,'[3]ABSENSI ALL'!$B$10:$NC$104,363,0)</f>
        <v>1</v>
      </c>
      <c r="T66" s="87">
        <f>VLOOKUP($C66,'[3]ABSENSI ALL'!$B$10:$NC$104,356,0)</f>
        <v>7</v>
      </c>
      <c r="U66" s="88">
        <f>O66</f>
        <v>14</v>
      </c>
      <c r="V66" s="86">
        <f>O66</f>
        <v>14</v>
      </c>
      <c r="W66" s="89">
        <v>5</v>
      </c>
      <c r="X66" s="90">
        <f t="shared" si="6"/>
        <v>0.2</v>
      </c>
      <c r="Y66" s="90">
        <f t="shared" si="7"/>
        <v>1</v>
      </c>
      <c r="Z66" s="89">
        <v>5</v>
      </c>
      <c r="AA66" s="90">
        <f t="shared" si="8"/>
        <v>0.2</v>
      </c>
      <c r="AB66" s="90">
        <f t="shared" si="9"/>
        <v>1</v>
      </c>
      <c r="AC66" s="91">
        <f t="shared" si="0"/>
        <v>0.4</v>
      </c>
      <c r="AD66" s="89">
        <f>VLOOKUP(C66,'[2]Nilai CES CHO'!$B$2:$D$173,3,0)</f>
        <v>3</v>
      </c>
      <c r="AE66" s="92">
        <f>VLOOKUP(C66,'[2]Nilai CES CHO'!$B$2:$D$173,2,0)</f>
        <v>4.5999999999999996</v>
      </c>
      <c r="AF66" s="90">
        <f t="shared" si="10"/>
        <v>0.09</v>
      </c>
      <c r="AG66" s="90">
        <f t="shared" si="11"/>
        <v>0.6</v>
      </c>
      <c r="AH66" s="89">
        <v>5</v>
      </c>
      <c r="AI66" s="90">
        <f t="shared" si="12"/>
        <v>0.05</v>
      </c>
      <c r="AJ66" s="90">
        <f t="shared" si="13"/>
        <v>1</v>
      </c>
      <c r="AK66" s="89">
        <v>5</v>
      </c>
      <c r="AL66" s="90">
        <f t="shared" si="14"/>
        <v>0.1</v>
      </c>
      <c r="AM66" s="90">
        <f t="shared" si="15"/>
        <v>1</v>
      </c>
      <c r="AN66" s="89">
        <v>5</v>
      </c>
      <c r="AO66" s="90">
        <f t="shared" si="16"/>
        <v>0.1</v>
      </c>
      <c r="AP66" s="90">
        <f t="shared" si="17"/>
        <v>1</v>
      </c>
      <c r="AQ66" s="89">
        <v>5</v>
      </c>
      <c r="AR66" s="90">
        <f t="shared" si="18"/>
        <v>0.1</v>
      </c>
      <c r="AS66" s="90">
        <f t="shared" si="19"/>
        <v>1</v>
      </c>
      <c r="AT66" s="89">
        <f>VLOOKUP(C66,'[2]Nilai CES CHO'!$B$2:$F$173,5,0)</f>
        <v>5</v>
      </c>
      <c r="AU66" s="89">
        <f>VLOOKUP(C66,'[2]Nilai CES CHO'!$B$2:$F$173,4,0)</f>
        <v>100</v>
      </c>
      <c r="AV66" s="90">
        <f t="shared" si="20"/>
        <v>0.05</v>
      </c>
      <c r="AW66" s="90">
        <f t="shared" si="21"/>
        <v>1</v>
      </c>
      <c r="AX66" s="89">
        <v>5</v>
      </c>
      <c r="AY66" s="90">
        <f t="shared" si="22"/>
        <v>0.05</v>
      </c>
      <c r="AZ66" s="90">
        <f t="shared" si="23"/>
        <v>1</v>
      </c>
      <c r="BA66" s="93">
        <f t="shared" si="1"/>
        <v>0.54</v>
      </c>
      <c r="BB66" s="93">
        <f t="shared" si="2"/>
        <v>0.94000000000000006</v>
      </c>
      <c r="BC66" s="94" t="str">
        <f t="shared" si="24"/>
        <v>TERIMA</v>
      </c>
      <c r="BD66" s="95">
        <v>800000</v>
      </c>
      <c r="BE66" s="96">
        <f t="shared" si="26"/>
        <v>752000</v>
      </c>
      <c r="BF66" s="96">
        <f>IF(T66&gt;0,(U66/N66)*BE66,BE66)</f>
        <v>478545.45454545453</v>
      </c>
      <c r="BG66" s="97">
        <f>IF(L66=1,(T66/M66)*BF66,IF(BH66&gt;0,BF66*85%,IF(BI66&gt;0,BF66*60%,IF(BJ66&gt;0,BF66*0%,BF66))))</f>
        <v>478545.45454545453</v>
      </c>
      <c r="BH66" s="98"/>
      <c r="BI66" s="98"/>
      <c r="BJ66" s="98"/>
    </row>
    <row r="67" spans="1:62" ht="15" x14ac:dyDescent="0.25">
      <c r="A67" s="45"/>
      <c r="B67" s="46">
        <v>57</v>
      </c>
      <c r="C67" s="47" t="s">
        <v>115</v>
      </c>
      <c r="D67" s="48">
        <v>30528</v>
      </c>
      <c r="E67" s="49">
        <v>44278</v>
      </c>
      <c r="F67" s="49">
        <v>44642</v>
      </c>
      <c r="G67" s="73" t="s">
        <v>50</v>
      </c>
      <c r="H67" s="72" t="s">
        <v>56</v>
      </c>
      <c r="I67" s="48" t="s">
        <v>52</v>
      </c>
      <c r="J67" s="48" t="s">
        <v>53</v>
      </c>
      <c r="K67" s="48" t="s">
        <v>54</v>
      </c>
      <c r="L67" s="67"/>
      <c r="M67" s="51"/>
      <c r="N67" s="51">
        <v>22</v>
      </c>
      <c r="O67" s="52">
        <f>VLOOKUP(C67,'[3]ABSENSI ALL'!$B$10:$NC$104,352,0)</f>
        <v>22</v>
      </c>
      <c r="P67" s="52">
        <f>VLOOKUP($C67,'[3]ABSENSI ALL'!$B$10:$NC$104,357,0)</f>
        <v>0</v>
      </c>
      <c r="Q67" s="52">
        <f>VLOOKUP($C67,'[3]ABSENSI ALL'!$B$10:$NC$104,361,0)</f>
        <v>0</v>
      </c>
      <c r="R67" s="52">
        <f>VLOOKUP($C67,'[3]ABSENSI ALL'!$B$10:$NC$104,365,0)</f>
        <v>0</v>
      </c>
      <c r="S67" s="52">
        <f>VLOOKUP($C67,'[3]ABSENSI ALL'!$B$10:$NC$104,363,0)</f>
        <v>1</v>
      </c>
      <c r="T67" s="52">
        <f>VLOOKUP($C67,'[3]ABSENSI ALL'!$B$10:$NC$104,356,0)</f>
        <v>0</v>
      </c>
      <c r="U67" s="53">
        <f t="shared" si="4"/>
        <v>22</v>
      </c>
      <c r="V67" s="51">
        <f t="shared" si="5"/>
        <v>21</v>
      </c>
      <c r="W67" s="54">
        <v>5</v>
      </c>
      <c r="X67" s="55">
        <f t="shared" si="6"/>
        <v>0.2</v>
      </c>
      <c r="Y67" s="55">
        <f t="shared" si="7"/>
        <v>1</v>
      </c>
      <c r="Z67" s="54">
        <v>5</v>
      </c>
      <c r="AA67" s="55">
        <f t="shared" si="8"/>
        <v>0.2</v>
      </c>
      <c r="AB67" s="55">
        <f t="shared" si="9"/>
        <v>1</v>
      </c>
      <c r="AC67" s="56">
        <f t="shared" si="0"/>
        <v>0.4</v>
      </c>
      <c r="AD67" s="54">
        <f>VLOOKUP(C67,'[2]Nilai CES CHO'!$B$2:$D$173,3,0)</f>
        <v>1</v>
      </c>
      <c r="AE67" s="57">
        <f>VLOOKUP(C67,'[2]Nilai CES CHO'!$B$2:$D$173,2,0)</f>
        <v>4</v>
      </c>
      <c r="AF67" s="55">
        <f t="shared" si="10"/>
        <v>0.03</v>
      </c>
      <c r="AG67" s="55">
        <f t="shared" si="11"/>
        <v>0.2</v>
      </c>
      <c r="AH67" s="54">
        <v>5</v>
      </c>
      <c r="AI67" s="55">
        <f t="shared" si="12"/>
        <v>0.05</v>
      </c>
      <c r="AJ67" s="55">
        <f t="shared" si="13"/>
        <v>1</v>
      </c>
      <c r="AK67" s="54">
        <v>5</v>
      </c>
      <c r="AL67" s="55">
        <f t="shared" si="14"/>
        <v>0.1</v>
      </c>
      <c r="AM67" s="55">
        <f t="shared" si="15"/>
        <v>1</v>
      </c>
      <c r="AN67" s="54">
        <v>5</v>
      </c>
      <c r="AO67" s="55">
        <f t="shared" si="16"/>
        <v>0.1</v>
      </c>
      <c r="AP67" s="55">
        <f t="shared" si="17"/>
        <v>1</v>
      </c>
      <c r="AQ67" s="54">
        <v>5</v>
      </c>
      <c r="AR67" s="55">
        <f t="shared" si="18"/>
        <v>0.1</v>
      </c>
      <c r="AS67" s="55">
        <f t="shared" si="19"/>
        <v>1</v>
      </c>
      <c r="AT67" s="54">
        <f>VLOOKUP(C67,'[2]Nilai CES CHO'!$B$2:$F$173,5,0)</f>
        <v>5</v>
      </c>
      <c r="AU67" s="54">
        <f>VLOOKUP(C67,'[2]Nilai CES CHO'!$B$2:$F$173,4,0)</f>
        <v>95</v>
      </c>
      <c r="AV67" s="55">
        <f t="shared" si="20"/>
        <v>0.05</v>
      </c>
      <c r="AW67" s="55">
        <f t="shared" si="21"/>
        <v>1</v>
      </c>
      <c r="AX67" s="54">
        <v>5</v>
      </c>
      <c r="AY67" s="55">
        <f t="shared" si="22"/>
        <v>0.05</v>
      </c>
      <c r="AZ67" s="55">
        <f t="shared" si="23"/>
        <v>1</v>
      </c>
      <c r="BA67" s="58">
        <f t="shared" si="1"/>
        <v>0.48</v>
      </c>
      <c r="BB67" s="58">
        <f t="shared" si="2"/>
        <v>0.88</v>
      </c>
      <c r="BC67" s="59" t="str">
        <f t="shared" si="24"/>
        <v>TERIMA</v>
      </c>
      <c r="BD67" s="60">
        <v>800000</v>
      </c>
      <c r="BE67" s="61">
        <f t="shared" si="26"/>
        <v>704000</v>
      </c>
      <c r="BF67" s="61">
        <f t="shared" si="25"/>
        <v>704000</v>
      </c>
      <c r="BG67" s="62">
        <f t="shared" si="3"/>
        <v>704000</v>
      </c>
      <c r="BH67" s="63"/>
      <c r="BI67" s="63"/>
      <c r="BJ67" s="63"/>
    </row>
    <row r="68" spans="1:62" ht="15" x14ac:dyDescent="0.25">
      <c r="A68" s="45"/>
      <c r="B68" s="46">
        <v>58</v>
      </c>
      <c r="C68" s="47" t="s">
        <v>116</v>
      </c>
      <c r="D68" s="48">
        <v>30475</v>
      </c>
      <c r="E68" s="49">
        <v>44296</v>
      </c>
      <c r="F68" s="49">
        <v>44660</v>
      </c>
      <c r="G68" s="73" t="s">
        <v>50</v>
      </c>
      <c r="H68" s="72" t="s">
        <v>51</v>
      </c>
      <c r="I68" s="48" t="s">
        <v>52</v>
      </c>
      <c r="J68" s="48" t="s">
        <v>53</v>
      </c>
      <c r="K68" s="48" t="s">
        <v>54</v>
      </c>
      <c r="L68" s="67"/>
      <c r="M68" s="51"/>
      <c r="N68" s="51">
        <v>22</v>
      </c>
      <c r="O68" s="52">
        <f>VLOOKUP(C68,'[3]ABSENSI ALL'!$B$10:$NC$104,352,0)</f>
        <v>22</v>
      </c>
      <c r="P68" s="52">
        <f>VLOOKUP($C68,'[3]ABSENSI ALL'!$B$10:$NC$104,357,0)</f>
        <v>0</v>
      </c>
      <c r="Q68" s="52">
        <f>VLOOKUP($C68,'[3]ABSENSI ALL'!$B$10:$NC$104,361,0)</f>
        <v>0</v>
      </c>
      <c r="R68" s="52">
        <f>VLOOKUP($C68,'[3]ABSENSI ALL'!$B$10:$NC$104,365,0)</f>
        <v>0</v>
      </c>
      <c r="S68" s="52">
        <f>VLOOKUP($C68,'[3]ABSENSI ALL'!$B$10:$NC$104,363,0)</f>
        <v>2</v>
      </c>
      <c r="T68" s="52">
        <f>VLOOKUP($C68,'[3]ABSENSI ALL'!$B$10:$NC$104,356,0)</f>
        <v>0</v>
      </c>
      <c r="U68" s="53">
        <f t="shared" si="4"/>
        <v>22</v>
      </c>
      <c r="V68" s="51">
        <f t="shared" si="5"/>
        <v>20</v>
      </c>
      <c r="W68" s="54">
        <v>5</v>
      </c>
      <c r="X68" s="55">
        <f t="shared" si="6"/>
        <v>0.2</v>
      </c>
      <c r="Y68" s="55">
        <f t="shared" si="7"/>
        <v>1</v>
      </c>
      <c r="Z68" s="54">
        <v>5</v>
      </c>
      <c r="AA68" s="55">
        <f t="shared" si="8"/>
        <v>0.2</v>
      </c>
      <c r="AB68" s="55">
        <f t="shared" si="9"/>
        <v>1</v>
      </c>
      <c r="AC68" s="56">
        <f t="shared" si="0"/>
        <v>0.4</v>
      </c>
      <c r="AD68" s="54">
        <f>VLOOKUP(C68,'[2]Nilai CES CHO'!$B$2:$D$173,3,0)</f>
        <v>3</v>
      </c>
      <c r="AE68" s="57">
        <f>VLOOKUP(C68,'[2]Nilai CES CHO'!$B$2:$D$173,2,0)</f>
        <v>4.5999999999999996</v>
      </c>
      <c r="AF68" s="55">
        <f t="shared" si="10"/>
        <v>0.09</v>
      </c>
      <c r="AG68" s="55">
        <f t="shared" si="11"/>
        <v>0.6</v>
      </c>
      <c r="AH68" s="54">
        <v>5</v>
      </c>
      <c r="AI68" s="55">
        <f t="shared" si="12"/>
        <v>0.05</v>
      </c>
      <c r="AJ68" s="55">
        <f t="shared" si="13"/>
        <v>1</v>
      </c>
      <c r="AK68" s="54">
        <v>5</v>
      </c>
      <c r="AL68" s="55">
        <f t="shared" si="14"/>
        <v>0.1</v>
      </c>
      <c r="AM68" s="55">
        <f t="shared" si="15"/>
        <v>1</v>
      </c>
      <c r="AN68" s="54">
        <v>5</v>
      </c>
      <c r="AO68" s="55">
        <f t="shared" si="16"/>
        <v>0.1</v>
      </c>
      <c r="AP68" s="55">
        <f t="shared" si="17"/>
        <v>1</v>
      </c>
      <c r="AQ68" s="54">
        <v>5</v>
      </c>
      <c r="AR68" s="55">
        <f t="shared" si="18"/>
        <v>0.1</v>
      </c>
      <c r="AS68" s="55">
        <f t="shared" si="19"/>
        <v>1</v>
      </c>
      <c r="AT68" s="54">
        <f>VLOOKUP(C68,'[2]Nilai CES CHO'!$B$2:$F$173,5,0)</f>
        <v>5</v>
      </c>
      <c r="AU68" s="54">
        <f>VLOOKUP(C68,'[2]Nilai CES CHO'!$B$2:$F$173,4,0)</f>
        <v>100</v>
      </c>
      <c r="AV68" s="55">
        <f t="shared" si="20"/>
        <v>0.05</v>
      </c>
      <c r="AW68" s="55">
        <f t="shared" si="21"/>
        <v>1</v>
      </c>
      <c r="AX68" s="54">
        <v>5</v>
      </c>
      <c r="AY68" s="55">
        <f t="shared" si="22"/>
        <v>0.05</v>
      </c>
      <c r="AZ68" s="55">
        <f t="shared" si="23"/>
        <v>1</v>
      </c>
      <c r="BA68" s="58">
        <f t="shared" si="1"/>
        <v>0.54</v>
      </c>
      <c r="BB68" s="58">
        <f t="shared" si="2"/>
        <v>0.94000000000000006</v>
      </c>
      <c r="BC68" s="59" t="str">
        <f t="shared" si="24"/>
        <v>TERIMA</v>
      </c>
      <c r="BD68" s="60">
        <v>800000</v>
      </c>
      <c r="BE68" s="61">
        <f t="shared" si="26"/>
        <v>752000</v>
      </c>
      <c r="BF68" s="61">
        <f t="shared" si="25"/>
        <v>752000</v>
      </c>
      <c r="BG68" s="62">
        <f t="shared" si="3"/>
        <v>752000</v>
      </c>
      <c r="BH68" s="63"/>
      <c r="BI68" s="63"/>
      <c r="BJ68" s="63"/>
    </row>
    <row r="69" spans="1:62" ht="15" x14ac:dyDescent="0.25">
      <c r="A69" s="45"/>
      <c r="B69" s="46">
        <v>59</v>
      </c>
      <c r="C69" s="47" t="s">
        <v>117</v>
      </c>
      <c r="D69" s="48">
        <v>102338</v>
      </c>
      <c r="E69" s="49">
        <v>44118</v>
      </c>
      <c r="F69" s="49">
        <v>44482</v>
      </c>
      <c r="G69" s="73" t="s">
        <v>50</v>
      </c>
      <c r="H69" s="72" t="s">
        <v>51</v>
      </c>
      <c r="I69" s="48" t="s">
        <v>59</v>
      </c>
      <c r="J69" s="48" t="s">
        <v>53</v>
      </c>
      <c r="K69" s="48" t="s">
        <v>54</v>
      </c>
      <c r="L69" s="67"/>
      <c r="M69" s="51"/>
      <c r="N69" s="51">
        <v>22</v>
      </c>
      <c r="O69" s="52">
        <f>VLOOKUP(C69,'[3]ABSENSI ALL'!$B$10:$NC$104,352,0)</f>
        <v>22</v>
      </c>
      <c r="P69" s="52">
        <f>VLOOKUP($C69,'[3]ABSENSI ALL'!$B$10:$NC$104,357,0)</f>
        <v>0</v>
      </c>
      <c r="Q69" s="52">
        <f>VLOOKUP($C69,'[3]ABSENSI ALL'!$B$10:$NC$104,361,0)</f>
        <v>0</v>
      </c>
      <c r="R69" s="52">
        <f>VLOOKUP($C69,'[3]ABSENSI ALL'!$B$10:$NC$104,365,0)</f>
        <v>0</v>
      </c>
      <c r="S69" s="52">
        <f>VLOOKUP($C69,'[3]ABSENSI ALL'!$B$10:$NC$104,363,0)</f>
        <v>1</v>
      </c>
      <c r="T69" s="52">
        <f>VLOOKUP($C69,'[3]ABSENSI ALL'!$B$10:$NC$104,356,0)</f>
        <v>0</v>
      </c>
      <c r="U69" s="53">
        <f t="shared" si="4"/>
        <v>22</v>
      </c>
      <c r="V69" s="51">
        <f t="shared" si="5"/>
        <v>21</v>
      </c>
      <c r="W69" s="54">
        <v>5</v>
      </c>
      <c r="X69" s="55">
        <f t="shared" si="6"/>
        <v>0.2</v>
      </c>
      <c r="Y69" s="55">
        <f t="shared" si="7"/>
        <v>1</v>
      </c>
      <c r="Z69" s="54">
        <v>5</v>
      </c>
      <c r="AA69" s="55">
        <f t="shared" si="8"/>
        <v>0.2</v>
      </c>
      <c r="AB69" s="55">
        <f t="shared" si="9"/>
        <v>1</v>
      </c>
      <c r="AC69" s="56">
        <f t="shared" si="0"/>
        <v>0.4</v>
      </c>
      <c r="AD69" s="54">
        <f>VLOOKUP(C69,'[2]Nilai CES CHO'!$B$2:$D$173,3,0)</f>
        <v>5</v>
      </c>
      <c r="AE69" s="57">
        <f>VLOOKUP(C69,'[2]Nilai CES CHO'!$B$2:$D$173,2,0)</f>
        <v>5</v>
      </c>
      <c r="AF69" s="55">
        <f t="shared" si="10"/>
        <v>0.15</v>
      </c>
      <c r="AG69" s="55">
        <f t="shared" si="11"/>
        <v>1</v>
      </c>
      <c r="AH69" s="54">
        <v>5</v>
      </c>
      <c r="AI69" s="55">
        <f t="shared" si="12"/>
        <v>0.05</v>
      </c>
      <c r="AJ69" s="55">
        <f t="shared" si="13"/>
        <v>1</v>
      </c>
      <c r="AK69" s="54">
        <v>5</v>
      </c>
      <c r="AL69" s="55">
        <f t="shared" si="14"/>
        <v>0.1</v>
      </c>
      <c r="AM69" s="55">
        <f t="shared" si="15"/>
        <v>1</v>
      </c>
      <c r="AN69" s="54">
        <v>5</v>
      </c>
      <c r="AO69" s="55">
        <f t="shared" si="16"/>
        <v>0.1</v>
      </c>
      <c r="AP69" s="55">
        <f t="shared" si="17"/>
        <v>1</v>
      </c>
      <c r="AQ69" s="54">
        <v>5</v>
      </c>
      <c r="AR69" s="55">
        <f t="shared" si="18"/>
        <v>0.1</v>
      </c>
      <c r="AS69" s="55">
        <f t="shared" si="19"/>
        <v>1</v>
      </c>
      <c r="AT69" s="54">
        <f>VLOOKUP(C69,'[2]Nilai CES CHO'!$B$2:$F$173,5,0)</f>
        <v>5</v>
      </c>
      <c r="AU69" s="54">
        <f>VLOOKUP(C69,'[2]Nilai CES CHO'!$B$2:$F$173,4,0)</f>
        <v>100</v>
      </c>
      <c r="AV69" s="55">
        <f t="shared" si="20"/>
        <v>0.05</v>
      </c>
      <c r="AW69" s="55">
        <f t="shared" si="21"/>
        <v>1</v>
      </c>
      <c r="AX69" s="54">
        <v>5</v>
      </c>
      <c r="AY69" s="55">
        <f t="shared" si="22"/>
        <v>0.05</v>
      </c>
      <c r="AZ69" s="55">
        <f t="shared" si="23"/>
        <v>1</v>
      </c>
      <c r="BA69" s="58">
        <f t="shared" si="1"/>
        <v>0.60000000000000009</v>
      </c>
      <c r="BB69" s="58">
        <f t="shared" si="2"/>
        <v>1</v>
      </c>
      <c r="BC69" s="59" t="str">
        <f t="shared" si="24"/>
        <v>TERIMA</v>
      </c>
      <c r="BD69" s="60">
        <v>800000</v>
      </c>
      <c r="BE69" s="61">
        <f t="shared" si="26"/>
        <v>800000</v>
      </c>
      <c r="BF69" s="61">
        <f t="shared" si="25"/>
        <v>800000</v>
      </c>
      <c r="BG69" s="62">
        <f t="shared" si="3"/>
        <v>800000</v>
      </c>
      <c r="BH69" s="63"/>
      <c r="BI69" s="63"/>
      <c r="BJ69" s="63"/>
    </row>
    <row r="70" spans="1:62" ht="15" x14ac:dyDescent="0.25">
      <c r="A70" s="45"/>
      <c r="B70" s="46">
        <v>60</v>
      </c>
      <c r="C70" s="47" t="s">
        <v>118</v>
      </c>
      <c r="D70" s="48">
        <v>79932</v>
      </c>
      <c r="E70" s="49">
        <v>44368</v>
      </c>
      <c r="F70" s="49">
        <v>44732</v>
      </c>
      <c r="G70" s="73" t="s">
        <v>50</v>
      </c>
      <c r="H70" s="72" t="s">
        <v>56</v>
      </c>
      <c r="I70" s="48" t="s">
        <v>74</v>
      </c>
      <c r="J70" s="48" t="s">
        <v>53</v>
      </c>
      <c r="K70" s="48" t="s">
        <v>54</v>
      </c>
      <c r="L70" s="67"/>
      <c r="M70" s="51"/>
      <c r="N70" s="51">
        <v>22</v>
      </c>
      <c r="O70" s="52">
        <f>VLOOKUP(C70,'[3]ABSENSI ALL'!$B$10:$NC$104,352,0)</f>
        <v>22</v>
      </c>
      <c r="P70" s="52">
        <f>VLOOKUP($C70,'[3]ABSENSI ALL'!$B$10:$NC$104,357,0)</f>
        <v>0</v>
      </c>
      <c r="Q70" s="52">
        <f>VLOOKUP($C70,'[3]ABSENSI ALL'!$B$10:$NC$104,361,0)</f>
        <v>0</v>
      </c>
      <c r="R70" s="52">
        <f>VLOOKUP($C70,'[3]ABSENSI ALL'!$B$10:$NC$104,365,0)</f>
        <v>0</v>
      </c>
      <c r="S70" s="52">
        <f>VLOOKUP($C70,'[3]ABSENSI ALL'!$B$10:$NC$104,363,0)</f>
        <v>1</v>
      </c>
      <c r="T70" s="52">
        <f>VLOOKUP($C70,'[3]ABSENSI ALL'!$B$10:$NC$104,356,0)</f>
        <v>0</v>
      </c>
      <c r="U70" s="53">
        <f t="shared" si="4"/>
        <v>22</v>
      </c>
      <c r="V70" s="51">
        <f t="shared" si="5"/>
        <v>21</v>
      </c>
      <c r="W70" s="54">
        <v>5</v>
      </c>
      <c r="X70" s="55">
        <f t="shared" si="6"/>
        <v>0.2</v>
      </c>
      <c r="Y70" s="55">
        <f t="shared" si="7"/>
        <v>1</v>
      </c>
      <c r="Z70" s="54">
        <v>5</v>
      </c>
      <c r="AA70" s="55">
        <f t="shared" si="8"/>
        <v>0.2</v>
      </c>
      <c r="AB70" s="55">
        <f t="shared" si="9"/>
        <v>1</v>
      </c>
      <c r="AC70" s="56">
        <f t="shared" si="0"/>
        <v>0.4</v>
      </c>
      <c r="AD70" s="54">
        <f>VLOOKUP(C70,'[2]Nilai CES CHO'!$B$2:$D$173,3,0)</f>
        <v>5</v>
      </c>
      <c r="AE70" s="57">
        <f>VLOOKUP(C70,'[2]Nilai CES CHO'!$B$2:$D$173,2,0)</f>
        <v>5</v>
      </c>
      <c r="AF70" s="55">
        <f t="shared" si="10"/>
        <v>0.15</v>
      </c>
      <c r="AG70" s="55">
        <f t="shared" si="11"/>
        <v>1</v>
      </c>
      <c r="AH70" s="54">
        <v>5</v>
      </c>
      <c r="AI70" s="55">
        <f t="shared" si="12"/>
        <v>0.05</v>
      </c>
      <c r="AJ70" s="55">
        <f t="shared" si="13"/>
        <v>1</v>
      </c>
      <c r="AK70" s="54">
        <v>5</v>
      </c>
      <c r="AL70" s="55">
        <f t="shared" si="14"/>
        <v>0.1</v>
      </c>
      <c r="AM70" s="55">
        <f t="shared" si="15"/>
        <v>1</v>
      </c>
      <c r="AN70" s="54">
        <v>5</v>
      </c>
      <c r="AO70" s="55">
        <f t="shared" si="16"/>
        <v>0.1</v>
      </c>
      <c r="AP70" s="55">
        <f t="shared" si="17"/>
        <v>1</v>
      </c>
      <c r="AQ70" s="54">
        <v>5</v>
      </c>
      <c r="AR70" s="55">
        <f t="shared" si="18"/>
        <v>0.1</v>
      </c>
      <c r="AS70" s="55">
        <f t="shared" si="19"/>
        <v>1</v>
      </c>
      <c r="AT70" s="54">
        <f>VLOOKUP(C70,'[2]Nilai CES CHO'!$B$2:$F$173,5,0)</f>
        <v>5</v>
      </c>
      <c r="AU70" s="54">
        <f>VLOOKUP(C70,'[2]Nilai CES CHO'!$B$2:$F$173,4,0)</f>
        <v>100</v>
      </c>
      <c r="AV70" s="55">
        <f t="shared" si="20"/>
        <v>0.05</v>
      </c>
      <c r="AW70" s="55">
        <f t="shared" si="21"/>
        <v>1</v>
      </c>
      <c r="AX70" s="54">
        <v>5</v>
      </c>
      <c r="AY70" s="55">
        <f t="shared" si="22"/>
        <v>0.05</v>
      </c>
      <c r="AZ70" s="55">
        <f t="shared" si="23"/>
        <v>1</v>
      </c>
      <c r="BA70" s="58">
        <f t="shared" si="1"/>
        <v>0.60000000000000009</v>
      </c>
      <c r="BB70" s="58">
        <f t="shared" si="2"/>
        <v>1</v>
      </c>
      <c r="BC70" s="59" t="str">
        <f t="shared" si="24"/>
        <v>TERIMA</v>
      </c>
      <c r="BD70" s="60">
        <v>800000</v>
      </c>
      <c r="BE70" s="61">
        <f t="shared" si="26"/>
        <v>800000</v>
      </c>
      <c r="BF70" s="61">
        <f t="shared" si="25"/>
        <v>800000</v>
      </c>
      <c r="BG70" s="62">
        <f t="shared" si="3"/>
        <v>800000</v>
      </c>
      <c r="BH70" s="63"/>
      <c r="BI70" s="63"/>
      <c r="BJ70" s="63"/>
    </row>
    <row r="71" spans="1:62" ht="15" x14ac:dyDescent="0.25">
      <c r="A71" s="45"/>
      <c r="B71" s="46">
        <v>61</v>
      </c>
      <c r="C71" s="47" t="s">
        <v>119</v>
      </c>
      <c r="D71" s="48">
        <v>56063</v>
      </c>
      <c r="E71" s="49">
        <v>43830</v>
      </c>
      <c r="F71" s="49">
        <v>44560</v>
      </c>
      <c r="G71" s="73" t="s">
        <v>50</v>
      </c>
      <c r="H71" s="72" t="s">
        <v>51</v>
      </c>
      <c r="I71" s="48" t="s">
        <v>74</v>
      </c>
      <c r="J71" s="48" t="s">
        <v>53</v>
      </c>
      <c r="K71" s="48" t="s">
        <v>54</v>
      </c>
      <c r="L71" s="67"/>
      <c r="M71" s="51"/>
      <c r="N71" s="51">
        <v>22</v>
      </c>
      <c r="O71" s="52">
        <f>VLOOKUP(C71,'[3]ABSENSI ALL'!$B$10:$NC$104,352,0)</f>
        <v>22</v>
      </c>
      <c r="P71" s="52">
        <f>VLOOKUP($C71,'[3]ABSENSI ALL'!$B$10:$NC$104,357,0)</f>
        <v>0</v>
      </c>
      <c r="Q71" s="52">
        <f>VLOOKUP($C71,'[3]ABSENSI ALL'!$B$10:$NC$104,361,0)</f>
        <v>0</v>
      </c>
      <c r="R71" s="52">
        <f>VLOOKUP($C71,'[3]ABSENSI ALL'!$B$10:$NC$104,365,0)</f>
        <v>0</v>
      </c>
      <c r="S71" s="52">
        <f>VLOOKUP($C71,'[3]ABSENSI ALL'!$B$10:$NC$104,363,0)</f>
        <v>1</v>
      </c>
      <c r="T71" s="52">
        <f>VLOOKUP($C71,'[3]ABSENSI ALL'!$B$10:$NC$104,356,0)</f>
        <v>0</v>
      </c>
      <c r="U71" s="53">
        <f t="shared" si="4"/>
        <v>22</v>
      </c>
      <c r="V71" s="51">
        <f t="shared" si="5"/>
        <v>21</v>
      </c>
      <c r="W71" s="54">
        <v>5</v>
      </c>
      <c r="X71" s="55">
        <f t="shared" si="6"/>
        <v>0.2</v>
      </c>
      <c r="Y71" s="55">
        <f t="shared" si="7"/>
        <v>1</v>
      </c>
      <c r="Z71" s="54">
        <v>5</v>
      </c>
      <c r="AA71" s="55">
        <f t="shared" si="8"/>
        <v>0.2</v>
      </c>
      <c r="AB71" s="55">
        <f t="shared" si="9"/>
        <v>1</v>
      </c>
      <c r="AC71" s="56">
        <f t="shared" si="0"/>
        <v>0.4</v>
      </c>
      <c r="AD71" s="54">
        <f>VLOOKUP(C71,'[2]Nilai CES CHO'!$B$2:$D$173,3,0)</f>
        <v>5</v>
      </c>
      <c r="AE71" s="57">
        <f>VLOOKUP(C71,'[2]Nilai CES CHO'!$B$2:$D$173,2,0)</f>
        <v>5</v>
      </c>
      <c r="AF71" s="55">
        <f t="shared" si="10"/>
        <v>0.15</v>
      </c>
      <c r="AG71" s="55">
        <f t="shared" si="11"/>
        <v>1</v>
      </c>
      <c r="AH71" s="54">
        <v>5</v>
      </c>
      <c r="AI71" s="55">
        <f t="shared" si="12"/>
        <v>0.05</v>
      </c>
      <c r="AJ71" s="55">
        <f t="shared" si="13"/>
        <v>1</v>
      </c>
      <c r="AK71" s="54">
        <v>5</v>
      </c>
      <c r="AL71" s="55">
        <f t="shared" si="14"/>
        <v>0.1</v>
      </c>
      <c r="AM71" s="55">
        <f t="shared" si="15"/>
        <v>1</v>
      </c>
      <c r="AN71" s="54">
        <v>5</v>
      </c>
      <c r="AO71" s="55">
        <f t="shared" si="16"/>
        <v>0.1</v>
      </c>
      <c r="AP71" s="55">
        <f t="shared" si="17"/>
        <v>1</v>
      </c>
      <c r="AQ71" s="54">
        <v>5</v>
      </c>
      <c r="AR71" s="55">
        <f t="shared" si="18"/>
        <v>0.1</v>
      </c>
      <c r="AS71" s="55">
        <f t="shared" si="19"/>
        <v>1</v>
      </c>
      <c r="AT71" s="54">
        <f>VLOOKUP(C71,'[2]Nilai CES CHO'!$B$2:$F$173,5,0)</f>
        <v>5</v>
      </c>
      <c r="AU71" s="54">
        <f>VLOOKUP(C71,'[2]Nilai CES CHO'!$B$2:$F$173,4,0)</f>
        <v>100</v>
      </c>
      <c r="AV71" s="55">
        <f t="shared" si="20"/>
        <v>0.05</v>
      </c>
      <c r="AW71" s="55">
        <f t="shared" si="21"/>
        <v>1</v>
      </c>
      <c r="AX71" s="54">
        <v>5</v>
      </c>
      <c r="AY71" s="55">
        <f t="shared" si="22"/>
        <v>0.05</v>
      </c>
      <c r="AZ71" s="55">
        <f t="shared" si="23"/>
        <v>1</v>
      </c>
      <c r="BA71" s="58">
        <f t="shared" si="1"/>
        <v>0.60000000000000009</v>
      </c>
      <c r="BB71" s="58">
        <f t="shared" si="2"/>
        <v>1</v>
      </c>
      <c r="BC71" s="59" t="str">
        <f t="shared" si="24"/>
        <v>TERIMA</v>
      </c>
      <c r="BD71" s="60">
        <v>800000</v>
      </c>
      <c r="BE71" s="61">
        <f t="shared" si="26"/>
        <v>800000</v>
      </c>
      <c r="BF71" s="61">
        <f t="shared" si="25"/>
        <v>800000</v>
      </c>
      <c r="BG71" s="62">
        <f t="shared" si="3"/>
        <v>800000</v>
      </c>
      <c r="BH71" s="63"/>
      <c r="BI71" s="63"/>
      <c r="BJ71" s="63"/>
    </row>
    <row r="72" spans="1:62" ht="15" x14ac:dyDescent="0.25">
      <c r="A72" s="45"/>
      <c r="B72" s="46">
        <v>62</v>
      </c>
      <c r="C72" s="65" t="s">
        <v>120</v>
      </c>
      <c r="D72" s="48">
        <v>84272</v>
      </c>
      <c r="E72" s="49">
        <v>44320</v>
      </c>
      <c r="F72" s="49">
        <v>44684</v>
      </c>
      <c r="G72" s="50" t="s">
        <v>50</v>
      </c>
      <c r="H72" s="72" t="s">
        <v>56</v>
      </c>
      <c r="I72" s="48" t="s">
        <v>52</v>
      </c>
      <c r="J72" s="48" t="s">
        <v>53</v>
      </c>
      <c r="K72" s="48" t="s">
        <v>54</v>
      </c>
      <c r="L72" s="67"/>
      <c r="M72" s="51"/>
      <c r="N72" s="51">
        <v>22</v>
      </c>
      <c r="O72" s="52">
        <f>VLOOKUP(C72,'[3]ABSENSI ALL'!$B$10:$NC$104,352,0)</f>
        <v>22</v>
      </c>
      <c r="P72" s="52">
        <f>VLOOKUP($C72,'[3]ABSENSI ALL'!$B$10:$NC$104,357,0)</f>
        <v>0</v>
      </c>
      <c r="Q72" s="52">
        <f>VLOOKUP($C72,'[3]ABSENSI ALL'!$B$10:$NC$104,361,0)</f>
        <v>0</v>
      </c>
      <c r="R72" s="52">
        <f>VLOOKUP($C72,'[3]ABSENSI ALL'!$B$10:$NC$104,365,0)</f>
        <v>0</v>
      </c>
      <c r="S72" s="52">
        <f>VLOOKUP($C72,'[3]ABSENSI ALL'!$B$10:$NC$104,363,0)</f>
        <v>1</v>
      </c>
      <c r="T72" s="52">
        <f>VLOOKUP($C72,'[3]ABSENSI ALL'!$B$10:$NC$104,356,0)</f>
        <v>0</v>
      </c>
      <c r="U72" s="53">
        <f t="shared" si="4"/>
        <v>22</v>
      </c>
      <c r="V72" s="51">
        <f t="shared" si="5"/>
        <v>21</v>
      </c>
      <c r="W72" s="54">
        <v>5</v>
      </c>
      <c r="X72" s="55">
        <f t="shared" si="6"/>
        <v>0.2</v>
      </c>
      <c r="Y72" s="55">
        <f t="shared" si="7"/>
        <v>1</v>
      </c>
      <c r="Z72" s="54">
        <v>5</v>
      </c>
      <c r="AA72" s="55">
        <f t="shared" si="8"/>
        <v>0.2</v>
      </c>
      <c r="AB72" s="55">
        <f t="shared" si="9"/>
        <v>1</v>
      </c>
      <c r="AC72" s="56">
        <f t="shared" si="0"/>
        <v>0.4</v>
      </c>
      <c r="AD72" s="54">
        <f>VLOOKUP(C72,'[2]Nilai CES CHO'!$B$2:$D$173,3,0)</f>
        <v>3</v>
      </c>
      <c r="AE72" s="57">
        <f>VLOOKUP(C72,'[2]Nilai CES CHO'!$B$2:$D$173,2,0)</f>
        <v>4.5999999999999996</v>
      </c>
      <c r="AF72" s="55">
        <f t="shared" si="10"/>
        <v>0.09</v>
      </c>
      <c r="AG72" s="55">
        <f t="shared" si="11"/>
        <v>0.6</v>
      </c>
      <c r="AH72" s="54">
        <v>5</v>
      </c>
      <c r="AI72" s="55">
        <f t="shared" si="12"/>
        <v>0.05</v>
      </c>
      <c r="AJ72" s="55">
        <f t="shared" si="13"/>
        <v>1</v>
      </c>
      <c r="AK72" s="54">
        <v>5</v>
      </c>
      <c r="AL72" s="55">
        <f t="shared" si="14"/>
        <v>0.1</v>
      </c>
      <c r="AM72" s="55">
        <f t="shared" si="15"/>
        <v>1</v>
      </c>
      <c r="AN72" s="54">
        <v>5</v>
      </c>
      <c r="AO72" s="55">
        <f t="shared" si="16"/>
        <v>0.1</v>
      </c>
      <c r="AP72" s="55">
        <f t="shared" si="17"/>
        <v>1</v>
      </c>
      <c r="AQ72" s="54">
        <v>5</v>
      </c>
      <c r="AR72" s="55">
        <f t="shared" si="18"/>
        <v>0.1</v>
      </c>
      <c r="AS72" s="55">
        <f t="shared" si="19"/>
        <v>1</v>
      </c>
      <c r="AT72" s="54">
        <f>VLOOKUP(C72,'[2]Nilai CES CHO'!$B$2:$F$173,5,0)</f>
        <v>5</v>
      </c>
      <c r="AU72" s="54">
        <f>VLOOKUP(C72,'[2]Nilai CES CHO'!$B$2:$F$173,4,0)</f>
        <v>100</v>
      </c>
      <c r="AV72" s="55">
        <f t="shared" si="20"/>
        <v>0.05</v>
      </c>
      <c r="AW72" s="55">
        <f t="shared" si="21"/>
        <v>1</v>
      </c>
      <c r="AX72" s="54">
        <v>5</v>
      </c>
      <c r="AY72" s="55">
        <f t="shared" si="22"/>
        <v>0.05</v>
      </c>
      <c r="AZ72" s="55">
        <f t="shared" si="23"/>
        <v>1</v>
      </c>
      <c r="BA72" s="58">
        <f t="shared" si="1"/>
        <v>0.54</v>
      </c>
      <c r="BB72" s="58">
        <f t="shared" si="2"/>
        <v>0.94000000000000006</v>
      </c>
      <c r="BC72" s="59" t="str">
        <f t="shared" si="24"/>
        <v>TERIMA</v>
      </c>
      <c r="BD72" s="60">
        <v>800000</v>
      </c>
      <c r="BE72" s="61">
        <f t="shared" si="26"/>
        <v>752000</v>
      </c>
      <c r="BF72" s="61">
        <f t="shared" si="25"/>
        <v>752000</v>
      </c>
      <c r="BG72" s="62">
        <f t="shared" si="3"/>
        <v>752000</v>
      </c>
      <c r="BH72" s="63"/>
      <c r="BI72" s="63"/>
      <c r="BJ72" s="63"/>
    </row>
    <row r="73" spans="1:62" ht="15" x14ac:dyDescent="0.25">
      <c r="A73" s="45"/>
      <c r="B73" s="46">
        <v>63</v>
      </c>
      <c r="C73" s="47" t="s">
        <v>121</v>
      </c>
      <c r="D73" s="48">
        <v>53820</v>
      </c>
      <c r="E73" s="49">
        <v>44225</v>
      </c>
      <c r="F73" s="49">
        <v>44589</v>
      </c>
      <c r="G73" s="73" t="s">
        <v>50</v>
      </c>
      <c r="H73" s="72" t="s">
        <v>56</v>
      </c>
      <c r="I73" s="48" t="s">
        <v>61</v>
      </c>
      <c r="J73" s="48" t="s">
        <v>53</v>
      </c>
      <c r="K73" s="48" t="s">
        <v>54</v>
      </c>
      <c r="L73" s="67"/>
      <c r="M73" s="51"/>
      <c r="N73" s="51">
        <v>22</v>
      </c>
      <c r="O73" s="52">
        <f>VLOOKUP(C73,'[3]ABSENSI ALL'!$B$10:$NC$104,352,0)</f>
        <v>22</v>
      </c>
      <c r="P73" s="52">
        <f>VLOOKUP($C73,'[3]ABSENSI ALL'!$B$10:$NC$104,357,0)</f>
        <v>0</v>
      </c>
      <c r="Q73" s="52">
        <f>VLOOKUP($C73,'[3]ABSENSI ALL'!$B$10:$NC$104,361,0)</f>
        <v>0</v>
      </c>
      <c r="R73" s="52">
        <f>VLOOKUP($C73,'[3]ABSENSI ALL'!$B$10:$NC$104,365,0)</f>
        <v>0</v>
      </c>
      <c r="S73" s="52">
        <f>VLOOKUP($C73,'[3]ABSENSI ALL'!$B$10:$NC$104,363,0)</f>
        <v>1</v>
      </c>
      <c r="T73" s="52">
        <f>VLOOKUP($C73,'[3]ABSENSI ALL'!$B$10:$NC$104,356,0)</f>
        <v>0</v>
      </c>
      <c r="U73" s="53">
        <f t="shared" si="4"/>
        <v>22</v>
      </c>
      <c r="V73" s="51">
        <f t="shared" si="5"/>
        <v>21</v>
      </c>
      <c r="W73" s="54">
        <v>5</v>
      </c>
      <c r="X73" s="55">
        <f t="shared" si="6"/>
        <v>0.2</v>
      </c>
      <c r="Y73" s="55">
        <f t="shared" si="7"/>
        <v>1</v>
      </c>
      <c r="Z73" s="54">
        <v>5</v>
      </c>
      <c r="AA73" s="55">
        <f t="shared" si="8"/>
        <v>0.2</v>
      </c>
      <c r="AB73" s="55">
        <f t="shared" si="9"/>
        <v>1</v>
      </c>
      <c r="AC73" s="56">
        <f t="shared" si="0"/>
        <v>0.4</v>
      </c>
      <c r="AD73" s="54">
        <f>VLOOKUP(C73,'[2]Nilai CES CHO'!$B$2:$D$173,3,0)</f>
        <v>3</v>
      </c>
      <c r="AE73" s="57">
        <f>VLOOKUP(C73,'[2]Nilai CES CHO'!$B$2:$D$173,2,0)</f>
        <v>4.5999999999999996</v>
      </c>
      <c r="AF73" s="55">
        <f t="shared" si="10"/>
        <v>0.09</v>
      </c>
      <c r="AG73" s="55">
        <f t="shared" si="11"/>
        <v>0.6</v>
      </c>
      <c r="AH73" s="54">
        <v>5</v>
      </c>
      <c r="AI73" s="55">
        <f t="shared" si="12"/>
        <v>0.05</v>
      </c>
      <c r="AJ73" s="55">
        <f t="shared" si="13"/>
        <v>1</v>
      </c>
      <c r="AK73" s="54">
        <v>5</v>
      </c>
      <c r="AL73" s="55">
        <f t="shared" si="14"/>
        <v>0.1</v>
      </c>
      <c r="AM73" s="55">
        <f t="shared" si="15"/>
        <v>1</v>
      </c>
      <c r="AN73" s="54">
        <v>5</v>
      </c>
      <c r="AO73" s="55">
        <f t="shared" si="16"/>
        <v>0.1</v>
      </c>
      <c r="AP73" s="55">
        <f t="shared" si="17"/>
        <v>1</v>
      </c>
      <c r="AQ73" s="54">
        <v>5</v>
      </c>
      <c r="AR73" s="55">
        <f t="shared" si="18"/>
        <v>0.1</v>
      </c>
      <c r="AS73" s="55">
        <f t="shared" si="19"/>
        <v>1</v>
      </c>
      <c r="AT73" s="54">
        <f>VLOOKUP(C73,'[2]Nilai CES CHO'!$B$2:$F$173,5,0)</f>
        <v>5</v>
      </c>
      <c r="AU73" s="54">
        <f>VLOOKUP(C73,'[2]Nilai CES CHO'!$B$2:$F$173,4,0)</f>
        <v>100</v>
      </c>
      <c r="AV73" s="55">
        <f t="shared" si="20"/>
        <v>0.05</v>
      </c>
      <c r="AW73" s="55">
        <f t="shared" si="21"/>
        <v>1</v>
      </c>
      <c r="AX73" s="54">
        <v>5</v>
      </c>
      <c r="AY73" s="55">
        <f t="shared" si="22"/>
        <v>0.05</v>
      </c>
      <c r="AZ73" s="55">
        <f t="shared" si="23"/>
        <v>1</v>
      </c>
      <c r="BA73" s="58">
        <f t="shared" si="1"/>
        <v>0.54</v>
      </c>
      <c r="BB73" s="58">
        <f t="shared" si="2"/>
        <v>0.94000000000000006</v>
      </c>
      <c r="BC73" s="59" t="str">
        <f t="shared" si="24"/>
        <v>TERIMA</v>
      </c>
      <c r="BD73" s="60">
        <v>800000</v>
      </c>
      <c r="BE73" s="61">
        <f t="shared" si="26"/>
        <v>752000</v>
      </c>
      <c r="BF73" s="61">
        <f t="shared" si="25"/>
        <v>752000</v>
      </c>
      <c r="BG73" s="62">
        <f t="shared" si="3"/>
        <v>752000</v>
      </c>
      <c r="BH73" s="63"/>
      <c r="BI73" s="63"/>
      <c r="BJ73" s="63"/>
    </row>
    <row r="74" spans="1:62" ht="15" customHeight="1" x14ac:dyDescent="0.25">
      <c r="A74" s="45"/>
      <c r="B74" s="46">
        <v>64</v>
      </c>
      <c r="C74" s="65" t="s">
        <v>122</v>
      </c>
      <c r="D74" s="48">
        <v>30327</v>
      </c>
      <c r="E74" s="49">
        <v>44137</v>
      </c>
      <c r="F74" s="49">
        <v>44501</v>
      </c>
      <c r="G74" s="48" t="s">
        <v>50</v>
      </c>
      <c r="H74" s="72" t="s">
        <v>56</v>
      </c>
      <c r="I74" s="48" t="s">
        <v>59</v>
      </c>
      <c r="J74" s="48" t="s">
        <v>53</v>
      </c>
      <c r="K74" s="48" t="s">
        <v>54</v>
      </c>
      <c r="L74" s="67"/>
      <c r="M74" s="51"/>
      <c r="N74" s="51">
        <v>22</v>
      </c>
      <c r="O74" s="52">
        <f>VLOOKUP(C74,'[3]ABSENSI ALL'!$B$10:$NC$104,352,0)</f>
        <v>22</v>
      </c>
      <c r="P74" s="52">
        <f>VLOOKUP($C74,'[3]ABSENSI ALL'!$B$10:$NC$104,357,0)</f>
        <v>0</v>
      </c>
      <c r="Q74" s="52">
        <f>VLOOKUP($C74,'[3]ABSENSI ALL'!$B$10:$NC$104,361,0)</f>
        <v>0</v>
      </c>
      <c r="R74" s="52">
        <f>VLOOKUP($C74,'[3]ABSENSI ALL'!$B$10:$NC$104,365,0)</f>
        <v>0</v>
      </c>
      <c r="S74" s="52">
        <f>VLOOKUP($C74,'[3]ABSENSI ALL'!$B$10:$NC$104,363,0)</f>
        <v>1</v>
      </c>
      <c r="T74" s="52">
        <f>VLOOKUP($C74,'[3]ABSENSI ALL'!$B$10:$NC$104,356,0)</f>
        <v>0</v>
      </c>
      <c r="U74" s="53">
        <f t="shared" si="4"/>
        <v>22</v>
      </c>
      <c r="V74" s="51">
        <f t="shared" si="5"/>
        <v>21</v>
      </c>
      <c r="W74" s="54">
        <v>5</v>
      </c>
      <c r="X74" s="55">
        <f t="shared" si="6"/>
        <v>0.2</v>
      </c>
      <c r="Y74" s="55">
        <f t="shared" si="7"/>
        <v>1</v>
      </c>
      <c r="Z74" s="54">
        <v>5</v>
      </c>
      <c r="AA74" s="55">
        <f t="shared" si="8"/>
        <v>0.2</v>
      </c>
      <c r="AB74" s="55">
        <f t="shared" si="9"/>
        <v>1</v>
      </c>
      <c r="AC74" s="56">
        <f t="shared" si="0"/>
        <v>0.4</v>
      </c>
      <c r="AD74" s="54">
        <f>VLOOKUP(C74,'[2]Nilai CES CHO'!$B$2:$D$173,3,0)</f>
        <v>3</v>
      </c>
      <c r="AE74" s="57">
        <f>VLOOKUP(C74,'[2]Nilai CES CHO'!$B$2:$D$173,2,0)</f>
        <v>4.5999999999999996</v>
      </c>
      <c r="AF74" s="55">
        <f t="shared" si="10"/>
        <v>0.09</v>
      </c>
      <c r="AG74" s="55">
        <f t="shared" si="11"/>
        <v>0.6</v>
      </c>
      <c r="AH74" s="54">
        <v>5</v>
      </c>
      <c r="AI74" s="55">
        <f t="shared" si="12"/>
        <v>0.05</v>
      </c>
      <c r="AJ74" s="55">
        <f t="shared" si="13"/>
        <v>1</v>
      </c>
      <c r="AK74" s="54">
        <v>5</v>
      </c>
      <c r="AL74" s="55">
        <f t="shared" si="14"/>
        <v>0.1</v>
      </c>
      <c r="AM74" s="55">
        <f t="shared" si="15"/>
        <v>1</v>
      </c>
      <c r="AN74" s="54">
        <v>5</v>
      </c>
      <c r="AO74" s="55">
        <f t="shared" si="16"/>
        <v>0.1</v>
      </c>
      <c r="AP74" s="55">
        <f t="shared" si="17"/>
        <v>1</v>
      </c>
      <c r="AQ74" s="54">
        <v>5</v>
      </c>
      <c r="AR74" s="55">
        <f t="shared" si="18"/>
        <v>0.1</v>
      </c>
      <c r="AS74" s="55">
        <f t="shared" si="19"/>
        <v>1</v>
      </c>
      <c r="AT74" s="54">
        <f>VLOOKUP(C74,'[2]Nilai CES CHO'!$B$2:$F$173,5,0)</f>
        <v>5</v>
      </c>
      <c r="AU74" s="54">
        <f>VLOOKUP(C74,'[2]Nilai CES CHO'!$B$2:$F$173,4,0)</f>
        <v>100</v>
      </c>
      <c r="AV74" s="55">
        <f t="shared" si="20"/>
        <v>0.05</v>
      </c>
      <c r="AW74" s="55">
        <f t="shared" si="21"/>
        <v>1</v>
      </c>
      <c r="AX74" s="54">
        <v>5</v>
      </c>
      <c r="AY74" s="55">
        <f t="shared" si="22"/>
        <v>0.05</v>
      </c>
      <c r="AZ74" s="55">
        <f t="shared" si="23"/>
        <v>1</v>
      </c>
      <c r="BA74" s="58">
        <f t="shared" si="1"/>
        <v>0.54</v>
      </c>
      <c r="BB74" s="58">
        <f t="shared" si="2"/>
        <v>0.94000000000000006</v>
      </c>
      <c r="BC74" s="59" t="str">
        <f t="shared" si="24"/>
        <v>TERIMA</v>
      </c>
      <c r="BD74" s="60">
        <v>800000</v>
      </c>
      <c r="BE74" s="61">
        <f t="shared" si="26"/>
        <v>752000</v>
      </c>
      <c r="BF74" s="61">
        <f t="shared" si="25"/>
        <v>752000</v>
      </c>
      <c r="BG74" s="62">
        <f t="shared" si="3"/>
        <v>752000</v>
      </c>
      <c r="BH74" s="63"/>
      <c r="BI74" s="63"/>
      <c r="BJ74" s="63"/>
    </row>
    <row r="75" spans="1:62" ht="15" customHeight="1" x14ac:dyDescent="0.25">
      <c r="A75" s="45"/>
      <c r="B75" s="46">
        <v>65</v>
      </c>
      <c r="C75" s="47" t="s">
        <v>123</v>
      </c>
      <c r="D75" s="48">
        <v>30531</v>
      </c>
      <c r="E75" s="49">
        <v>44218</v>
      </c>
      <c r="F75" s="49">
        <v>44582</v>
      </c>
      <c r="G75" s="48" t="s">
        <v>50</v>
      </c>
      <c r="H75" s="72" t="s">
        <v>56</v>
      </c>
      <c r="I75" s="48" t="s">
        <v>59</v>
      </c>
      <c r="J75" s="48" t="s">
        <v>53</v>
      </c>
      <c r="K75" s="48" t="s">
        <v>54</v>
      </c>
      <c r="L75" s="67"/>
      <c r="M75" s="51"/>
      <c r="N75" s="51">
        <v>22</v>
      </c>
      <c r="O75" s="52">
        <f>VLOOKUP(C75,'[3]ABSENSI ALL'!$B$10:$NC$104,352,0)</f>
        <v>22</v>
      </c>
      <c r="P75" s="52">
        <f>VLOOKUP($C75,'[3]ABSENSI ALL'!$B$10:$NC$104,357,0)</f>
        <v>0</v>
      </c>
      <c r="Q75" s="52">
        <f>VLOOKUP($C75,'[3]ABSENSI ALL'!$B$10:$NC$104,361,0)</f>
        <v>0</v>
      </c>
      <c r="R75" s="52">
        <f>VLOOKUP($C75,'[3]ABSENSI ALL'!$B$10:$NC$104,365,0)</f>
        <v>0</v>
      </c>
      <c r="S75" s="52">
        <f>VLOOKUP($C75,'[3]ABSENSI ALL'!$B$10:$NC$104,363,0)</f>
        <v>1</v>
      </c>
      <c r="T75" s="52">
        <f>VLOOKUP($C75,'[3]ABSENSI ALL'!$B$10:$NC$104,356,0)</f>
        <v>0</v>
      </c>
      <c r="U75" s="53">
        <f t="shared" si="4"/>
        <v>22</v>
      </c>
      <c r="V75" s="51">
        <f t="shared" si="5"/>
        <v>21</v>
      </c>
      <c r="W75" s="54">
        <v>5</v>
      </c>
      <c r="X75" s="55">
        <f t="shared" si="6"/>
        <v>0.2</v>
      </c>
      <c r="Y75" s="55">
        <f t="shared" si="7"/>
        <v>1</v>
      </c>
      <c r="Z75" s="54">
        <v>5</v>
      </c>
      <c r="AA75" s="55">
        <f t="shared" si="8"/>
        <v>0.2</v>
      </c>
      <c r="AB75" s="55">
        <f t="shared" si="9"/>
        <v>1</v>
      </c>
      <c r="AC75" s="56">
        <f t="shared" ref="AC75:AC104" si="27">IF(Q75&gt;0,0,(X75+AA75))</f>
        <v>0.4</v>
      </c>
      <c r="AD75" s="54">
        <f>VLOOKUP(C75,'[2]Nilai CES CHO'!$B$2:$D$173,3,0)</f>
        <v>3</v>
      </c>
      <c r="AE75" s="57">
        <f>VLOOKUP(C75,'[2]Nilai CES CHO'!$B$2:$D$173,2,0)</f>
        <v>4.5999999999999996</v>
      </c>
      <c r="AF75" s="55">
        <f t="shared" si="10"/>
        <v>0.09</v>
      </c>
      <c r="AG75" s="55">
        <f t="shared" si="11"/>
        <v>0.6</v>
      </c>
      <c r="AH75" s="54">
        <v>5</v>
      </c>
      <c r="AI75" s="55">
        <f t="shared" si="12"/>
        <v>0.05</v>
      </c>
      <c r="AJ75" s="55">
        <f t="shared" si="13"/>
        <v>1</v>
      </c>
      <c r="AK75" s="54">
        <v>5</v>
      </c>
      <c r="AL75" s="55">
        <f t="shared" si="14"/>
        <v>0.1</v>
      </c>
      <c r="AM75" s="55">
        <f t="shared" si="15"/>
        <v>1</v>
      </c>
      <c r="AN75" s="54">
        <v>5</v>
      </c>
      <c r="AO75" s="55">
        <f t="shared" si="16"/>
        <v>0.1</v>
      </c>
      <c r="AP75" s="55">
        <f t="shared" si="17"/>
        <v>1</v>
      </c>
      <c r="AQ75" s="54">
        <v>5</v>
      </c>
      <c r="AR75" s="55">
        <f t="shared" si="18"/>
        <v>0.1</v>
      </c>
      <c r="AS75" s="55">
        <f t="shared" si="19"/>
        <v>1</v>
      </c>
      <c r="AT75" s="54">
        <f>VLOOKUP(C75,'[2]Nilai CES CHO'!$B$2:$F$173,5,0)</f>
        <v>5</v>
      </c>
      <c r="AU75" s="54">
        <f>VLOOKUP(C75,'[2]Nilai CES CHO'!$B$2:$F$173,4,0)</f>
        <v>100</v>
      </c>
      <c r="AV75" s="55">
        <f t="shared" si="20"/>
        <v>0.05</v>
      </c>
      <c r="AW75" s="55">
        <f t="shared" si="21"/>
        <v>1</v>
      </c>
      <c r="AX75" s="54">
        <v>5</v>
      </c>
      <c r="AY75" s="55">
        <f t="shared" si="22"/>
        <v>0.05</v>
      </c>
      <c r="AZ75" s="55">
        <f t="shared" si="23"/>
        <v>1</v>
      </c>
      <c r="BA75" s="58">
        <f t="shared" ref="BA75:BA104" si="28">AF75+AI75+AL75+AO75+AR75+AY75+AV75</f>
        <v>0.54</v>
      </c>
      <c r="BB75" s="58">
        <f t="shared" ref="BB75:BB104" si="29">BA75+AC75</f>
        <v>0.94000000000000006</v>
      </c>
      <c r="BC75" s="59" t="str">
        <f t="shared" si="24"/>
        <v>TERIMA</v>
      </c>
      <c r="BD75" s="60">
        <v>800000</v>
      </c>
      <c r="BE75" s="61">
        <f t="shared" si="26"/>
        <v>752000</v>
      </c>
      <c r="BF75" s="61">
        <f t="shared" si="25"/>
        <v>752000</v>
      </c>
      <c r="BG75" s="62">
        <f t="shared" ref="BG75:BG104" si="30">IF(L75=1,(T75/M75)*BF75,IF(BH75&gt;0,BF75*85%,IF(BI75&gt;0,BF75*60%,IF(BJ75&gt;0,BF75*0%,BF75))))</f>
        <v>752000</v>
      </c>
      <c r="BH75" s="63"/>
      <c r="BI75" s="63"/>
      <c r="BJ75" s="63"/>
    </row>
    <row r="76" spans="1:62" ht="15" customHeight="1" x14ac:dyDescent="0.25">
      <c r="A76" s="45"/>
      <c r="B76" s="46">
        <v>66</v>
      </c>
      <c r="C76" s="65" t="s">
        <v>124</v>
      </c>
      <c r="D76" s="48">
        <v>64041</v>
      </c>
      <c r="E76" s="49">
        <v>44142</v>
      </c>
      <c r="F76" s="49">
        <v>44506</v>
      </c>
      <c r="G76" s="50" t="s">
        <v>50</v>
      </c>
      <c r="H76" s="72" t="s">
        <v>56</v>
      </c>
      <c r="I76" s="48" t="s">
        <v>74</v>
      </c>
      <c r="J76" s="48" t="s">
        <v>53</v>
      </c>
      <c r="K76" s="48" t="s">
        <v>54</v>
      </c>
      <c r="L76" s="67"/>
      <c r="M76" s="51"/>
      <c r="N76" s="51">
        <v>22</v>
      </c>
      <c r="O76" s="52">
        <f>VLOOKUP(C76,'[3]ABSENSI ALL'!$B$10:$NC$104,352,0)</f>
        <v>22</v>
      </c>
      <c r="P76" s="52">
        <f>VLOOKUP($C76,'[3]ABSENSI ALL'!$B$10:$NC$104,357,0)</f>
        <v>0</v>
      </c>
      <c r="Q76" s="52">
        <f>VLOOKUP($C76,'[3]ABSENSI ALL'!$B$10:$NC$104,361,0)</f>
        <v>0</v>
      </c>
      <c r="R76" s="52">
        <f>VLOOKUP($C76,'[3]ABSENSI ALL'!$B$10:$NC$104,365,0)</f>
        <v>0</v>
      </c>
      <c r="S76" s="52">
        <f>VLOOKUP($C76,'[3]ABSENSI ALL'!$B$10:$NC$104,363,0)</f>
        <v>1</v>
      </c>
      <c r="T76" s="52">
        <f>VLOOKUP($C76,'[3]ABSENSI ALL'!$B$10:$NC$104,356,0)</f>
        <v>0</v>
      </c>
      <c r="U76" s="53">
        <f t="shared" ref="U76:U104" si="31">O76-P76-Q76-T76</f>
        <v>22</v>
      </c>
      <c r="V76" s="51">
        <f t="shared" ref="V76:V104" si="32">O76-(S76+T76)</f>
        <v>21</v>
      </c>
      <c r="W76" s="54">
        <v>5</v>
      </c>
      <c r="X76" s="55">
        <f t="shared" ref="X76:X105" si="33">W76/5*$W$8</f>
        <v>0.2</v>
      </c>
      <c r="Y76" s="55">
        <f t="shared" ref="Y76:Y105" si="34">X76/W$8*100%</f>
        <v>1</v>
      </c>
      <c r="Z76" s="54">
        <v>5</v>
      </c>
      <c r="AA76" s="55">
        <f t="shared" ref="AA76:AA105" si="35">Z76/5*$Z$8</f>
        <v>0.2</v>
      </c>
      <c r="AB76" s="55">
        <f t="shared" ref="AB76:AB105" si="36">AA76/Z$8*100%</f>
        <v>1</v>
      </c>
      <c r="AC76" s="56">
        <f t="shared" si="27"/>
        <v>0.4</v>
      </c>
      <c r="AD76" s="54">
        <f>VLOOKUP(C76,'[2]Nilai CES CHO'!$B$2:$D$173,3,0)</f>
        <v>5</v>
      </c>
      <c r="AE76" s="57">
        <f>VLOOKUP(C76,'[2]Nilai CES CHO'!$B$2:$D$173,2,0)</f>
        <v>5</v>
      </c>
      <c r="AF76" s="55">
        <f t="shared" ref="AF76:AF103" si="37">AD76/5*$AD$8</f>
        <v>0.15</v>
      </c>
      <c r="AG76" s="55">
        <f t="shared" ref="AG76:AG105" si="38">AF76/AD$8*100%</f>
        <v>1</v>
      </c>
      <c r="AH76" s="54">
        <v>5</v>
      </c>
      <c r="AI76" s="55">
        <f t="shared" ref="AI76:AI105" si="39">AH76/5*$AH$8</f>
        <v>0.05</v>
      </c>
      <c r="AJ76" s="55">
        <f t="shared" ref="AJ76:AJ105" si="40">AI76/AH$8*100%</f>
        <v>1</v>
      </c>
      <c r="AK76" s="54">
        <v>5</v>
      </c>
      <c r="AL76" s="55">
        <f t="shared" ref="AL76:AL105" si="41">AK76/5*$AK$8</f>
        <v>0.1</v>
      </c>
      <c r="AM76" s="55">
        <f t="shared" ref="AM76:AM105" si="42">AL76/AK$8*100%</f>
        <v>1</v>
      </c>
      <c r="AN76" s="54">
        <v>5</v>
      </c>
      <c r="AO76" s="55">
        <f t="shared" ref="AO76:AO105" si="43">AN76/5*$AN$8</f>
        <v>0.1</v>
      </c>
      <c r="AP76" s="55">
        <f t="shared" ref="AP76:AP105" si="44">AO76/AN$8*100%</f>
        <v>1</v>
      </c>
      <c r="AQ76" s="54">
        <v>5</v>
      </c>
      <c r="AR76" s="55">
        <f t="shared" ref="AR76:AR105" si="45">AQ76/5*$AQ$8</f>
        <v>0.1</v>
      </c>
      <c r="AS76" s="55">
        <f t="shared" ref="AS76:AS105" si="46">AR76/AQ$8*100%</f>
        <v>1</v>
      </c>
      <c r="AT76" s="54">
        <f>VLOOKUP(C76,'[2]Nilai CES CHO'!$B$2:$F$173,5,0)</f>
        <v>5</v>
      </c>
      <c r="AU76" s="54">
        <f>VLOOKUP(C76,'[2]Nilai CES CHO'!$B$2:$F$173,4,0)</f>
        <v>100</v>
      </c>
      <c r="AV76" s="55">
        <f t="shared" ref="AV76:AV105" si="47">AT76/5*$AT$8</f>
        <v>0.05</v>
      </c>
      <c r="AW76" s="55">
        <f t="shared" ref="AW76:AW105" si="48">AV76/AT$8*100%</f>
        <v>1</v>
      </c>
      <c r="AX76" s="54">
        <v>5</v>
      </c>
      <c r="AY76" s="55">
        <f t="shared" ref="AY76:AY105" si="49">AX76/5*$AX$8</f>
        <v>0.05</v>
      </c>
      <c r="AZ76" s="55">
        <f t="shared" ref="AZ76:AZ105" si="50">AY76/AX$8*100%</f>
        <v>1</v>
      </c>
      <c r="BA76" s="58">
        <f t="shared" si="28"/>
        <v>0.60000000000000009</v>
      </c>
      <c r="BB76" s="58">
        <f t="shared" si="29"/>
        <v>1</v>
      </c>
      <c r="BC76" s="59" t="str">
        <f t="shared" si="24"/>
        <v>TERIMA</v>
      </c>
      <c r="BD76" s="60">
        <v>800000</v>
      </c>
      <c r="BE76" s="61">
        <f t="shared" si="26"/>
        <v>800000</v>
      </c>
      <c r="BF76" s="61">
        <f t="shared" si="25"/>
        <v>800000</v>
      </c>
      <c r="BG76" s="62">
        <f t="shared" si="30"/>
        <v>800000</v>
      </c>
      <c r="BH76" s="63"/>
      <c r="BI76" s="63"/>
      <c r="BJ76" s="63"/>
    </row>
    <row r="77" spans="1:62" ht="15" customHeight="1" x14ac:dyDescent="0.25">
      <c r="A77" s="45"/>
      <c r="B77" s="46">
        <v>67</v>
      </c>
      <c r="C77" s="47" t="s">
        <v>125</v>
      </c>
      <c r="D77" s="48">
        <v>72302</v>
      </c>
      <c r="E77" s="49">
        <v>44042</v>
      </c>
      <c r="F77" s="49">
        <v>44406</v>
      </c>
      <c r="G77" s="73" t="s">
        <v>50</v>
      </c>
      <c r="H77" s="72" t="s">
        <v>51</v>
      </c>
      <c r="I77" s="48" t="s">
        <v>57</v>
      </c>
      <c r="J77" s="48" t="s">
        <v>53</v>
      </c>
      <c r="K77" s="48" t="s">
        <v>54</v>
      </c>
      <c r="L77" s="67"/>
      <c r="M77" s="51"/>
      <c r="N77" s="51">
        <v>22</v>
      </c>
      <c r="O77" s="52">
        <f>VLOOKUP(C77,'[3]ABSENSI ALL'!$B$10:$NC$104,352,0)</f>
        <v>22</v>
      </c>
      <c r="P77" s="52">
        <f>VLOOKUP($C77,'[3]ABSENSI ALL'!$B$10:$NC$104,357,0)</f>
        <v>0</v>
      </c>
      <c r="Q77" s="52">
        <f>VLOOKUP($C77,'[3]ABSENSI ALL'!$B$10:$NC$104,361,0)</f>
        <v>0</v>
      </c>
      <c r="R77" s="52">
        <f>VLOOKUP($C77,'[3]ABSENSI ALL'!$B$10:$NC$104,365,0)</f>
        <v>0</v>
      </c>
      <c r="S77" s="52">
        <f>VLOOKUP($C77,'[3]ABSENSI ALL'!$B$10:$NC$104,363,0)</f>
        <v>0</v>
      </c>
      <c r="T77" s="52">
        <f>VLOOKUP($C77,'[3]ABSENSI ALL'!$B$10:$NC$104,356,0)</f>
        <v>0</v>
      </c>
      <c r="U77" s="53">
        <f t="shared" si="31"/>
        <v>22</v>
      </c>
      <c r="V77" s="51">
        <f t="shared" si="32"/>
        <v>22</v>
      </c>
      <c r="W77" s="54">
        <v>5</v>
      </c>
      <c r="X77" s="55">
        <f t="shared" si="33"/>
        <v>0.2</v>
      </c>
      <c r="Y77" s="55">
        <f t="shared" si="34"/>
        <v>1</v>
      </c>
      <c r="Z77" s="54">
        <v>5</v>
      </c>
      <c r="AA77" s="55">
        <f t="shared" si="35"/>
        <v>0.2</v>
      </c>
      <c r="AB77" s="55">
        <f t="shared" si="36"/>
        <v>1</v>
      </c>
      <c r="AC77" s="56">
        <f t="shared" si="27"/>
        <v>0.4</v>
      </c>
      <c r="AD77" s="54">
        <f>VLOOKUP(C77,'[2]Nilai CES CHO'!$B$2:$D$173,3,0)</f>
        <v>3</v>
      </c>
      <c r="AE77" s="57">
        <f>VLOOKUP(C77,'[2]Nilai CES CHO'!$B$2:$D$173,2,0)</f>
        <v>4.5999999999999996</v>
      </c>
      <c r="AF77" s="55">
        <f t="shared" si="37"/>
        <v>0.09</v>
      </c>
      <c r="AG77" s="55">
        <f t="shared" si="38"/>
        <v>0.6</v>
      </c>
      <c r="AH77" s="54">
        <v>5</v>
      </c>
      <c r="AI77" s="55">
        <f t="shared" si="39"/>
        <v>0.05</v>
      </c>
      <c r="AJ77" s="55">
        <f t="shared" si="40"/>
        <v>1</v>
      </c>
      <c r="AK77" s="54">
        <v>5</v>
      </c>
      <c r="AL77" s="55">
        <f t="shared" si="41"/>
        <v>0.1</v>
      </c>
      <c r="AM77" s="55">
        <f t="shared" si="42"/>
        <v>1</v>
      </c>
      <c r="AN77" s="54">
        <v>5</v>
      </c>
      <c r="AO77" s="55">
        <f t="shared" si="43"/>
        <v>0.1</v>
      </c>
      <c r="AP77" s="55">
        <f t="shared" si="44"/>
        <v>1</v>
      </c>
      <c r="AQ77" s="54">
        <v>5</v>
      </c>
      <c r="AR77" s="55">
        <f t="shared" si="45"/>
        <v>0.1</v>
      </c>
      <c r="AS77" s="55">
        <f t="shared" si="46"/>
        <v>1</v>
      </c>
      <c r="AT77" s="54">
        <f>VLOOKUP(C77,'[2]Nilai CES CHO'!$B$2:$F$173,5,0)</f>
        <v>5</v>
      </c>
      <c r="AU77" s="54">
        <f>VLOOKUP(C77,'[2]Nilai CES CHO'!$B$2:$F$173,4,0)</f>
        <v>100</v>
      </c>
      <c r="AV77" s="55">
        <f t="shared" si="47"/>
        <v>0.05</v>
      </c>
      <c r="AW77" s="55">
        <f t="shared" si="48"/>
        <v>1</v>
      </c>
      <c r="AX77" s="54">
        <v>5</v>
      </c>
      <c r="AY77" s="55">
        <f t="shared" si="49"/>
        <v>0.05</v>
      </c>
      <c r="AZ77" s="55">
        <f t="shared" si="50"/>
        <v>1</v>
      </c>
      <c r="BA77" s="58">
        <f t="shared" si="28"/>
        <v>0.54</v>
      </c>
      <c r="BB77" s="58">
        <f t="shared" si="29"/>
        <v>0.94000000000000006</v>
      </c>
      <c r="BC77" s="59" t="str">
        <f t="shared" ref="BC77:BC105" si="51">IF(BJ77&gt;0,"GUGUR","TERIMA")</f>
        <v>TERIMA</v>
      </c>
      <c r="BD77" s="60">
        <v>800000</v>
      </c>
      <c r="BE77" s="61">
        <f t="shared" si="26"/>
        <v>752000</v>
      </c>
      <c r="BF77" s="61">
        <f t="shared" ref="BF77:BF105" si="52">IF(T77&gt;0,(U77/N77)*BE77,BE77)</f>
        <v>752000</v>
      </c>
      <c r="BG77" s="62">
        <f t="shared" si="30"/>
        <v>752000</v>
      </c>
      <c r="BH77" s="63"/>
      <c r="BI77" s="63"/>
      <c r="BJ77" s="63"/>
    </row>
    <row r="78" spans="1:62" ht="15" customHeight="1" x14ac:dyDescent="0.25">
      <c r="A78" s="45"/>
      <c r="B78" s="46">
        <v>68</v>
      </c>
      <c r="C78" s="47" t="s">
        <v>126</v>
      </c>
      <c r="D78" s="48">
        <v>43182</v>
      </c>
      <c r="E78" s="49">
        <v>44236</v>
      </c>
      <c r="F78" s="49">
        <v>44600</v>
      </c>
      <c r="G78" s="48" t="s">
        <v>50</v>
      </c>
      <c r="H78" s="72" t="s">
        <v>56</v>
      </c>
      <c r="I78" s="48" t="s">
        <v>61</v>
      </c>
      <c r="J78" s="48" t="s">
        <v>53</v>
      </c>
      <c r="K78" s="48" t="s">
        <v>54</v>
      </c>
      <c r="L78" s="67"/>
      <c r="M78" s="51"/>
      <c r="N78" s="51">
        <v>22</v>
      </c>
      <c r="O78" s="52">
        <f>VLOOKUP(C78,'[3]ABSENSI ALL'!$B$10:$NC$104,352,0)</f>
        <v>22</v>
      </c>
      <c r="P78" s="52">
        <f>VLOOKUP($C78,'[3]ABSENSI ALL'!$B$10:$NC$104,357,0)</f>
        <v>0</v>
      </c>
      <c r="Q78" s="52">
        <f>VLOOKUP($C78,'[3]ABSENSI ALL'!$B$10:$NC$104,361,0)</f>
        <v>0</v>
      </c>
      <c r="R78" s="52">
        <f>VLOOKUP($C78,'[3]ABSENSI ALL'!$B$10:$NC$104,365,0)</f>
        <v>0</v>
      </c>
      <c r="S78" s="52">
        <f>VLOOKUP($C78,'[3]ABSENSI ALL'!$B$10:$NC$104,363,0)</f>
        <v>3</v>
      </c>
      <c r="T78" s="52">
        <f>VLOOKUP($C78,'[3]ABSENSI ALL'!$B$10:$NC$104,356,0)</f>
        <v>0</v>
      </c>
      <c r="U78" s="53">
        <f t="shared" si="31"/>
        <v>22</v>
      </c>
      <c r="V78" s="51">
        <f t="shared" si="32"/>
        <v>19</v>
      </c>
      <c r="W78" s="54">
        <v>5</v>
      </c>
      <c r="X78" s="55">
        <f t="shared" si="33"/>
        <v>0.2</v>
      </c>
      <c r="Y78" s="55">
        <f t="shared" si="34"/>
        <v>1</v>
      </c>
      <c r="Z78" s="54">
        <v>5</v>
      </c>
      <c r="AA78" s="55">
        <f t="shared" si="35"/>
        <v>0.2</v>
      </c>
      <c r="AB78" s="55">
        <f t="shared" si="36"/>
        <v>1</v>
      </c>
      <c r="AC78" s="56">
        <f t="shared" si="27"/>
        <v>0.4</v>
      </c>
      <c r="AD78" s="54">
        <f>VLOOKUP(C78,'[2]Nilai CES CHO'!$B$2:$D$173,3,0)</f>
        <v>5</v>
      </c>
      <c r="AE78" s="57">
        <f>VLOOKUP(C78,'[2]Nilai CES CHO'!$B$2:$D$173,2,0)</f>
        <v>5</v>
      </c>
      <c r="AF78" s="55">
        <f t="shared" si="37"/>
        <v>0.15</v>
      </c>
      <c r="AG78" s="55">
        <f t="shared" si="38"/>
        <v>1</v>
      </c>
      <c r="AH78" s="54">
        <v>5</v>
      </c>
      <c r="AI78" s="55">
        <f t="shared" si="39"/>
        <v>0.05</v>
      </c>
      <c r="AJ78" s="55">
        <f t="shared" si="40"/>
        <v>1</v>
      </c>
      <c r="AK78" s="54">
        <v>5</v>
      </c>
      <c r="AL78" s="55">
        <f t="shared" si="41"/>
        <v>0.1</v>
      </c>
      <c r="AM78" s="55">
        <f t="shared" si="42"/>
        <v>1</v>
      </c>
      <c r="AN78" s="54">
        <v>5</v>
      </c>
      <c r="AO78" s="55">
        <f t="shared" si="43"/>
        <v>0.1</v>
      </c>
      <c r="AP78" s="55">
        <f t="shared" si="44"/>
        <v>1</v>
      </c>
      <c r="AQ78" s="54">
        <v>5</v>
      </c>
      <c r="AR78" s="55">
        <f t="shared" si="45"/>
        <v>0.1</v>
      </c>
      <c r="AS78" s="55">
        <f t="shared" si="46"/>
        <v>1</v>
      </c>
      <c r="AT78" s="54">
        <f>VLOOKUP(C78,'[2]Nilai CES CHO'!$B$2:$F$173,5,0)</f>
        <v>5</v>
      </c>
      <c r="AU78" s="54">
        <f>VLOOKUP(C78,'[2]Nilai CES CHO'!$B$2:$F$173,4,0)</f>
        <v>100</v>
      </c>
      <c r="AV78" s="55">
        <f t="shared" si="47"/>
        <v>0.05</v>
      </c>
      <c r="AW78" s="55">
        <f t="shared" si="48"/>
        <v>1</v>
      </c>
      <c r="AX78" s="54">
        <v>5</v>
      </c>
      <c r="AY78" s="55">
        <f t="shared" si="49"/>
        <v>0.05</v>
      </c>
      <c r="AZ78" s="55">
        <f t="shared" si="50"/>
        <v>1</v>
      </c>
      <c r="BA78" s="58">
        <f t="shared" si="28"/>
        <v>0.60000000000000009</v>
      </c>
      <c r="BB78" s="58">
        <f t="shared" si="29"/>
        <v>1</v>
      </c>
      <c r="BC78" s="59" t="str">
        <f t="shared" si="51"/>
        <v>TERIMA</v>
      </c>
      <c r="BD78" s="60">
        <v>800000</v>
      </c>
      <c r="BE78" s="61">
        <f t="shared" ref="BE78:BE105" si="53">BD78*BB78</f>
        <v>800000</v>
      </c>
      <c r="BF78" s="61">
        <f t="shared" si="52"/>
        <v>800000</v>
      </c>
      <c r="BG78" s="62">
        <f t="shared" si="30"/>
        <v>800000</v>
      </c>
      <c r="BH78" s="63"/>
      <c r="BI78" s="63"/>
      <c r="BJ78" s="63"/>
    </row>
    <row r="79" spans="1:62" ht="15" customHeight="1" x14ac:dyDescent="0.25">
      <c r="A79" s="45"/>
      <c r="B79" s="46">
        <v>69</v>
      </c>
      <c r="C79" s="65" t="s">
        <v>127</v>
      </c>
      <c r="D79" s="48">
        <v>71976</v>
      </c>
      <c r="E79" s="49">
        <v>44344</v>
      </c>
      <c r="F79" s="49">
        <v>44708</v>
      </c>
      <c r="G79" s="48" t="s">
        <v>50</v>
      </c>
      <c r="H79" s="72" t="s">
        <v>51</v>
      </c>
      <c r="I79" s="48" t="s">
        <v>59</v>
      </c>
      <c r="J79" s="48" t="s">
        <v>53</v>
      </c>
      <c r="K79" s="48" t="s">
        <v>54</v>
      </c>
      <c r="L79" s="67"/>
      <c r="M79" s="51"/>
      <c r="N79" s="51">
        <v>22</v>
      </c>
      <c r="O79" s="52">
        <f>VLOOKUP(C79,'[3]ABSENSI ALL'!$B$10:$NC$104,352,0)</f>
        <v>22</v>
      </c>
      <c r="P79" s="52">
        <f>VLOOKUP($C79,'[3]ABSENSI ALL'!$B$10:$NC$104,357,0)</f>
        <v>0</v>
      </c>
      <c r="Q79" s="52">
        <f>VLOOKUP($C79,'[3]ABSENSI ALL'!$B$10:$NC$104,361,0)</f>
        <v>0</v>
      </c>
      <c r="R79" s="52">
        <f>VLOOKUP($C79,'[3]ABSENSI ALL'!$B$10:$NC$104,365,0)</f>
        <v>0</v>
      </c>
      <c r="S79" s="52">
        <f>VLOOKUP($C79,'[3]ABSENSI ALL'!$B$10:$NC$104,363,0)</f>
        <v>1</v>
      </c>
      <c r="T79" s="52">
        <f>VLOOKUP($C79,'[3]ABSENSI ALL'!$B$10:$NC$104,356,0)</f>
        <v>0</v>
      </c>
      <c r="U79" s="53">
        <f t="shared" si="31"/>
        <v>22</v>
      </c>
      <c r="V79" s="51">
        <f t="shared" si="32"/>
        <v>21</v>
      </c>
      <c r="W79" s="54">
        <v>5</v>
      </c>
      <c r="X79" s="55">
        <f t="shared" si="33"/>
        <v>0.2</v>
      </c>
      <c r="Y79" s="55">
        <f t="shared" si="34"/>
        <v>1</v>
      </c>
      <c r="Z79" s="54">
        <v>5</v>
      </c>
      <c r="AA79" s="55">
        <f t="shared" si="35"/>
        <v>0.2</v>
      </c>
      <c r="AB79" s="55">
        <f t="shared" si="36"/>
        <v>1</v>
      </c>
      <c r="AC79" s="56">
        <f t="shared" si="27"/>
        <v>0.4</v>
      </c>
      <c r="AD79" s="54">
        <f>VLOOKUP(C79,'[2]Nilai CES CHO'!$B$2:$D$173,3,0)</f>
        <v>5</v>
      </c>
      <c r="AE79" s="57">
        <f>VLOOKUP(C79,'[2]Nilai CES CHO'!$B$2:$D$173,2,0)</f>
        <v>5</v>
      </c>
      <c r="AF79" s="55">
        <f t="shared" si="37"/>
        <v>0.15</v>
      </c>
      <c r="AG79" s="55">
        <f t="shared" si="38"/>
        <v>1</v>
      </c>
      <c r="AH79" s="54">
        <v>5</v>
      </c>
      <c r="AI79" s="55">
        <f t="shared" si="39"/>
        <v>0.05</v>
      </c>
      <c r="AJ79" s="55">
        <f t="shared" si="40"/>
        <v>1</v>
      </c>
      <c r="AK79" s="54">
        <v>5</v>
      </c>
      <c r="AL79" s="55">
        <f t="shared" si="41"/>
        <v>0.1</v>
      </c>
      <c r="AM79" s="55">
        <f t="shared" si="42"/>
        <v>1</v>
      </c>
      <c r="AN79" s="54">
        <v>5</v>
      </c>
      <c r="AO79" s="55">
        <f t="shared" si="43"/>
        <v>0.1</v>
      </c>
      <c r="AP79" s="55">
        <f t="shared" si="44"/>
        <v>1</v>
      </c>
      <c r="AQ79" s="54">
        <v>5</v>
      </c>
      <c r="AR79" s="55">
        <f t="shared" si="45"/>
        <v>0.1</v>
      </c>
      <c r="AS79" s="55">
        <f t="shared" si="46"/>
        <v>1</v>
      </c>
      <c r="AT79" s="54">
        <f>VLOOKUP(C79,'[2]Nilai CES CHO'!$B$2:$F$173,5,0)</f>
        <v>5</v>
      </c>
      <c r="AU79" s="54">
        <f>VLOOKUP(C79,'[2]Nilai CES CHO'!$B$2:$F$173,4,0)</f>
        <v>100</v>
      </c>
      <c r="AV79" s="55">
        <f t="shared" si="47"/>
        <v>0.05</v>
      </c>
      <c r="AW79" s="55">
        <f t="shared" si="48"/>
        <v>1</v>
      </c>
      <c r="AX79" s="54">
        <v>5</v>
      </c>
      <c r="AY79" s="55">
        <f t="shared" si="49"/>
        <v>0.05</v>
      </c>
      <c r="AZ79" s="55">
        <f t="shared" si="50"/>
        <v>1</v>
      </c>
      <c r="BA79" s="58">
        <f t="shared" si="28"/>
        <v>0.60000000000000009</v>
      </c>
      <c r="BB79" s="58">
        <f t="shared" si="29"/>
        <v>1</v>
      </c>
      <c r="BC79" s="59" t="str">
        <f t="shared" si="51"/>
        <v>TERIMA</v>
      </c>
      <c r="BD79" s="60">
        <v>800000</v>
      </c>
      <c r="BE79" s="61">
        <f t="shared" si="53"/>
        <v>800000</v>
      </c>
      <c r="BF79" s="61">
        <f t="shared" si="52"/>
        <v>800000</v>
      </c>
      <c r="BG79" s="62">
        <f t="shared" si="30"/>
        <v>800000</v>
      </c>
      <c r="BH79" s="63"/>
      <c r="BI79" s="63"/>
      <c r="BJ79" s="63"/>
    </row>
    <row r="80" spans="1:62" ht="15" customHeight="1" x14ac:dyDescent="0.25">
      <c r="A80" s="45"/>
      <c r="B80" s="46">
        <v>70</v>
      </c>
      <c r="C80" s="47" t="s">
        <v>128</v>
      </c>
      <c r="D80" s="48">
        <v>68250</v>
      </c>
      <c r="E80" s="49">
        <v>44345</v>
      </c>
      <c r="F80" s="49">
        <v>44709</v>
      </c>
      <c r="G80" s="48" t="s">
        <v>50</v>
      </c>
      <c r="H80" s="72" t="s">
        <v>51</v>
      </c>
      <c r="I80" s="48" t="s">
        <v>74</v>
      </c>
      <c r="J80" s="48" t="s">
        <v>53</v>
      </c>
      <c r="K80" s="48" t="s">
        <v>54</v>
      </c>
      <c r="L80" s="67"/>
      <c r="M80" s="51"/>
      <c r="N80" s="51">
        <v>22</v>
      </c>
      <c r="O80" s="52">
        <f>VLOOKUP(C80,'[3]ABSENSI ALL'!$B$10:$NC$104,352,0)</f>
        <v>22</v>
      </c>
      <c r="P80" s="52">
        <f>VLOOKUP($C80,'[3]ABSENSI ALL'!$B$10:$NC$104,357,0)</f>
        <v>0</v>
      </c>
      <c r="Q80" s="52">
        <f>VLOOKUP($C80,'[3]ABSENSI ALL'!$B$10:$NC$104,361,0)</f>
        <v>0</v>
      </c>
      <c r="R80" s="52">
        <f>VLOOKUP($C80,'[3]ABSENSI ALL'!$B$10:$NC$104,365,0)</f>
        <v>0</v>
      </c>
      <c r="S80" s="52">
        <f>VLOOKUP($C80,'[3]ABSENSI ALL'!$B$10:$NC$104,363,0)</f>
        <v>2</v>
      </c>
      <c r="T80" s="52">
        <f>VLOOKUP($C80,'[3]ABSENSI ALL'!$B$10:$NC$104,356,0)</f>
        <v>0</v>
      </c>
      <c r="U80" s="53">
        <f t="shared" si="31"/>
        <v>22</v>
      </c>
      <c r="V80" s="51">
        <f t="shared" si="32"/>
        <v>20</v>
      </c>
      <c r="W80" s="54">
        <v>5</v>
      </c>
      <c r="X80" s="55">
        <f t="shared" si="33"/>
        <v>0.2</v>
      </c>
      <c r="Y80" s="55">
        <f t="shared" si="34"/>
        <v>1</v>
      </c>
      <c r="Z80" s="54">
        <v>5</v>
      </c>
      <c r="AA80" s="55">
        <f t="shared" si="35"/>
        <v>0.2</v>
      </c>
      <c r="AB80" s="55">
        <f t="shared" si="36"/>
        <v>1</v>
      </c>
      <c r="AC80" s="56">
        <f t="shared" si="27"/>
        <v>0.4</v>
      </c>
      <c r="AD80" s="54">
        <f>VLOOKUP(C80,'[2]Nilai CES CHO'!$B$2:$D$173,3,0)</f>
        <v>5</v>
      </c>
      <c r="AE80" s="57">
        <f>VLOOKUP(C80,'[2]Nilai CES CHO'!$B$2:$D$173,2,0)</f>
        <v>5</v>
      </c>
      <c r="AF80" s="55">
        <f t="shared" si="37"/>
        <v>0.15</v>
      </c>
      <c r="AG80" s="55">
        <f t="shared" si="38"/>
        <v>1</v>
      </c>
      <c r="AH80" s="54">
        <v>5</v>
      </c>
      <c r="AI80" s="55">
        <f t="shared" si="39"/>
        <v>0.05</v>
      </c>
      <c r="AJ80" s="55">
        <f t="shared" si="40"/>
        <v>1</v>
      </c>
      <c r="AK80" s="54">
        <v>5</v>
      </c>
      <c r="AL80" s="55">
        <f t="shared" si="41"/>
        <v>0.1</v>
      </c>
      <c r="AM80" s="55">
        <f t="shared" si="42"/>
        <v>1</v>
      </c>
      <c r="AN80" s="54">
        <v>5</v>
      </c>
      <c r="AO80" s="55">
        <f t="shared" si="43"/>
        <v>0.1</v>
      </c>
      <c r="AP80" s="55">
        <f t="shared" si="44"/>
        <v>1</v>
      </c>
      <c r="AQ80" s="54">
        <v>5</v>
      </c>
      <c r="AR80" s="55">
        <f t="shared" si="45"/>
        <v>0.1</v>
      </c>
      <c r="AS80" s="55">
        <f t="shared" si="46"/>
        <v>1</v>
      </c>
      <c r="AT80" s="54">
        <f>VLOOKUP(C80,'[2]Nilai CES CHO'!$B$2:$F$173,5,0)</f>
        <v>5</v>
      </c>
      <c r="AU80" s="54">
        <f>VLOOKUP(C80,'[2]Nilai CES CHO'!$B$2:$F$173,4,0)</f>
        <v>100</v>
      </c>
      <c r="AV80" s="55">
        <f t="shared" si="47"/>
        <v>0.05</v>
      </c>
      <c r="AW80" s="55">
        <f t="shared" si="48"/>
        <v>1</v>
      </c>
      <c r="AX80" s="54">
        <v>5</v>
      </c>
      <c r="AY80" s="55">
        <f t="shared" si="49"/>
        <v>0.05</v>
      </c>
      <c r="AZ80" s="55">
        <f t="shared" si="50"/>
        <v>1</v>
      </c>
      <c r="BA80" s="58">
        <f t="shared" si="28"/>
        <v>0.60000000000000009</v>
      </c>
      <c r="BB80" s="58">
        <f t="shared" si="29"/>
        <v>1</v>
      </c>
      <c r="BC80" s="59" t="str">
        <f t="shared" si="51"/>
        <v>TERIMA</v>
      </c>
      <c r="BD80" s="60">
        <v>800000</v>
      </c>
      <c r="BE80" s="61">
        <f t="shared" si="53"/>
        <v>800000</v>
      </c>
      <c r="BF80" s="61">
        <f t="shared" si="52"/>
        <v>800000</v>
      </c>
      <c r="BG80" s="62">
        <f t="shared" si="30"/>
        <v>800000</v>
      </c>
      <c r="BH80" s="63"/>
      <c r="BI80" s="63"/>
      <c r="BJ80" s="63"/>
    </row>
    <row r="81" spans="1:62" ht="15" customHeight="1" x14ac:dyDescent="0.25">
      <c r="A81" s="45"/>
      <c r="B81" s="46">
        <v>71</v>
      </c>
      <c r="C81" s="47" t="s">
        <v>129</v>
      </c>
      <c r="D81" s="48">
        <v>156890</v>
      </c>
      <c r="E81" s="49">
        <v>44350</v>
      </c>
      <c r="F81" s="49">
        <v>44714</v>
      </c>
      <c r="G81" s="48" t="s">
        <v>50</v>
      </c>
      <c r="H81" s="72" t="s">
        <v>51</v>
      </c>
      <c r="I81" s="48" t="s">
        <v>61</v>
      </c>
      <c r="J81" s="48" t="s">
        <v>53</v>
      </c>
      <c r="K81" s="48" t="s">
        <v>54</v>
      </c>
      <c r="L81" s="67"/>
      <c r="M81" s="51"/>
      <c r="N81" s="51">
        <v>22</v>
      </c>
      <c r="O81" s="52">
        <f>VLOOKUP(C81,'[3]ABSENSI ALL'!$B$10:$NC$104,352,0)</f>
        <v>22</v>
      </c>
      <c r="P81" s="52">
        <f>VLOOKUP($C81,'[3]ABSENSI ALL'!$B$10:$NC$104,357,0)</f>
        <v>0</v>
      </c>
      <c r="Q81" s="52">
        <f>VLOOKUP($C81,'[3]ABSENSI ALL'!$B$10:$NC$104,361,0)</f>
        <v>0</v>
      </c>
      <c r="R81" s="52">
        <f>VLOOKUP($C81,'[3]ABSENSI ALL'!$B$10:$NC$104,365,0)</f>
        <v>0</v>
      </c>
      <c r="S81" s="52">
        <f>VLOOKUP($C81,'[3]ABSENSI ALL'!$B$10:$NC$104,363,0)</f>
        <v>2</v>
      </c>
      <c r="T81" s="52">
        <f>VLOOKUP($C81,'[3]ABSENSI ALL'!$B$10:$NC$104,356,0)</f>
        <v>0</v>
      </c>
      <c r="U81" s="53">
        <f t="shared" si="31"/>
        <v>22</v>
      </c>
      <c r="V81" s="51">
        <f t="shared" si="32"/>
        <v>20</v>
      </c>
      <c r="W81" s="54">
        <v>5</v>
      </c>
      <c r="X81" s="55">
        <f t="shared" si="33"/>
        <v>0.2</v>
      </c>
      <c r="Y81" s="55">
        <f t="shared" si="34"/>
        <v>1</v>
      </c>
      <c r="Z81" s="54">
        <v>5</v>
      </c>
      <c r="AA81" s="55">
        <f t="shared" si="35"/>
        <v>0.2</v>
      </c>
      <c r="AB81" s="55">
        <f t="shared" si="36"/>
        <v>1</v>
      </c>
      <c r="AC81" s="56">
        <f t="shared" si="27"/>
        <v>0.4</v>
      </c>
      <c r="AD81" s="54">
        <f>VLOOKUP(C81,'[2]Nilai CES CHO'!$B$2:$D$173,3,0)</f>
        <v>3</v>
      </c>
      <c r="AE81" s="57">
        <f>VLOOKUP(C81,'[2]Nilai CES CHO'!$B$2:$D$173,2,0)</f>
        <v>4.5999999999999996</v>
      </c>
      <c r="AF81" s="55">
        <f t="shared" si="37"/>
        <v>0.09</v>
      </c>
      <c r="AG81" s="55">
        <f t="shared" si="38"/>
        <v>0.6</v>
      </c>
      <c r="AH81" s="54">
        <v>5</v>
      </c>
      <c r="AI81" s="55">
        <f t="shared" si="39"/>
        <v>0.05</v>
      </c>
      <c r="AJ81" s="55">
        <f t="shared" si="40"/>
        <v>1</v>
      </c>
      <c r="AK81" s="54">
        <v>5</v>
      </c>
      <c r="AL81" s="55">
        <f t="shared" si="41"/>
        <v>0.1</v>
      </c>
      <c r="AM81" s="55">
        <f t="shared" si="42"/>
        <v>1</v>
      </c>
      <c r="AN81" s="54">
        <v>5</v>
      </c>
      <c r="AO81" s="55">
        <f t="shared" si="43"/>
        <v>0.1</v>
      </c>
      <c r="AP81" s="55">
        <f t="shared" si="44"/>
        <v>1</v>
      </c>
      <c r="AQ81" s="54">
        <v>5</v>
      </c>
      <c r="AR81" s="55">
        <f t="shared" si="45"/>
        <v>0.1</v>
      </c>
      <c r="AS81" s="55">
        <f t="shared" si="46"/>
        <v>1</v>
      </c>
      <c r="AT81" s="54">
        <f>VLOOKUP(C81,'[2]Nilai CES CHO'!$B$2:$F$173,5,0)</f>
        <v>5</v>
      </c>
      <c r="AU81" s="54">
        <f>VLOOKUP(C81,'[2]Nilai CES CHO'!$B$2:$F$173,4,0)</f>
        <v>100</v>
      </c>
      <c r="AV81" s="55">
        <f t="shared" si="47"/>
        <v>0.05</v>
      </c>
      <c r="AW81" s="55">
        <f t="shared" si="48"/>
        <v>1</v>
      </c>
      <c r="AX81" s="54">
        <v>5</v>
      </c>
      <c r="AY81" s="55">
        <f t="shared" si="49"/>
        <v>0.05</v>
      </c>
      <c r="AZ81" s="55">
        <f t="shared" si="50"/>
        <v>1</v>
      </c>
      <c r="BA81" s="58">
        <f t="shared" si="28"/>
        <v>0.54</v>
      </c>
      <c r="BB81" s="58">
        <f t="shared" si="29"/>
        <v>0.94000000000000006</v>
      </c>
      <c r="BC81" s="59" t="str">
        <f t="shared" si="51"/>
        <v>TERIMA</v>
      </c>
      <c r="BD81" s="60">
        <v>800000</v>
      </c>
      <c r="BE81" s="61">
        <f t="shared" si="53"/>
        <v>752000</v>
      </c>
      <c r="BF81" s="61">
        <f t="shared" si="52"/>
        <v>752000</v>
      </c>
      <c r="BG81" s="62">
        <f t="shared" si="30"/>
        <v>752000</v>
      </c>
      <c r="BH81" s="63"/>
      <c r="BI81" s="63"/>
      <c r="BJ81" s="63"/>
    </row>
    <row r="82" spans="1:62" ht="15" customHeight="1" x14ac:dyDescent="0.25">
      <c r="A82" s="45"/>
      <c r="B82" s="46">
        <v>72</v>
      </c>
      <c r="C82" s="47" t="s">
        <v>130</v>
      </c>
      <c r="D82" s="48">
        <v>30366</v>
      </c>
      <c r="E82" s="49">
        <v>44330</v>
      </c>
      <c r="F82" s="49">
        <v>44694</v>
      </c>
      <c r="G82" s="73" t="s">
        <v>50</v>
      </c>
      <c r="H82" s="72" t="s">
        <v>51</v>
      </c>
      <c r="I82" s="48" t="s">
        <v>52</v>
      </c>
      <c r="J82" s="48" t="s">
        <v>53</v>
      </c>
      <c r="K82" s="48" t="s">
        <v>54</v>
      </c>
      <c r="L82" s="67"/>
      <c r="M82" s="51"/>
      <c r="N82" s="51">
        <v>22</v>
      </c>
      <c r="O82" s="52">
        <f>VLOOKUP(C82,'[3]ABSENSI ALL'!$B$10:$NC$104,352,0)</f>
        <v>22</v>
      </c>
      <c r="P82" s="52">
        <f>VLOOKUP($C82,'[3]ABSENSI ALL'!$B$10:$NC$104,357,0)</f>
        <v>0</v>
      </c>
      <c r="Q82" s="52">
        <f>VLOOKUP($C82,'[3]ABSENSI ALL'!$B$10:$NC$104,361,0)</f>
        <v>0</v>
      </c>
      <c r="R82" s="52">
        <f>VLOOKUP($C82,'[3]ABSENSI ALL'!$B$10:$NC$104,365,0)</f>
        <v>0</v>
      </c>
      <c r="S82" s="52">
        <f>VLOOKUP($C82,'[3]ABSENSI ALL'!$B$10:$NC$104,363,0)</f>
        <v>1</v>
      </c>
      <c r="T82" s="52">
        <f>VLOOKUP($C82,'[3]ABSENSI ALL'!$B$10:$NC$104,356,0)</f>
        <v>0</v>
      </c>
      <c r="U82" s="53">
        <f t="shared" si="31"/>
        <v>22</v>
      </c>
      <c r="V82" s="51">
        <f t="shared" si="32"/>
        <v>21</v>
      </c>
      <c r="W82" s="54">
        <v>5</v>
      </c>
      <c r="X82" s="55">
        <f t="shared" si="33"/>
        <v>0.2</v>
      </c>
      <c r="Y82" s="55">
        <f t="shared" si="34"/>
        <v>1</v>
      </c>
      <c r="Z82" s="54">
        <v>5</v>
      </c>
      <c r="AA82" s="55">
        <f t="shared" si="35"/>
        <v>0.2</v>
      </c>
      <c r="AB82" s="55">
        <f t="shared" si="36"/>
        <v>1</v>
      </c>
      <c r="AC82" s="56">
        <f t="shared" si="27"/>
        <v>0.4</v>
      </c>
      <c r="AD82" s="54">
        <f>VLOOKUP(C82,'[2]Nilai CES CHO'!$B$2:$D$173,3,0)</f>
        <v>3</v>
      </c>
      <c r="AE82" s="57">
        <f>VLOOKUP(C82,'[2]Nilai CES CHO'!$B$2:$D$173,2,0)</f>
        <v>4.5999999999999996</v>
      </c>
      <c r="AF82" s="55">
        <f t="shared" si="37"/>
        <v>0.09</v>
      </c>
      <c r="AG82" s="55">
        <f t="shared" si="38"/>
        <v>0.6</v>
      </c>
      <c r="AH82" s="54">
        <v>5</v>
      </c>
      <c r="AI82" s="55">
        <f t="shared" si="39"/>
        <v>0.05</v>
      </c>
      <c r="AJ82" s="55">
        <f t="shared" si="40"/>
        <v>1</v>
      </c>
      <c r="AK82" s="54">
        <v>5</v>
      </c>
      <c r="AL82" s="55">
        <f t="shared" si="41"/>
        <v>0.1</v>
      </c>
      <c r="AM82" s="55">
        <f t="shared" si="42"/>
        <v>1</v>
      </c>
      <c r="AN82" s="54">
        <v>5</v>
      </c>
      <c r="AO82" s="55">
        <f t="shared" si="43"/>
        <v>0.1</v>
      </c>
      <c r="AP82" s="55">
        <f t="shared" si="44"/>
        <v>1</v>
      </c>
      <c r="AQ82" s="54">
        <v>5</v>
      </c>
      <c r="AR82" s="55">
        <f t="shared" si="45"/>
        <v>0.1</v>
      </c>
      <c r="AS82" s="55">
        <f t="shared" si="46"/>
        <v>1</v>
      </c>
      <c r="AT82" s="54">
        <f>VLOOKUP(C82,'[2]Nilai CES CHO'!$B$2:$F$173,5,0)</f>
        <v>5</v>
      </c>
      <c r="AU82" s="54">
        <f>VLOOKUP(C82,'[2]Nilai CES CHO'!$B$2:$F$173,4,0)</f>
        <v>100</v>
      </c>
      <c r="AV82" s="55">
        <f t="shared" si="47"/>
        <v>0.05</v>
      </c>
      <c r="AW82" s="55">
        <f t="shared" si="48"/>
        <v>1</v>
      </c>
      <c r="AX82" s="54">
        <v>5</v>
      </c>
      <c r="AY82" s="55">
        <f t="shared" si="49"/>
        <v>0.05</v>
      </c>
      <c r="AZ82" s="55">
        <f t="shared" si="50"/>
        <v>1</v>
      </c>
      <c r="BA82" s="58">
        <f t="shared" si="28"/>
        <v>0.54</v>
      </c>
      <c r="BB82" s="58">
        <f t="shared" si="29"/>
        <v>0.94000000000000006</v>
      </c>
      <c r="BC82" s="59" t="str">
        <f t="shared" si="51"/>
        <v>TERIMA</v>
      </c>
      <c r="BD82" s="60">
        <v>800000</v>
      </c>
      <c r="BE82" s="61">
        <f t="shared" si="53"/>
        <v>752000</v>
      </c>
      <c r="BF82" s="61">
        <f t="shared" si="52"/>
        <v>752000</v>
      </c>
      <c r="BG82" s="62">
        <f t="shared" si="30"/>
        <v>752000</v>
      </c>
      <c r="BH82" s="63"/>
      <c r="BI82" s="63"/>
      <c r="BJ82" s="63"/>
    </row>
    <row r="83" spans="1:62" ht="15" customHeight="1" x14ac:dyDescent="0.25">
      <c r="A83" s="45"/>
      <c r="B83" s="46">
        <v>73</v>
      </c>
      <c r="C83" s="65" t="s">
        <v>131</v>
      </c>
      <c r="D83" s="48">
        <v>30505</v>
      </c>
      <c r="E83" s="49">
        <v>43496</v>
      </c>
      <c r="F83" s="49">
        <v>44591</v>
      </c>
      <c r="G83" s="48" t="s">
        <v>50</v>
      </c>
      <c r="H83" s="72" t="s">
        <v>56</v>
      </c>
      <c r="I83" s="48" t="s">
        <v>59</v>
      </c>
      <c r="J83" s="48" t="s">
        <v>53</v>
      </c>
      <c r="K83" s="48" t="s">
        <v>54</v>
      </c>
      <c r="L83" s="67"/>
      <c r="M83" s="51"/>
      <c r="N83" s="51">
        <v>22</v>
      </c>
      <c r="O83" s="52">
        <f>VLOOKUP(C83,'[3]ABSENSI ALL'!$B$10:$NC$104,352,0)</f>
        <v>22</v>
      </c>
      <c r="P83" s="52">
        <f>VLOOKUP($C83,'[3]ABSENSI ALL'!$B$10:$NC$104,357,0)</f>
        <v>0</v>
      </c>
      <c r="Q83" s="52">
        <f>VLOOKUP($C83,'[3]ABSENSI ALL'!$B$10:$NC$104,361,0)</f>
        <v>0</v>
      </c>
      <c r="R83" s="52">
        <f>VLOOKUP($C83,'[3]ABSENSI ALL'!$B$10:$NC$104,365,0)</f>
        <v>0</v>
      </c>
      <c r="S83" s="52">
        <f>VLOOKUP($C83,'[3]ABSENSI ALL'!$B$10:$NC$104,363,0)</f>
        <v>1</v>
      </c>
      <c r="T83" s="52">
        <f>VLOOKUP($C83,'[3]ABSENSI ALL'!$B$10:$NC$104,356,0)</f>
        <v>0</v>
      </c>
      <c r="U83" s="53">
        <f t="shared" si="31"/>
        <v>22</v>
      </c>
      <c r="V83" s="51">
        <f t="shared" si="32"/>
        <v>21</v>
      </c>
      <c r="W83" s="54">
        <v>5</v>
      </c>
      <c r="X83" s="55">
        <f t="shared" si="33"/>
        <v>0.2</v>
      </c>
      <c r="Y83" s="55">
        <f t="shared" si="34"/>
        <v>1</v>
      </c>
      <c r="Z83" s="54">
        <v>5</v>
      </c>
      <c r="AA83" s="55">
        <f t="shared" si="35"/>
        <v>0.2</v>
      </c>
      <c r="AB83" s="55">
        <f t="shared" si="36"/>
        <v>1</v>
      </c>
      <c r="AC83" s="56">
        <f t="shared" si="27"/>
        <v>0.4</v>
      </c>
      <c r="AD83" s="54">
        <f>VLOOKUP(C83,'[2]Nilai CES CHO'!$B$2:$D$173,3,0)</f>
        <v>5</v>
      </c>
      <c r="AE83" s="57">
        <f>VLOOKUP(C83,'[2]Nilai CES CHO'!$B$2:$D$173,2,0)</f>
        <v>5</v>
      </c>
      <c r="AF83" s="55">
        <f t="shared" si="37"/>
        <v>0.15</v>
      </c>
      <c r="AG83" s="55">
        <f t="shared" si="38"/>
        <v>1</v>
      </c>
      <c r="AH83" s="54">
        <v>5</v>
      </c>
      <c r="AI83" s="55">
        <f t="shared" si="39"/>
        <v>0.05</v>
      </c>
      <c r="AJ83" s="55">
        <f t="shared" si="40"/>
        <v>1</v>
      </c>
      <c r="AK83" s="54">
        <v>5</v>
      </c>
      <c r="AL83" s="55">
        <f t="shared" si="41"/>
        <v>0.1</v>
      </c>
      <c r="AM83" s="55">
        <f t="shared" si="42"/>
        <v>1</v>
      </c>
      <c r="AN83" s="54">
        <v>5</v>
      </c>
      <c r="AO83" s="55">
        <f t="shared" si="43"/>
        <v>0.1</v>
      </c>
      <c r="AP83" s="55">
        <f t="shared" si="44"/>
        <v>1</v>
      </c>
      <c r="AQ83" s="54">
        <v>5</v>
      </c>
      <c r="AR83" s="55">
        <f t="shared" si="45"/>
        <v>0.1</v>
      </c>
      <c r="AS83" s="55">
        <f t="shared" si="46"/>
        <v>1</v>
      </c>
      <c r="AT83" s="54">
        <f>VLOOKUP(C83,'[2]Nilai CES CHO'!$B$2:$F$173,5,0)</f>
        <v>5</v>
      </c>
      <c r="AU83" s="54">
        <f>VLOOKUP(C83,'[2]Nilai CES CHO'!$B$2:$F$173,4,0)</f>
        <v>100</v>
      </c>
      <c r="AV83" s="55">
        <f t="shared" si="47"/>
        <v>0.05</v>
      </c>
      <c r="AW83" s="55">
        <f t="shared" si="48"/>
        <v>1</v>
      </c>
      <c r="AX83" s="54">
        <v>5</v>
      </c>
      <c r="AY83" s="55">
        <f t="shared" si="49"/>
        <v>0.05</v>
      </c>
      <c r="AZ83" s="55">
        <f t="shared" si="50"/>
        <v>1</v>
      </c>
      <c r="BA83" s="58">
        <f t="shared" si="28"/>
        <v>0.60000000000000009</v>
      </c>
      <c r="BB83" s="58">
        <f t="shared" si="29"/>
        <v>1</v>
      </c>
      <c r="BC83" s="59" t="str">
        <f t="shared" si="51"/>
        <v>TERIMA</v>
      </c>
      <c r="BD83" s="60">
        <v>800000</v>
      </c>
      <c r="BE83" s="61">
        <f t="shared" si="53"/>
        <v>800000</v>
      </c>
      <c r="BF83" s="61">
        <f t="shared" si="52"/>
        <v>800000</v>
      </c>
      <c r="BG83" s="62">
        <f t="shared" si="30"/>
        <v>800000</v>
      </c>
      <c r="BH83" s="63"/>
      <c r="BI83" s="63"/>
      <c r="BJ83" s="63"/>
    </row>
    <row r="84" spans="1:62" ht="15" customHeight="1" x14ac:dyDescent="0.25">
      <c r="A84" s="45"/>
      <c r="B84" s="46">
        <v>74</v>
      </c>
      <c r="C84" s="47" t="s">
        <v>132</v>
      </c>
      <c r="D84" s="48">
        <v>72305</v>
      </c>
      <c r="E84" s="49">
        <v>44103</v>
      </c>
      <c r="F84" s="49">
        <v>44467</v>
      </c>
      <c r="G84" s="73" t="s">
        <v>50</v>
      </c>
      <c r="H84" s="72" t="s">
        <v>51</v>
      </c>
      <c r="I84" s="48" t="s">
        <v>61</v>
      </c>
      <c r="J84" s="48" t="s">
        <v>53</v>
      </c>
      <c r="K84" s="48" t="s">
        <v>54</v>
      </c>
      <c r="L84" s="67"/>
      <c r="M84" s="51"/>
      <c r="N84" s="51">
        <v>22</v>
      </c>
      <c r="O84" s="52">
        <f>VLOOKUP(C84,'[3]ABSENSI ALL'!$B$10:$NC$104,352,0)</f>
        <v>22</v>
      </c>
      <c r="P84" s="52">
        <f>VLOOKUP($C84,'[3]ABSENSI ALL'!$B$10:$NC$104,357,0)</f>
        <v>0</v>
      </c>
      <c r="Q84" s="52">
        <f>VLOOKUP($C84,'[3]ABSENSI ALL'!$B$10:$NC$104,361,0)</f>
        <v>0</v>
      </c>
      <c r="R84" s="52">
        <f>VLOOKUP($C84,'[3]ABSENSI ALL'!$B$10:$NC$104,365,0)</f>
        <v>0</v>
      </c>
      <c r="S84" s="52">
        <f>VLOOKUP($C84,'[3]ABSENSI ALL'!$B$10:$NC$104,363,0)</f>
        <v>0</v>
      </c>
      <c r="T84" s="52">
        <f>VLOOKUP($C84,'[3]ABSENSI ALL'!$B$10:$NC$104,356,0)</f>
        <v>0</v>
      </c>
      <c r="U84" s="53">
        <f t="shared" si="31"/>
        <v>22</v>
      </c>
      <c r="V84" s="51">
        <f t="shared" si="32"/>
        <v>22</v>
      </c>
      <c r="W84" s="54">
        <v>5</v>
      </c>
      <c r="X84" s="55">
        <f t="shared" si="33"/>
        <v>0.2</v>
      </c>
      <c r="Y84" s="55">
        <f t="shared" si="34"/>
        <v>1</v>
      </c>
      <c r="Z84" s="54">
        <v>5</v>
      </c>
      <c r="AA84" s="55">
        <f t="shared" si="35"/>
        <v>0.2</v>
      </c>
      <c r="AB84" s="55">
        <f t="shared" si="36"/>
        <v>1</v>
      </c>
      <c r="AC84" s="56">
        <f t="shared" si="27"/>
        <v>0.4</v>
      </c>
      <c r="AD84" s="54">
        <f>VLOOKUP(C84,'[2]Nilai CES CHO'!$B$2:$D$173,3,0)</f>
        <v>3</v>
      </c>
      <c r="AE84" s="57">
        <f>VLOOKUP(C84,'[2]Nilai CES CHO'!$B$2:$D$173,2,0)</f>
        <v>4.5999999999999996</v>
      </c>
      <c r="AF84" s="55">
        <f t="shared" si="37"/>
        <v>0.09</v>
      </c>
      <c r="AG84" s="55">
        <f t="shared" si="38"/>
        <v>0.6</v>
      </c>
      <c r="AH84" s="54">
        <v>5</v>
      </c>
      <c r="AI84" s="55">
        <f t="shared" si="39"/>
        <v>0.05</v>
      </c>
      <c r="AJ84" s="55">
        <f t="shared" si="40"/>
        <v>1</v>
      </c>
      <c r="AK84" s="54">
        <v>5</v>
      </c>
      <c r="AL84" s="55">
        <f t="shared" si="41"/>
        <v>0.1</v>
      </c>
      <c r="AM84" s="55">
        <f t="shared" si="42"/>
        <v>1</v>
      </c>
      <c r="AN84" s="54">
        <v>5</v>
      </c>
      <c r="AO84" s="55">
        <f t="shared" si="43"/>
        <v>0.1</v>
      </c>
      <c r="AP84" s="55">
        <f t="shared" si="44"/>
        <v>1</v>
      </c>
      <c r="AQ84" s="54">
        <v>5</v>
      </c>
      <c r="AR84" s="55">
        <f t="shared" si="45"/>
        <v>0.1</v>
      </c>
      <c r="AS84" s="55">
        <f t="shared" si="46"/>
        <v>1</v>
      </c>
      <c r="AT84" s="54">
        <f>VLOOKUP(C84,'[2]Nilai CES CHO'!$B$2:$F$173,5,0)</f>
        <v>5</v>
      </c>
      <c r="AU84" s="54">
        <f>VLOOKUP(C84,'[2]Nilai CES CHO'!$B$2:$F$173,4,0)</f>
        <v>100</v>
      </c>
      <c r="AV84" s="55">
        <f t="shared" si="47"/>
        <v>0.05</v>
      </c>
      <c r="AW84" s="55">
        <f t="shared" si="48"/>
        <v>1</v>
      </c>
      <c r="AX84" s="54">
        <v>5</v>
      </c>
      <c r="AY84" s="55">
        <f t="shared" si="49"/>
        <v>0.05</v>
      </c>
      <c r="AZ84" s="55">
        <f t="shared" si="50"/>
        <v>1</v>
      </c>
      <c r="BA84" s="58">
        <f t="shared" si="28"/>
        <v>0.54</v>
      </c>
      <c r="BB84" s="58">
        <f t="shared" si="29"/>
        <v>0.94000000000000006</v>
      </c>
      <c r="BC84" s="59" t="str">
        <f t="shared" si="51"/>
        <v>TERIMA</v>
      </c>
      <c r="BD84" s="60">
        <v>800000</v>
      </c>
      <c r="BE84" s="61">
        <f t="shared" si="53"/>
        <v>752000</v>
      </c>
      <c r="BF84" s="61">
        <f t="shared" si="52"/>
        <v>752000</v>
      </c>
      <c r="BG84" s="62">
        <f t="shared" si="30"/>
        <v>752000</v>
      </c>
      <c r="BH84" s="63"/>
      <c r="BI84" s="63"/>
      <c r="BJ84" s="63"/>
    </row>
    <row r="85" spans="1:62" ht="15" customHeight="1" x14ac:dyDescent="0.25">
      <c r="A85" s="45"/>
      <c r="B85" s="46">
        <v>75</v>
      </c>
      <c r="C85" s="47" t="s">
        <v>133</v>
      </c>
      <c r="D85" s="48">
        <v>43180</v>
      </c>
      <c r="E85" s="49">
        <v>44197</v>
      </c>
      <c r="F85" s="49">
        <v>44561</v>
      </c>
      <c r="G85" s="73" t="s">
        <v>50</v>
      </c>
      <c r="H85" s="72" t="s">
        <v>51</v>
      </c>
      <c r="I85" s="48" t="s">
        <v>52</v>
      </c>
      <c r="J85" s="48" t="s">
        <v>53</v>
      </c>
      <c r="K85" s="48" t="s">
        <v>54</v>
      </c>
      <c r="L85" s="67"/>
      <c r="M85" s="51"/>
      <c r="N85" s="51">
        <v>22</v>
      </c>
      <c r="O85" s="52">
        <f>VLOOKUP(C85,'[3]ABSENSI ALL'!$B$10:$NC$104,352,0)</f>
        <v>22</v>
      </c>
      <c r="P85" s="52">
        <f>VLOOKUP($C85,'[3]ABSENSI ALL'!$B$10:$NC$104,357,0)</f>
        <v>0</v>
      </c>
      <c r="Q85" s="52">
        <f>VLOOKUP($C85,'[3]ABSENSI ALL'!$B$10:$NC$104,361,0)</f>
        <v>0</v>
      </c>
      <c r="R85" s="52">
        <f>VLOOKUP($C85,'[3]ABSENSI ALL'!$B$10:$NC$104,365,0)</f>
        <v>0</v>
      </c>
      <c r="S85" s="52">
        <f>VLOOKUP($C85,'[3]ABSENSI ALL'!$B$10:$NC$104,363,0)</f>
        <v>2</v>
      </c>
      <c r="T85" s="52">
        <f>VLOOKUP($C85,'[3]ABSENSI ALL'!$B$10:$NC$104,356,0)</f>
        <v>0</v>
      </c>
      <c r="U85" s="53">
        <f t="shared" si="31"/>
        <v>22</v>
      </c>
      <c r="V85" s="51">
        <f t="shared" si="32"/>
        <v>20</v>
      </c>
      <c r="W85" s="54">
        <v>5</v>
      </c>
      <c r="X85" s="55">
        <f t="shared" si="33"/>
        <v>0.2</v>
      </c>
      <c r="Y85" s="55">
        <f t="shared" si="34"/>
        <v>1</v>
      </c>
      <c r="Z85" s="54">
        <v>5</v>
      </c>
      <c r="AA85" s="55">
        <f t="shared" si="35"/>
        <v>0.2</v>
      </c>
      <c r="AB85" s="55">
        <f t="shared" si="36"/>
        <v>1</v>
      </c>
      <c r="AC85" s="56">
        <f t="shared" si="27"/>
        <v>0.4</v>
      </c>
      <c r="AD85" s="54">
        <f>VLOOKUP(C85,'[2]Nilai CES CHO'!$B$2:$D$173,3,0)</f>
        <v>3</v>
      </c>
      <c r="AE85" s="57">
        <f>VLOOKUP(C85,'[2]Nilai CES CHO'!$B$2:$D$173,2,0)</f>
        <v>4.5999999999999996</v>
      </c>
      <c r="AF85" s="55">
        <f t="shared" si="37"/>
        <v>0.09</v>
      </c>
      <c r="AG85" s="55">
        <f t="shared" si="38"/>
        <v>0.6</v>
      </c>
      <c r="AH85" s="54">
        <v>5</v>
      </c>
      <c r="AI85" s="55">
        <f t="shared" si="39"/>
        <v>0.05</v>
      </c>
      <c r="AJ85" s="55">
        <f t="shared" si="40"/>
        <v>1</v>
      </c>
      <c r="AK85" s="54">
        <v>5</v>
      </c>
      <c r="AL85" s="55">
        <f t="shared" si="41"/>
        <v>0.1</v>
      </c>
      <c r="AM85" s="55">
        <f t="shared" si="42"/>
        <v>1</v>
      </c>
      <c r="AN85" s="54">
        <v>5</v>
      </c>
      <c r="AO85" s="55">
        <f t="shared" si="43"/>
        <v>0.1</v>
      </c>
      <c r="AP85" s="55">
        <f t="shared" si="44"/>
        <v>1</v>
      </c>
      <c r="AQ85" s="54">
        <v>5</v>
      </c>
      <c r="AR85" s="55">
        <f t="shared" si="45"/>
        <v>0.1</v>
      </c>
      <c r="AS85" s="55">
        <f t="shared" si="46"/>
        <v>1</v>
      </c>
      <c r="AT85" s="54">
        <f>VLOOKUP(C85,'[2]Nilai CES CHO'!$B$2:$F$173,5,0)</f>
        <v>5</v>
      </c>
      <c r="AU85" s="54">
        <f>VLOOKUP(C85,'[2]Nilai CES CHO'!$B$2:$F$173,4,0)</f>
        <v>100</v>
      </c>
      <c r="AV85" s="55">
        <f t="shared" si="47"/>
        <v>0.05</v>
      </c>
      <c r="AW85" s="55">
        <f t="shared" si="48"/>
        <v>1</v>
      </c>
      <c r="AX85" s="54">
        <v>5</v>
      </c>
      <c r="AY85" s="55">
        <f t="shared" si="49"/>
        <v>0.05</v>
      </c>
      <c r="AZ85" s="55">
        <f t="shared" si="50"/>
        <v>1</v>
      </c>
      <c r="BA85" s="58">
        <f t="shared" si="28"/>
        <v>0.54</v>
      </c>
      <c r="BB85" s="58">
        <f t="shared" si="29"/>
        <v>0.94000000000000006</v>
      </c>
      <c r="BC85" s="59" t="str">
        <f t="shared" si="51"/>
        <v>TERIMA</v>
      </c>
      <c r="BD85" s="60">
        <v>800000</v>
      </c>
      <c r="BE85" s="61">
        <f t="shared" si="53"/>
        <v>752000</v>
      </c>
      <c r="BF85" s="61">
        <f t="shared" si="52"/>
        <v>752000</v>
      </c>
      <c r="BG85" s="62">
        <f t="shared" si="30"/>
        <v>752000</v>
      </c>
      <c r="BH85" s="63"/>
      <c r="BI85" s="63"/>
      <c r="BJ85" s="63"/>
    </row>
    <row r="86" spans="1:62" s="71" customFormat="1" x14ac:dyDescent="0.25">
      <c r="A86" s="45"/>
      <c r="B86" s="46">
        <v>76</v>
      </c>
      <c r="C86" s="47" t="s">
        <v>134</v>
      </c>
      <c r="D86" s="48">
        <v>85023</v>
      </c>
      <c r="E86" s="49">
        <v>44235</v>
      </c>
      <c r="F86" s="49">
        <v>44599</v>
      </c>
      <c r="G86" s="73" t="s">
        <v>50</v>
      </c>
      <c r="H86" s="72" t="s">
        <v>51</v>
      </c>
      <c r="I86" s="48" t="s">
        <v>74</v>
      </c>
      <c r="J86" s="48" t="s">
        <v>53</v>
      </c>
      <c r="K86" s="48" t="s">
        <v>54</v>
      </c>
      <c r="L86" s="51"/>
      <c r="M86" s="51"/>
      <c r="N86" s="51">
        <v>22</v>
      </c>
      <c r="O86" s="52">
        <f>VLOOKUP(C86,'[3]ABSENSI ALL'!$B$10:$NC$104,352,0)</f>
        <v>22</v>
      </c>
      <c r="P86" s="52">
        <f>VLOOKUP($C86,'[3]ABSENSI ALL'!$B$10:$NC$104,357,0)</f>
        <v>0</v>
      </c>
      <c r="Q86" s="52">
        <f>VLOOKUP($C86,'[3]ABSENSI ALL'!$B$10:$NC$104,361,0)</f>
        <v>0</v>
      </c>
      <c r="R86" s="52">
        <f>VLOOKUP($C86,'[3]ABSENSI ALL'!$B$10:$NC$104,365,0)</f>
        <v>0</v>
      </c>
      <c r="S86" s="52">
        <f>VLOOKUP($C86,'[3]ABSENSI ALL'!$B$10:$NC$104,363,0)</f>
        <v>1</v>
      </c>
      <c r="T86" s="52">
        <f>VLOOKUP($C86,'[3]ABSENSI ALL'!$B$10:$NC$104,356,0)</f>
        <v>0</v>
      </c>
      <c r="U86" s="53">
        <f t="shared" si="31"/>
        <v>22</v>
      </c>
      <c r="V86" s="51">
        <f t="shared" si="32"/>
        <v>21</v>
      </c>
      <c r="W86" s="54">
        <v>5</v>
      </c>
      <c r="X86" s="55">
        <f t="shared" si="33"/>
        <v>0.2</v>
      </c>
      <c r="Y86" s="55">
        <f t="shared" si="34"/>
        <v>1</v>
      </c>
      <c r="Z86" s="54">
        <v>5</v>
      </c>
      <c r="AA86" s="55">
        <f t="shared" si="35"/>
        <v>0.2</v>
      </c>
      <c r="AB86" s="55">
        <f t="shared" si="36"/>
        <v>1</v>
      </c>
      <c r="AC86" s="56">
        <f t="shared" si="27"/>
        <v>0.4</v>
      </c>
      <c r="AD86" s="54">
        <f>VLOOKUP(C86,'[2]Nilai CES CHO'!$B$2:$D$173,3,0)</f>
        <v>5</v>
      </c>
      <c r="AE86" s="57">
        <f>VLOOKUP(C86,'[2]Nilai CES CHO'!$B$2:$D$173,2,0)</f>
        <v>4.75</v>
      </c>
      <c r="AF86" s="55">
        <f t="shared" si="37"/>
        <v>0.15</v>
      </c>
      <c r="AG86" s="55">
        <f t="shared" si="38"/>
        <v>1</v>
      </c>
      <c r="AH86" s="54">
        <v>5</v>
      </c>
      <c r="AI86" s="55">
        <f t="shared" si="39"/>
        <v>0.05</v>
      </c>
      <c r="AJ86" s="55">
        <f t="shared" si="40"/>
        <v>1</v>
      </c>
      <c r="AK86" s="54">
        <v>5</v>
      </c>
      <c r="AL86" s="55">
        <f t="shared" si="41"/>
        <v>0.1</v>
      </c>
      <c r="AM86" s="55">
        <f t="shared" si="42"/>
        <v>1</v>
      </c>
      <c r="AN86" s="54">
        <v>5</v>
      </c>
      <c r="AO86" s="55">
        <f t="shared" si="43"/>
        <v>0.1</v>
      </c>
      <c r="AP86" s="55">
        <f t="shared" si="44"/>
        <v>1</v>
      </c>
      <c r="AQ86" s="54">
        <v>5</v>
      </c>
      <c r="AR86" s="55">
        <f t="shared" si="45"/>
        <v>0.1</v>
      </c>
      <c r="AS86" s="55">
        <f t="shared" si="46"/>
        <v>1</v>
      </c>
      <c r="AT86" s="54">
        <f>VLOOKUP(C86,'[2]Nilai CES CHO'!$B$2:$F$173,5,0)</f>
        <v>5</v>
      </c>
      <c r="AU86" s="54">
        <f>VLOOKUP(C86,'[2]Nilai CES CHO'!$B$2:$F$173,4,0)</f>
        <v>100</v>
      </c>
      <c r="AV86" s="55">
        <f t="shared" si="47"/>
        <v>0.05</v>
      </c>
      <c r="AW86" s="55">
        <f t="shared" si="48"/>
        <v>1</v>
      </c>
      <c r="AX86" s="54">
        <v>5</v>
      </c>
      <c r="AY86" s="55">
        <f t="shared" si="49"/>
        <v>0.05</v>
      </c>
      <c r="AZ86" s="55">
        <f t="shared" si="50"/>
        <v>1</v>
      </c>
      <c r="BA86" s="58">
        <f t="shared" si="28"/>
        <v>0.60000000000000009</v>
      </c>
      <c r="BB86" s="58">
        <f t="shared" si="29"/>
        <v>1</v>
      </c>
      <c r="BC86" s="59" t="str">
        <f t="shared" si="51"/>
        <v>TERIMA</v>
      </c>
      <c r="BD86" s="60">
        <v>800000</v>
      </c>
      <c r="BE86" s="61">
        <f t="shared" si="53"/>
        <v>800000</v>
      </c>
      <c r="BF86" s="61">
        <f t="shared" si="52"/>
        <v>800000</v>
      </c>
      <c r="BG86" s="62">
        <f t="shared" si="30"/>
        <v>800000</v>
      </c>
      <c r="BH86" s="63"/>
      <c r="BI86" s="63"/>
      <c r="BJ86" s="63"/>
    </row>
    <row r="87" spans="1:62" s="71" customFormat="1" x14ac:dyDescent="0.25">
      <c r="A87" s="45"/>
      <c r="B87" s="46">
        <v>77</v>
      </c>
      <c r="C87" s="65" t="s">
        <v>135</v>
      </c>
      <c r="D87" s="48">
        <v>71995</v>
      </c>
      <c r="E87" s="49">
        <v>44042</v>
      </c>
      <c r="F87" s="49">
        <v>44406</v>
      </c>
      <c r="G87" s="48" t="s">
        <v>50</v>
      </c>
      <c r="H87" s="72" t="s">
        <v>51</v>
      </c>
      <c r="I87" s="48" t="s">
        <v>59</v>
      </c>
      <c r="J87" s="48" t="s">
        <v>53</v>
      </c>
      <c r="K87" s="48" t="s">
        <v>54</v>
      </c>
      <c r="L87" s="51"/>
      <c r="M87" s="51"/>
      <c r="N87" s="51">
        <v>22</v>
      </c>
      <c r="O87" s="52">
        <f>VLOOKUP(C87,'[3]ABSENSI ALL'!$B$10:$NC$104,352,0)</f>
        <v>21</v>
      </c>
      <c r="P87" s="52">
        <f>VLOOKUP($C87,'[3]ABSENSI ALL'!$B$10:$NC$104,357,0)</f>
        <v>0</v>
      </c>
      <c r="Q87" s="52">
        <f>VLOOKUP($C87,'[3]ABSENSI ALL'!$B$10:$NC$104,361,0)</f>
        <v>0</v>
      </c>
      <c r="R87" s="52">
        <f>VLOOKUP($C87,'[3]ABSENSI ALL'!$B$10:$NC$104,365,0)</f>
        <v>0</v>
      </c>
      <c r="S87" s="52">
        <f>VLOOKUP($C87,'[3]ABSENSI ALL'!$B$10:$NC$104,363,0)</f>
        <v>1</v>
      </c>
      <c r="T87" s="52">
        <f>VLOOKUP($C87,'[3]ABSENSI ALL'!$B$10:$NC$104,356,0)</f>
        <v>0</v>
      </c>
      <c r="U87" s="53">
        <f t="shared" si="31"/>
        <v>21</v>
      </c>
      <c r="V87" s="51">
        <f t="shared" si="32"/>
        <v>20</v>
      </c>
      <c r="W87" s="54">
        <v>5</v>
      </c>
      <c r="X87" s="55">
        <f t="shared" si="33"/>
        <v>0.2</v>
      </c>
      <c r="Y87" s="55">
        <f t="shared" si="34"/>
        <v>1</v>
      </c>
      <c r="Z87" s="54">
        <v>5</v>
      </c>
      <c r="AA87" s="55">
        <f t="shared" si="35"/>
        <v>0.2</v>
      </c>
      <c r="AB87" s="55">
        <f t="shared" si="36"/>
        <v>1</v>
      </c>
      <c r="AC87" s="56">
        <f t="shared" si="27"/>
        <v>0.4</v>
      </c>
      <c r="AD87" s="54">
        <f>VLOOKUP(C87,'[2]Nilai CES CHO'!$B$2:$D$173,3,0)</f>
        <v>5</v>
      </c>
      <c r="AE87" s="57">
        <f>VLOOKUP(C87,'[2]Nilai CES CHO'!$B$2:$D$173,2,0)</f>
        <v>5</v>
      </c>
      <c r="AF87" s="55">
        <f t="shared" si="37"/>
        <v>0.15</v>
      </c>
      <c r="AG87" s="55">
        <f t="shared" si="38"/>
        <v>1</v>
      </c>
      <c r="AH87" s="54">
        <v>5</v>
      </c>
      <c r="AI87" s="55">
        <f t="shared" si="39"/>
        <v>0.05</v>
      </c>
      <c r="AJ87" s="55">
        <f t="shared" si="40"/>
        <v>1</v>
      </c>
      <c r="AK87" s="54">
        <v>5</v>
      </c>
      <c r="AL87" s="55">
        <f t="shared" si="41"/>
        <v>0.1</v>
      </c>
      <c r="AM87" s="55">
        <f t="shared" si="42"/>
        <v>1</v>
      </c>
      <c r="AN87" s="54">
        <v>5</v>
      </c>
      <c r="AO87" s="55">
        <f t="shared" si="43"/>
        <v>0.1</v>
      </c>
      <c r="AP87" s="55">
        <f t="shared" si="44"/>
        <v>1</v>
      </c>
      <c r="AQ87" s="54">
        <v>5</v>
      </c>
      <c r="AR87" s="55">
        <f t="shared" si="45"/>
        <v>0.1</v>
      </c>
      <c r="AS87" s="55">
        <f t="shared" si="46"/>
        <v>1</v>
      </c>
      <c r="AT87" s="54">
        <f>VLOOKUP(C87,'[2]Nilai CES CHO'!$B$2:$F$173,5,0)</f>
        <v>5</v>
      </c>
      <c r="AU87" s="54">
        <f>VLOOKUP(C87,'[2]Nilai CES CHO'!$B$2:$F$173,4,0)</f>
        <v>100</v>
      </c>
      <c r="AV87" s="55">
        <f t="shared" si="47"/>
        <v>0.05</v>
      </c>
      <c r="AW87" s="55">
        <f t="shared" si="48"/>
        <v>1</v>
      </c>
      <c r="AX87" s="54">
        <v>5</v>
      </c>
      <c r="AY87" s="55">
        <f t="shared" si="49"/>
        <v>0.05</v>
      </c>
      <c r="AZ87" s="55">
        <f t="shared" si="50"/>
        <v>1</v>
      </c>
      <c r="BA87" s="58">
        <f t="shared" si="28"/>
        <v>0.60000000000000009</v>
      </c>
      <c r="BB87" s="58">
        <f t="shared" si="29"/>
        <v>1</v>
      </c>
      <c r="BC87" s="59" t="str">
        <f t="shared" si="51"/>
        <v>TERIMA</v>
      </c>
      <c r="BD87" s="60">
        <v>800000</v>
      </c>
      <c r="BE87" s="61">
        <f t="shared" si="53"/>
        <v>800000</v>
      </c>
      <c r="BF87" s="61">
        <f t="shared" si="52"/>
        <v>800000</v>
      </c>
      <c r="BG87" s="62">
        <f t="shared" si="30"/>
        <v>800000</v>
      </c>
      <c r="BH87" s="63"/>
      <c r="BI87" s="63"/>
      <c r="BJ87" s="63"/>
    </row>
    <row r="88" spans="1:62" s="64" customFormat="1" x14ac:dyDescent="0.25">
      <c r="A88" s="45"/>
      <c r="B88" s="46">
        <v>78</v>
      </c>
      <c r="C88" s="47" t="s">
        <v>136</v>
      </c>
      <c r="D88" s="48">
        <v>62368</v>
      </c>
      <c r="E88" s="49">
        <v>44344</v>
      </c>
      <c r="F88" s="49">
        <v>44708</v>
      </c>
      <c r="G88" s="73" t="s">
        <v>50</v>
      </c>
      <c r="H88" s="72" t="s">
        <v>51</v>
      </c>
      <c r="I88" s="48" t="s">
        <v>57</v>
      </c>
      <c r="J88" s="48" t="s">
        <v>53</v>
      </c>
      <c r="K88" s="48" t="s">
        <v>54</v>
      </c>
      <c r="L88" s="51"/>
      <c r="M88" s="51"/>
      <c r="N88" s="51">
        <v>22</v>
      </c>
      <c r="O88" s="52">
        <f>VLOOKUP(C88,'[3]ABSENSI ALL'!$B$10:$NC$104,352,0)</f>
        <v>22</v>
      </c>
      <c r="P88" s="52">
        <f>VLOOKUP($C88,'[3]ABSENSI ALL'!$B$10:$NC$104,357,0)</f>
        <v>0</v>
      </c>
      <c r="Q88" s="52">
        <f>VLOOKUP($C88,'[3]ABSENSI ALL'!$B$10:$NC$104,361,0)</f>
        <v>0</v>
      </c>
      <c r="R88" s="52">
        <f>VLOOKUP($C88,'[3]ABSENSI ALL'!$B$10:$NC$104,365,0)</f>
        <v>0</v>
      </c>
      <c r="S88" s="52">
        <f>VLOOKUP($C88,'[3]ABSENSI ALL'!$B$10:$NC$104,363,0)</f>
        <v>1</v>
      </c>
      <c r="T88" s="52">
        <f>VLOOKUP($C88,'[3]ABSENSI ALL'!$B$10:$NC$104,356,0)</f>
        <v>0</v>
      </c>
      <c r="U88" s="53">
        <f t="shared" si="31"/>
        <v>22</v>
      </c>
      <c r="V88" s="51">
        <f t="shared" si="32"/>
        <v>21</v>
      </c>
      <c r="W88" s="54">
        <v>5</v>
      </c>
      <c r="X88" s="55">
        <f t="shared" si="33"/>
        <v>0.2</v>
      </c>
      <c r="Y88" s="55">
        <f t="shared" si="34"/>
        <v>1</v>
      </c>
      <c r="Z88" s="54">
        <v>5</v>
      </c>
      <c r="AA88" s="55">
        <f t="shared" si="35"/>
        <v>0.2</v>
      </c>
      <c r="AB88" s="55">
        <f t="shared" si="36"/>
        <v>1</v>
      </c>
      <c r="AC88" s="56">
        <f t="shared" si="27"/>
        <v>0.4</v>
      </c>
      <c r="AD88" s="54">
        <f>VLOOKUP(C88,'[2]Nilai CES CHO'!$B$2:$D$173,3,0)</f>
        <v>5</v>
      </c>
      <c r="AE88" s="57">
        <f>VLOOKUP(C88,'[2]Nilai CES CHO'!$B$2:$D$173,2,0)</f>
        <v>5</v>
      </c>
      <c r="AF88" s="55">
        <f t="shared" si="37"/>
        <v>0.15</v>
      </c>
      <c r="AG88" s="55">
        <f t="shared" si="38"/>
        <v>1</v>
      </c>
      <c r="AH88" s="54">
        <v>5</v>
      </c>
      <c r="AI88" s="55">
        <f t="shared" si="39"/>
        <v>0.05</v>
      </c>
      <c r="AJ88" s="55">
        <f t="shared" si="40"/>
        <v>1</v>
      </c>
      <c r="AK88" s="54">
        <v>5</v>
      </c>
      <c r="AL88" s="55">
        <f t="shared" si="41"/>
        <v>0.1</v>
      </c>
      <c r="AM88" s="55">
        <f t="shared" si="42"/>
        <v>1</v>
      </c>
      <c r="AN88" s="54">
        <v>5</v>
      </c>
      <c r="AO88" s="55">
        <f t="shared" si="43"/>
        <v>0.1</v>
      </c>
      <c r="AP88" s="55">
        <f t="shared" si="44"/>
        <v>1</v>
      </c>
      <c r="AQ88" s="54">
        <v>5</v>
      </c>
      <c r="AR88" s="55">
        <f t="shared" si="45"/>
        <v>0.1</v>
      </c>
      <c r="AS88" s="55">
        <f t="shared" si="46"/>
        <v>1</v>
      </c>
      <c r="AT88" s="54">
        <f>VLOOKUP(C88,'[2]Nilai CES CHO'!$B$2:$F$173,5,0)</f>
        <v>5</v>
      </c>
      <c r="AU88" s="54">
        <f>VLOOKUP(C88,'[2]Nilai CES CHO'!$B$2:$F$173,4,0)</f>
        <v>100</v>
      </c>
      <c r="AV88" s="55">
        <f t="shared" si="47"/>
        <v>0.05</v>
      </c>
      <c r="AW88" s="55">
        <f t="shared" si="48"/>
        <v>1</v>
      </c>
      <c r="AX88" s="54">
        <v>5</v>
      </c>
      <c r="AY88" s="55">
        <f t="shared" si="49"/>
        <v>0.05</v>
      </c>
      <c r="AZ88" s="55">
        <f t="shared" si="50"/>
        <v>1</v>
      </c>
      <c r="BA88" s="58">
        <f t="shared" si="28"/>
        <v>0.60000000000000009</v>
      </c>
      <c r="BB88" s="58">
        <f t="shared" si="29"/>
        <v>1</v>
      </c>
      <c r="BC88" s="59" t="str">
        <f t="shared" si="51"/>
        <v>TERIMA</v>
      </c>
      <c r="BD88" s="60">
        <v>800000</v>
      </c>
      <c r="BE88" s="61">
        <f t="shared" si="53"/>
        <v>800000</v>
      </c>
      <c r="BF88" s="61">
        <f t="shared" si="52"/>
        <v>800000</v>
      </c>
      <c r="BG88" s="62">
        <f t="shared" si="30"/>
        <v>800000</v>
      </c>
      <c r="BH88" s="63"/>
      <c r="BI88" s="63"/>
      <c r="BJ88" s="63"/>
    </row>
    <row r="89" spans="1:62" s="64" customFormat="1" x14ac:dyDescent="0.25">
      <c r="A89" s="45"/>
      <c r="B89" s="46">
        <v>79</v>
      </c>
      <c r="C89" s="66" t="s">
        <v>137</v>
      </c>
      <c r="D89" s="48">
        <v>30513</v>
      </c>
      <c r="E89" s="49">
        <v>44075</v>
      </c>
      <c r="F89" s="49">
        <v>44439</v>
      </c>
      <c r="G89" s="50" t="s">
        <v>50</v>
      </c>
      <c r="H89" s="72" t="s">
        <v>56</v>
      </c>
      <c r="I89" s="48" t="s">
        <v>74</v>
      </c>
      <c r="J89" s="48" t="s">
        <v>53</v>
      </c>
      <c r="K89" s="48" t="s">
        <v>54</v>
      </c>
      <c r="L89" s="51"/>
      <c r="M89" s="51"/>
      <c r="N89" s="51">
        <v>22</v>
      </c>
      <c r="O89" s="52">
        <f>VLOOKUP(C89,'[3]ABSENSI ALL'!$B$10:$NC$104,352,0)</f>
        <v>22</v>
      </c>
      <c r="P89" s="52">
        <f>VLOOKUP($C89,'[3]ABSENSI ALL'!$B$10:$NC$104,357,0)</f>
        <v>0</v>
      </c>
      <c r="Q89" s="52">
        <f>VLOOKUP($C89,'[3]ABSENSI ALL'!$B$10:$NC$104,361,0)</f>
        <v>0</v>
      </c>
      <c r="R89" s="52">
        <f>VLOOKUP($C89,'[3]ABSENSI ALL'!$B$10:$NC$104,365,0)</f>
        <v>0</v>
      </c>
      <c r="S89" s="52">
        <f>VLOOKUP($C89,'[3]ABSENSI ALL'!$B$10:$NC$104,363,0)</f>
        <v>1</v>
      </c>
      <c r="T89" s="52">
        <f>VLOOKUP($C89,'[3]ABSENSI ALL'!$B$10:$NC$104,356,0)</f>
        <v>0</v>
      </c>
      <c r="U89" s="53">
        <f t="shared" si="31"/>
        <v>22</v>
      </c>
      <c r="V89" s="51">
        <f t="shared" si="32"/>
        <v>21</v>
      </c>
      <c r="W89" s="54">
        <v>5</v>
      </c>
      <c r="X89" s="55">
        <f t="shared" si="33"/>
        <v>0.2</v>
      </c>
      <c r="Y89" s="55">
        <f t="shared" si="34"/>
        <v>1</v>
      </c>
      <c r="Z89" s="54">
        <v>5</v>
      </c>
      <c r="AA89" s="55">
        <f t="shared" si="35"/>
        <v>0.2</v>
      </c>
      <c r="AB89" s="55">
        <f t="shared" si="36"/>
        <v>1</v>
      </c>
      <c r="AC89" s="56">
        <f t="shared" si="27"/>
        <v>0.4</v>
      </c>
      <c r="AD89" s="54">
        <f>VLOOKUP(C89,'[2]Nilai CES CHO'!$B$2:$D$173,3,0)</f>
        <v>5</v>
      </c>
      <c r="AE89" s="57">
        <f>VLOOKUP(C89,'[2]Nilai CES CHO'!$B$2:$D$173,2,0)</f>
        <v>5</v>
      </c>
      <c r="AF89" s="55">
        <f t="shared" si="37"/>
        <v>0.15</v>
      </c>
      <c r="AG89" s="55">
        <f t="shared" si="38"/>
        <v>1</v>
      </c>
      <c r="AH89" s="54">
        <v>5</v>
      </c>
      <c r="AI89" s="55">
        <f t="shared" si="39"/>
        <v>0.05</v>
      </c>
      <c r="AJ89" s="55">
        <f t="shared" si="40"/>
        <v>1</v>
      </c>
      <c r="AK89" s="54">
        <v>5</v>
      </c>
      <c r="AL89" s="55">
        <f t="shared" si="41"/>
        <v>0.1</v>
      </c>
      <c r="AM89" s="55">
        <f t="shared" si="42"/>
        <v>1</v>
      </c>
      <c r="AN89" s="54">
        <v>5</v>
      </c>
      <c r="AO89" s="55">
        <f t="shared" si="43"/>
        <v>0.1</v>
      </c>
      <c r="AP89" s="55">
        <f t="shared" si="44"/>
        <v>1</v>
      </c>
      <c r="AQ89" s="54">
        <v>5</v>
      </c>
      <c r="AR89" s="55">
        <f t="shared" si="45"/>
        <v>0.1</v>
      </c>
      <c r="AS89" s="55">
        <f t="shared" si="46"/>
        <v>1</v>
      </c>
      <c r="AT89" s="54">
        <f>VLOOKUP(C89,'[2]Nilai CES CHO'!$B$2:$F$173,5,0)</f>
        <v>5</v>
      </c>
      <c r="AU89" s="54">
        <f>VLOOKUP(C89,'[2]Nilai CES CHO'!$B$2:$F$173,4,0)</f>
        <v>100</v>
      </c>
      <c r="AV89" s="55">
        <f t="shared" si="47"/>
        <v>0.05</v>
      </c>
      <c r="AW89" s="55">
        <f t="shared" si="48"/>
        <v>1</v>
      </c>
      <c r="AX89" s="54">
        <v>5</v>
      </c>
      <c r="AY89" s="55">
        <f t="shared" si="49"/>
        <v>0.05</v>
      </c>
      <c r="AZ89" s="55">
        <f t="shared" si="50"/>
        <v>1</v>
      </c>
      <c r="BA89" s="58">
        <f t="shared" si="28"/>
        <v>0.60000000000000009</v>
      </c>
      <c r="BB89" s="58">
        <f t="shared" si="29"/>
        <v>1</v>
      </c>
      <c r="BC89" s="59" t="str">
        <f t="shared" si="51"/>
        <v>TERIMA</v>
      </c>
      <c r="BD89" s="60">
        <v>800000</v>
      </c>
      <c r="BE89" s="61">
        <f t="shared" si="53"/>
        <v>800000</v>
      </c>
      <c r="BF89" s="61">
        <f t="shared" si="52"/>
        <v>800000</v>
      </c>
      <c r="BG89" s="62">
        <f t="shared" si="30"/>
        <v>800000</v>
      </c>
      <c r="BH89" s="63"/>
      <c r="BI89" s="63"/>
      <c r="BJ89" s="63"/>
    </row>
    <row r="90" spans="1:62" s="64" customFormat="1" x14ac:dyDescent="0.25">
      <c r="A90" s="45"/>
      <c r="B90" s="46">
        <v>80</v>
      </c>
      <c r="C90" s="65" t="s">
        <v>138</v>
      </c>
      <c r="D90" s="48">
        <v>97462</v>
      </c>
      <c r="E90" s="49">
        <v>44367</v>
      </c>
      <c r="F90" s="49">
        <v>44731</v>
      </c>
      <c r="G90" s="50" t="s">
        <v>50</v>
      </c>
      <c r="H90" s="72" t="s">
        <v>51</v>
      </c>
      <c r="I90" s="48" t="s">
        <v>61</v>
      </c>
      <c r="J90" s="48" t="s">
        <v>53</v>
      </c>
      <c r="K90" s="48" t="s">
        <v>54</v>
      </c>
      <c r="L90" s="51"/>
      <c r="M90" s="51"/>
      <c r="N90" s="51">
        <v>22</v>
      </c>
      <c r="O90" s="52">
        <f>VLOOKUP(C90,'[3]ABSENSI ALL'!$B$10:$NC$104,352,0)</f>
        <v>22</v>
      </c>
      <c r="P90" s="52">
        <f>VLOOKUP($C90,'[3]ABSENSI ALL'!$B$10:$NC$104,357,0)</f>
        <v>0</v>
      </c>
      <c r="Q90" s="52">
        <f>VLOOKUP($C90,'[3]ABSENSI ALL'!$B$10:$NC$104,361,0)</f>
        <v>0</v>
      </c>
      <c r="R90" s="52">
        <f>VLOOKUP($C90,'[3]ABSENSI ALL'!$B$10:$NC$104,365,0)</f>
        <v>0</v>
      </c>
      <c r="S90" s="52">
        <f>VLOOKUP($C90,'[3]ABSENSI ALL'!$B$10:$NC$104,363,0)</f>
        <v>1</v>
      </c>
      <c r="T90" s="52">
        <f>VLOOKUP($C90,'[3]ABSENSI ALL'!$B$10:$NC$104,356,0)</f>
        <v>0</v>
      </c>
      <c r="U90" s="53">
        <f t="shared" si="31"/>
        <v>22</v>
      </c>
      <c r="V90" s="51">
        <f t="shared" si="32"/>
        <v>21</v>
      </c>
      <c r="W90" s="54">
        <v>5</v>
      </c>
      <c r="X90" s="55">
        <f t="shared" si="33"/>
        <v>0.2</v>
      </c>
      <c r="Y90" s="55">
        <f t="shared" si="34"/>
        <v>1</v>
      </c>
      <c r="Z90" s="54">
        <v>5</v>
      </c>
      <c r="AA90" s="55">
        <f t="shared" si="35"/>
        <v>0.2</v>
      </c>
      <c r="AB90" s="55">
        <f t="shared" si="36"/>
        <v>1</v>
      </c>
      <c r="AC90" s="56">
        <f t="shared" si="27"/>
        <v>0.4</v>
      </c>
      <c r="AD90" s="54">
        <f>VLOOKUP(C90,'[2]Nilai CES CHO'!$B$2:$D$173,3,0)</f>
        <v>3</v>
      </c>
      <c r="AE90" s="57">
        <f>VLOOKUP(C90,'[2]Nilai CES CHO'!$B$2:$D$173,2,0)</f>
        <v>4.5999999999999996</v>
      </c>
      <c r="AF90" s="55">
        <f t="shared" si="37"/>
        <v>0.09</v>
      </c>
      <c r="AG90" s="55">
        <f t="shared" si="38"/>
        <v>0.6</v>
      </c>
      <c r="AH90" s="54">
        <v>5</v>
      </c>
      <c r="AI90" s="55">
        <f t="shared" si="39"/>
        <v>0.05</v>
      </c>
      <c r="AJ90" s="55">
        <f t="shared" si="40"/>
        <v>1</v>
      </c>
      <c r="AK90" s="54">
        <v>5</v>
      </c>
      <c r="AL90" s="55">
        <f t="shared" si="41"/>
        <v>0.1</v>
      </c>
      <c r="AM90" s="55">
        <f t="shared" si="42"/>
        <v>1</v>
      </c>
      <c r="AN90" s="54">
        <v>5</v>
      </c>
      <c r="AO90" s="55">
        <f t="shared" si="43"/>
        <v>0.1</v>
      </c>
      <c r="AP90" s="55">
        <f t="shared" si="44"/>
        <v>1</v>
      </c>
      <c r="AQ90" s="54">
        <v>5</v>
      </c>
      <c r="AR90" s="55">
        <f t="shared" si="45"/>
        <v>0.1</v>
      </c>
      <c r="AS90" s="55">
        <f t="shared" si="46"/>
        <v>1</v>
      </c>
      <c r="AT90" s="54">
        <f>VLOOKUP(C90,'[2]Nilai CES CHO'!$B$2:$F$173,5,0)</f>
        <v>5</v>
      </c>
      <c r="AU90" s="54">
        <f>VLOOKUP(C90,'[2]Nilai CES CHO'!$B$2:$F$173,4,0)</f>
        <v>100</v>
      </c>
      <c r="AV90" s="55">
        <f t="shared" si="47"/>
        <v>0.05</v>
      </c>
      <c r="AW90" s="55">
        <f t="shared" si="48"/>
        <v>1</v>
      </c>
      <c r="AX90" s="54">
        <v>5</v>
      </c>
      <c r="AY90" s="55">
        <f t="shared" si="49"/>
        <v>0.05</v>
      </c>
      <c r="AZ90" s="55">
        <f t="shared" si="50"/>
        <v>1</v>
      </c>
      <c r="BA90" s="58">
        <f t="shared" si="28"/>
        <v>0.54</v>
      </c>
      <c r="BB90" s="58">
        <f t="shared" si="29"/>
        <v>0.94000000000000006</v>
      </c>
      <c r="BC90" s="59" t="str">
        <f t="shared" si="51"/>
        <v>TERIMA</v>
      </c>
      <c r="BD90" s="60">
        <v>800000</v>
      </c>
      <c r="BE90" s="61">
        <f t="shared" si="53"/>
        <v>752000</v>
      </c>
      <c r="BF90" s="61">
        <f t="shared" si="52"/>
        <v>752000</v>
      </c>
      <c r="BG90" s="62">
        <f t="shared" si="30"/>
        <v>752000</v>
      </c>
      <c r="BH90" s="63"/>
      <c r="BI90" s="63"/>
      <c r="BJ90" s="63"/>
    </row>
    <row r="91" spans="1:62" s="64" customFormat="1" x14ac:dyDescent="0.25">
      <c r="A91" s="45"/>
      <c r="B91" s="46">
        <v>81</v>
      </c>
      <c r="C91" s="47" t="s">
        <v>139</v>
      </c>
      <c r="D91" s="48">
        <v>30590</v>
      </c>
      <c r="E91" s="49">
        <v>43819</v>
      </c>
      <c r="F91" s="49">
        <v>44550</v>
      </c>
      <c r="G91" s="50" t="s">
        <v>50</v>
      </c>
      <c r="H91" s="72" t="s">
        <v>56</v>
      </c>
      <c r="I91" s="48" t="s">
        <v>52</v>
      </c>
      <c r="J91" s="48" t="s">
        <v>53</v>
      </c>
      <c r="K91" s="48" t="s">
        <v>54</v>
      </c>
      <c r="L91" s="51"/>
      <c r="M91" s="51"/>
      <c r="N91" s="51">
        <v>22</v>
      </c>
      <c r="O91" s="52">
        <f>VLOOKUP(C91,'[3]ABSENSI ALL'!$B$10:$NC$104,352,0)</f>
        <v>22</v>
      </c>
      <c r="P91" s="52">
        <f>VLOOKUP($C91,'[3]ABSENSI ALL'!$B$10:$NC$104,357,0)</f>
        <v>0</v>
      </c>
      <c r="Q91" s="52">
        <f>VLOOKUP($C91,'[3]ABSENSI ALL'!$B$10:$NC$104,361,0)</f>
        <v>0</v>
      </c>
      <c r="R91" s="52">
        <f>VLOOKUP($C91,'[3]ABSENSI ALL'!$B$10:$NC$104,365,0)</f>
        <v>0</v>
      </c>
      <c r="S91" s="52">
        <f>VLOOKUP($C91,'[3]ABSENSI ALL'!$B$10:$NC$104,363,0)</f>
        <v>0</v>
      </c>
      <c r="T91" s="52">
        <f>VLOOKUP($C91,'[3]ABSENSI ALL'!$B$10:$NC$104,356,0)</f>
        <v>0</v>
      </c>
      <c r="U91" s="53">
        <f t="shared" si="31"/>
        <v>22</v>
      </c>
      <c r="V91" s="51">
        <f t="shared" si="32"/>
        <v>22</v>
      </c>
      <c r="W91" s="54">
        <v>5</v>
      </c>
      <c r="X91" s="55">
        <f t="shared" si="33"/>
        <v>0.2</v>
      </c>
      <c r="Y91" s="55">
        <f t="shared" si="34"/>
        <v>1</v>
      </c>
      <c r="Z91" s="54">
        <v>5</v>
      </c>
      <c r="AA91" s="55">
        <f t="shared" si="35"/>
        <v>0.2</v>
      </c>
      <c r="AB91" s="55">
        <f t="shared" si="36"/>
        <v>1</v>
      </c>
      <c r="AC91" s="56">
        <f t="shared" si="27"/>
        <v>0.4</v>
      </c>
      <c r="AD91" s="54">
        <f>VLOOKUP(C91,'[2]Nilai CES CHO'!$B$2:$D$173,3,0)</f>
        <v>5</v>
      </c>
      <c r="AE91" s="57">
        <f>VLOOKUP(C91,'[2]Nilai CES CHO'!$B$2:$D$173,2,0)</f>
        <v>5</v>
      </c>
      <c r="AF91" s="55">
        <f t="shared" si="37"/>
        <v>0.15</v>
      </c>
      <c r="AG91" s="55">
        <f t="shared" si="38"/>
        <v>1</v>
      </c>
      <c r="AH91" s="54">
        <v>5</v>
      </c>
      <c r="AI91" s="55">
        <f t="shared" si="39"/>
        <v>0.05</v>
      </c>
      <c r="AJ91" s="55">
        <f t="shared" si="40"/>
        <v>1</v>
      </c>
      <c r="AK91" s="54">
        <v>5</v>
      </c>
      <c r="AL91" s="55">
        <f t="shared" si="41"/>
        <v>0.1</v>
      </c>
      <c r="AM91" s="55">
        <f t="shared" si="42"/>
        <v>1</v>
      </c>
      <c r="AN91" s="54">
        <v>5</v>
      </c>
      <c r="AO91" s="55">
        <f t="shared" si="43"/>
        <v>0.1</v>
      </c>
      <c r="AP91" s="55">
        <f t="shared" si="44"/>
        <v>1</v>
      </c>
      <c r="AQ91" s="54">
        <v>5</v>
      </c>
      <c r="AR91" s="55">
        <f t="shared" si="45"/>
        <v>0.1</v>
      </c>
      <c r="AS91" s="55">
        <f t="shared" si="46"/>
        <v>1</v>
      </c>
      <c r="AT91" s="54">
        <f>VLOOKUP(C91,'[2]Nilai CES CHO'!$B$2:$F$173,5,0)</f>
        <v>5</v>
      </c>
      <c r="AU91" s="54">
        <f>VLOOKUP(C91,'[2]Nilai CES CHO'!$B$2:$F$173,4,0)</f>
        <v>100</v>
      </c>
      <c r="AV91" s="55">
        <f t="shared" si="47"/>
        <v>0.05</v>
      </c>
      <c r="AW91" s="55">
        <f t="shared" si="48"/>
        <v>1</v>
      </c>
      <c r="AX91" s="54">
        <v>5</v>
      </c>
      <c r="AY91" s="55">
        <f t="shared" si="49"/>
        <v>0.05</v>
      </c>
      <c r="AZ91" s="55">
        <f t="shared" si="50"/>
        <v>1</v>
      </c>
      <c r="BA91" s="58">
        <f t="shared" si="28"/>
        <v>0.60000000000000009</v>
      </c>
      <c r="BB91" s="58">
        <f t="shared" si="29"/>
        <v>1</v>
      </c>
      <c r="BC91" s="59" t="str">
        <f t="shared" si="51"/>
        <v>TERIMA</v>
      </c>
      <c r="BD91" s="60">
        <v>800000</v>
      </c>
      <c r="BE91" s="61">
        <f t="shared" si="53"/>
        <v>800000</v>
      </c>
      <c r="BF91" s="61">
        <f t="shared" si="52"/>
        <v>800000</v>
      </c>
      <c r="BG91" s="62">
        <f t="shared" si="30"/>
        <v>800000</v>
      </c>
      <c r="BH91" s="63"/>
      <c r="BI91" s="63"/>
      <c r="BJ91" s="63"/>
    </row>
    <row r="92" spans="1:62" s="64" customFormat="1" x14ac:dyDescent="0.25">
      <c r="A92" s="45"/>
      <c r="B92" s="46">
        <v>82</v>
      </c>
      <c r="C92" s="65" t="s">
        <v>140</v>
      </c>
      <c r="D92" s="48">
        <v>30544</v>
      </c>
      <c r="E92" s="49">
        <v>44145</v>
      </c>
      <c r="F92" s="49">
        <v>44509</v>
      </c>
      <c r="G92" s="50" t="s">
        <v>50</v>
      </c>
      <c r="H92" s="72" t="s">
        <v>51</v>
      </c>
      <c r="I92" s="48" t="s">
        <v>52</v>
      </c>
      <c r="J92" s="48" t="s">
        <v>53</v>
      </c>
      <c r="K92" s="48" t="s">
        <v>54</v>
      </c>
      <c r="L92" s="51"/>
      <c r="M92" s="51"/>
      <c r="N92" s="51">
        <v>22</v>
      </c>
      <c r="O92" s="52">
        <f>VLOOKUP(C92,'[3]ABSENSI ALL'!$B$10:$NC$104,352,0)</f>
        <v>22</v>
      </c>
      <c r="P92" s="52">
        <f>VLOOKUP($C92,'[3]ABSENSI ALL'!$B$10:$NC$104,357,0)</f>
        <v>0</v>
      </c>
      <c r="Q92" s="52">
        <f>VLOOKUP($C92,'[3]ABSENSI ALL'!$B$10:$NC$104,361,0)</f>
        <v>0</v>
      </c>
      <c r="R92" s="52">
        <f>VLOOKUP($C92,'[3]ABSENSI ALL'!$B$10:$NC$104,365,0)</f>
        <v>0</v>
      </c>
      <c r="S92" s="52">
        <f>VLOOKUP($C92,'[3]ABSENSI ALL'!$B$10:$NC$104,363,0)</f>
        <v>1</v>
      </c>
      <c r="T92" s="52">
        <f>VLOOKUP($C92,'[3]ABSENSI ALL'!$B$10:$NC$104,356,0)</f>
        <v>0</v>
      </c>
      <c r="U92" s="53">
        <f t="shared" si="31"/>
        <v>22</v>
      </c>
      <c r="V92" s="51">
        <f t="shared" si="32"/>
        <v>21</v>
      </c>
      <c r="W92" s="54">
        <v>5</v>
      </c>
      <c r="X92" s="55">
        <f t="shared" si="33"/>
        <v>0.2</v>
      </c>
      <c r="Y92" s="55">
        <f t="shared" si="34"/>
        <v>1</v>
      </c>
      <c r="Z92" s="54">
        <v>5</v>
      </c>
      <c r="AA92" s="55">
        <f t="shared" si="35"/>
        <v>0.2</v>
      </c>
      <c r="AB92" s="55">
        <f t="shared" si="36"/>
        <v>1</v>
      </c>
      <c r="AC92" s="56">
        <f t="shared" si="27"/>
        <v>0.4</v>
      </c>
      <c r="AD92" s="54">
        <f>VLOOKUP(C92,'[2]Nilai CES CHO'!$B$2:$D$173,3,0)</f>
        <v>5</v>
      </c>
      <c r="AE92" s="57">
        <f>VLOOKUP(C92,'[2]Nilai CES CHO'!$B$2:$D$173,2,0)</f>
        <v>5</v>
      </c>
      <c r="AF92" s="55">
        <f t="shared" si="37"/>
        <v>0.15</v>
      </c>
      <c r="AG92" s="55">
        <f t="shared" si="38"/>
        <v>1</v>
      </c>
      <c r="AH92" s="54">
        <v>5</v>
      </c>
      <c r="AI92" s="55">
        <f t="shared" si="39"/>
        <v>0.05</v>
      </c>
      <c r="AJ92" s="55">
        <f t="shared" si="40"/>
        <v>1</v>
      </c>
      <c r="AK92" s="54">
        <v>5</v>
      </c>
      <c r="AL92" s="55">
        <f t="shared" si="41"/>
        <v>0.1</v>
      </c>
      <c r="AM92" s="55">
        <f t="shared" si="42"/>
        <v>1</v>
      </c>
      <c r="AN92" s="54">
        <v>5</v>
      </c>
      <c r="AO92" s="55">
        <f t="shared" si="43"/>
        <v>0.1</v>
      </c>
      <c r="AP92" s="55">
        <f t="shared" si="44"/>
        <v>1</v>
      </c>
      <c r="AQ92" s="54">
        <v>5</v>
      </c>
      <c r="AR92" s="55">
        <f t="shared" si="45"/>
        <v>0.1</v>
      </c>
      <c r="AS92" s="55">
        <f t="shared" si="46"/>
        <v>1</v>
      </c>
      <c r="AT92" s="54">
        <f>VLOOKUP(C92,'[2]Nilai CES CHO'!$B$2:$F$173,5,0)</f>
        <v>5</v>
      </c>
      <c r="AU92" s="54">
        <f>VLOOKUP(C92,'[2]Nilai CES CHO'!$B$2:$F$173,4,0)</f>
        <v>100</v>
      </c>
      <c r="AV92" s="55">
        <f t="shared" si="47"/>
        <v>0.05</v>
      </c>
      <c r="AW92" s="55">
        <f t="shared" si="48"/>
        <v>1</v>
      </c>
      <c r="AX92" s="54">
        <v>5</v>
      </c>
      <c r="AY92" s="55">
        <f t="shared" si="49"/>
        <v>0.05</v>
      </c>
      <c r="AZ92" s="55">
        <f t="shared" si="50"/>
        <v>1</v>
      </c>
      <c r="BA92" s="58">
        <f t="shared" si="28"/>
        <v>0.60000000000000009</v>
      </c>
      <c r="BB92" s="58">
        <f t="shared" si="29"/>
        <v>1</v>
      </c>
      <c r="BC92" s="59" t="str">
        <f t="shared" si="51"/>
        <v>TERIMA</v>
      </c>
      <c r="BD92" s="60">
        <v>800000</v>
      </c>
      <c r="BE92" s="61">
        <f t="shared" si="53"/>
        <v>800000</v>
      </c>
      <c r="BF92" s="61">
        <f t="shared" si="52"/>
        <v>800000</v>
      </c>
      <c r="BG92" s="62">
        <f t="shared" si="30"/>
        <v>800000</v>
      </c>
      <c r="BH92" s="63"/>
      <c r="BI92" s="63"/>
      <c r="BJ92" s="63"/>
    </row>
    <row r="93" spans="1:62" ht="15" x14ac:dyDescent="0.25">
      <c r="A93" s="45"/>
      <c r="B93" s="46">
        <v>83</v>
      </c>
      <c r="C93" s="65" t="s">
        <v>141</v>
      </c>
      <c r="D93" s="48">
        <v>30425</v>
      </c>
      <c r="E93" s="49">
        <v>44283</v>
      </c>
      <c r="F93" s="49">
        <v>44647</v>
      </c>
      <c r="G93" s="50" t="s">
        <v>50</v>
      </c>
      <c r="H93" s="72" t="s">
        <v>51</v>
      </c>
      <c r="I93" s="48" t="s">
        <v>74</v>
      </c>
      <c r="J93" s="48" t="s">
        <v>53</v>
      </c>
      <c r="K93" s="48" t="s">
        <v>54</v>
      </c>
      <c r="M93" s="51"/>
      <c r="N93" s="51">
        <v>22</v>
      </c>
      <c r="O93" s="52">
        <f>VLOOKUP(C93,'[3]ABSENSI ALL'!$B$10:$NC$104,352,0)</f>
        <v>22</v>
      </c>
      <c r="P93" s="52">
        <f>VLOOKUP($C93,'[3]ABSENSI ALL'!$B$10:$NC$104,357,0)</f>
        <v>0</v>
      </c>
      <c r="Q93" s="52">
        <f>VLOOKUP($C93,'[3]ABSENSI ALL'!$B$10:$NC$104,361,0)</f>
        <v>0</v>
      </c>
      <c r="R93" s="52">
        <f>VLOOKUP($C93,'[3]ABSENSI ALL'!$B$10:$NC$104,365,0)</f>
        <v>0</v>
      </c>
      <c r="S93" s="52">
        <f>VLOOKUP($C93,'[3]ABSENSI ALL'!$B$10:$NC$104,363,0)</f>
        <v>1</v>
      </c>
      <c r="T93" s="52">
        <f>VLOOKUP($C93,'[3]ABSENSI ALL'!$B$10:$NC$104,356,0)</f>
        <v>0</v>
      </c>
      <c r="U93" s="53">
        <f t="shared" si="31"/>
        <v>22</v>
      </c>
      <c r="V93" s="51">
        <f t="shared" si="32"/>
        <v>21</v>
      </c>
      <c r="W93" s="54">
        <v>5</v>
      </c>
      <c r="X93" s="55">
        <f t="shared" si="33"/>
        <v>0.2</v>
      </c>
      <c r="Y93" s="55">
        <f t="shared" si="34"/>
        <v>1</v>
      </c>
      <c r="Z93" s="54">
        <v>5</v>
      </c>
      <c r="AA93" s="55">
        <f t="shared" si="35"/>
        <v>0.2</v>
      </c>
      <c r="AB93" s="55">
        <f t="shared" si="36"/>
        <v>1</v>
      </c>
      <c r="AC93" s="56">
        <f t="shared" si="27"/>
        <v>0.4</v>
      </c>
      <c r="AD93" s="54">
        <f>VLOOKUP(C93,'[2]Nilai CES CHO'!$B$2:$D$173,3,0)</f>
        <v>5</v>
      </c>
      <c r="AE93" s="57">
        <f>VLOOKUP(C93,'[2]Nilai CES CHO'!$B$2:$D$173,2,0)</f>
        <v>5</v>
      </c>
      <c r="AF93" s="55">
        <f t="shared" si="37"/>
        <v>0.15</v>
      </c>
      <c r="AG93" s="55">
        <f t="shared" si="38"/>
        <v>1</v>
      </c>
      <c r="AH93" s="54">
        <v>5</v>
      </c>
      <c r="AI93" s="55">
        <f t="shared" si="39"/>
        <v>0.05</v>
      </c>
      <c r="AJ93" s="55">
        <f t="shared" si="40"/>
        <v>1</v>
      </c>
      <c r="AK93" s="54">
        <v>5</v>
      </c>
      <c r="AL93" s="55">
        <f t="shared" si="41"/>
        <v>0.1</v>
      </c>
      <c r="AM93" s="55">
        <f t="shared" si="42"/>
        <v>1</v>
      </c>
      <c r="AN93" s="54">
        <v>5</v>
      </c>
      <c r="AO93" s="55">
        <f t="shared" si="43"/>
        <v>0.1</v>
      </c>
      <c r="AP93" s="55">
        <f t="shared" si="44"/>
        <v>1</v>
      </c>
      <c r="AQ93" s="54">
        <v>5</v>
      </c>
      <c r="AR93" s="55">
        <f t="shared" si="45"/>
        <v>0.1</v>
      </c>
      <c r="AS93" s="55">
        <f t="shared" si="46"/>
        <v>1</v>
      </c>
      <c r="AT93" s="54">
        <f>VLOOKUP(C93,'[2]Nilai CES CHO'!$B$2:$F$173,5,0)</f>
        <v>5</v>
      </c>
      <c r="AU93" s="54">
        <f>VLOOKUP(C93,'[2]Nilai CES CHO'!$B$2:$F$173,4,0)</f>
        <v>100</v>
      </c>
      <c r="AV93" s="55">
        <f t="shared" si="47"/>
        <v>0.05</v>
      </c>
      <c r="AW93" s="55">
        <f t="shared" si="48"/>
        <v>1</v>
      </c>
      <c r="AX93" s="54">
        <v>5</v>
      </c>
      <c r="AY93" s="55">
        <f t="shared" si="49"/>
        <v>0.05</v>
      </c>
      <c r="AZ93" s="55">
        <f t="shared" si="50"/>
        <v>1</v>
      </c>
      <c r="BA93" s="58">
        <f t="shared" si="28"/>
        <v>0.60000000000000009</v>
      </c>
      <c r="BB93" s="58">
        <f t="shared" si="29"/>
        <v>1</v>
      </c>
      <c r="BC93" s="59" t="str">
        <f t="shared" si="51"/>
        <v>TERIMA</v>
      </c>
      <c r="BD93" s="60">
        <v>800000</v>
      </c>
      <c r="BE93" s="61">
        <f t="shared" si="53"/>
        <v>800000</v>
      </c>
      <c r="BF93" s="61">
        <f t="shared" si="52"/>
        <v>800000</v>
      </c>
      <c r="BG93" s="62">
        <f t="shared" si="30"/>
        <v>800000</v>
      </c>
    </row>
    <row r="94" spans="1:62" s="71" customFormat="1" x14ac:dyDescent="0.25">
      <c r="A94" s="45"/>
      <c r="B94" s="46">
        <v>84</v>
      </c>
      <c r="C94" s="66" t="s">
        <v>142</v>
      </c>
      <c r="D94" s="48">
        <v>30595</v>
      </c>
      <c r="E94" s="49">
        <v>44137</v>
      </c>
      <c r="F94" s="49">
        <v>44501</v>
      </c>
      <c r="G94" s="50" t="s">
        <v>50</v>
      </c>
      <c r="H94" s="72" t="s">
        <v>56</v>
      </c>
      <c r="I94" s="48" t="s">
        <v>61</v>
      </c>
      <c r="J94" s="48" t="s">
        <v>53</v>
      </c>
      <c r="K94" s="48" t="s">
        <v>54</v>
      </c>
      <c r="L94" s="51"/>
      <c r="M94" s="51"/>
      <c r="N94" s="51">
        <v>22</v>
      </c>
      <c r="O94" s="52">
        <f>VLOOKUP(C94,'[3]ABSENSI ALL'!$B$10:$NC$104,352,0)</f>
        <v>22</v>
      </c>
      <c r="P94" s="52">
        <f>VLOOKUP($C94,'[3]ABSENSI ALL'!$B$10:$NC$104,357,0)</f>
        <v>0</v>
      </c>
      <c r="Q94" s="52">
        <f>VLOOKUP($C94,'[3]ABSENSI ALL'!$B$10:$NC$104,361,0)</f>
        <v>0</v>
      </c>
      <c r="R94" s="52">
        <f>VLOOKUP($C94,'[3]ABSENSI ALL'!$B$10:$NC$104,365,0)</f>
        <v>0</v>
      </c>
      <c r="S94" s="52">
        <f>VLOOKUP($C94,'[3]ABSENSI ALL'!$B$10:$NC$104,363,0)</f>
        <v>0</v>
      </c>
      <c r="T94" s="52">
        <f>VLOOKUP($C94,'[3]ABSENSI ALL'!$B$10:$NC$104,356,0)</f>
        <v>0</v>
      </c>
      <c r="U94" s="53">
        <f t="shared" si="31"/>
        <v>22</v>
      </c>
      <c r="V94" s="51">
        <f t="shared" si="32"/>
        <v>22</v>
      </c>
      <c r="W94" s="54">
        <v>5</v>
      </c>
      <c r="X94" s="55">
        <f t="shared" si="33"/>
        <v>0.2</v>
      </c>
      <c r="Y94" s="55">
        <f t="shared" si="34"/>
        <v>1</v>
      </c>
      <c r="Z94" s="54">
        <v>5</v>
      </c>
      <c r="AA94" s="55">
        <f t="shared" si="35"/>
        <v>0.2</v>
      </c>
      <c r="AB94" s="55">
        <f t="shared" si="36"/>
        <v>1</v>
      </c>
      <c r="AC94" s="56">
        <f t="shared" si="27"/>
        <v>0.4</v>
      </c>
      <c r="AD94" s="54">
        <f>VLOOKUP(C94,'[2]Nilai CES CHO'!$B$2:$D$173,3,0)</f>
        <v>3</v>
      </c>
      <c r="AE94" s="57">
        <f>VLOOKUP(C94,'[2]Nilai CES CHO'!$B$2:$D$173,2,0)</f>
        <v>4.5999999999999996</v>
      </c>
      <c r="AF94" s="55">
        <f t="shared" si="37"/>
        <v>0.09</v>
      </c>
      <c r="AG94" s="55">
        <f t="shared" si="38"/>
        <v>0.6</v>
      </c>
      <c r="AH94" s="54">
        <v>5</v>
      </c>
      <c r="AI94" s="55">
        <f t="shared" si="39"/>
        <v>0.05</v>
      </c>
      <c r="AJ94" s="55">
        <f t="shared" si="40"/>
        <v>1</v>
      </c>
      <c r="AK94" s="54">
        <v>5</v>
      </c>
      <c r="AL94" s="55">
        <f t="shared" si="41"/>
        <v>0.1</v>
      </c>
      <c r="AM94" s="55">
        <f t="shared" si="42"/>
        <v>1</v>
      </c>
      <c r="AN94" s="54">
        <v>5</v>
      </c>
      <c r="AO94" s="55">
        <f t="shared" si="43"/>
        <v>0.1</v>
      </c>
      <c r="AP94" s="55">
        <f t="shared" si="44"/>
        <v>1</v>
      </c>
      <c r="AQ94" s="54">
        <v>5</v>
      </c>
      <c r="AR94" s="55">
        <f t="shared" si="45"/>
        <v>0.1</v>
      </c>
      <c r="AS94" s="55">
        <f t="shared" si="46"/>
        <v>1</v>
      </c>
      <c r="AT94" s="54">
        <f>VLOOKUP(C94,'[2]Nilai CES CHO'!$B$2:$F$173,5,0)</f>
        <v>5</v>
      </c>
      <c r="AU94" s="54">
        <f>VLOOKUP(C94,'[2]Nilai CES CHO'!$B$2:$F$173,4,0)</f>
        <v>100</v>
      </c>
      <c r="AV94" s="55">
        <f t="shared" si="47"/>
        <v>0.05</v>
      </c>
      <c r="AW94" s="55">
        <f t="shared" si="48"/>
        <v>1</v>
      </c>
      <c r="AX94" s="54">
        <v>5</v>
      </c>
      <c r="AY94" s="55">
        <f t="shared" si="49"/>
        <v>0.05</v>
      </c>
      <c r="AZ94" s="55">
        <f t="shared" si="50"/>
        <v>1</v>
      </c>
      <c r="BA94" s="58">
        <f t="shared" si="28"/>
        <v>0.54</v>
      </c>
      <c r="BB94" s="58">
        <f t="shared" si="29"/>
        <v>0.94000000000000006</v>
      </c>
      <c r="BC94" s="59" t="str">
        <f t="shared" si="51"/>
        <v>TERIMA</v>
      </c>
      <c r="BD94" s="60">
        <v>800000</v>
      </c>
      <c r="BE94" s="61">
        <f t="shared" si="53"/>
        <v>752000</v>
      </c>
      <c r="BF94" s="61">
        <f t="shared" si="52"/>
        <v>752000</v>
      </c>
      <c r="BG94" s="62">
        <f t="shared" si="30"/>
        <v>752000</v>
      </c>
      <c r="BH94" s="63"/>
      <c r="BI94" s="63"/>
      <c r="BJ94" s="63"/>
    </row>
    <row r="95" spans="1:62" s="71" customFormat="1" x14ac:dyDescent="0.25">
      <c r="A95" s="45"/>
      <c r="B95" s="46">
        <v>85</v>
      </c>
      <c r="C95" s="65" t="s">
        <v>143</v>
      </c>
      <c r="D95" s="48">
        <v>51721</v>
      </c>
      <c r="E95" s="49">
        <v>44315</v>
      </c>
      <c r="F95" s="49">
        <v>44679</v>
      </c>
      <c r="G95" s="48" t="s">
        <v>50</v>
      </c>
      <c r="H95" s="72" t="s">
        <v>56</v>
      </c>
      <c r="I95" s="48" t="s">
        <v>74</v>
      </c>
      <c r="J95" s="48" t="s">
        <v>53</v>
      </c>
      <c r="K95" s="48" t="s">
        <v>54</v>
      </c>
      <c r="L95" s="51"/>
      <c r="M95" s="51"/>
      <c r="N95" s="51">
        <v>22</v>
      </c>
      <c r="O95" s="52">
        <f>VLOOKUP(C95,'[3]ABSENSI ALL'!$B$10:$NC$104,352,0)</f>
        <v>22</v>
      </c>
      <c r="P95" s="52">
        <f>VLOOKUP($C95,'[3]ABSENSI ALL'!$B$10:$NC$104,357,0)</f>
        <v>0</v>
      </c>
      <c r="Q95" s="52">
        <f>VLOOKUP($C95,'[3]ABSENSI ALL'!$B$10:$NC$104,361,0)</f>
        <v>0</v>
      </c>
      <c r="R95" s="52">
        <f>VLOOKUP($C95,'[3]ABSENSI ALL'!$B$10:$NC$104,365,0)</f>
        <v>0</v>
      </c>
      <c r="S95" s="52">
        <f>VLOOKUP($C95,'[3]ABSENSI ALL'!$B$10:$NC$104,363,0)</f>
        <v>0</v>
      </c>
      <c r="T95" s="52">
        <f>VLOOKUP($C95,'[3]ABSENSI ALL'!$B$10:$NC$104,356,0)</f>
        <v>0</v>
      </c>
      <c r="U95" s="53">
        <f t="shared" si="31"/>
        <v>22</v>
      </c>
      <c r="V95" s="51">
        <f t="shared" si="32"/>
        <v>22</v>
      </c>
      <c r="W95" s="54">
        <v>5</v>
      </c>
      <c r="X95" s="55">
        <f t="shared" si="33"/>
        <v>0.2</v>
      </c>
      <c r="Y95" s="55">
        <f t="shared" si="34"/>
        <v>1</v>
      </c>
      <c r="Z95" s="54">
        <v>5</v>
      </c>
      <c r="AA95" s="55">
        <f t="shared" si="35"/>
        <v>0.2</v>
      </c>
      <c r="AB95" s="55">
        <f t="shared" si="36"/>
        <v>1</v>
      </c>
      <c r="AC95" s="56">
        <f t="shared" si="27"/>
        <v>0.4</v>
      </c>
      <c r="AD95" s="54">
        <f>VLOOKUP(C95,'[2]Nilai CES CHO'!$B$2:$D$173,3,0)</f>
        <v>5</v>
      </c>
      <c r="AE95" s="57">
        <f>VLOOKUP(C95,'[2]Nilai CES CHO'!$B$2:$D$173,2,0)</f>
        <v>5</v>
      </c>
      <c r="AF95" s="55">
        <f t="shared" si="37"/>
        <v>0.15</v>
      </c>
      <c r="AG95" s="55">
        <f t="shared" si="38"/>
        <v>1</v>
      </c>
      <c r="AH95" s="54">
        <v>5</v>
      </c>
      <c r="AI95" s="55">
        <f t="shared" si="39"/>
        <v>0.05</v>
      </c>
      <c r="AJ95" s="55">
        <f t="shared" si="40"/>
        <v>1</v>
      </c>
      <c r="AK95" s="54">
        <v>5</v>
      </c>
      <c r="AL95" s="55">
        <f t="shared" si="41"/>
        <v>0.1</v>
      </c>
      <c r="AM95" s="55">
        <f t="shared" si="42"/>
        <v>1</v>
      </c>
      <c r="AN95" s="54">
        <v>5</v>
      </c>
      <c r="AO95" s="55">
        <f t="shared" si="43"/>
        <v>0.1</v>
      </c>
      <c r="AP95" s="55">
        <f t="shared" si="44"/>
        <v>1</v>
      </c>
      <c r="AQ95" s="54">
        <v>5</v>
      </c>
      <c r="AR95" s="55">
        <f t="shared" si="45"/>
        <v>0.1</v>
      </c>
      <c r="AS95" s="55">
        <f t="shared" si="46"/>
        <v>1</v>
      </c>
      <c r="AT95" s="54">
        <f>VLOOKUP(C95,'[2]Nilai CES CHO'!$B$2:$F$173,5,0)</f>
        <v>5</v>
      </c>
      <c r="AU95" s="54">
        <f>VLOOKUP(C95,'[2]Nilai CES CHO'!$B$2:$F$173,4,0)</f>
        <v>100</v>
      </c>
      <c r="AV95" s="55">
        <f t="shared" si="47"/>
        <v>0.05</v>
      </c>
      <c r="AW95" s="55">
        <f t="shared" si="48"/>
        <v>1</v>
      </c>
      <c r="AX95" s="54">
        <v>5</v>
      </c>
      <c r="AY95" s="55">
        <f t="shared" si="49"/>
        <v>0.05</v>
      </c>
      <c r="AZ95" s="55">
        <f t="shared" si="50"/>
        <v>1</v>
      </c>
      <c r="BA95" s="58">
        <f t="shared" si="28"/>
        <v>0.60000000000000009</v>
      </c>
      <c r="BB95" s="58">
        <f t="shared" si="29"/>
        <v>1</v>
      </c>
      <c r="BC95" s="59" t="str">
        <f t="shared" si="51"/>
        <v>TERIMA</v>
      </c>
      <c r="BD95" s="60">
        <v>800000</v>
      </c>
      <c r="BE95" s="61">
        <f t="shared" si="53"/>
        <v>800000</v>
      </c>
      <c r="BF95" s="61">
        <f t="shared" si="52"/>
        <v>800000</v>
      </c>
      <c r="BG95" s="62">
        <f t="shared" si="30"/>
        <v>800000</v>
      </c>
      <c r="BH95" s="63"/>
      <c r="BI95" s="63"/>
      <c r="BJ95" s="63"/>
    </row>
    <row r="96" spans="1:62" s="71" customFormat="1" x14ac:dyDescent="0.25">
      <c r="A96" s="45"/>
      <c r="B96" s="46">
        <v>86</v>
      </c>
      <c r="C96" s="47" t="s">
        <v>144</v>
      </c>
      <c r="D96" s="48">
        <v>32468</v>
      </c>
      <c r="E96" s="49">
        <v>44314</v>
      </c>
      <c r="F96" s="49">
        <v>44678</v>
      </c>
      <c r="G96" s="48" t="s">
        <v>50</v>
      </c>
      <c r="H96" s="72" t="s">
        <v>56</v>
      </c>
      <c r="I96" s="48" t="s">
        <v>57</v>
      </c>
      <c r="J96" s="48" t="s">
        <v>53</v>
      </c>
      <c r="K96" s="48" t="s">
        <v>54</v>
      </c>
      <c r="L96" s="51"/>
      <c r="M96" s="51"/>
      <c r="N96" s="51">
        <v>22</v>
      </c>
      <c r="O96" s="52">
        <f>VLOOKUP(C96,'[3]ABSENSI ALL'!$B$10:$NC$104,352,0)</f>
        <v>22</v>
      </c>
      <c r="P96" s="52">
        <f>VLOOKUP($C96,'[3]ABSENSI ALL'!$B$10:$NC$104,357,0)</f>
        <v>0</v>
      </c>
      <c r="Q96" s="52">
        <f>VLOOKUP($C96,'[3]ABSENSI ALL'!$B$10:$NC$104,361,0)</f>
        <v>0</v>
      </c>
      <c r="R96" s="52">
        <f>VLOOKUP($C96,'[3]ABSENSI ALL'!$B$10:$NC$104,365,0)</f>
        <v>0</v>
      </c>
      <c r="S96" s="52">
        <f>VLOOKUP($C96,'[3]ABSENSI ALL'!$B$10:$NC$104,363,0)</f>
        <v>1</v>
      </c>
      <c r="T96" s="52">
        <f>VLOOKUP($C96,'[3]ABSENSI ALL'!$B$10:$NC$104,356,0)</f>
        <v>0</v>
      </c>
      <c r="U96" s="53">
        <f t="shared" si="31"/>
        <v>22</v>
      </c>
      <c r="V96" s="51">
        <f t="shared" si="32"/>
        <v>21</v>
      </c>
      <c r="W96" s="54">
        <v>5</v>
      </c>
      <c r="X96" s="55">
        <f t="shared" si="33"/>
        <v>0.2</v>
      </c>
      <c r="Y96" s="55">
        <f t="shared" si="34"/>
        <v>1</v>
      </c>
      <c r="Z96" s="54">
        <v>5</v>
      </c>
      <c r="AA96" s="55">
        <f t="shared" si="35"/>
        <v>0.2</v>
      </c>
      <c r="AB96" s="55">
        <f t="shared" si="36"/>
        <v>1</v>
      </c>
      <c r="AC96" s="56">
        <f t="shared" si="27"/>
        <v>0.4</v>
      </c>
      <c r="AD96" s="54">
        <f>VLOOKUP(C96,'[2]Nilai CES CHO'!$B$2:$D$173,3,0)</f>
        <v>3</v>
      </c>
      <c r="AE96" s="57">
        <f>VLOOKUP(C96,'[2]Nilai CES CHO'!$B$2:$D$173,2,0)</f>
        <v>4.5999999999999996</v>
      </c>
      <c r="AF96" s="55">
        <f t="shared" si="37"/>
        <v>0.09</v>
      </c>
      <c r="AG96" s="55">
        <f t="shared" si="38"/>
        <v>0.6</v>
      </c>
      <c r="AH96" s="54">
        <v>5</v>
      </c>
      <c r="AI96" s="55">
        <f t="shared" si="39"/>
        <v>0.05</v>
      </c>
      <c r="AJ96" s="55">
        <f t="shared" si="40"/>
        <v>1</v>
      </c>
      <c r="AK96" s="54">
        <v>5</v>
      </c>
      <c r="AL96" s="55">
        <f t="shared" si="41"/>
        <v>0.1</v>
      </c>
      <c r="AM96" s="55">
        <f t="shared" si="42"/>
        <v>1</v>
      </c>
      <c r="AN96" s="54">
        <v>5</v>
      </c>
      <c r="AO96" s="55">
        <f t="shared" si="43"/>
        <v>0.1</v>
      </c>
      <c r="AP96" s="55">
        <f t="shared" si="44"/>
        <v>1</v>
      </c>
      <c r="AQ96" s="54">
        <v>5</v>
      </c>
      <c r="AR96" s="55">
        <f t="shared" si="45"/>
        <v>0.1</v>
      </c>
      <c r="AS96" s="55">
        <f t="shared" si="46"/>
        <v>1</v>
      </c>
      <c r="AT96" s="54">
        <f>VLOOKUP(C96,'[2]Nilai CES CHO'!$B$2:$F$173,5,0)</f>
        <v>5</v>
      </c>
      <c r="AU96" s="54">
        <f>VLOOKUP(C96,'[2]Nilai CES CHO'!$B$2:$F$173,4,0)</f>
        <v>100</v>
      </c>
      <c r="AV96" s="55">
        <f t="shared" si="47"/>
        <v>0.05</v>
      </c>
      <c r="AW96" s="55">
        <f t="shared" si="48"/>
        <v>1</v>
      </c>
      <c r="AX96" s="54">
        <v>5</v>
      </c>
      <c r="AY96" s="55">
        <f t="shared" si="49"/>
        <v>0.05</v>
      </c>
      <c r="AZ96" s="55">
        <f t="shared" si="50"/>
        <v>1</v>
      </c>
      <c r="BA96" s="58">
        <f t="shared" si="28"/>
        <v>0.54</v>
      </c>
      <c r="BB96" s="58">
        <f t="shared" si="29"/>
        <v>0.94000000000000006</v>
      </c>
      <c r="BC96" s="59" t="str">
        <f t="shared" si="51"/>
        <v>TERIMA</v>
      </c>
      <c r="BD96" s="60">
        <v>800000</v>
      </c>
      <c r="BE96" s="61">
        <f t="shared" si="53"/>
        <v>752000</v>
      </c>
      <c r="BF96" s="61">
        <f t="shared" si="52"/>
        <v>752000</v>
      </c>
      <c r="BG96" s="62">
        <f t="shared" si="30"/>
        <v>752000</v>
      </c>
      <c r="BH96" s="63"/>
      <c r="BI96" s="63"/>
      <c r="BJ96" s="63"/>
    </row>
    <row r="97" spans="1:62" s="71" customFormat="1" x14ac:dyDescent="0.25">
      <c r="A97" s="45"/>
      <c r="B97" s="46">
        <v>87</v>
      </c>
      <c r="C97" s="65" t="s">
        <v>145</v>
      </c>
      <c r="D97" s="48">
        <v>30508</v>
      </c>
      <c r="E97" s="49">
        <v>44222</v>
      </c>
      <c r="F97" s="49">
        <v>44586</v>
      </c>
      <c r="G97" s="48" t="s">
        <v>50</v>
      </c>
      <c r="H97" s="72" t="s">
        <v>56</v>
      </c>
      <c r="I97" s="48" t="s">
        <v>61</v>
      </c>
      <c r="J97" s="48" t="s">
        <v>53</v>
      </c>
      <c r="K97" s="48" t="s">
        <v>54</v>
      </c>
      <c r="L97" s="63"/>
      <c r="M97" s="63"/>
      <c r="N97" s="51">
        <v>22</v>
      </c>
      <c r="O97" s="52">
        <f>VLOOKUP(C97,'[3]ABSENSI ALL'!$B$10:$NC$104,352,0)</f>
        <v>22</v>
      </c>
      <c r="P97" s="52">
        <f>VLOOKUP($C97,'[3]ABSENSI ALL'!$B$10:$NC$104,357,0)</f>
        <v>0</v>
      </c>
      <c r="Q97" s="52">
        <f>VLOOKUP($C97,'[3]ABSENSI ALL'!$B$10:$NC$104,361,0)</f>
        <v>0</v>
      </c>
      <c r="R97" s="52">
        <f>VLOOKUP($C97,'[3]ABSENSI ALL'!$B$10:$NC$104,365,0)</f>
        <v>0</v>
      </c>
      <c r="S97" s="52">
        <f>VLOOKUP($C97,'[3]ABSENSI ALL'!$B$10:$NC$104,363,0)</f>
        <v>1</v>
      </c>
      <c r="T97" s="52">
        <f>VLOOKUP($C97,'[3]ABSENSI ALL'!$B$10:$NC$104,356,0)</f>
        <v>0</v>
      </c>
      <c r="U97" s="53">
        <f t="shared" si="31"/>
        <v>22</v>
      </c>
      <c r="V97" s="51">
        <f t="shared" si="32"/>
        <v>21</v>
      </c>
      <c r="W97" s="54">
        <v>5</v>
      </c>
      <c r="X97" s="55">
        <f t="shared" si="33"/>
        <v>0.2</v>
      </c>
      <c r="Y97" s="55">
        <f t="shared" si="34"/>
        <v>1</v>
      </c>
      <c r="Z97" s="54">
        <v>5</v>
      </c>
      <c r="AA97" s="55">
        <f t="shared" si="35"/>
        <v>0.2</v>
      </c>
      <c r="AB97" s="55">
        <f t="shared" si="36"/>
        <v>1</v>
      </c>
      <c r="AC97" s="56">
        <f t="shared" si="27"/>
        <v>0.4</v>
      </c>
      <c r="AD97" s="54">
        <f>VLOOKUP(C97,'[2]Nilai CES CHO'!$B$2:$D$173,3,0)</f>
        <v>3</v>
      </c>
      <c r="AE97" s="57">
        <f>VLOOKUP(C97,'[2]Nilai CES CHO'!$B$2:$D$173,2,0)</f>
        <v>4.5999999999999996</v>
      </c>
      <c r="AF97" s="55">
        <f t="shared" si="37"/>
        <v>0.09</v>
      </c>
      <c r="AG97" s="55">
        <f t="shared" si="38"/>
        <v>0.6</v>
      </c>
      <c r="AH97" s="54">
        <v>5</v>
      </c>
      <c r="AI97" s="55">
        <f t="shared" si="39"/>
        <v>0.05</v>
      </c>
      <c r="AJ97" s="55">
        <f t="shared" si="40"/>
        <v>1</v>
      </c>
      <c r="AK97" s="54">
        <v>5</v>
      </c>
      <c r="AL97" s="55">
        <f t="shared" si="41"/>
        <v>0.1</v>
      </c>
      <c r="AM97" s="55">
        <f t="shared" si="42"/>
        <v>1</v>
      </c>
      <c r="AN97" s="54">
        <v>5</v>
      </c>
      <c r="AO97" s="55">
        <f t="shared" si="43"/>
        <v>0.1</v>
      </c>
      <c r="AP97" s="55">
        <f t="shared" si="44"/>
        <v>1</v>
      </c>
      <c r="AQ97" s="54">
        <v>5</v>
      </c>
      <c r="AR97" s="55">
        <f t="shared" si="45"/>
        <v>0.1</v>
      </c>
      <c r="AS97" s="55">
        <f t="shared" si="46"/>
        <v>1</v>
      </c>
      <c r="AT97" s="54">
        <f>VLOOKUP(C97,'[2]Nilai CES CHO'!$B$2:$F$173,5,0)</f>
        <v>5</v>
      </c>
      <c r="AU97" s="54">
        <f>VLOOKUP(C97,'[2]Nilai CES CHO'!$B$2:$F$173,4,0)</f>
        <v>100</v>
      </c>
      <c r="AV97" s="55">
        <f t="shared" si="47"/>
        <v>0.05</v>
      </c>
      <c r="AW97" s="55">
        <f t="shared" si="48"/>
        <v>1</v>
      </c>
      <c r="AX97" s="54">
        <v>5</v>
      </c>
      <c r="AY97" s="55">
        <f t="shared" si="49"/>
        <v>0.05</v>
      </c>
      <c r="AZ97" s="55">
        <f t="shared" si="50"/>
        <v>1</v>
      </c>
      <c r="BA97" s="58">
        <f t="shared" si="28"/>
        <v>0.54</v>
      </c>
      <c r="BB97" s="58">
        <f t="shared" si="29"/>
        <v>0.94000000000000006</v>
      </c>
      <c r="BC97" s="59" t="str">
        <f t="shared" si="51"/>
        <v>TERIMA</v>
      </c>
      <c r="BD97" s="60">
        <v>800000</v>
      </c>
      <c r="BE97" s="61">
        <f t="shared" si="53"/>
        <v>752000</v>
      </c>
      <c r="BF97" s="61">
        <f t="shared" si="52"/>
        <v>752000</v>
      </c>
      <c r="BG97" s="62">
        <f t="shared" si="30"/>
        <v>752000</v>
      </c>
      <c r="BH97" s="101"/>
      <c r="BI97" s="63"/>
      <c r="BJ97" s="63"/>
    </row>
    <row r="98" spans="1:62" s="71" customFormat="1" x14ac:dyDescent="0.25">
      <c r="A98" s="45"/>
      <c r="B98" s="46">
        <v>88</v>
      </c>
      <c r="C98" s="47" t="s">
        <v>146</v>
      </c>
      <c r="D98" s="48">
        <v>30352</v>
      </c>
      <c r="E98" s="49">
        <v>44036</v>
      </c>
      <c r="F98" s="49">
        <v>44400</v>
      </c>
      <c r="G98" s="48" t="s">
        <v>50</v>
      </c>
      <c r="H98" s="72" t="s">
        <v>51</v>
      </c>
      <c r="I98" s="48" t="s">
        <v>61</v>
      </c>
      <c r="J98" s="48" t="s">
        <v>53</v>
      </c>
      <c r="K98" s="48" t="s">
        <v>54</v>
      </c>
      <c r="L98" s="51"/>
      <c r="M98" s="51"/>
      <c r="N98" s="51">
        <v>22</v>
      </c>
      <c r="O98" s="52">
        <f>VLOOKUP(C98,'[3]ABSENSI ALL'!$B$10:$NC$104,352,0)</f>
        <v>22</v>
      </c>
      <c r="P98" s="52">
        <f>VLOOKUP($C98,'[3]ABSENSI ALL'!$B$10:$NC$104,357,0)</f>
        <v>0</v>
      </c>
      <c r="Q98" s="52">
        <f>VLOOKUP($C98,'[3]ABSENSI ALL'!$B$10:$NC$104,361,0)</f>
        <v>0</v>
      </c>
      <c r="R98" s="52">
        <f>VLOOKUP($C98,'[3]ABSENSI ALL'!$B$10:$NC$104,365,0)</f>
        <v>0</v>
      </c>
      <c r="S98" s="52">
        <f>VLOOKUP($C98,'[3]ABSENSI ALL'!$B$10:$NC$104,363,0)</f>
        <v>1</v>
      </c>
      <c r="T98" s="52">
        <f>VLOOKUP($C98,'[3]ABSENSI ALL'!$B$10:$NC$104,356,0)</f>
        <v>0</v>
      </c>
      <c r="U98" s="53">
        <f t="shared" si="31"/>
        <v>22</v>
      </c>
      <c r="V98" s="51">
        <f t="shared" si="32"/>
        <v>21</v>
      </c>
      <c r="W98" s="54">
        <v>5</v>
      </c>
      <c r="X98" s="55">
        <f t="shared" si="33"/>
        <v>0.2</v>
      </c>
      <c r="Y98" s="55">
        <f t="shared" si="34"/>
        <v>1</v>
      </c>
      <c r="Z98" s="54">
        <v>5</v>
      </c>
      <c r="AA98" s="55">
        <f t="shared" si="35"/>
        <v>0.2</v>
      </c>
      <c r="AB98" s="55">
        <f t="shared" si="36"/>
        <v>1</v>
      </c>
      <c r="AC98" s="56">
        <f t="shared" si="27"/>
        <v>0.4</v>
      </c>
      <c r="AD98" s="54">
        <f>VLOOKUP(C98,'[2]Nilai CES CHO'!$B$2:$D$173,3,0)</f>
        <v>3</v>
      </c>
      <c r="AE98" s="57">
        <f>VLOOKUP(C98,'[2]Nilai CES CHO'!$B$2:$D$173,2,0)</f>
        <v>4.5999999999999996</v>
      </c>
      <c r="AF98" s="55">
        <f>AD98/5*$AD$8</f>
        <v>0.09</v>
      </c>
      <c r="AG98" s="55">
        <f t="shared" si="38"/>
        <v>0.6</v>
      </c>
      <c r="AH98" s="54">
        <v>5</v>
      </c>
      <c r="AI98" s="55">
        <f t="shared" si="39"/>
        <v>0.05</v>
      </c>
      <c r="AJ98" s="55">
        <f t="shared" si="40"/>
        <v>1</v>
      </c>
      <c r="AK98" s="54">
        <v>5</v>
      </c>
      <c r="AL98" s="55">
        <f t="shared" si="41"/>
        <v>0.1</v>
      </c>
      <c r="AM98" s="55">
        <f t="shared" si="42"/>
        <v>1</v>
      </c>
      <c r="AN98" s="54">
        <v>5</v>
      </c>
      <c r="AO98" s="55">
        <f t="shared" si="43"/>
        <v>0.1</v>
      </c>
      <c r="AP98" s="55">
        <f t="shared" si="44"/>
        <v>1</v>
      </c>
      <c r="AQ98" s="54">
        <v>5</v>
      </c>
      <c r="AR98" s="55">
        <f t="shared" si="45"/>
        <v>0.1</v>
      </c>
      <c r="AS98" s="55">
        <f t="shared" si="46"/>
        <v>1</v>
      </c>
      <c r="AT98" s="54">
        <f>VLOOKUP(C98,'[2]Nilai CES CHO'!$B$2:$F$173,5,0)</f>
        <v>5</v>
      </c>
      <c r="AU98" s="54">
        <f>VLOOKUP(C98,'[2]Nilai CES CHO'!$B$2:$F$173,4,0)</f>
        <v>100</v>
      </c>
      <c r="AV98" s="55">
        <f t="shared" si="47"/>
        <v>0.05</v>
      </c>
      <c r="AW98" s="55">
        <f t="shared" si="48"/>
        <v>1</v>
      </c>
      <c r="AX98" s="54">
        <v>5</v>
      </c>
      <c r="AY98" s="55">
        <f t="shared" si="49"/>
        <v>0.05</v>
      </c>
      <c r="AZ98" s="55">
        <f t="shared" si="50"/>
        <v>1</v>
      </c>
      <c r="BA98" s="58">
        <f t="shared" si="28"/>
        <v>0.54</v>
      </c>
      <c r="BB98" s="58">
        <f t="shared" si="29"/>
        <v>0.94000000000000006</v>
      </c>
      <c r="BC98" s="59" t="str">
        <f t="shared" si="51"/>
        <v>TERIMA</v>
      </c>
      <c r="BD98" s="60">
        <v>800000</v>
      </c>
      <c r="BE98" s="61">
        <f t="shared" si="53"/>
        <v>752000</v>
      </c>
      <c r="BF98" s="61">
        <f t="shared" si="52"/>
        <v>752000</v>
      </c>
      <c r="BG98" s="62">
        <f t="shared" si="30"/>
        <v>752000</v>
      </c>
      <c r="BH98" s="101"/>
      <c r="BI98" s="63"/>
      <c r="BJ98" s="63"/>
    </row>
    <row r="99" spans="1:62" s="64" customFormat="1" ht="15" customHeight="1" x14ac:dyDescent="0.25">
      <c r="A99" s="45"/>
      <c r="B99" s="46">
        <v>89</v>
      </c>
      <c r="C99" s="65" t="s">
        <v>147</v>
      </c>
      <c r="D99" s="48">
        <v>102321</v>
      </c>
      <c r="E99" s="49">
        <v>44092</v>
      </c>
      <c r="F99" s="49">
        <v>44394</v>
      </c>
      <c r="G99" s="48" t="s">
        <v>50</v>
      </c>
      <c r="H99" s="48" t="s">
        <v>51</v>
      </c>
      <c r="I99" s="48" t="s">
        <v>61</v>
      </c>
      <c r="J99" s="48" t="s">
        <v>53</v>
      </c>
      <c r="K99" s="48" t="s">
        <v>54</v>
      </c>
      <c r="L99" s="67"/>
      <c r="M99" s="51"/>
      <c r="N99" s="51">
        <v>22</v>
      </c>
      <c r="O99" s="52">
        <f>VLOOKUP(C99,'[3]ABSENSI ALL'!$B$10:$NC$104,352,0)</f>
        <v>22</v>
      </c>
      <c r="P99" s="52">
        <f>VLOOKUP($C99,'[3]ABSENSI ALL'!$B$10:$NC$104,357,0)</f>
        <v>0</v>
      </c>
      <c r="Q99" s="52">
        <f>VLOOKUP($C99,'[3]ABSENSI ALL'!$B$10:$NC$104,361,0)</f>
        <v>0</v>
      </c>
      <c r="R99" s="52">
        <f>VLOOKUP($C99,'[3]ABSENSI ALL'!$B$10:$NC$104,365,0)</f>
        <v>0</v>
      </c>
      <c r="S99" s="52">
        <f>VLOOKUP($C99,'[3]ABSENSI ALL'!$B$10:$NC$104,363,0)</f>
        <v>1</v>
      </c>
      <c r="T99" s="52">
        <f>VLOOKUP($C99,'[3]ABSENSI ALL'!$B$10:$NC$104,356,0)</f>
        <v>0</v>
      </c>
      <c r="U99" s="53">
        <f t="shared" si="31"/>
        <v>22</v>
      </c>
      <c r="V99" s="51">
        <f t="shared" si="32"/>
        <v>21</v>
      </c>
      <c r="W99" s="54">
        <v>5</v>
      </c>
      <c r="X99" s="55">
        <f t="shared" si="33"/>
        <v>0.2</v>
      </c>
      <c r="Y99" s="55">
        <f t="shared" si="34"/>
        <v>1</v>
      </c>
      <c r="Z99" s="54">
        <v>5</v>
      </c>
      <c r="AA99" s="55">
        <f t="shared" si="35"/>
        <v>0.2</v>
      </c>
      <c r="AB99" s="55">
        <f t="shared" si="36"/>
        <v>1</v>
      </c>
      <c r="AC99" s="56">
        <f t="shared" si="27"/>
        <v>0.4</v>
      </c>
      <c r="AD99" s="54">
        <f>VLOOKUP(C99,'[2]Nilai CES CHO'!$B$2:$D$173,3,0)</f>
        <v>5</v>
      </c>
      <c r="AE99" s="57">
        <f>VLOOKUP(C99,'[2]Nilai CES CHO'!$B$2:$D$173,2,0)</f>
        <v>5</v>
      </c>
      <c r="AF99" s="55">
        <f t="shared" si="37"/>
        <v>0.15</v>
      </c>
      <c r="AG99" s="55">
        <f t="shared" si="38"/>
        <v>1</v>
      </c>
      <c r="AH99" s="54">
        <v>5</v>
      </c>
      <c r="AI99" s="55">
        <f t="shared" si="39"/>
        <v>0.05</v>
      </c>
      <c r="AJ99" s="55">
        <f t="shared" si="40"/>
        <v>1</v>
      </c>
      <c r="AK99" s="54">
        <v>5</v>
      </c>
      <c r="AL99" s="55">
        <f t="shared" si="41"/>
        <v>0.1</v>
      </c>
      <c r="AM99" s="55">
        <f t="shared" si="42"/>
        <v>1</v>
      </c>
      <c r="AN99" s="54">
        <v>5</v>
      </c>
      <c r="AO99" s="55">
        <f t="shared" si="43"/>
        <v>0.1</v>
      </c>
      <c r="AP99" s="55">
        <f t="shared" si="44"/>
        <v>1</v>
      </c>
      <c r="AQ99" s="54">
        <v>5</v>
      </c>
      <c r="AR99" s="55">
        <f t="shared" si="45"/>
        <v>0.1</v>
      </c>
      <c r="AS99" s="55">
        <f t="shared" si="46"/>
        <v>1</v>
      </c>
      <c r="AT99" s="54">
        <f>VLOOKUP(C99,'[2]Nilai CES CHO'!$B$2:$F$173,5,0)</f>
        <v>5</v>
      </c>
      <c r="AU99" s="54">
        <f>VLOOKUP(C99,'[2]Nilai CES CHO'!$B$2:$F$173,4,0)</f>
        <v>100</v>
      </c>
      <c r="AV99" s="55">
        <f t="shared" si="47"/>
        <v>0.05</v>
      </c>
      <c r="AW99" s="55">
        <f t="shared" si="48"/>
        <v>1</v>
      </c>
      <c r="AX99" s="54">
        <v>5</v>
      </c>
      <c r="AY99" s="55">
        <f t="shared" si="49"/>
        <v>0.05</v>
      </c>
      <c r="AZ99" s="55">
        <f t="shared" si="50"/>
        <v>1</v>
      </c>
      <c r="BA99" s="58">
        <f t="shared" si="28"/>
        <v>0.60000000000000009</v>
      </c>
      <c r="BB99" s="58">
        <f t="shared" si="29"/>
        <v>1</v>
      </c>
      <c r="BC99" s="59" t="str">
        <f t="shared" si="51"/>
        <v>TERIMA</v>
      </c>
      <c r="BD99" s="60">
        <v>800000</v>
      </c>
      <c r="BE99" s="61">
        <f t="shared" si="53"/>
        <v>800000</v>
      </c>
      <c r="BF99" s="61">
        <f t="shared" si="52"/>
        <v>800000</v>
      </c>
      <c r="BG99" s="62">
        <f t="shared" si="30"/>
        <v>800000</v>
      </c>
      <c r="BH99" s="63"/>
      <c r="BI99" s="63"/>
      <c r="BJ99" s="63"/>
    </row>
    <row r="100" spans="1:62" s="103" customFormat="1" x14ac:dyDescent="0.25">
      <c r="A100" s="45"/>
      <c r="B100" s="46">
        <v>90</v>
      </c>
      <c r="C100" s="47" t="s">
        <v>148</v>
      </c>
      <c r="D100" s="48">
        <v>150133</v>
      </c>
      <c r="E100" s="49">
        <v>44209</v>
      </c>
      <c r="F100" s="49">
        <v>44573</v>
      </c>
      <c r="G100" s="48" t="s">
        <v>50</v>
      </c>
      <c r="H100" s="48" t="s">
        <v>51</v>
      </c>
      <c r="I100" s="48" t="s">
        <v>59</v>
      </c>
      <c r="J100" s="48" t="s">
        <v>53</v>
      </c>
      <c r="K100" s="48" t="s">
        <v>54</v>
      </c>
      <c r="L100" s="67"/>
      <c r="M100" s="51"/>
      <c r="N100" s="51">
        <v>22</v>
      </c>
      <c r="O100" s="52">
        <f>VLOOKUP(C100,'[3]ABSENSI ALL'!$B$10:$NC$104,352,0)</f>
        <v>22</v>
      </c>
      <c r="P100" s="52">
        <f>VLOOKUP($C100,'[3]ABSENSI ALL'!$B$10:$NC$104,357,0)</f>
        <v>0</v>
      </c>
      <c r="Q100" s="52">
        <f>VLOOKUP($C100,'[3]ABSENSI ALL'!$B$10:$NC$104,361,0)</f>
        <v>0</v>
      </c>
      <c r="R100" s="52">
        <f>VLOOKUP($C100,'[3]ABSENSI ALL'!$B$10:$NC$104,365,0)</f>
        <v>0</v>
      </c>
      <c r="S100" s="52">
        <f>VLOOKUP($C100,'[3]ABSENSI ALL'!$B$10:$NC$104,363,0)</f>
        <v>1</v>
      </c>
      <c r="T100" s="52">
        <f>VLOOKUP($C100,'[3]ABSENSI ALL'!$B$10:$NC$104,356,0)</f>
        <v>0</v>
      </c>
      <c r="U100" s="53">
        <f t="shared" si="31"/>
        <v>22</v>
      </c>
      <c r="V100" s="51">
        <f t="shared" si="32"/>
        <v>21</v>
      </c>
      <c r="W100" s="54">
        <v>5</v>
      </c>
      <c r="X100" s="55">
        <f t="shared" si="33"/>
        <v>0.2</v>
      </c>
      <c r="Y100" s="55">
        <f t="shared" si="34"/>
        <v>1</v>
      </c>
      <c r="Z100" s="54">
        <v>5</v>
      </c>
      <c r="AA100" s="55">
        <f t="shared" si="35"/>
        <v>0.2</v>
      </c>
      <c r="AB100" s="55">
        <f t="shared" si="36"/>
        <v>1</v>
      </c>
      <c r="AC100" s="56">
        <f t="shared" si="27"/>
        <v>0.4</v>
      </c>
      <c r="AD100" s="54">
        <f>VLOOKUP(C100,'[2]Nilai CES CHO'!$B$2:$D$173,3,0)</f>
        <v>5</v>
      </c>
      <c r="AE100" s="57">
        <f>VLOOKUP(C100,'[2]Nilai CES CHO'!$B$2:$D$173,2,0)</f>
        <v>5</v>
      </c>
      <c r="AF100" s="55">
        <f t="shared" si="37"/>
        <v>0.15</v>
      </c>
      <c r="AG100" s="55">
        <f t="shared" si="38"/>
        <v>1</v>
      </c>
      <c r="AH100" s="54">
        <v>5</v>
      </c>
      <c r="AI100" s="55">
        <f t="shared" si="39"/>
        <v>0.05</v>
      </c>
      <c r="AJ100" s="55">
        <f t="shared" si="40"/>
        <v>1</v>
      </c>
      <c r="AK100" s="54">
        <v>5</v>
      </c>
      <c r="AL100" s="55">
        <f t="shared" si="41"/>
        <v>0.1</v>
      </c>
      <c r="AM100" s="55">
        <f t="shared" si="42"/>
        <v>1</v>
      </c>
      <c r="AN100" s="54">
        <v>5</v>
      </c>
      <c r="AO100" s="55">
        <f t="shared" si="43"/>
        <v>0.1</v>
      </c>
      <c r="AP100" s="55">
        <f t="shared" si="44"/>
        <v>1</v>
      </c>
      <c r="AQ100" s="54">
        <v>5</v>
      </c>
      <c r="AR100" s="55">
        <f t="shared" si="45"/>
        <v>0.1</v>
      </c>
      <c r="AS100" s="55">
        <f t="shared" si="46"/>
        <v>1</v>
      </c>
      <c r="AT100" s="54">
        <f>VLOOKUP(C100,'[2]Nilai CES CHO'!$B$2:$F$173,5,0)</f>
        <v>5</v>
      </c>
      <c r="AU100" s="54">
        <f>VLOOKUP(C100,'[2]Nilai CES CHO'!$B$2:$F$173,4,0)</f>
        <v>100</v>
      </c>
      <c r="AV100" s="55">
        <f t="shared" si="47"/>
        <v>0.05</v>
      </c>
      <c r="AW100" s="55">
        <f t="shared" si="48"/>
        <v>1</v>
      </c>
      <c r="AX100" s="54">
        <v>5</v>
      </c>
      <c r="AY100" s="55">
        <f t="shared" si="49"/>
        <v>0.05</v>
      </c>
      <c r="AZ100" s="55">
        <f t="shared" si="50"/>
        <v>1</v>
      </c>
      <c r="BA100" s="58">
        <f t="shared" si="28"/>
        <v>0.60000000000000009</v>
      </c>
      <c r="BB100" s="58">
        <f t="shared" si="29"/>
        <v>1</v>
      </c>
      <c r="BC100" s="59" t="str">
        <f t="shared" si="51"/>
        <v>TERIMA</v>
      </c>
      <c r="BD100" s="60">
        <v>800000</v>
      </c>
      <c r="BE100" s="61">
        <f t="shared" si="53"/>
        <v>800000</v>
      </c>
      <c r="BF100" s="61">
        <f t="shared" si="52"/>
        <v>800000</v>
      </c>
      <c r="BG100" s="62">
        <f t="shared" si="30"/>
        <v>800000</v>
      </c>
      <c r="BH100" s="102"/>
      <c r="BI100" s="102"/>
      <c r="BJ100" s="102"/>
    </row>
    <row r="101" spans="1:62" s="71" customFormat="1" x14ac:dyDescent="0.25">
      <c r="A101" s="45"/>
      <c r="B101" s="46">
        <v>91</v>
      </c>
      <c r="C101" s="47" t="s">
        <v>149</v>
      </c>
      <c r="D101" s="48">
        <v>79685</v>
      </c>
      <c r="E101" s="49">
        <v>44141</v>
      </c>
      <c r="F101" s="49">
        <v>44505</v>
      </c>
      <c r="G101" s="50" t="s">
        <v>50</v>
      </c>
      <c r="H101" s="48" t="s">
        <v>51</v>
      </c>
      <c r="I101" s="48" t="s">
        <v>61</v>
      </c>
      <c r="J101" s="48" t="s">
        <v>53</v>
      </c>
      <c r="K101" s="48" t="s">
        <v>54</v>
      </c>
      <c r="L101" s="51"/>
      <c r="M101" s="51"/>
      <c r="N101" s="51">
        <v>22</v>
      </c>
      <c r="O101" s="52">
        <f>VLOOKUP(C101,'[3]ABSENSI ALL'!$B$10:$NC$104,352,0)</f>
        <v>22</v>
      </c>
      <c r="P101" s="52">
        <f>VLOOKUP($C101,'[3]ABSENSI ALL'!$B$10:$NC$104,357,0)</f>
        <v>0</v>
      </c>
      <c r="Q101" s="52">
        <f>VLOOKUP($C101,'[3]ABSENSI ALL'!$B$10:$NC$104,361,0)</f>
        <v>0</v>
      </c>
      <c r="R101" s="52">
        <f>VLOOKUP($C101,'[3]ABSENSI ALL'!$B$10:$NC$104,365,0)</f>
        <v>0</v>
      </c>
      <c r="S101" s="52">
        <f>VLOOKUP($C101,'[3]ABSENSI ALL'!$B$10:$NC$104,363,0)</f>
        <v>1</v>
      </c>
      <c r="T101" s="52">
        <f>VLOOKUP($C101,'[3]ABSENSI ALL'!$B$10:$NC$104,356,0)</f>
        <v>0</v>
      </c>
      <c r="U101" s="53">
        <f t="shared" si="31"/>
        <v>22</v>
      </c>
      <c r="V101" s="51">
        <f t="shared" si="32"/>
        <v>21</v>
      </c>
      <c r="W101" s="54">
        <v>5</v>
      </c>
      <c r="X101" s="55">
        <f t="shared" si="33"/>
        <v>0.2</v>
      </c>
      <c r="Y101" s="55">
        <f t="shared" si="34"/>
        <v>1</v>
      </c>
      <c r="Z101" s="54">
        <v>5</v>
      </c>
      <c r="AA101" s="55">
        <f t="shared" si="35"/>
        <v>0.2</v>
      </c>
      <c r="AB101" s="55">
        <f t="shared" si="36"/>
        <v>1</v>
      </c>
      <c r="AC101" s="56">
        <f t="shared" si="27"/>
        <v>0.4</v>
      </c>
      <c r="AD101" s="54">
        <f>VLOOKUP(C101,'[2]Nilai CES CHO'!$B$2:$D$173,3,0)</f>
        <v>5</v>
      </c>
      <c r="AE101" s="57">
        <f>VLOOKUP(C101,'[2]Nilai CES CHO'!$B$2:$D$173,2,0)</f>
        <v>5</v>
      </c>
      <c r="AF101" s="55">
        <f t="shared" si="37"/>
        <v>0.15</v>
      </c>
      <c r="AG101" s="55">
        <f t="shared" si="38"/>
        <v>1</v>
      </c>
      <c r="AH101" s="54">
        <v>5</v>
      </c>
      <c r="AI101" s="55">
        <f t="shared" si="39"/>
        <v>0.05</v>
      </c>
      <c r="AJ101" s="55">
        <f t="shared" si="40"/>
        <v>1</v>
      </c>
      <c r="AK101" s="54">
        <v>5</v>
      </c>
      <c r="AL101" s="55">
        <f t="shared" si="41"/>
        <v>0.1</v>
      </c>
      <c r="AM101" s="55">
        <f t="shared" si="42"/>
        <v>1</v>
      </c>
      <c r="AN101" s="54">
        <v>5</v>
      </c>
      <c r="AO101" s="55">
        <f t="shared" si="43"/>
        <v>0.1</v>
      </c>
      <c r="AP101" s="55">
        <f t="shared" si="44"/>
        <v>1</v>
      </c>
      <c r="AQ101" s="54">
        <v>5</v>
      </c>
      <c r="AR101" s="55">
        <f t="shared" si="45"/>
        <v>0.1</v>
      </c>
      <c r="AS101" s="55">
        <f t="shared" si="46"/>
        <v>1</v>
      </c>
      <c r="AT101" s="54">
        <f>VLOOKUP(C101,'[2]Nilai CES CHO'!$B$2:$F$173,5,0)</f>
        <v>5</v>
      </c>
      <c r="AU101" s="54">
        <f>VLOOKUP(C101,'[2]Nilai CES CHO'!$B$2:$F$173,4,0)</f>
        <v>100</v>
      </c>
      <c r="AV101" s="55">
        <f t="shared" si="47"/>
        <v>0.05</v>
      </c>
      <c r="AW101" s="55">
        <f t="shared" si="48"/>
        <v>1</v>
      </c>
      <c r="AX101" s="54">
        <v>5</v>
      </c>
      <c r="AY101" s="55">
        <f t="shared" si="49"/>
        <v>0.05</v>
      </c>
      <c r="AZ101" s="55">
        <f t="shared" si="50"/>
        <v>1</v>
      </c>
      <c r="BA101" s="58">
        <f t="shared" si="28"/>
        <v>0.60000000000000009</v>
      </c>
      <c r="BB101" s="58">
        <f t="shared" si="29"/>
        <v>1</v>
      </c>
      <c r="BC101" s="59" t="str">
        <f t="shared" si="51"/>
        <v>TERIMA</v>
      </c>
      <c r="BD101" s="60">
        <v>800000</v>
      </c>
      <c r="BE101" s="61">
        <f t="shared" si="53"/>
        <v>800000</v>
      </c>
      <c r="BF101" s="61">
        <f t="shared" si="52"/>
        <v>800000</v>
      </c>
      <c r="BG101" s="62">
        <f t="shared" si="30"/>
        <v>800000</v>
      </c>
      <c r="BH101" s="101"/>
      <c r="BI101" s="63"/>
      <c r="BJ101" s="63"/>
    </row>
    <row r="102" spans="1:62" s="71" customFormat="1" x14ac:dyDescent="0.25">
      <c r="A102" s="45"/>
      <c r="B102" s="46">
        <v>92</v>
      </c>
      <c r="C102" s="47" t="s">
        <v>150</v>
      </c>
      <c r="D102" s="48">
        <v>66081</v>
      </c>
      <c r="E102" s="49">
        <v>44233</v>
      </c>
      <c r="F102" s="49">
        <v>44597</v>
      </c>
      <c r="G102" s="48" t="s">
        <v>50</v>
      </c>
      <c r="H102" s="48" t="s">
        <v>51</v>
      </c>
      <c r="I102" s="48" t="s">
        <v>59</v>
      </c>
      <c r="J102" s="48" t="s">
        <v>53</v>
      </c>
      <c r="K102" s="48" t="s">
        <v>54</v>
      </c>
      <c r="L102" s="51"/>
      <c r="M102" s="51"/>
      <c r="N102" s="51">
        <v>22</v>
      </c>
      <c r="O102" s="52">
        <f>VLOOKUP(C102,'[3]ABSENSI ALL'!$B$10:$NC$104,352,0)</f>
        <v>22</v>
      </c>
      <c r="P102" s="52">
        <f>VLOOKUP($C102,'[3]ABSENSI ALL'!$B$10:$NC$104,357,0)</f>
        <v>0</v>
      </c>
      <c r="Q102" s="52">
        <f>VLOOKUP($C102,'[3]ABSENSI ALL'!$B$10:$NC$104,361,0)</f>
        <v>0</v>
      </c>
      <c r="R102" s="52">
        <f>VLOOKUP($C102,'[3]ABSENSI ALL'!$B$10:$NC$104,365,0)</f>
        <v>0</v>
      </c>
      <c r="S102" s="52">
        <f>VLOOKUP($C102,'[3]ABSENSI ALL'!$B$10:$NC$104,363,0)</f>
        <v>1</v>
      </c>
      <c r="T102" s="52">
        <f>VLOOKUP($C102,'[3]ABSENSI ALL'!$B$10:$NC$104,356,0)</f>
        <v>0</v>
      </c>
      <c r="U102" s="53">
        <f t="shared" si="31"/>
        <v>22</v>
      </c>
      <c r="V102" s="51">
        <f t="shared" si="32"/>
        <v>21</v>
      </c>
      <c r="W102" s="54">
        <v>5</v>
      </c>
      <c r="X102" s="55">
        <f t="shared" si="33"/>
        <v>0.2</v>
      </c>
      <c r="Y102" s="55">
        <f t="shared" si="34"/>
        <v>1</v>
      </c>
      <c r="Z102" s="54">
        <v>5</v>
      </c>
      <c r="AA102" s="55">
        <f t="shared" si="35"/>
        <v>0.2</v>
      </c>
      <c r="AB102" s="55">
        <f t="shared" si="36"/>
        <v>1</v>
      </c>
      <c r="AC102" s="56">
        <f t="shared" si="27"/>
        <v>0.4</v>
      </c>
      <c r="AD102" s="54">
        <f>VLOOKUP(C102,'[2]Nilai CES CHO'!$B$2:$D$173,3,0)</f>
        <v>5</v>
      </c>
      <c r="AE102" s="57">
        <f>VLOOKUP(C102,'[2]Nilai CES CHO'!$B$2:$D$173,2,0)</f>
        <v>4.666666666666667</v>
      </c>
      <c r="AF102" s="55">
        <f t="shared" si="37"/>
        <v>0.15</v>
      </c>
      <c r="AG102" s="55">
        <f t="shared" si="38"/>
        <v>1</v>
      </c>
      <c r="AH102" s="54">
        <v>5</v>
      </c>
      <c r="AI102" s="55">
        <f t="shared" si="39"/>
        <v>0.05</v>
      </c>
      <c r="AJ102" s="55">
        <f t="shared" si="40"/>
        <v>1</v>
      </c>
      <c r="AK102" s="54">
        <v>5</v>
      </c>
      <c r="AL102" s="55">
        <f t="shared" si="41"/>
        <v>0.1</v>
      </c>
      <c r="AM102" s="55">
        <f t="shared" si="42"/>
        <v>1</v>
      </c>
      <c r="AN102" s="54">
        <v>5</v>
      </c>
      <c r="AO102" s="55">
        <f t="shared" si="43"/>
        <v>0.1</v>
      </c>
      <c r="AP102" s="55">
        <f t="shared" si="44"/>
        <v>1</v>
      </c>
      <c r="AQ102" s="54">
        <v>5</v>
      </c>
      <c r="AR102" s="55">
        <f t="shared" si="45"/>
        <v>0.1</v>
      </c>
      <c r="AS102" s="55">
        <f t="shared" si="46"/>
        <v>1</v>
      </c>
      <c r="AT102" s="54">
        <f>VLOOKUP(C102,'[2]Nilai CES CHO'!$B$2:$F$173,5,0)</f>
        <v>5</v>
      </c>
      <c r="AU102" s="54">
        <f>VLOOKUP(C102,'[2]Nilai CES CHO'!$B$2:$F$173,4,0)</f>
        <v>100</v>
      </c>
      <c r="AV102" s="55">
        <f t="shared" si="47"/>
        <v>0.05</v>
      </c>
      <c r="AW102" s="55">
        <f t="shared" si="48"/>
        <v>1</v>
      </c>
      <c r="AX102" s="54">
        <v>5</v>
      </c>
      <c r="AY102" s="55">
        <f t="shared" si="49"/>
        <v>0.05</v>
      </c>
      <c r="AZ102" s="55">
        <f t="shared" si="50"/>
        <v>1</v>
      </c>
      <c r="BA102" s="58">
        <f t="shared" si="28"/>
        <v>0.60000000000000009</v>
      </c>
      <c r="BB102" s="58">
        <f t="shared" si="29"/>
        <v>1</v>
      </c>
      <c r="BC102" s="59" t="str">
        <f t="shared" si="51"/>
        <v>TERIMA</v>
      </c>
      <c r="BD102" s="60">
        <v>800000</v>
      </c>
      <c r="BE102" s="61">
        <f t="shared" si="53"/>
        <v>800000</v>
      </c>
      <c r="BF102" s="61">
        <f t="shared" si="52"/>
        <v>800000</v>
      </c>
      <c r="BG102" s="62">
        <f t="shared" si="30"/>
        <v>800000</v>
      </c>
      <c r="BH102" s="101"/>
      <c r="BI102" s="63"/>
      <c r="BJ102" s="63"/>
    </row>
    <row r="103" spans="1:62" s="71" customFormat="1" x14ac:dyDescent="0.25">
      <c r="A103" s="45"/>
      <c r="B103" s="46">
        <v>93</v>
      </c>
      <c r="C103" s="47" t="s">
        <v>151</v>
      </c>
      <c r="D103" s="48">
        <v>80954</v>
      </c>
      <c r="E103" s="49">
        <v>44139</v>
      </c>
      <c r="F103" s="49">
        <v>44503</v>
      </c>
      <c r="G103" s="48" t="s">
        <v>50</v>
      </c>
      <c r="H103" s="48" t="s">
        <v>51</v>
      </c>
      <c r="I103" s="48" t="s">
        <v>74</v>
      </c>
      <c r="J103" s="48" t="s">
        <v>53</v>
      </c>
      <c r="K103" s="48" t="s">
        <v>54</v>
      </c>
      <c r="L103" s="51"/>
      <c r="M103" s="51"/>
      <c r="N103" s="51">
        <v>22</v>
      </c>
      <c r="O103" s="52">
        <f>VLOOKUP(C103,'[3]ABSENSI ALL'!$B$10:$NC$104,352,0)</f>
        <v>22</v>
      </c>
      <c r="P103" s="52">
        <f>VLOOKUP($C103,'[3]ABSENSI ALL'!$B$10:$NC$104,357,0)</f>
        <v>0</v>
      </c>
      <c r="Q103" s="52">
        <f>VLOOKUP($C103,'[3]ABSENSI ALL'!$B$10:$NC$104,361,0)</f>
        <v>0</v>
      </c>
      <c r="R103" s="52">
        <f>VLOOKUP($C103,'[3]ABSENSI ALL'!$B$10:$NC$104,365,0)</f>
        <v>0</v>
      </c>
      <c r="S103" s="52">
        <f>VLOOKUP($C103,'[3]ABSENSI ALL'!$B$10:$NC$104,363,0)</f>
        <v>2</v>
      </c>
      <c r="T103" s="52">
        <f>VLOOKUP($C103,'[3]ABSENSI ALL'!$B$10:$NC$104,356,0)</f>
        <v>0</v>
      </c>
      <c r="U103" s="53">
        <f t="shared" si="31"/>
        <v>22</v>
      </c>
      <c r="V103" s="51">
        <f t="shared" si="32"/>
        <v>20</v>
      </c>
      <c r="W103" s="54">
        <v>5</v>
      </c>
      <c r="X103" s="55">
        <f t="shared" si="33"/>
        <v>0.2</v>
      </c>
      <c r="Y103" s="55">
        <f t="shared" si="34"/>
        <v>1</v>
      </c>
      <c r="Z103" s="54">
        <v>5</v>
      </c>
      <c r="AA103" s="55">
        <f t="shared" si="35"/>
        <v>0.2</v>
      </c>
      <c r="AB103" s="55">
        <f t="shared" si="36"/>
        <v>1</v>
      </c>
      <c r="AC103" s="56">
        <f t="shared" si="27"/>
        <v>0.4</v>
      </c>
      <c r="AD103" s="54">
        <f>VLOOKUP(C103,'[2]Nilai CES CHO'!$B$2:$D$173,3,0)</f>
        <v>5</v>
      </c>
      <c r="AE103" s="57">
        <f>VLOOKUP(C103,'[2]Nilai CES CHO'!$B$2:$D$173,2,0)</f>
        <v>5</v>
      </c>
      <c r="AF103" s="55">
        <f t="shared" si="37"/>
        <v>0.15</v>
      </c>
      <c r="AG103" s="55">
        <f t="shared" si="38"/>
        <v>1</v>
      </c>
      <c r="AH103" s="54">
        <v>5</v>
      </c>
      <c r="AI103" s="55">
        <f t="shared" si="39"/>
        <v>0.05</v>
      </c>
      <c r="AJ103" s="55">
        <f t="shared" si="40"/>
        <v>1</v>
      </c>
      <c r="AK103" s="54">
        <v>5</v>
      </c>
      <c r="AL103" s="55">
        <f t="shared" si="41"/>
        <v>0.1</v>
      </c>
      <c r="AM103" s="55">
        <f t="shared" si="42"/>
        <v>1</v>
      </c>
      <c r="AN103" s="54">
        <v>5</v>
      </c>
      <c r="AO103" s="55">
        <f t="shared" si="43"/>
        <v>0.1</v>
      </c>
      <c r="AP103" s="55">
        <f t="shared" si="44"/>
        <v>1</v>
      </c>
      <c r="AQ103" s="54">
        <v>5</v>
      </c>
      <c r="AR103" s="55">
        <f t="shared" si="45"/>
        <v>0.1</v>
      </c>
      <c r="AS103" s="55">
        <f t="shared" si="46"/>
        <v>1</v>
      </c>
      <c r="AT103" s="54">
        <f>VLOOKUP(C103,'[2]Nilai CES CHO'!$B$2:$F$173,5,0)</f>
        <v>5</v>
      </c>
      <c r="AU103" s="54">
        <f>VLOOKUP(C103,'[2]Nilai CES CHO'!$B$2:$F$173,4,0)</f>
        <v>100</v>
      </c>
      <c r="AV103" s="55">
        <f t="shared" si="47"/>
        <v>0.05</v>
      </c>
      <c r="AW103" s="55">
        <f t="shared" si="48"/>
        <v>1</v>
      </c>
      <c r="AX103" s="54">
        <v>5</v>
      </c>
      <c r="AY103" s="55">
        <f t="shared" si="49"/>
        <v>0.05</v>
      </c>
      <c r="AZ103" s="55">
        <f t="shared" si="50"/>
        <v>1</v>
      </c>
      <c r="BA103" s="58">
        <f t="shared" si="28"/>
        <v>0.60000000000000009</v>
      </c>
      <c r="BB103" s="58">
        <f t="shared" si="29"/>
        <v>1</v>
      </c>
      <c r="BC103" s="59" t="str">
        <f t="shared" si="51"/>
        <v>TERIMA</v>
      </c>
      <c r="BD103" s="60">
        <v>800000</v>
      </c>
      <c r="BE103" s="61">
        <f t="shared" si="53"/>
        <v>800000</v>
      </c>
      <c r="BF103" s="61">
        <f t="shared" si="52"/>
        <v>800000</v>
      </c>
      <c r="BG103" s="62">
        <f t="shared" si="30"/>
        <v>800000</v>
      </c>
      <c r="BH103" s="101"/>
      <c r="BI103" s="63"/>
      <c r="BJ103" s="63"/>
    </row>
    <row r="104" spans="1:62" s="71" customFormat="1" x14ac:dyDescent="0.25">
      <c r="A104" s="45"/>
      <c r="B104" s="46">
        <v>94</v>
      </c>
      <c r="C104" s="47" t="s">
        <v>152</v>
      </c>
      <c r="D104" s="48">
        <v>104361</v>
      </c>
      <c r="E104" s="49">
        <v>44195</v>
      </c>
      <c r="F104" s="49">
        <v>44559</v>
      </c>
      <c r="G104" s="48" t="s">
        <v>50</v>
      </c>
      <c r="H104" s="48" t="s">
        <v>56</v>
      </c>
      <c r="I104" s="48" t="s">
        <v>52</v>
      </c>
      <c r="J104" s="48" t="s">
        <v>53</v>
      </c>
      <c r="K104" s="48" t="s">
        <v>54</v>
      </c>
      <c r="L104" s="51"/>
      <c r="M104" s="51"/>
      <c r="N104" s="51">
        <v>22</v>
      </c>
      <c r="O104" s="52">
        <f>VLOOKUP(C104,'[3]ABSENSI ALL'!$B$10:$NC$104,352,0)</f>
        <v>15</v>
      </c>
      <c r="P104" s="52">
        <f>VLOOKUP($C104,'[3]ABSENSI ALL'!$B$10:$NC$104,357,0)</f>
        <v>0</v>
      </c>
      <c r="Q104" s="52">
        <f>VLOOKUP($C104,'[3]ABSENSI ALL'!$B$10:$NC$104,361,0)</f>
        <v>0</v>
      </c>
      <c r="R104" s="52">
        <f>VLOOKUP($C104,'[3]ABSENSI ALL'!$B$10:$NC$104,365,0)</f>
        <v>0</v>
      </c>
      <c r="S104" s="52">
        <f>VLOOKUP($C104,'[3]ABSENSI ALL'!$B$10:$NC$104,363,0)</f>
        <v>0</v>
      </c>
      <c r="T104" s="52">
        <f>VLOOKUP($C104,'[3]ABSENSI ALL'!$B$10:$NC$104,356,0)</f>
        <v>0</v>
      </c>
      <c r="U104" s="53">
        <f t="shared" si="31"/>
        <v>15</v>
      </c>
      <c r="V104" s="51">
        <f t="shared" si="32"/>
        <v>15</v>
      </c>
      <c r="W104" s="54">
        <v>5</v>
      </c>
      <c r="X104" s="55">
        <f t="shared" si="33"/>
        <v>0.2</v>
      </c>
      <c r="Y104" s="55">
        <f t="shared" si="34"/>
        <v>1</v>
      </c>
      <c r="Z104" s="54">
        <v>5</v>
      </c>
      <c r="AA104" s="55">
        <f t="shared" si="35"/>
        <v>0.2</v>
      </c>
      <c r="AB104" s="55">
        <f t="shared" si="36"/>
        <v>1</v>
      </c>
      <c r="AC104" s="56">
        <f t="shared" si="27"/>
        <v>0.4</v>
      </c>
      <c r="AD104" s="54">
        <f>VLOOKUP(C104,'[2]Nilai CES CHO'!$B$2:$D$173,3,0)</f>
        <v>5</v>
      </c>
      <c r="AE104" s="57">
        <f>VLOOKUP(C104,'[2]Nilai CES CHO'!$B$2:$D$173,2,0)</f>
        <v>5</v>
      </c>
      <c r="AF104" s="55">
        <f>AD104/5*$AD$8</f>
        <v>0.15</v>
      </c>
      <c r="AG104" s="55">
        <f t="shared" si="38"/>
        <v>1</v>
      </c>
      <c r="AH104" s="54">
        <v>5</v>
      </c>
      <c r="AI104" s="55">
        <f t="shared" si="39"/>
        <v>0.05</v>
      </c>
      <c r="AJ104" s="55">
        <f t="shared" si="40"/>
        <v>1</v>
      </c>
      <c r="AK104" s="54">
        <v>5</v>
      </c>
      <c r="AL104" s="55">
        <f t="shared" si="41"/>
        <v>0.1</v>
      </c>
      <c r="AM104" s="55">
        <f t="shared" si="42"/>
        <v>1</v>
      </c>
      <c r="AN104" s="54">
        <v>5</v>
      </c>
      <c r="AO104" s="55">
        <f t="shared" si="43"/>
        <v>0.1</v>
      </c>
      <c r="AP104" s="55">
        <f t="shared" si="44"/>
        <v>1</v>
      </c>
      <c r="AQ104" s="54">
        <v>5</v>
      </c>
      <c r="AR104" s="55">
        <f t="shared" si="45"/>
        <v>0.1</v>
      </c>
      <c r="AS104" s="55">
        <f t="shared" si="46"/>
        <v>1</v>
      </c>
      <c r="AT104" s="54">
        <f>VLOOKUP(C104,'[2]Nilai CES CHO'!$B$2:$F$173,5,0)</f>
        <v>5</v>
      </c>
      <c r="AU104" s="54">
        <f>VLOOKUP(C104,'[2]Nilai CES CHO'!$B$2:$F$173,4,0)</f>
        <v>100</v>
      </c>
      <c r="AV104" s="55">
        <f t="shared" si="47"/>
        <v>0.05</v>
      </c>
      <c r="AW104" s="55">
        <f t="shared" si="48"/>
        <v>1</v>
      </c>
      <c r="AX104" s="54">
        <v>5</v>
      </c>
      <c r="AY104" s="55">
        <f t="shared" si="49"/>
        <v>0.05</v>
      </c>
      <c r="AZ104" s="55">
        <f t="shared" si="50"/>
        <v>1</v>
      </c>
      <c r="BA104" s="58">
        <f t="shared" si="28"/>
        <v>0.60000000000000009</v>
      </c>
      <c r="BB104" s="58">
        <f t="shared" si="29"/>
        <v>1</v>
      </c>
      <c r="BC104" s="59" t="str">
        <f t="shared" si="51"/>
        <v>TERIMA</v>
      </c>
      <c r="BD104" s="60">
        <v>800000</v>
      </c>
      <c r="BE104" s="61">
        <f t="shared" si="53"/>
        <v>800000</v>
      </c>
      <c r="BF104" s="61">
        <f t="shared" si="52"/>
        <v>800000</v>
      </c>
      <c r="BG104" s="62">
        <f t="shared" si="30"/>
        <v>800000</v>
      </c>
      <c r="BH104" s="101"/>
      <c r="BI104" s="63"/>
      <c r="BJ104" s="63"/>
    </row>
    <row r="105" spans="1:62" s="99" customFormat="1" ht="15" customHeight="1" x14ac:dyDescent="0.25">
      <c r="A105" s="79"/>
      <c r="B105" s="80"/>
      <c r="C105" s="104"/>
      <c r="D105" s="82"/>
      <c r="E105" s="83"/>
      <c r="F105" s="83"/>
      <c r="G105" s="84"/>
      <c r="H105" s="82"/>
      <c r="I105" s="82"/>
      <c r="J105" s="82"/>
      <c r="K105" s="82"/>
      <c r="L105" s="85"/>
      <c r="M105" s="86"/>
      <c r="N105" s="86"/>
      <c r="O105" s="87"/>
      <c r="P105" s="87"/>
      <c r="Q105" s="87"/>
      <c r="R105" s="87"/>
      <c r="S105" s="87"/>
      <c r="T105" s="87"/>
      <c r="U105" s="88"/>
      <c r="V105" s="86"/>
      <c r="W105" s="89"/>
      <c r="X105" s="90"/>
      <c r="Y105" s="90"/>
      <c r="Z105" s="89"/>
      <c r="AA105" s="90"/>
      <c r="AB105" s="90"/>
      <c r="AC105" s="91"/>
      <c r="AD105" s="89"/>
      <c r="AE105" s="92"/>
      <c r="AF105" s="90"/>
      <c r="AG105" s="90"/>
      <c r="AH105" s="89"/>
      <c r="AI105" s="90"/>
      <c r="AJ105" s="90"/>
      <c r="AK105" s="89"/>
      <c r="AL105" s="90"/>
      <c r="AM105" s="90"/>
      <c r="AN105" s="89"/>
      <c r="AO105" s="90"/>
      <c r="AP105" s="90"/>
      <c r="AQ105" s="89"/>
      <c r="AR105" s="90"/>
      <c r="AS105" s="90"/>
      <c r="AT105" s="89"/>
      <c r="AU105" s="89"/>
      <c r="AV105" s="90"/>
      <c r="AW105" s="90"/>
      <c r="AX105" s="89"/>
      <c r="AY105" s="90"/>
      <c r="AZ105" s="90"/>
      <c r="BA105" s="93"/>
      <c r="BB105" s="93"/>
      <c r="BC105" s="94"/>
      <c r="BD105" s="95"/>
      <c r="BE105" s="96"/>
      <c r="BF105" s="96"/>
      <c r="BG105" s="97"/>
      <c r="BH105" s="98"/>
      <c r="BI105" s="98"/>
      <c r="BJ105" s="98"/>
    </row>
    <row r="106" spans="1:62" s="64" customFormat="1" x14ac:dyDescent="0.2">
      <c r="A106" s="45"/>
      <c r="B106" s="46"/>
      <c r="C106" s="77"/>
      <c r="D106" s="48"/>
      <c r="E106" s="49"/>
      <c r="F106" s="49"/>
      <c r="G106" s="50"/>
      <c r="H106" s="48"/>
      <c r="I106" s="48"/>
      <c r="J106" s="48"/>
      <c r="K106" s="48"/>
      <c r="L106" s="51"/>
      <c r="M106" s="51"/>
      <c r="N106" s="51"/>
      <c r="O106" s="52"/>
      <c r="P106" s="52"/>
      <c r="Q106" s="52"/>
      <c r="R106" s="52"/>
      <c r="S106" s="52"/>
      <c r="T106" s="52"/>
      <c r="U106" s="53"/>
      <c r="V106" s="51"/>
      <c r="W106" s="54"/>
      <c r="X106" s="55"/>
      <c r="Y106" s="55"/>
      <c r="Z106" s="54"/>
      <c r="AA106" s="55"/>
      <c r="AB106" s="55"/>
      <c r="AC106" s="105"/>
      <c r="AD106" s="54"/>
      <c r="AE106" s="57"/>
      <c r="AF106" s="55"/>
      <c r="AG106" s="55"/>
      <c r="AH106" s="54"/>
      <c r="AI106" s="55"/>
      <c r="AJ106" s="55"/>
      <c r="AK106" s="54"/>
      <c r="AL106" s="55"/>
      <c r="AM106" s="55"/>
      <c r="AN106" s="54"/>
      <c r="AO106" s="55"/>
      <c r="AP106" s="55"/>
      <c r="AQ106" s="54"/>
      <c r="AR106" s="55"/>
      <c r="AS106" s="55"/>
      <c r="AT106" s="54"/>
      <c r="AU106" s="54"/>
      <c r="AV106" s="55"/>
      <c r="AW106" s="55"/>
      <c r="AX106" s="54"/>
      <c r="AY106" s="55"/>
      <c r="AZ106" s="55"/>
      <c r="BA106" s="106"/>
      <c r="BB106" s="106"/>
      <c r="BC106" s="59"/>
      <c r="BD106" s="60"/>
      <c r="BE106" s="61"/>
      <c r="BF106" s="61"/>
      <c r="BG106" s="107"/>
      <c r="BH106" s="63"/>
      <c r="BI106" s="63"/>
      <c r="BJ106" s="63"/>
    </row>
    <row r="107" spans="1:62" s="64" customFormat="1" x14ac:dyDescent="0.25">
      <c r="A107" s="45"/>
      <c r="B107" s="108"/>
      <c r="C107" s="109"/>
      <c r="D107" s="110"/>
      <c r="E107" s="111"/>
      <c r="F107" s="111"/>
      <c r="G107" s="110"/>
      <c r="H107" s="110"/>
      <c r="I107" s="110"/>
      <c r="J107" s="110"/>
      <c r="K107" s="110"/>
      <c r="L107" s="112"/>
      <c r="M107" s="112"/>
      <c r="N107" s="112"/>
      <c r="O107" s="113"/>
      <c r="P107" s="113"/>
      <c r="Q107" s="113"/>
      <c r="R107" s="113"/>
      <c r="S107" s="113"/>
      <c r="T107" s="113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5"/>
      <c r="BH107" s="71"/>
      <c r="BI107" s="71"/>
      <c r="BJ107" s="71"/>
    </row>
    <row r="108" spans="1:62" ht="25.5" customHeight="1" x14ac:dyDescent="0.25">
      <c r="W108" s="31" t="s">
        <v>35</v>
      </c>
      <c r="X108" s="32"/>
      <c r="Y108" s="33"/>
      <c r="Z108" s="31" t="s">
        <v>36</v>
      </c>
      <c r="AA108" s="32"/>
      <c r="AB108" s="33"/>
      <c r="AD108" s="31" t="s">
        <v>37</v>
      </c>
      <c r="AE108" s="32"/>
      <c r="AF108" s="32"/>
      <c r="AG108" s="33"/>
      <c r="AH108" s="31" t="str">
        <f>AH9</f>
        <v>Jumlah tiket yang diselesaikan</v>
      </c>
      <c r="AI108" s="32"/>
      <c r="AJ108" s="33"/>
      <c r="AK108" s="31" t="str">
        <f>AK9</f>
        <v>QA Score Closing Tiket</v>
      </c>
      <c r="AL108" s="32"/>
      <c r="AM108" s="33"/>
      <c r="AN108" s="31" t="str">
        <f>AN9</f>
        <v>QA Score Konfirmasi ke pelanggan</v>
      </c>
      <c r="AO108" s="32"/>
      <c r="AP108" s="33"/>
      <c r="AQ108" s="31" t="str">
        <f>AQ9</f>
        <v>Pencapaian service level closing tiket</v>
      </c>
      <c r="AR108" s="32"/>
      <c r="AS108" s="33"/>
      <c r="AT108" s="31" t="str">
        <f>AT9</f>
        <v>Pencapaian Nilai Propper</v>
      </c>
      <c r="AU108" s="32"/>
      <c r="AV108" s="32"/>
      <c r="AW108" s="33"/>
      <c r="AX108" s="31" t="str">
        <f>AX9</f>
        <v>Mengikuti Training</v>
      </c>
      <c r="AY108" s="32"/>
      <c r="AZ108" s="33"/>
    </row>
    <row r="109" spans="1:62" ht="15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</row>
    <row r="110" spans="1:62" ht="15" x14ac:dyDescent="0.25">
      <c r="C110" s="6"/>
      <c r="D110" s="6"/>
      <c r="E110" s="6"/>
      <c r="F110" s="6"/>
      <c r="G110" s="6"/>
      <c r="H110" s="6"/>
      <c r="I110" s="6"/>
      <c r="J110" s="6"/>
    </row>
    <row r="112" spans="1:62" ht="15" x14ac:dyDescent="0.25">
      <c r="C112" s="6"/>
      <c r="D112" s="6"/>
      <c r="E112" s="6"/>
      <c r="F112" s="6"/>
      <c r="G112" s="6"/>
      <c r="H112" s="6"/>
      <c r="I112" s="6"/>
      <c r="J112" s="6"/>
    </row>
    <row r="113" spans="3:59" ht="15" x14ac:dyDescent="0.25">
      <c r="C113" s="6"/>
      <c r="D113" s="6"/>
      <c r="E113" s="6"/>
      <c r="F113" s="6"/>
      <c r="G113" s="6"/>
      <c r="H113" s="6"/>
      <c r="I113" s="6"/>
      <c r="J113" s="6"/>
    </row>
    <row r="125" spans="3:59" ht="15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G125" s="6"/>
    </row>
    <row r="126" spans="3:59" ht="15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G126" s="6"/>
    </row>
    <row r="127" spans="3:59" ht="15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G127" s="6"/>
    </row>
    <row r="128" spans="3:59" ht="15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G128" s="6"/>
    </row>
    <row r="129" spans="3:59" ht="15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G129" s="6"/>
    </row>
    <row r="130" spans="3:59" ht="15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G130" s="6"/>
    </row>
    <row r="131" spans="3:59" ht="15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G131" s="6"/>
    </row>
    <row r="132" spans="3:59" ht="15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G132" s="6"/>
    </row>
    <row r="133" spans="3:59" ht="15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G133" s="6"/>
    </row>
    <row r="134" spans="3:59" ht="15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G134" s="6"/>
    </row>
    <row r="135" spans="3:59" ht="15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G135" s="6"/>
    </row>
    <row r="136" spans="3:59" ht="15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G136" s="6"/>
    </row>
    <row r="137" spans="3:59" ht="15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G137" s="6"/>
    </row>
    <row r="138" spans="3:59" ht="15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G138" s="6"/>
    </row>
    <row r="139" spans="3:59" ht="15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G139" s="6"/>
    </row>
    <row r="140" spans="3:59" ht="15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G140" s="6"/>
    </row>
    <row r="141" spans="3:59" ht="15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G141" s="6"/>
    </row>
    <row r="142" spans="3:59" ht="15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G142" s="6"/>
    </row>
    <row r="143" spans="3:59" ht="15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G143" s="6"/>
    </row>
    <row r="144" spans="3:59" ht="15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G144" s="6"/>
    </row>
    <row r="145" spans="3:59" ht="15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G145" s="6"/>
    </row>
    <row r="146" spans="3:59" ht="15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G146" s="6"/>
    </row>
    <row r="147" spans="3:59" ht="15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G147" s="6"/>
    </row>
    <row r="148" spans="3:59" ht="15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G148" s="6"/>
    </row>
    <row r="149" spans="3:59" ht="15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G149" s="6"/>
    </row>
    <row r="150" spans="3:59" ht="15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G150" s="6"/>
    </row>
    <row r="151" spans="3:59" ht="15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G151" s="6"/>
    </row>
    <row r="152" spans="3:59" ht="15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G152" s="6"/>
    </row>
    <row r="153" spans="3:59" ht="1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G153" s="6"/>
    </row>
    <row r="154" spans="3:59" ht="1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G154" s="6"/>
    </row>
    <row r="155" spans="3:59" ht="1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G155" s="6"/>
    </row>
    <row r="156" spans="3:59" ht="1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G156" s="6"/>
    </row>
    <row r="157" spans="3:59" ht="1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G157" s="6"/>
    </row>
    <row r="158" spans="3:59" ht="1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G158" s="6"/>
    </row>
    <row r="159" spans="3:59" ht="1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G159" s="6"/>
    </row>
    <row r="160" spans="3:59" ht="1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G160" s="6"/>
    </row>
    <row r="161" spans="3:59" ht="1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G161" s="6"/>
    </row>
    <row r="162" spans="3:59" ht="1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G162" s="6"/>
    </row>
    <row r="163" spans="3:59" ht="1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G163" s="6"/>
    </row>
    <row r="164" spans="3:59" ht="1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G164" s="6"/>
    </row>
    <row r="165" spans="3:59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G165" s="6"/>
    </row>
    <row r="166" spans="3:59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G166" s="6"/>
    </row>
    <row r="167" spans="3:59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G167" s="6"/>
    </row>
    <row r="168" spans="3:59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G168" s="6"/>
    </row>
    <row r="169" spans="3:59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G169" s="6"/>
    </row>
    <row r="170" spans="3:59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G170" s="6"/>
    </row>
    <row r="171" spans="3:59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G171" s="6"/>
    </row>
    <row r="172" spans="3:59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G172" s="6"/>
    </row>
    <row r="173" spans="3:59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G173" s="6"/>
    </row>
  </sheetData>
  <autoFilter ref="A10:HF106"/>
  <mergeCells count="61">
    <mergeCell ref="AX108:AZ108"/>
    <mergeCell ref="AT9:AW9"/>
    <mergeCell ref="AX9:AZ9"/>
    <mergeCell ref="W108:Y108"/>
    <mergeCell ref="Z108:AB108"/>
    <mergeCell ref="AD108:AG108"/>
    <mergeCell ref="AH108:AJ108"/>
    <mergeCell ref="AK108:AM108"/>
    <mergeCell ref="AN108:AP108"/>
    <mergeCell ref="AQ108:AS108"/>
    <mergeCell ref="AT108:AW108"/>
    <mergeCell ref="Z9:AB9"/>
    <mergeCell ref="AD9:AG9"/>
    <mergeCell ref="AH9:AJ9"/>
    <mergeCell ref="AK9:AM9"/>
    <mergeCell ref="AN9:AP9"/>
    <mergeCell ref="AQ9:AS9"/>
    <mergeCell ref="BG6:BG10"/>
    <mergeCell ref="BH6:BH10"/>
    <mergeCell ref="BI6:BI10"/>
    <mergeCell ref="BJ6:BJ10"/>
    <mergeCell ref="W8:Y8"/>
    <mergeCell ref="Z8:AB8"/>
    <mergeCell ref="AD8:AG8"/>
    <mergeCell ref="AH8:AJ8"/>
    <mergeCell ref="AK8:AM8"/>
    <mergeCell ref="AN8:AP8"/>
    <mergeCell ref="BA6:BA10"/>
    <mergeCell ref="BB6:BB10"/>
    <mergeCell ref="BC6:BC10"/>
    <mergeCell ref="BD6:BD10"/>
    <mergeCell ref="BE6:BE10"/>
    <mergeCell ref="BF6:BF10"/>
    <mergeCell ref="T6:T10"/>
    <mergeCell ref="U6:U10"/>
    <mergeCell ref="V6:V10"/>
    <mergeCell ref="W6:AB7"/>
    <mergeCell ref="AC6:AC10"/>
    <mergeCell ref="AD6:AZ7"/>
    <mergeCell ref="AQ8:AS8"/>
    <mergeCell ref="AT8:AW8"/>
    <mergeCell ref="AX8:AZ8"/>
    <mergeCell ref="W9:Y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94:BD97 BC101:BD101 BC11:BD92">
    <cfRule type="cellIs" dxfId="82" priority="83" stopIfTrue="1" operator="equal">
      <formula>"gugur"</formula>
    </cfRule>
  </conditionalFormatting>
  <conditionalFormatting sqref="C108">
    <cfRule type="duplicateValues" dxfId="81" priority="82"/>
  </conditionalFormatting>
  <conditionalFormatting sqref="C111">
    <cfRule type="duplicateValues" dxfId="80" priority="80"/>
    <cfRule type="duplicateValues" dxfId="79" priority="81"/>
  </conditionalFormatting>
  <conditionalFormatting sqref="C117">
    <cfRule type="duplicateValues" dxfId="78" priority="78"/>
    <cfRule type="duplicateValues" dxfId="77" priority="79"/>
  </conditionalFormatting>
  <conditionalFormatting sqref="C111 C108 C1:C10 C114:C1048576">
    <cfRule type="duplicateValues" dxfId="76" priority="77"/>
  </conditionalFormatting>
  <conditionalFormatting sqref="C111 C1:C10 C108 C114:C1048576">
    <cfRule type="duplicateValues" dxfId="75" priority="76"/>
  </conditionalFormatting>
  <conditionalFormatting sqref="C111 C108 C1:C10 C114:C1048576">
    <cfRule type="duplicateValues" dxfId="74" priority="75"/>
  </conditionalFormatting>
  <conditionalFormatting sqref="C111 C114:C1048576">
    <cfRule type="duplicateValues" dxfId="73" priority="74"/>
  </conditionalFormatting>
  <conditionalFormatting sqref="C111 C108 C114:C1048576">
    <cfRule type="duplicateValues" dxfId="72" priority="73"/>
  </conditionalFormatting>
  <conditionalFormatting sqref="C107">
    <cfRule type="duplicateValues" dxfId="71" priority="84"/>
  </conditionalFormatting>
  <conditionalFormatting sqref="C111 C1:C10 C114:C1048576 C107:C108">
    <cfRule type="duplicateValues" dxfId="70" priority="85"/>
  </conditionalFormatting>
  <conditionalFormatting sqref="BC98:BD98">
    <cfRule type="cellIs" dxfId="69" priority="72" stopIfTrue="1" operator="equal">
      <formula>"gugur"</formula>
    </cfRule>
  </conditionalFormatting>
  <conditionalFormatting sqref="C107">
    <cfRule type="duplicateValues" dxfId="68" priority="86"/>
  </conditionalFormatting>
  <conditionalFormatting sqref="BC93:BD93">
    <cfRule type="cellIs" dxfId="67" priority="71" stopIfTrue="1" operator="equal">
      <formula>"gugur"</formula>
    </cfRule>
  </conditionalFormatting>
  <conditionalFormatting sqref="BC106:BD106">
    <cfRule type="cellIs" dxfId="66" priority="70" stopIfTrue="1" operator="equal">
      <formula>"gugur"</formula>
    </cfRule>
  </conditionalFormatting>
  <conditionalFormatting sqref="C107">
    <cfRule type="duplicateValues" dxfId="65" priority="87"/>
  </conditionalFormatting>
  <conditionalFormatting sqref="BC99:BD99">
    <cfRule type="cellIs" dxfId="64" priority="64" stopIfTrue="1" operator="equal">
      <formula>"gugur"</formula>
    </cfRule>
  </conditionalFormatting>
  <conditionalFormatting sqref="C11">
    <cfRule type="duplicateValues" dxfId="63" priority="62"/>
  </conditionalFormatting>
  <conditionalFormatting sqref="C11">
    <cfRule type="duplicateValues" dxfId="62" priority="63"/>
  </conditionalFormatting>
  <conditionalFormatting sqref="C12">
    <cfRule type="duplicateValues" dxfId="61" priority="56"/>
    <cfRule type="duplicateValues" dxfId="60" priority="57"/>
  </conditionalFormatting>
  <conditionalFormatting sqref="C13">
    <cfRule type="duplicateValues" dxfId="59" priority="55"/>
  </conditionalFormatting>
  <conditionalFormatting sqref="C17">
    <cfRule type="duplicateValues" dxfId="58" priority="53"/>
    <cfRule type="duplicateValues" dxfId="57" priority="54"/>
  </conditionalFormatting>
  <conditionalFormatting sqref="C15:C17">
    <cfRule type="duplicateValues" dxfId="56" priority="58"/>
  </conditionalFormatting>
  <conditionalFormatting sqref="C43">
    <cfRule type="duplicateValues" dxfId="55" priority="50"/>
    <cfRule type="duplicateValues" dxfId="54" priority="51"/>
  </conditionalFormatting>
  <conditionalFormatting sqref="C43">
    <cfRule type="duplicateValues" dxfId="53" priority="52"/>
  </conditionalFormatting>
  <conditionalFormatting sqref="C68">
    <cfRule type="duplicateValues" dxfId="52" priority="49"/>
  </conditionalFormatting>
  <conditionalFormatting sqref="C18">
    <cfRule type="duplicateValues" dxfId="51" priority="48"/>
  </conditionalFormatting>
  <conditionalFormatting sqref="C21">
    <cfRule type="duplicateValues" dxfId="50" priority="46"/>
  </conditionalFormatting>
  <conditionalFormatting sqref="C21">
    <cfRule type="duplicateValues" dxfId="49" priority="47"/>
  </conditionalFormatting>
  <conditionalFormatting sqref="C22">
    <cfRule type="duplicateValues" dxfId="48" priority="45"/>
  </conditionalFormatting>
  <conditionalFormatting sqref="C23">
    <cfRule type="duplicateValues" dxfId="47" priority="44"/>
  </conditionalFormatting>
  <conditionalFormatting sqref="C76">
    <cfRule type="duplicateValues" dxfId="46" priority="43"/>
  </conditionalFormatting>
  <conditionalFormatting sqref="C38">
    <cfRule type="duplicateValues" dxfId="45" priority="41"/>
  </conditionalFormatting>
  <conditionalFormatting sqref="C38">
    <cfRule type="duplicateValues" dxfId="44" priority="42"/>
  </conditionalFormatting>
  <conditionalFormatting sqref="C14">
    <cfRule type="duplicateValues" dxfId="43" priority="59"/>
  </conditionalFormatting>
  <conditionalFormatting sqref="C77:C80">
    <cfRule type="duplicateValues" dxfId="42" priority="39"/>
  </conditionalFormatting>
  <conditionalFormatting sqref="C77:C80">
    <cfRule type="duplicateValues" dxfId="41" priority="40"/>
  </conditionalFormatting>
  <conditionalFormatting sqref="C81">
    <cfRule type="duplicateValues" dxfId="40" priority="38"/>
  </conditionalFormatting>
  <conditionalFormatting sqref="C82">
    <cfRule type="duplicateValues" dxfId="39" priority="37"/>
  </conditionalFormatting>
  <conditionalFormatting sqref="C83">
    <cfRule type="duplicateValues" dxfId="38" priority="36"/>
  </conditionalFormatting>
  <conditionalFormatting sqref="C87">
    <cfRule type="duplicateValues" dxfId="37" priority="34"/>
  </conditionalFormatting>
  <conditionalFormatting sqref="C84:C86 C88">
    <cfRule type="duplicateValues" dxfId="36" priority="35"/>
  </conditionalFormatting>
  <conditionalFormatting sqref="C89">
    <cfRule type="duplicateValues" dxfId="35" priority="33"/>
  </conditionalFormatting>
  <conditionalFormatting sqref="C91">
    <cfRule type="duplicateValues" dxfId="34" priority="32"/>
  </conditionalFormatting>
  <conditionalFormatting sqref="C91">
    <cfRule type="duplicateValues" dxfId="33" priority="30" stopIfTrue="1"/>
  </conditionalFormatting>
  <conditionalFormatting sqref="C91">
    <cfRule type="duplicateValues" dxfId="32" priority="31" stopIfTrue="1"/>
  </conditionalFormatting>
  <conditionalFormatting sqref="C95">
    <cfRule type="duplicateValues" dxfId="31" priority="29"/>
  </conditionalFormatting>
  <conditionalFormatting sqref="C97:C99">
    <cfRule type="duplicateValues" dxfId="30" priority="25"/>
  </conditionalFormatting>
  <conditionalFormatting sqref="C97:C99">
    <cfRule type="duplicateValues" dxfId="29" priority="26" stopIfTrue="1"/>
  </conditionalFormatting>
  <conditionalFormatting sqref="C97:C99">
    <cfRule type="duplicateValues" dxfId="28" priority="27" stopIfTrue="1"/>
  </conditionalFormatting>
  <conditionalFormatting sqref="C96">
    <cfRule type="duplicateValues" dxfId="27" priority="28"/>
  </conditionalFormatting>
  <conditionalFormatting sqref="C101">
    <cfRule type="duplicateValues" dxfId="26" priority="24"/>
  </conditionalFormatting>
  <conditionalFormatting sqref="C92 C69:C75 C44:C67 C24:C37 C39:C42">
    <cfRule type="duplicateValues" dxfId="25" priority="60"/>
  </conditionalFormatting>
  <conditionalFormatting sqref="C92:C94 C19:C20 C24:C37 C39:C75 C12:C17">
    <cfRule type="duplicateValues" dxfId="24" priority="61"/>
  </conditionalFormatting>
  <conditionalFormatting sqref="BC100:BD100">
    <cfRule type="cellIs" dxfId="23" priority="23" stopIfTrue="1" operator="equal">
      <formula>"gugur"</formula>
    </cfRule>
  </conditionalFormatting>
  <conditionalFormatting sqref="C100">
    <cfRule type="duplicateValues" dxfId="22" priority="17"/>
  </conditionalFormatting>
  <conditionalFormatting sqref="C100">
    <cfRule type="duplicateValues" dxfId="21" priority="18"/>
  </conditionalFormatting>
  <conditionalFormatting sqref="C100">
    <cfRule type="duplicateValues" dxfId="20" priority="19"/>
  </conditionalFormatting>
  <conditionalFormatting sqref="C100">
    <cfRule type="duplicateValues" dxfId="19" priority="20"/>
  </conditionalFormatting>
  <conditionalFormatting sqref="C100">
    <cfRule type="duplicateValues" dxfId="18" priority="21"/>
  </conditionalFormatting>
  <conditionalFormatting sqref="C100">
    <cfRule type="duplicateValues" dxfId="17" priority="22"/>
  </conditionalFormatting>
  <conditionalFormatting sqref="BC105:BD105">
    <cfRule type="cellIs" dxfId="16" priority="16" stopIfTrue="1" operator="equal">
      <formula>"gugur"</formula>
    </cfRule>
  </conditionalFormatting>
  <conditionalFormatting sqref="C105">
    <cfRule type="duplicateValues" dxfId="15" priority="14"/>
  </conditionalFormatting>
  <conditionalFormatting sqref="C105">
    <cfRule type="duplicateValues" dxfId="14" priority="15"/>
  </conditionalFormatting>
  <conditionalFormatting sqref="BC104:BD104">
    <cfRule type="cellIs" dxfId="13" priority="13" stopIfTrue="1" operator="equal">
      <formula>"gugur"</formula>
    </cfRule>
  </conditionalFormatting>
  <conditionalFormatting sqref="C104">
    <cfRule type="duplicateValues" dxfId="12" priority="12"/>
  </conditionalFormatting>
  <conditionalFormatting sqref="C11:C101 C104:C105">
    <cfRule type="duplicateValues" dxfId="11" priority="88"/>
  </conditionalFormatting>
  <conditionalFormatting sqref="C106">
    <cfRule type="duplicateValues" dxfId="10" priority="10"/>
  </conditionalFormatting>
  <conditionalFormatting sqref="C106">
    <cfRule type="duplicateValues" dxfId="9" priority="11"/>
  </conditionalFormatting>
  <conditionalFormatting sqref="BC102:BD102">
    <cfRule type="cellIs" dxfId="8" priority="8" stopIfTrue="1" operator="equal">
      <formula>"gugur"</formula>
    </cfRule>
  </conditionalFormatting>
  <conditionalFormatting sqref="C102">
    <cfRule type="duplicateValues" dxfId="7" priority="7"/>
  </conditionalFormatting>
  <conditionalFormatting sqref="C102">
    <cfRule type="duplicateValues" dxfId="6" priority="9"/>
  </conditionalFormatting>
  <conditionalFormatting sqref="B11:C102 B104:C105">
    <cfRule type="duplicateValues" dxfId="5" priority="6"/>
  </conditionalFormatting>
  <conditionalFormatting sqref="BC103:BD103">
    <cfRule type="cellIs" dxfId="4" priority="4" stopIfTrue="1" operator="equal">
      <formula>"gugur"</formula>
    </cfRule>
  </conditionalFormatting>
  <conditionalFormatting sqref="C103">
    <cfRule type="duplicateValues" dxfId="3" priority="3"/>
  </conditionalFormatting>
  <conditionalFormatting sqref="C103">
    <cfRule type="duplicateValues" dxfId="2" priority="5"/>
  </conditionalFormatting>
  <conditionalFormatting sqref="B103:C103">
    <cfRule type="duplicateValues" dxfId="1" priority="2"/>
  </conditionalFormatting>
  <conditionalFormatting sqref="D11:D10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2022-01-11T02:37:44Z</dcterms:created>
  <dcterms:modified xsi:type="dcterms:W3CDTF">2022-01-11T02:38:34Z</dcterms:modified>
</cp:coreProperties>
</file>