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PC Clea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\___C__D_2___L_">[1]A!#REF!</definedName>
    <definedName name="_\___L__END__D_3">[1]A!#REF!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>'[2]Income Statement'!#REF!</definedName>
    <definedName name="_\D">#REF!</definedName>
    <definedName name="_\E">'[2]Income Statement'!#REF!</definedName>
    <definedName name="_\F">#REF!</definedName>
    <definedName name="_\G">#REF!</definedName>
    <definedName name="_\H">#REF!</definedName>
    <definedName name="_\I">#REF!</definedName>
    <definedName name="_\J">#REF!</definedName>
    <definedName name="_\K">#REF!</definedName>
    <definedName name="_\L">#REF!</definedName>
    <definedName name="_\M">#REF!</definedName>
    <definedName name="_\N">#REF!</definedName>
    <definedName name="_\O">#REF!</definedName>
    <definedName name="_\P">'[2]Income Statement'!#REF!</definedName>
    <definedName name="_\Q">#REF!</definedName>
    <definedName name="_\R">#REF!</definedName>
    <definedName name="_\S">#REF!</definedName>
    <definedName name="_\T">'[2]Income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'[3]Income Statement'!#REF!</definedName>
    <definedName name="__CGR4">'[3]Income Statement'!#REF!</definedName>
    <definedName name="__DAT1">'[4]FA sd APRIL 07'!#REF!</definedName>
    <definedName name="__DAT5">[5]ALL!#REF!</definedName>
    <definedName name="__DAT6">[5]ALL!#REF!</definedName>
    <definedName name="__DAT7">'[4]FA sd APRIL 07'!#REF!</definedName>
    <definedName name="__DAT8">'[4]FA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>'[2]Income Statement'!#REF!</definedName>
    <definedName name="_CGR34_7">'[6]Income Statement'!#REF!</definedName>
    <definedName name="_CGR4">'[2]Income Statement'!#REF!</definedName>
    <definedName name="_CGR4_7">'[6]Income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[7]original!#REF!</definedName>
    <definedName name="_DAT1_7">[7]original!#REF!</definedName>
    <definedName name="_DAT10">#REF!</definedName>
    <definedName name="_DAT10_7">#REF!</definedName>
    <definedName name="_DAT11">'[4]FA sd APRIL 07'!#REF!</definedName>
    <definedName name="_DAT12">'[4]FA sd APRIL 07'!#REF!</definedName>
    <definedName name="_DAT14">[7]original!#REF!</definedName>
    <definedName name="_DAT14_7">[7]original!#REF!</definedName>
    <definedName name="_DAT16">'[4]FA sd APRIL 07'!#REF!</definedName>
    <definedName name="_DAT2">[8]Sheet1!#REF!</definedName>
    <definedName name="_DAT2_7">[8]Sheet1!#REF!</definedName>
    <definedName name="_DAT3">#REF!</definedName>
    <definedName name="_DAT3_7">#REF!</definedName>
    <definedName name="_DAT4">[9]Master!#REF!</definedName>
    <definedName name="_DAT4_7">[9]Master!#REF!</definedName>
    <definedName name="_DAT5">[9]Master!#REF!</definedName>
    <definedName name="_DAT5_7">[9]Master!#REF!</definedName>
    <definedName name="_DAT6">[8]Sheet1!#REF!</definedName>
    <definedName name="_DAT6_7">[8]Sheet1!#REF!</definedName>
    <definedName name="_DAT7">[8]Sheet1!#REF!</definedName>
    <definedName name="_DAT7_7">[8]Sheet1!#REF!</definedName>
    <definedName name="_DAT8">[7]original!#REF!</definedName>
    <definedName name="_DAT8_7">[7]original!#REF!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hidden="1">'[10]BODP-16KOLOM'!#REF!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>#REF!</definedName>
    <definedName name="_OCF34_7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hidden="1">'[10]BODP-16KOLOM'!#REF!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'[11]Altman Z Score'!#REF!</definedName>
    <definedName name="aaa_7">'[11]Altman Z Score'!#REF!</definedName>
    <definedName name="aah" hidden="1">{"'Income Statement'!$A$1:$L$32"}</definedName>
    <definedName name="AccessDatabase" hidden="1">"C:\My Documents\MAUI MALL1.mdb"</definedName>
    <definedName name="acid1">'[12]3 _ Balance Sheet'!$H$9:$H$11</definedName>
    <definedName name="acid2">'[12]3 _ Balance Sheet'!$G$9:$G$11</definedName>
    <definedName name="acid3">'[12]3 _ Balance Sheet'!$F$9:$F$11</definedName>
    <definedName name="acid4">'[12]3 _ Balance Sheet'!$E$9:$E$11</definedName>
    <definedName name="acid5">'[12]3 _ Balance Sheet'!$D$9:$D$11</definedName>
    <definedName name="ACwvu.CapersView." hidden="1">[13]MASTER!#REF!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[14]KASUS8!$B$15:$H$38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'[12]_16 _ Final Budgets'!$D$105:$D$107</definedName>
    <definedName name="BULAN">[14]KASUS10!$I$23:$I$47</definedName>
    <definedName name="BULAN_6">[15]LoanNew!$I$17:$I$76</definedName>
    <definedName name="BULAN_7">[15]Loan_MK!$I$12:$I$71</definedName>
    <definedName name="BULAN1">[14]KASUS10!$J$23:$J$45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>'[16]Income Statement'!#REF!</definedName>
    <definedName name="CF_25">'[17]Income Statement'!#REF!</definedName>
    <definedName name="CF_7">'[18]Income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>'[2]Income Statement'!#REF!</definedName>
    <definedName name="CGRTIT_25">'[3]Income Statement'!#REF!</definedName>
    <definedName name="CGRTIT_7">'[6]Income Statement'!#REF!</definedName>
    <definedName name="common1">'[12]3 _ Balance Sheet'!$H$37:$H$39</definedName>
    <definedName name="common2">'[12]3 _ Balance Sheet'!$G$37:$G$39</definedName>
    <definedName name="common3">'[12]3 _ Balance Sheet'!$F$37:$F$39</definedName>
    <definedName name="common4">'[12]3 _ Balance Sheet'!$E$37:$E$39</definedName>
    <definedName name="common5">'[12]3 _ Balance Sheet'!$D$37:$D$39</definedName>
    <definedName name="currentassets1">'[12]3 _ Balance Sheet'!$H$9:$H$13</definedName>
    <definedName name="currentassets2">'[12]3 _ Balance Sheet'!$G$9:$G$13</definedName>
    <definedName name="currentassets3">'[12]3 _ Balance Sheet'!$F$9:$F$13</definedName>
    <definedName name="currentassets4">'[12]3 _ Balance Sheet'!$E$9:$E$13</definedName>
    <definedName name="currentassets5">'[12]3 _ Balance Sheet'!$D$9:$D$13</definedName>
    <definedName name="currentliabilities1">'[12]3 _ Balance Sheet'!$H$25:$H$28</definedName>
    <definedName name="currentliabilities2">'[12]3 _ Balance Sheet'!$G$25:$G$28</definedName>
    <definedName name="currentliabilities3">'[12]3 _ Balance Sheet'!$F$25:$F$28</definedName>
    <definedName name="currentliabilities4">'[12]3 _ Balance Sheet'!$E$25:$E$28</definedName>
    <definedName name="currentliabilities5">'[12]3 _ Balance Sheet'!$D$25:$D$28</definedName>
    <definedName name="Cwvu.CapersView." hidden="1">[13]MASTER!#REF!</definedName>
    <definedName name="Cwvu.Japan_Capers_Ed_Pub." hidden="1">[13]MASTER!#REF!</definedName>
    <definedName name="Cwvu.KJP_CC." hidden="1">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>#REF!</definedName>
    <definedName name="ddd">'[6]Income Statement'!#REF!</definedName>
    <definedName name="ddd_7">'[6]Income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'[12]3 _ Balance Sheet'!$H$36:$H$41</definedName>
    <definedName name="equity2">'[12]3 _ Balance Sheet'!$G$36:$G$41</definedName>
    <definedName name="equity3">'[12]3 _ Balance Sheet'!$F$36:$F$41</definedName>
    <definedName name="equity4">'[12]3 _ Balance Sheet'!$E$36:$E$41</definedName>
    <definedName name="equity5">'[12]3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'[12]4 _ Income Statement'!$H$25:$H$27</definedName>
    <definedName name="extra2">'[12]4 _ Income Statement'!$G$25:$G$27</definedName>
    <definedName name="extra3">'[12]4 _ Income Statement'!$F$25:$F$27</definedName>
    <definedName name="extra4">'[12]4 _ Income Statement'!$E$25:$E$27</definedName>
    <definedName name="extra5">'[12]4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'[12]5 _ Cash Flow'!$H$26:$H$32</definedName>
    <definedName name="financingcash2">'[12]5 _ Cash Flow'!$G$26:$G$32</definedName>
    <definedName name="financingcash3">'[12]5 _ Cash Flow'!$F$26:$F$32</definedName>
    <definedName name="financingcash4">'[12]5 _ Cash Flow'!$E$26:$E$32</definedName>
    <definedName name="financingcash5">'[12]5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'[19]Income Statement'!#REF!</definedName>
    <definedName name="hdh_7">'[19]Income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'[6]Income Statement'!#REF!</definedName>
    <definedName name="hh_7">'[6]Income Statement'!#REF!</definedName>
    <definedName name="HTML_CodePage" hidden="1">1252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>'[16]Income Statement'!#REF!</definedName>
    <definedName name="I_25">'[17]Income Statement'!#REF!</definedName>
    <definedName name="I_7">'[18]Income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>'[2]Income Statement'!#REF!</definedName>
    <definedName name="INCTIT_25">'[3]Income Statement'!#REF!</definedName>
    <definedName name="INCTIT_7">'[6]Income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'[12]5 _ Cash Flow'!$H$18:$H$23</definedName>
    <definedName name="investmentcash2">'[12]5 _ Cash Flow'!$G$18:$G$23</definedName>
    <definedName name="investmentcash3">'[12]5 _ Cash Flow'!$F$18:$F$23</definedName>
    <definedName name="investmentcash4">'[12]5 _ Cash Flow'!$E$18:$E$23</definedName>
    <definedName name="investmentcash5">'[12]5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'[19]Income Statement'!#REF!</definedName>
    <definedName name="k_7">'[19]Income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'[20]Altman Z Score'!#REF!</definedName>
    <definedName name="KOMP_7">'[20]Altman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[21]PriceList!$E$2:$E$60</definedName>
    <definedName name="maint24x7_2">NA()</definedName>
    <definedName name="maint24x7_3">NA()</definedName>
    <definedName name="maint24x7_5">NA()</definedName>
    <definedName name="maint24x7_CTI">[21]CTIPricing!$E$2:$E$15</definedName>
    <definedName name="maint24x7_CTI_2">NA()</definedName>
    <definedName name="maint24x7_CTI_3">NA()</definedName>
    <definedName name="maint24x7_CTI_5">NA()</definedName>
    <definedName name="maint8x5">[21]PriceList!$D$2:$D$60</definedName>
    <definedName name="maint8x5_2">NA()</definedName>
    <definedName name="maint8x5_3">NA()</definedName>
    <definedName name="maint8x5_5">NA()</definedName>
    <definedName name="maint8x5_CTI">[21]CTIPricing!$D$2:$D$15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[22]Sheet1!$A$1:$C$1</definedName>
    <definedName name="nerfinali">[22]Sheet1!$B$2:$B$588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'[12]3 _ Balance Sheet'!$H$18:$H$21</definedName>
    <definedName name="noncurrentassets2">'[12]3 _ Balance Sheet'!$G$18:$G$21</definedName>
    <definedName name="noncurrentassets3">'[12]3 _ Balance Sheet'!$F$18:$F$21</definedName>
    <definedName name="noncurrentassets4">'[12]3 _ Balance Sheet'!$E$18:$E$21</definedName>
    <definedName name="noncurrentassets5">'[12]3 _ Balance Sheet'!$D$18:$D$21</definedName>
    <definedName name="nonoperatingexpenses1">'[12]4 _ Income Statement'!$H$17:$H$22</definedName>
    <definedName name="nonoperatingexpenses2">'[12]4 _ Income Statement'!$G$17:$G$22</definedName>
    <definedName name="nonoperatingexpenses3">'[12]4 _ Income Statement'!$F$17:$F$22</definedName>
    <definedName name="nonoperatingexpenses4">'[12]4 _ Income Statement'!$E$17:$E$22</definedName>
    <definedName name="nonoperatingexpenses5">'[12]4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>#REF!</definedName>
    <definedName name="OCFTIT_25">#REF!</definedName>
    <definedName name="OCFTIT_7">#REF!</definedName>
    <definedName name="oo">'[23]Altman Z Score'!#REF!</definedName>
    <definedName name="oo_7">'[23]Altman Z Score'!#REF!</definedName>
    <definedName name="op" hidden="1">{"'Income Statement'!$A$1:$L$32"}</definedName>
    <definedName name="OPCTIT">'[2]Operating Cycle'!#REF!</definedName>
    <definedName name="OPCTIT_25">'[3]Operating Cycle'!#REF!</definedName>
    <definedName name="OPCTIT_7">'[6]Operating Cycle'!#REF!</definedName>
    <definedName name="operatingcash1">'[12]5 _ Cash Flow'!$H$10:$H$15</definedName>
    <definedName name="operatingcash2">'[12]5 _ Cash Flow'!$G$10:$G$15</definedName>
    <definedName name="operatingcash3">'[12]5 _ Cash Flow'!$F$10:$F$15</definedName>
    <definedName name="operatingcash4">'[12]5 _ Cash Flow'!$E$10:$E$15</definedName>
    <definedName name="operatingcash5">'[12]5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hidden="1">{"'Income Statement'!$A$1:$L$32"}</definedName>
    <definedName name="_xlnm.Print_Area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[24]Q_all_fixphone_bukopin_jan_mar_!$A$1:$C$85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[24]Q_all_flexi_bukopin_jan_mar_06!$A$1:$C$44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[24]Q_cdr_bukopin_jan_06!$A$1:$C$80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[24]Q_cdr_bukopin_mar_06!$A$1:$C$72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[24]Q_cdr_bukopin_peb_06!$A$1:$C$75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[24]Q_fixphone_luar_jkt_bukopin_jan!$A$1:$C$78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[24]Q_fixphone_luar_jkt_bukopin_peb!$A$1:$C$73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[24]Q_flexi_luar_jkt_bukopin_jan_06!$A$1:$C$35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[24]Q_flexi_luar_jkt_bukopin_mar_06!$A$1:$C$32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[21]Input!$B$25:$B$29</definedName>
    <definedName name="recordports_2">NA()</definedName>
    <definedName name="recordports_3">NA()</definedName>
    <definedName name="recordports_5">NA()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'[19]Income Statement'!#REF!</definedName>
    <definedName name="S_7">'[19]Income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>'[2]Income Statement'!#REF!</definedName>
    <definedName name="SICIND_25">'[3]Income Statement'!#REF!</definedName>
    <definedName name="SICIND_7">'[6]Income Statement'!#REF!</definedName>
    <definedName name="SMC_Code">[21]PriceList!$A$2:$A$60</definedName>
    <definedName name="SMC_Code_2">NA()</definedName>
    <definedName name="SMC_Code_3">NA()</definedName>
    <definedName name="SMC_Code_5">NA()</definedName>
    <definedName name="SMC_Code_CTI">[21]CTIPricing!$A$2:$A$15</definedName>
    <definedName name="SMC_Code_CTI_2">NA()</definedName>
    <definedName name="SMC_Code_CTI_3">NA()</definedName>
    <definedName name="SMC_Code_CTI_5">NA()</definedName>
    <definedName name="SMC_Desc">[21]PriceList!$B$2:$B$60</definedName>
    <definedName name="SMC_Desc_2">NA()</definedName>
    <definedName name="SMC_Desc_3">NA()</definedName>
    <definedName name="SMC_Desc_5">NA()</definedName>
    <definedName name="SMC_Desc_CTI">[21]CTIPricing!$B$2:$B$15</definedName>
    <definedName name="SMC_Desc_CTI_2">NA()</definedName>
    <definedName name="SMC_Desc_CTI_3">NA()</definedName>
    <definedName name="SMC_Desc_CTI_5">NA()</definedName>
    <definedName name="SMC_NPL">[21]PriceList!$H$2:$H$60</definedName>
    <definedName name="SMC_NPL_2">NA()</definedName>
    <definedName name="SMC_NPL_3">NA()</definedName>
    <definedName name="SMC_NPL_5">NA()</definedName>
    <definedName name="SMC_NPL_CTI">[21]CTIPricing!$H$2:$H$15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>'[2]Income Statement'!#REF!</definedName>
    <definedName name="SOURCEPRNT_25">'[3]Income Statement'!#REF!</definedName>
    <definedName name="SOURCEPRNT_7">'[6]Income Statement'!#REF!</definedName>
    <definedName name="SOURCETIT">'[2]Sources &amp; Uses'!#REF!</definedName>
    <definedName name="SOURCETIT_25">'[3]Sources _ Uses'!#REF!</definedName>
    <definedName name="SOURCETIT_7">'[6]Sources _ Uses'!#REF!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[21]PlatformList!$B$2:$B$12</definedName>
    <definedName name="SwitchConnType_2">NA()</definedName>
    <definedName name="SwitchConnType_3">NA()</definedName>
    <definedName name="SwitchConnType_5">NA()</definedName>
    <definedName name="SwitchName">[21]PlatformList!$A$2:$A$12</definedName>
    <definedName name="SwitchName_2">NA()</definedName>
    <definedName name="SwitchName_3">NA()</definedName>
    <definedName name="SwitchName_5">NA()</definedName>
    <definedName name="Swvu.CapersView." hidden="1">[13]MASTER!#REF!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'[25]Inv_proyek '!#REF!</definedName>
    <definedName name="TAHUN_11">'[25]Inv_proyek '!#REF!</definedName>
    <definedName name="TAHUN_2">NA()</definedName>
    <definedName name="TAHUN_22">'[25]Inv_proyek '!#REF!</definedName>
    <definedName name="TAHUN_25">'[25]Inv_proyek '!#REF!</definedName>
    <definedName name="TAHUN_26">'[25]Inv_proyek '!#REF!</definedName>
    <definedName name="TAHUN_27">'[25]Inv_proyek '!#REF!</definedName>
    <definedName name="TAHUN_3">'[26]Inv_proyek '!#REF!</definedName>
    <definedName name="TAHUN_4">'[25]Inv_proyek '!#REF!</definedName>
    <definedName name="TAHUN_5">NA()</definedName>
    <definedName name="TAHUN_6">NA()</definedName>
    <definedName name="TAHUN_7">'[25]Inv_proyek '!#REF!</definedName>
    <definedName name="Tanggal">[27]ANGGARAN!$C$30:$D$53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'[6]Operating Cycle'!#REF!</definedName>
    <definedName name="tit_7">'[6]Operating Cycle'!#REF!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[13]MASTER!$A$1:$Q$65536,[13]MASTER!$Y$1:$Z$65536</definedName>
    <definedName name="Z_9A428CE1_B4D9_11D0_A8AA_0000C071AEE7_.wvu.PrintArea" hidden="1">#REF!</definedName>
    <definedName name="Z_9A428CE1_B4D9_11D0_A8AA_0000C071AEE7_.wvu.Rows" hidden="1">[13]MASTER!#REF!,[13]MASTER!#REF!,[13]MASTER!#REF!,[13]MASTER!#REF!,[13]MASTER!#REF!,[13]MASTER!#REF!,[13]MASTER!#REF!,[13]MASTER!$A$98:$IV$272</definedName>
    <definedName name="ZSCR34">'[28]Altman Z Score'!#REF!</definedName>
    <definedName name="ZSCR34_25">'[29]Altman Z Score'!#REF!</definedName>
    <definedName name="ZSCR34_7">'[30]Altman Z Score'!#REF!</definedName>
    <definedName name="ZSCR4">'[28]Altman Z Score'!#REF!</definedName>
    <definedName name="ZSCR4_25">'[29]Altman Z Score'!#REF!</definedName>
    <definedName name="ZSCR4_7">'[30]Altman Z Score'!#REF!</definedName>
    <definedName name="ZSCRPRNT">#REF!</definedName>
    <definedName name="ZSCRPRNT_7">#REF!</definedName>
    <definedName name="ZSCRTIT">'[31]Altman Z Score'!#REF!</definedName>
    <definedName name="ZSCRTIT_25">'[32]Altman Z Score'!#REF!</definedName>
    <definedName name="ZSCRTIT_7">'[11]Altman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<sst xmlns="http://schemas.openxmlformats.org/spreadsheetml/2006/main" count="48" uniqueCount="48">
  <si>
    <t>FORM REKAPITULASI PENILAIAN KINERJA</t>
  </si>
  <si>
    <t>STAFF IT LAYANAN TELKOMSEL</t>
  </si>
  <si>
    <t>LOKASI : CC TELKOMSEL BANDUNG</t>
  </si>
  <si>
    <t>PERIODE : JANUARI 2022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</si>
  <si>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</si>
  <si>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</si>
  <si>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</si>
  <si>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</si>
  <si>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</si>
  <si>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</si>
  <si>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</si>
  <si>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</si>
  <si>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</si>
  <si>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</si>
  <si>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</si>
  <si>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</si>
  <si>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</si>
  <si>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</si>
  <si>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</si>
  <si>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</si>
  <si>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</si>
  <si>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</si>
  <si>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</si>
  <si>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</si>
  <si>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</si>
  <si>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</si>
  <si>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</si>
  <si>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</si>
  <si>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</si>
  <si>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</si>
  <si>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</si>
  <si>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</si>
  <si>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</si>
  <si>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</si>
  <si>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</si>
  <si>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</si>
  <si>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</si>
  <si>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</si>
  <si>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</si>
  <si>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Perbaikan</t>
  </si>
  <si>
    <t>Kualitas perbaikan</t>
  </si>
  <si>
    <t>Laporan Bulanan</t>
  </si>
  <si>
    <t>Validasi checklist maintenance</t>
  </si>
  <si>
    <t>EDUWARD NUGROHO SUDIBYO</t>
  </si>
  <si>
    <t>PC CLEANING</t>
  </si>
  <si>
    <t>LAKI-LAKI</t>
  </si>
  <si>
    <t>YUDIANSYAH PRIMA PUTRA</t>
  </si>
  <si>
    <t>INSANI</t>
  </si>
</sst>
</file>

<file path=xl/styles.xml><?xml version="1.0" encoding="utf-8"?>
<styleSheet xmlns="http://schemas.openxmlformats.org/spreadsheetml/2006/main">
  <numFmts count="9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  <numFmt numFmtId="180" formatCode="mmm\-yy"/>
    <numFmt numFmtId="181" formatCode="[$-409]d\-mmm\-yy;@"/>
    <numFmt numFmtId="182" formatCode="0.0%"/>
    <numFmt numFmtId="183" formatCode="_([$Rp-421]* #,##0.00_);_([$Rp-421]* \(#,##0.00\);_([$Rp-421]* &quot;-&quot;??_);_(@_)"/>
    <numFmt numFmtId="184" formatCode="_([$Rp-421]* #,##0_);_([$Rp-421]* \(#,##0\);_([$Rp-421]* &quot;-&quot;??_);_(@_)"/>
  </numFmts>
  <fonts count="3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sz val="10"/>
      <color indexed="8"/>
      <name val="Calibri"/>
      <charset val="134"/>
    </font>
    <font>
      <sz val="10"/>
      <color indexed="8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2"/>
      <name val="Times New Roman"/>
      <charset val="134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0" fontId="9" fillId="0" borderId="12" applyNumberFormat="0" applyFill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8" borderId="1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26" fillId="0" borderId="1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0" fillId="0" borderId="0"/>
    <xf numFmtId="0" fontId="28" fillId="13" borderId="19" applyNumberFormat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10" fillId="5" borderId="13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0"/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/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/>
    <xf numFmtId="0" fontId="7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/>
    <xf numFmtId="0" fontId="8" fillId="0" borderId="0"/>
  </cellStyleXfs>
  <cellXfs count="60">
    <xf numFmtId="0" fontId="0" fillId="0" borderId="0" xfId="0"/>
    <xf numFmtId="0" fontId="1" fillId="0" borderId="0" xfId="41" applyFont="1"/>
    <xf numFmtId="0" fontId="1" fillId="0" borderId="0" xfId="41" applyFont="1" applyFill="1"/>
    <xf numFmtId="0" fontId="1" fillId="0" borderId="0" xfId="0" applyFont="1"/>
    <xf numFmtId="0" fontId="2" fillId="0" borderId="0" xfId="56" applyFont="1"/>
    <xf numFmtId="0" fontId="2" fillId="0" borderId="0" xfId="56" applyFont="1" applyAlignment="1">
      <alignment horizontal="left" vertical="center"/>
    </xf>
    <xf numFmtId="0" fontId="2" fillId="0" borderId="0" xfId="41" applyFont="1" applyAlignment="1">
      <alignment horizontal="center" vertical="center"/>
    </xf>
    <xf numFmtId="180" fontId="2" fillId="0" borderId="0" xfId="56" applyNumberFormat="1" applyFont="1" applyAlignment="1">
      <alignment horizontal="left" vertical="center"/>
    </xf>
    <xf numFmtId="0" fontId="3" fillId="0" borderId="1" xfId="56" applyFont="1" applyBorder="1" applyAlignment="1">
      <alignment horizontal="center" vertical="center"/>
    </xf>
    <xf numFmtId="0" fontId="3" fillId="0" borderId="1" xfId="41" applyFont="1" applyBorder="1" applyAlignment="1">
      <alignment horizontal="center" vertical="center" wrapText="1"/>
    </xf>
    <xf numFmtId="0" fontId="3" fillId="0" borderId="1" xfId="55" applyFont="1" applyBorder="1" applyAlignment="1">
      <alignment horizontal="center" vertical="center" wrapText="1"/>
    </xf>
    <xf numFmtId="0" fontId="3" fillId="0" borderId="2" xfId="56" applyFont="1" applyBorder="1" applyAlignment="1">
      <alignment horizontal="center" vertical="center"/>
    </xf>
    <xf numFmtId="0" fontId="3" fillId="0" borderId="2" xfId="41" applyFont="1" applyBorder="1" applyAlignment="1">
      <alignment horizontal="center" vertical="center" wrapText="1"/>
    </xf>
    <xf numFmtId="0" fontId="3" fillId="0" borderId="2" xfId="55" applyFont="1" applyBorder="1" applyAlignment="1">
      <alignment horizontal="center" vertical="center" wrapText="1"/>
    </xf>
    <xf numFmtId="0" fontId="2" fillId="0" borderId="3" xfId="56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" fontId="2" fillId="0" borderId="3" xfId="41" applyNumberFormat="1" applyFont="1" applyFill="1" applyBorder="1" applyAlignment="1">
      <alignment horizontal="center" vertical="center"/>
    </xf>
    <xf numFmtId="181" fontId="2" fillId="0" borderId="3" xfId="41" applyNumberFormat="1" applyFont="1" applyFill="1" applyBorder="1" applyAlignment="1">
      <alignment horizontal="center" vertical="center"/>
    </xf>
    <xf numFmtId="0" fontId="2" fillId="0" borderId="3" xfId="41" applyFont="1" applyFill="1" applyBorder="1" applyAlignment="1">
      <alignment horizontal="center" vertical="center"/>
    </xf>
    <xf numFmtId="0" fontId="3" fillId="0" borderId="1" xfId="41" applyFont="1" applyFill="1" applyBorder="1" applyAlignment="1">
      <alignment horizontal="center" vertical="center" wrapText="1"/>
    </xf>
    <xf numFmtId="0" fontId="3" fillId="0" borderId="2" xfId="41" applyFont="1" applyFill="1" applyBorder="1" applyAlignment="1">
      <alignment horizontal="center" vertical="center" wrapText="1"/>
    </xf>
    <xf numFmtId="0" fontId="1" fillId="0" borderId="3" xfId="41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56" applyFont="1" applyAlignment="1">
      <alignment horizontal="center" vertical="center"/>
    </xf>
    <xf numFmtId="2" fontId="2" fillId="0" borderId="0" xfId="56" applyNumberFormat="1" applyFont="1" applyAlignment="1">
      <alignment horizontal="center" vertical="center"/>
    </xf>
    <xf numFmtId="0" fontId="3" fillId="3" borderId="1" xfId="41" applyFont="1" applyFill="1" applyBorder="1" applyAlignment="1">
      <alignment horizontal="center" vertical="center" wrapText="1"/>
    </xf>
    <xf numFmtId="0" fontId="3" fillId="3" borderId="4" xfId="56" applyFont="1" applyFill="1" applyBorder="1" applyAlignment="1">
      <alignment horizontal="center" vertical="center"/>
    </xf>
    <xf numFmtId="0" fontId="3" fillId="3" borderId="5" xfId="56" applyFont="1" applyFill="1" applyBorder="1" applyAlignment="1">
      <alignment horizontal="center" vertical="center"/>
    </xf>
    <xf numFmtId="0" fontId="3" fillId="3" borderId="2" xfId="41" applyFont="1" applyFill="1" applyBorder="1" applyAlignment="1">
      <alignment horizontal="center" vertical="center" wrapText="1"/>
    </xf>
    <xf numFmtId="0" fontId="3" fillId="3" borderId="6" xfId="56" applyFont="1" applyFill="1" applyBorder="1" applyAlignment="1">
      <alignment horizontal="center" vertical="center"/>
    </xf>
    <xf numFmtId="0" fontId="3" fillId="3" borderId="7" xfId="56" applyFont="1" applyFill="1" applyBorder="1" applyAlignment="1">
      <alignment horizontal="center" vertical="center"/>
    </xf>
    <xf numFmtId="182" fontId="3" fillId="3" borderId="8" xfId="56" applyNumberFormat="1" applyFont="1" applyFill="1" applyBorder="1" applyAlignment="1">
      <alignment horizontal="center" vertical="center" wrapText="1"/>
    </xf>
    <xf numFmtId="182" fontId="3" fillId="3" borderId="9" xfId="56" applyNumberFormat="1" applyFont="1" applyFill="1" applyBorder="1" applyAlignment="1">
      <alignment horizontal="center" vertical="center" wrapText="1"/>
    </xf>
    <xf numFmtId="182" fontId="3" fillId="3" borderId="3" xfId="56" applyNumberFormat="1" applyFont="1" applyFill="1" applyBorder="1" applyAlignment="1">
      <alignment horizontal="center" vertical="center" wrapText="1"/>
    </xf>
    <xf numFmtId="0" fontId="3" fillId="3" borderId="8" xfId="56" applyFont="1" applyFill="1" applyBorder="1" applyAlignment="1">
      <alignment horizontal="center" vertical="center" wrapText="1"/>
    </xf>
    <xf numFmtId="0" fontId="3" fillId="3" borderId="9" xfId="56" applyFont="1" applyFill="1" applyBorder="1" applyAlignment="1">
      <alignment horizontal="center" vertical="center" wrapText="1"/>
    </xf>
    <xf numFmtId="0" fontId="3" fillId="3" borderId="3" xfId="56" applyFont="1" applyFill="1" applyBorder="1" applyAlignment="1">
      <alignment horizontal="center" vertical="center" wrapText="1"/>
    </xf>
    <xf numFmtId="0" fontId="2" fillId="0" borderId="3" xfId="25" applyFont="1" applyFill="1" applyBorder="1" applyAlignment="1">
      <alignment horizontal="center" vertical="center"/>
    </xf>
    <xf numFmtId="1" fontId="2" fillId="0" borderId="3" xfId="56" applyNumberFormat="1" applyFont="1" applyFill="1" applyBorder="1" applyAlignment="1">
      <alignment horizontal="center" vertical="center"/>
    </xf>
    <xf numFmtId="9" fontId="5" fillId="0" borderId="3" xfId="21" applyFont="1" applyFill="1" applyBorder="1" applyAlignment="1">
      <alignment horizontal="center" vertical="center" wrapText="1"/>
    </xf>
    <xf numFmtId="0" fontId="3" fillId="2" borderId="3" xfId="56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8" xfId="48" applyFont="1" applyFill="1" applyBorder="1" applyAlignment="1">
      <alignment horizontal="center" vertical="center" wrapText="1"/>
    </xf>
    <xf numFmtId="0" fontId="3" fillId="0" borderId="9" xfId="48" applyFont="1" applyFill="1" applyBorder="1" applyAlignment="1">
      <alignment horizontal="center" vertical="center" wrapText="1"/>
    </xf>
    <xf numFmtId="9" fontId="2" fillId="2" borderId="3" xfId="43" applyFont="1" applyFill="1" applyBorder="1" applyAlignment="1">
      <alignment horizontal="center" vertical="center"/>
    </xf>
    <xf numFmtId="0" fontId="3" fillId="2" borderId="10" xfId="56" applyFont="1" applyFill="1" applyBorder="1" applyAlignment="1">
      <alignment horizontal="center" vertical="center" wrapText="1"/>
    </xf>
    <xf numFmtId="0" fontId="3" fillId="0" borderId="1" xfId="55" applyFont="1" applyFill="1" applyBorder="1" applyAlignment="1">
      <alignment horizontal="center" vertical="center" wrapText="1"/>
    </xf>
    <xf numFmtId="183" fontId="3" fillId="0" borderId="1" xfId="55" applyNumberFormat="1" applyFont="1" applyFill="1" applyBorder="1" applyAlignment="1">
      <alignment horizontal="center" vertical="center" wrapText="1"/>
    </xf>
    <xf numFmtId="0" fontId="3" fillId="2" borderId="11" xfId="56" applyFont="1" applyFill="1" applyBorder="1" applyAlignment="1">
      <alignment horizontal="center" vertical="center" wrapText="1"/>
    </xf>
    <xf numFmtId="0" fontId="3" fillId="0" borderId="2" xfId="55" applyFont="1" applyFill="1" applyBorder="1" applyAlignment="1">
      <alignment horizontal="center" vertical="center" wrapText="1"/>
    </xf>
    <xf numFmtId="183" fontId="3" fillId="0" borderId="2" xfId="55" applyNumberFormat="1" applyFont="1" applyFill="1" applyBorder="1" applyAlignment="1">
      <alignment horizontal="center" vertical="center" wrapText="1"/>
    </xf>
    <xf numFmtId="0" fontId="3" fillId="0" borderId="8" xfId="56" applyFont="1" applyFill="1" applyBorder="1" applyAlignment="1">
      <alignment horizontal="center" vertical="center" wrapText="1"/>
    </xf>
    <xf numFmtId="0" fontId="3" fillId="0" borderId="9" xfId="56" applyFont="1" applyFill="1" applyBorder="1" applyAlignment="1">
      <alignment horizontal="center" vertical="center" wrapText="1"/>
    </xf>
    <xf numFmtId="10" fontId="2" fillId="2" borderId="3" xfId="56" applyNumberFormat="1" applyFont="1" applyFill="1" applyBorder="1" applyAlignment="1">
      <alignment horizontal="center" vertical="center"/>
    </xf>
    <xf numFmtId="10" fontId="2" fillId="0" borderId="3" xfId="34" applyNumberFormat="1" applyFont="1" applyFill="1" applyBorder="1" applyAlignment="1">
      <alignment horizontal="center" vertical="center" wrapText="1"/>
    </xf>
    <xf numFmtId="184" fontId="2" fillId="0" borderId="3" xfId="43" applyNumberFormat="1" applyFont="1" applyFill="1" applyBorder="1" applyAlignment="1">
      <alignment horizontal="center" vertical="center"/>
    </xf>
    <xf numFmtId="0" fontId="3" fillId="0" borderId="3" xfId="55" applyFont="1" applyBorder="1" applyAlignment="1">
      <alignment horizontal="center" vertical="center" wrapText="1"/>
    </xf>
    <xf numFmtId="0" fontId="3" fillId="0" borderId="3" xfId="55" applyFont="1" applyFill="1" applyBorder="1" applyAlignment="1">
      <alignment horizontal="center" vertical="center" wrapText="1"/>
    </xf>
    <xf numFmtId="0" fontId="1" fillId="0" borderId="3" xfId="41" applyFont="1" applyFill="1" applyBorder="1"/>
  </cellXfs>
  <cellStyles count="57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Percent 2" xfId="21"/>
    <cellStyle name="Kepala 1" xfId="22" builtinId="16"/>
    <cellStyle name="60% - Aksen2" xfId="23" builtinId="36"/>
    <cellStyle name="input" xfId="24" builtinId="20"/>
    <cellStyle name="Normal 4" xfId="25"/>
    <cellStyle name="Output" xfId="26" builtinId="21"/>
    <cellStyle name="Perhitungan" xfId="27" builtinId="22"/>
    <cellStyle name="Cek Sel" xfId="28" builtinId="23"/>
    <cellStyle name="20% - Aksen5" xfId="29" builtinId="46"/>
    <cellStyle name="Baik" xfId="30" builtinId="26"/>
    <cellStyle name="Buruk" xfId="31" builtinId="27"/>
    <cellStyle name="Netral" xfId="32" builtinId="28"/>
    <cellStyle name="Aksen1" xfId="33" builtinId="29"/>
    <cellStyle name="Normal_Kinerja Nov 08" xfId="34"/>
    <cellStyle name="20% - Aksen1" xfId="35" builtinId="30"/>
    <cellStyle name="40% - Aksen1" xfId="36" builtinId="31"/>
    <cellStyle name="60% - Aksen1" xfId="37" builtinId="32"/>
    <cellStyle name="Aksen2" xfId="38" builtinId="33"/>
    <cellStyle name="40% - Aksen2" xfId="39" builtinId="35"/>
    <cellStyle name="20% - Aksen3" xfId="40" builtinId="38"/>
    <cellStyle name="Normal 3 3" xfId="41"/>
    <cellStyle name="40% - Aksen3" xfId="42" builtinId="39"/>
    <cellStyle name="Percent 2 2" xfId="43"/>
    <cellStyle name="60% - Aksen3" xfId="44" builtinId="40"/>
    <cellStyle name="Aksen4" xfId="45" builtinId="41"/>
    <cellStyle name="40% - Aksen4" xfId="46" builtinId="43"/>
    <cellStyle name="60% - Aksen4" xfId="47" builtinId="44"/>
    <cellStyle name="Normal 2" xfId="48"/>
    <cellStyle name="Aksen5" xfId="49" builtinId="45"/>
    <cellStyle name="40% - Aksen5" xfId="50" builtinId="47"/>
    <cellStyle name="60% - Aksen5" xfId="51" builtinId="48"/>
    <cellStyle name="Aksen6" xfId="52" builtinId="49"/>
    <cellStyle name="40% - Aksen6" xfId="53" builtinId="51"/>
    <cellStyle name="60% - Aksen6" xfId="54" builtinId="52"/>
    <cellStyle name="Normal 4 2" xfId="55"/>
    <cellStyle name="Normal_Kinerja Siska Sept 2010" xfId="5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R10"/>
  <sheetViews>
    <sheetView showGridLines="0" tabSelected="1" workbookViewId="0">
      <pane xSplit="10" ySplit="9" topLeftCell="AD10" activePane="bottomRight" state="frozen"/>
      <selection/>
      <selection pane="topRight"/>
      <selection pane="bottomLeft"/>
      <selection pane="bottomRight" activeCell="C17" sqref="C17"/>
    </sheetView>
  </sheetViews>
  <sheetFormatPr defaultColWidth="9.14285714285714" defaultRowHeight="12.75"/>
  <cols>
    <col min="1" max="1" width="4.71428571428571" style="3" customWidth="1"/>
    <col min="2" max="2" width="9.14285714285714" style="3"/>
    <col min="3" max="3" width="21.4285714285714" style="3" customWidth="1"/>
    <col min="4" max="6" width="9.14285714285714" style="3"/>
    <col min="7" max="7" width="11" style="3" customWidth="1"/>
    <col min="8" max="37" width="9.14285714285714" style="3"/>
    <col min="38" max="38" width="17" style="3" customWidth="1"/>
    <col min="39" max="39" width="13.7142857142857" style="3" customWidth="1"/>
    <col min="40" max="40" width="13.8571428571429" style="3" customWidth="1"/>
    <col min="41" max="41" width="13" style="3" customWidth="1"/>
    <col min="42" max="16384" width="9.14285714285714" style="3"/>
  </cols>
  <sheetData>
    <row r="1" s="1" customFormat="1" spans="1:41">
      <c r="A1" s="4"/>
      <c r="B1" s="4" t="s">
        <v>0</v>
      </c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3"/>
      <c r="W1" s="23"/>
      <c r="X1" s="24"/>
      <c r="Y1" s="24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="1" customFormat="1" spans="1:41">
      <c r="A2" s="4"/>
      <c r="B2" s="4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3"/>
      <c r="W2" s="23"/>
      <c r="X2" s="24"/>
      <c r="Y2" s="24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="1" customFormat="1" spans="1:41">
      <c r="A3" s="4"/>
      <c r="B3" s="4" t="s">
        <v>2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3"/>
      <c r="W3" s="23"/>
      <c r="X3" s="24"/>
      <c r="Y3" s="24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="1" customFormat="1" spans="1:41">
      <c r="A4" s="4"/>
      <c r="B4" s="3" t="s">
        <v>3</v>
      </c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3"/>
      <c r="W4" s="23"/>
      <c r="X4" s="24"/>
      <c r="Y4" s="24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="1" customFormat="1" spans="1:41">
      <c r="A5" s="4"/>
      <c r="B5" s="4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3"/>
      <c r="W5" s="23"/>
      <c r="X5" s="24"/>
      <c r="Y5" s="24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="1" customFormat="1" ht="15" customHeight="1" spans="1:44">
      <c r="A6" s="4"/>
      <c r="B6" s="8" t="s">
        <v>4</v>
      </c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20</v>
      </c>
      <c r="S6" s="19" t="s">
        <v>21</v>
      </c>
      <c r="T6" s="25" t="s">
        <v>22</v>
      </c>
      <c r="U6" s="25" t="s">
        <v>23</v>
      </c>
      <c r="V6" s="26" t="s">
        <v>24</v>
      </c>
      <c r="W6" s="27"/>
      <c r="X6" s="27"/>
      <c r="Y6" s="27"/>
      <c r="Z6" s="40" t="s">
        <v>25</v>
      </c>
      <c r="AA6" s="26" t="s">
        <v>26</v>
      </c>
      <c r="AB6" s="27"/>
      <c r="AC6" s="27"/>
      <c r="AD6" s="27"/>
      <c r="AE6" s="27"/>
      <c r="AF6" s="27"/>
      <c r="AG6" s="27"/>
      <c r="AH6" s="27"/>
      <c r="AI6" s="46" t="s">
        <v>27</v>
      </c>
      <c r="AJ6" s="46" t="s">
        <v>28</v>
      </c>
      <c r="AK6" s="47" t="s">
        <v>29</v>
      </c>
      <c r="AL6" s="47" t="s">
        <v>30</v>
      </c>
      <c r="AM6" s="48" t="s">
        <v>31</v>
      </c>
      <c r="AN6" s="48" t="s">
        <v>32</v>
      </c>
      <c r="AO6" s="48" t="s">
        <v>33</v>
      </c>
      <c r="AP6" s="57" t="s">
        <v>34</v>
      </c>
      <c r="AQ6" s="57" t="s">
        <v>35</v>
      </c>
      <c r="AR6" s="58" t="s">
        <v>36</v>
      </c>
    </row>
    <row r="7" s="1" customFormat="1" ht="15" customHeight="1" spans="1:44">
      <c r="A7" s="4"/>
      <c r="B7" s="11"/>
      <c r="C7" s="11"/>
      <c r="D7" s="12"/>
      <c r="E7" s="12"/>
      <c r="F7" s="12"/>
      <c r="G7" s="12"/>
      <c r="H7" s="13"/>
      <c r="I7" s="13"/>
      <c r="J7" s="13"/>
      <c r="K7" s="13"/>
      <c r="L7" s="13"/>
      <c r="M7" s="20"/>
      <c r="N7" s="20"/>
      <c r="O7" s="20"/>
      <c r="P7" s="20"/>
      <c r="Q7" s="20"/>
      <c r="R7" s="20"/>
      <c r="S7" s="20"/>
      <c r="T7" s="28"/>
      <c r="U7" s="28"/>
      <c r="V7" s="29"/>
      <c r="W7" s="30"/>
      <c r="X7" s="30"/>
      <c r="Y7" s="30"/>
      <c r="Z7" s="40"/>
      <c r="AA7" s="29"/>
      <c r="AB7" s="30"/>
      <c r="AC7" s="30"/>
      <c r="AD7" s="30"/>
      <c r="AE7" s="30"/>
      <c r="AF7" s="30"/>
      <c r="AG7" s="30"/>
      <c r="AH7" s="30"/>
      <c r="AI7" s="49"/>
      <c r="AJ7" s="49"/>
      <c r="AK7" s="50"/>
      <c r="AL7" s="50"/>
      <c r="AM7" s="51"/>
      <c r="AN7" s="51"/>
      <c r="AO7" s="51"/>
      <c r="AP7" s="57"/>
      <c r="AQ7" s="57"/>
      <c r="AR7" s="58"/>
    </row>
    <row r="8" s="1" customFormat="1" spans="1:44">
      <c r="A8" s="4"/>
      <c r="B8" s="11"/>
      <c r="C8" s="11"/>
      <c r="D8" s="12"/>
      <c r="E8" s="12"/>
      <c r="F8" s="12"/>
      <c r="G8" s="12"/>
      <c r="H8" s="13"/>
      <c r="I8" s="13"/>
      <c r="J8" s="13"/>
      <c r="K8" s="13"/>
      <c r="L8" s="13"/>
      <c r="M8" s="20"/>
      <c r="N8" s="20"/>
      <c r="O8" s="20"/>
      <c r="P8" s="20"/>
      <c r="Q8" s="20"/>
      <c r="R8" s="20"/>
      <c r="S8" s="20"/>
      <c r="T8" s="28"/>
      <c r="U8" s="28"/>
      <c r="V8" s="31">
        <v>0.15</v>
      </c>
      <c r="W8" s="32"/>
      <c r="X8" s="33">
        <v>0.15</v>
      </c>
      <c r="Y8" s="33"/>
      <c r="Z8" s="40"/>
      <c r="AA8" s="31">
        <v>0.2</v>
      </c>
      <c r="AB8" s="32"/>
      <c r="AC8" s="31">
        <v>0.2</v>
      </c>
      <c r="AD8" s="32"/>
      <c r="AE8" s="31">
        <v>0.15</v>
      </c>
      <c r="AF8" s="32"/>
      <c r="AG8" s="31">
        <v>0.15</v>
      </c>
      <c r="AH8" s="32"/>
      <c r="AI8" s="49"/>
      <c r="AJ8" s="49"/>
      <c r="AK8" s="50"/>
      <c r="AL8" s="50"/>
      <c r="AM8" s="51"/>
      <c r="AN8" s="51"/>
      <c r="AO8" s="51"/>
      <c r="AP8" s="57"/>
      <c r="AQ8" s="57"/>
      <c r="AR8" s="58"/>
    </row>
    <row r="9" s="1" customFormat="1" ht="50.25" customHeight="1" spans="1:44">
      <c r="A9" s="4"/>
      <c r="B9" s="11"/>
      <c r="C9" s="11"/>
      <c r="D9" s="12"/>
      <c r="E9" s="12"/>
      <c r="F9" s="12"/>
      <c r="G9" s="12"/>
      <c r="H9" s="13"/>
      <c r="I9" s="13"/>
      <c r="J9" s="13"/>
      <c r="K9" s="13"/>
      <c r="L9" s="13"/>
      <c r="M9" s="20"/>
      <c r="N9" s="20"/>
      <c r="O9" s="20"/>
      <c r="P9" s="20"/>
      <c r="Q9" s="20"/>
      <c r="R9" s="20"/>
      <c r="S9" s="20"/>
      <c r="T9" s="28"/>
      <c r="U9" s="28"/>
      <c r="V9" s="34" t="s">
        <v>37</v>
      </c>
      <c r="W9" s="35"/>
      <c r="X9" s="36" t="s">
        <v>38</v>
      </c>
      <c r="Y9" s="36"/>
      <c r="Z9" s="40"/>
      <c r="AA9" s="41" t="s">
        <v>39</v>
      </c>
      <c r="AB9" s="42"/>
      <c r="AC9" s="41" t="s">
        <v>40</v>
      </c>
      <c r="AD9" s="42"/>
      <c r="AE9" s="43" t="s">
        <v>41</v>
      </c>
      <c r="AF9" s="44"/>
      <c r="AG9" s="52" t="s">
        <v>42</v>
      </c>
      <c r="AH9" s="53"/>
      <c r="AI9" s="49"/>
      <c r="AJ9" s="49"/>
      <c r="AK9" s="50"/>
      <c r="AL9" s="50"/>
      <c r="AM9" s="51"/>
      <c r="AN9" s="51"/>
      <c r="AO9" s="51"/>
      <c r="AP9" s="57"/>
      <c r="AQ9" s="57"/>
      <c r="AR9" s="58"/>
    </row>
    <row r="10" s="2" customFormat="1" spans="2:44">
      <c r="B10" s="14">
        <v>1</v>
      </c>
      <c r="C10" s="15" t="s">
        <v>43</v>
      </c>
      <c r="D10" s="16">
        <v>58391</v>
      </c>
      <c r="E10" s="17">
        <v>44355</v>
      </c>
      <c r="F10" s="17">
        <v>44683</v>
      </c>
      <c r="G10" s="18" t="s">
        <v>44</v>
      </c>
      <c r="H10" s="18" t="s">
        <v>45</v>
      </c>
      <c r="I10" s="21" t="s">
        <v>46</v>
      </c>
      <c r="J10" s="22" t="s">
        <v>47</v>
      </c>
      <c r="K10" s="18"/>
      <c r="L10" s="18"/>
      <c r="M10" s="18">
        <v>22</v>
      </c>
      <c r="N10" s="18">
        <v>23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7">
        <f t="shared" ref="T10" si="0">N10-O10-P10-S10</f>
        <v>23</v>
      </c>
      <c r="U10" s="18">
        <f t="shared" ref="U10" si="1">N10-(R10+S10)</f>
        <v>23</v>
      </c>
      <c r="V10" s="38">
        <v>5</v>
      </c>
      <c r="W10" s="39">
        <f t="shared" ref="W10" si="2">V10/5*$V$8</f>
        <v>0.15</v>
      </c>
      <c r="X10" s="38">
        <v>5</v>
      </c>
      <c r="Y10" s="39">
        <f t="shared" ref="Y10" si="3">X10/5*$X$8</f>
        <v>0.15</v>
      </c>
      <c r="Z10" s="45">
        <f t="shared" ref="Z10" si="4">W10+Y10</f>
        <v>0.3</v>
      </c>
      <c r="AA10" s="38">
        <v>5</v>
      </c>
      <c r="AB10" s="39">
        <f>AA10/5*$AA$8</f>
        <v>0.2</v>
      </c>
      <c r="AC10" s="38">
        <v>5</v>
      </c>
      <c r="AD10" s="39">
        <f>AC10/5*$AC$8</f>
        <v>0.2</v>
      </c>
      <c r="AE10" s="38">
        <v>5</v>
      </c>
      <c r="AF10" s="39">
        <f>AE10/5*$AE$8</f>
        <v>0.15</v>
      </c>
      <c r="AG10" s="38">
        <v>5</v>
      </c>
      <c r="AH10" s="39">
        <f>AG10/5*$AG$8</f>
        <v>0.15</v>
      </c>
      <c r="AI10" s="54">
        <f>AB10+AD10+AF10+AH10</f>
        <v>0.7</v>
      </c>
      <c r="AJ10" s="54">
        <f>AI10+Z10</f>
        <v>1</v>
      </c>
      <c r="AK10" s="55" t="str">
        <f t="shared" ref="AK10" si="5">IF(AR10&gt;0,"GUGUR","TERIMA")</f>
        <v>TERIMA</v>
      </c>
      <c r="AL10" s="56">
        <v>150000</v>
      </c>
      <c r="AM10" s="56">
        <f>AL10*AJ10</f>
        <v>150000</v>
      </c>
      <c r="AN10" s="56">
        <f t="shared" ref="AN10" si="6">IF(Q10&gt;0,(R10/K10)*AM10,AM10)</f>
        <v>150000</v>
      </c>
      <c r="AO10" s="56">
        <f t="shared" ref="AO10" si="7">IF(J10=1,(R10/K10)*AN10,IF(AP10&gt;0,AN10*85%,IF(AQ10&gt;0,AN10*60%,IF(AR10&gt;0,AN10*0%,AN10))))</f>
        <v>150000</v>
      </c>
      <c r="AP10" s="59"/>
      <c r="AQ10" s="59"/>
      <c r="AR10" s="59"/>
    </row>
  </sheetData>
  <mergeCells count="45">
    <mergeCell ref="V8:W8"/>
    <mergeCell ref="X8:Y8"/>
    <mergeCell ref="AA8:AB8"/>
    <mergeCell ref="AC8:AD8"/>
    <mergeCell ref="AE8:AF8"/>
    <mergeCell ref="AG8:AH8"/>
    <mergeCell ref="V9:W9"/>
    <mergeCell ref="X9:Y9"/>
    <mergeCell ref="AA9:AB9"/>
    <mergeCell ref="AC9:AD9"/>
    <mergeCell ref="AE9:AF9"/>
    <mergeCell ref="AG9:AH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Z6:Z9"/>
    <mergeCell ref="AI6:AI9"/>
    <mergeCell ref="AJ6:AJ9"/>
    <mergeCell ref="AK6:AK9"/>
    <mergeCell ref="AL6:AL9"/>
    <mergeCell ref="AM6:AM9"/>
    <mergeCell ref="AN6:AN9"/>
    <mergeCell ref="AO6:AO9"/>
    <mergeCell ref="AP6:AP9"/>
    <mergeCell ref="AQ6:AQ9"/>
    <mergeCell ref="AR6:AR9"/>
    <mergeCell ref="V6:Y7"/>
    <mergeCell ref="AA6:AH7"/>
  </mergeCells>
  <conditionalFormatting sqref="C10">
    <cfRule type="duplicateValues" dxfId="0" priority="3"/>
    <cfRule type="duplicateValues" dxfId="0" priority="2"/>
  </conditionalFormatting>
  <conditionalFormatting sqref="AK10">
    <cfRule type="cellIs" dxfId="1" priority="1" stopIfTrue="1" operator="equal">
      <formula>"gugur"</formula>
    </cfRule>
  </conditionalFormatting>
  <conditionalFormatting sqref="C1:C9">
    <cfRule type="duplicateValues" dxfId="0" priority="4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 Cleaning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2022-01-11T02:32:00Z</dcterms:created>
  <dcterms:modified xsi:type="dcterms:W3CDTF">2022-02-02T03:50:42Z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0FE5D4BDC60543A0B575A1CBBA25C733</vt:lpwstr>
  </property>
  <property fmtid="{D5CDD505-2E9C-101B-9397-08002B2CF9AE}" pid="3" name="KSOProductBuildVer">
    <vt:lpwstr>1057-11.2.0.10463</vt:lpwstr>
  </property>
</Properties>
</file>