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QCO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QCO!$A$10:$BP$41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1" i="1" l="1"/>
  <c r="BC41" i="1"/>
  <c r="BD41" i="1" s="1"/>
  <c r="AZ41" i="1"/>
  <c r="BA41" i="1" s="1"/>
  <c r="AW41" i="1"/>
  <c r="AV41" i="1"/>
  <c r="AT41" i="1"/>
  <c r="AS41" i="1"/>
  <c r="AQ41" i="1"/>
  <c r="AP41" i="1"/>
  <c r="AN41" i="1"/>
  <c r="AM41" i="1"/>
  <c r="AK41" i="1"/>
  <c r="AJ41" i="1"/>
  <c r="AH41" i="1"/>
  <c r="AG41" i="1"/>
  <c r="AE41" i="1"/>
  <c r="AD41" i="1"/>
  <c r="AX41" i="1" s="1"/>
  <c r="Z41" i="1"/>
  <c r="AA41" i="1" s="1"/>
  <c r="W41" i="1"/>
  <c r="X41" i="1" s="1"/>
  <c r="U41" i="1"/>
  <c r="T41" i="1"/>
  <c r="BG40" i="1"/>
  <c r="BC40" i="1"/>
  <c r="BD40" i="1" s="1"/>
  <c r="AZ40" i="1"/>
  <c r="BA40" i="1" s="1"/>
  <c r="AV40" i="1"/>
  <c r="AW40" i="1" s="1"/>
  <c r="AS40" i="1"/>
  <c r="AT40" i="1" s="1"/>
  <c r="AP40" i="1"/>
  <c r="AQ40" i="1" s="1"/>
  <c r="AM40" i="1"/>
  <c r="AN40" i="1" s="1"/>
  <c r="AJ40" i="1"/>
  <c r="AK40" i="1" s="1"/>
  <c r="AG40" i="1"/>
  <c r="AH40" i="1" s="1"/>
  <c r="AD40" i="1"/>
  <c r="Z40" i="1"/>
  <c r="AA40" i="1" s="1"/>
  <c r="W40" i="1"/>
  <c r="X40" i="1" s="1"/>
  <c r="T40" i="1"/>
  <c r="R40" i="1"/>
  <c r="U40" i="1" s="1"/>
  <c r="BG39" i="1"/>
  <c r="BD39" i="1"/>
  <c r="BC39" i="1"/>
  <c r="BA39" i="1"/>
  <c r="AZ39" i="1"/>
  <c r="BE39" i="1" s="1"/>
  <c r="AW39" i="1"/>
  <c r="AV39" i="1"/>
  <c r="AS39" i="1"/>
  <c r="AT39" i="1" s="1"/>
  <c r="AP39" i="1"/>
  <c r="AQ39" i="1" s="1"/>
  <c r="AM39" i="1"/>
  <c r="AN39" i="1" s="1"/>
  <c r="AK39" i="1"/>
  <c r="AJ39" i="1"/>
  <c r="AG39" i="1"/>
  <c r="AH39" i="1" s="1"/>
  <c r="AD39" i="1"/>
  <c r="AE39" i="1" s="1"/>
  <c r="Z39" i="1"/>
  <c r="AA39" i="1" s="1"/>
  <c r="W39" i="1"/>
  <c r="T39" i="1"/>
  <c r="R39" i="1"/>
  <c r="U39" i="1" s="1"/>
  <c r="BG38" i="1"/>
  <c r="BD38" i="1"/>
  <c r="BC38" i="1"/>
  <c r="AZ38" i="1"/>
  <c r="BA38" i="1" s="1"/>
  <c r="AV38" i="1"/>
  <c r="AW38" i="1" s="1"/>
  <c r="AS38" i="1"/>
  <c r="AT38" i="1" s="1"/>
  <c r="AP38" i="1"/>
  <c r="AQ38" i="1" s="1"/>
  <c r="AM38" i="1"/>
  <c r="AN38" i="1" s="1"/>
  <c r="AJ38" i="1"/>
  <c r="AK38" i="1" s="1"/>
  <c r="AG38" i="1"/>
  <c r="AD38" i="1"/>
  <c r="AE38" i="1" s="1"/>
  <c r="AA38" i="1"/>
  <c r="Z38" i="1"/>
  <c r="W38" i="1"/>
  <c r="X38" i="1" s="1"/>
  <c r="U38" i="1"/>
  <c r="T38" i="1"/>
  <c r="R38" i="1"/>
  <c r="BG37" i="1"/>
  <c r="BC37" i="1"/>
  <c r="BD37" i="1" s="1"/>
  <c r="AZ37" i="1"/>
  <c r="BE37" i="1" s="1"/>
  <c r="AV37" i="1"/>
  <c r="AW37" i="1" s="1"/>
  <c r="AT37" i="1"/>
  <c r="AS37" i="1"/>
  <c r="AP37" i="1"/>
  <c r="AQ37" i="1" s="1"/>
  <c r="AM37" i="1"/>
  <c r="AN37" i="1" s="1"/>
  <c r="AJ37" i="1"/>
  <c r="AK37" i="1" s="1"/>
  <c r="AH37" i="1"/>
  <c r="AG37" i="1"/>
  <c r="AD37" i="1"/>
  <c r="Z37" i="1"/>
  <c r="AA37" i="1" s="1"/>
  <c r="W37" i="1"/>
  <c r="T37" i="1"/>
  <c r="R37" i="1"/>
  <c r="U37" i="1" s="1"/>
  <c r="BG36" i="1"/>
  <c r="BC36" i="1"/>
  <c r="BD36" i="1" s="1"/>
  <c r="AZ36" i="1"/>
  <c r="BA36" i="1" s="1"/>
  <c r="AV36" i="1"/>
  <c r="AW36" i="1" s="1"/>
  <c r="AS36" i="1"/>
  <c r="AT36" i="1" s="1"/>
  <c r="AP36" i="1"/>
  <c r="AQ36" i="1" s="1"/>
  <c r="AM36" i="1"/>
  <c r="AN36" i="1" s="1"/>
  <c r="AJ36" i="1"/>
  <c r="AK36" i="1" s="1"/>
  <c r="AG36" i="1"/>
  <c r="AH36" i="1" s="1"/>
  <c r="AD36" i="1"/>
  <c r="Z36" i="1"/>
  <c r="AA36" i="1" s="1"/>
  <c r="X36" i="1"/>
  <c r="W36" i="1"/>
  <c r="AB36" i="1" s="1"/>
  <c r="T36" i="1"/>
  <c r="R36" i="1"/>
  <c r="U36" i="1" s="1"/>
  <c r="BG35" i="1"/>
  <c r="BC35" i="1"/>
  <c r="BD35" i="1" s="1"/>
  <c r="AZ35" i="1"/>
  <c r="BE35" i="1" s="1"/>
  <c r="AV35" i="1"/>
  <c r="AW35" i="1" s="1"/>
  <c r="AS35" i="1"/>
  <c r="AT35" i="1" s="1"/>
  <c r="AQ35" i="1"/>
  <c r="AP35" i="1"/>
  <c r="AM35" i="1"/>
  <c r="AN35" i="1" s="1"/>
  <c r="AJ35" i="1"/>
  <c r="AK35" i="1" s="1"/>
  <c r="AG35" i="1"/>
  <c r="AH35" i="1" s="1"/>
  <c r="AD35" i="1"/>
  <c r="AE35" i="1" s="1"/>
  <c r="AA35" i="1"/>
  <c r="Z35" i="1"/>
  <c r="W35" i="1"/>
  <c r="AB35" i="1" s="1"/>
  <c r="U35" i="1"/>
  <c r="T35" i="1"/>
  <c r="R35" i="1"/>
  <c r="BG34" i="1"/>
  <c r="BE34" i="1"/>
  <c r="BC34" i="1"/>
  <c r="BD34" i="1" s="1"/>
  <c r="AZ34" i="1"/>
  <c r="BA34" i="1" s="1"/>
  <c r="AW34" i="1"/>
  <c r="AV34" i="1"/>
  <c r="AS34" i="1"/>
  <c r="AT34" i="1" s="1"/>
  <c r="AQ34" i="1"/>
  <c r="AP34" i="1"/>
  <c r="AM34" i="1"/>
  <c r="AN34" i="1" s="1"/>
  <c r="AK34" i="1"/>
  <c r="AJ34" i="1"/>
  <c r="AG34" i="1"/>
  <c r="AX34" i="1" s="1"/>
  <c r="AE34" i="1"/>
  <c r="AD34" i="1"/>
  <c r="Z34" i="1"/>
  <c r="AB34" i="1" s="1"/>
  <c r="W34" i="1"/>
  <c r="X34" i="1" s="1"/>
  <c r="T34" i="1"/>
  <c r="R34" i="1"/>
  <c r="U34" i="1" s="1"/>
  <c r="BG33" i="1"/>
  <c r="BC33" i="1"/>
  <c r="BD33" i="1" s="1"/>
  <c r="AZ33" i="1"/>
  <c r="BE33" i="1" s="1"/>
  <c r="AV33" i="1"/>
  <c r="AW33" i="1" s="1"/>
  <c r="AS33" i="1"/>
  <c r="AT33" i="1" s="1"/>
  <c r="AP33" i="1"/>
  <c r="AQ33" i="1" s="1"/>
  <c r="AM33" i="1"/>
  <c r="AN33" i="1" s="1"/>
  <c r="AJ33" i="1"/>
  <c r="AK33" i="1" s="1"/>
  <c r="AH33" i="1"/>
  <c r="AG33" i="1"/>
  <c r="AD33" i="1"/>
  <c r="Z33" i="1"/>
  <c r="AA33" i="1" s="1"/>
  <c r="X33" i="1"/>
  <c r="W33" i="1"/>
  <c r="T33" i="1"/>
  <c r="R33" i="1"/>
  <c r="U33" i="1" s="1"/>
  <c r="BG32" i="1"/>
  <c r="BC32" i="1"/>
  <c r="BD32" i="1" s="1"/>
  <c r="AZ32" i="1"/>
  <c r="BE32" i="1" s="1"/>
  <c r="AV32" i="1"/>
  <c r="AW32" i="1" s="1"/>
  <c r="AS32" i="1"/>
  <c r="AT32" i="1" s="1"/>
  <c r="AP32" i="1"/>
  <c r="AQ32" i="1" s="1"/>
  <c r="AN32" i="1"/>
  <c r="AM32" i="1"/>
  <c r="AJ32" i="1"/>
  <c r="AK32" i="1" s="1"/>
  <c r="AG32" i="1"/>
  <c r="AH32" i="1" s="1"/>
  <c r="AD32" i="1"/>
  <c r="Z32" i="1"/>
  <c r="AA32" i="1" s="1"/>
  <c r="W32" i="1"/>
  <c r="AB32" i="1" s="1"/>
  <c r="T32" i="1"/>
  <c r="R32" i="1"/>
  <c r="U32" i="1" s="1"/>
  <c r="BG31" i="1"/>
  <c r="BC31" i="1"/>
  <c r="BD31" i="1" s="1"/>
  <c r="AZ31" i="1"/>
  <c r="BA31" i="1" s="1"/>
  <c r="AV31" i="1"/>
  <c r="AW31" i="1" s="1"/>
  <c r="AS31" i="1"/>
  <c r="AT31" i="1" s="1"/>
  <c r="AP31" i="1"/>
  <c r="AQ31" i="1" s="1"/>
  <c r="AM31" i="1"/>
  <c r="AN31" i="1" s="1"/>
  <c r="AJ31" i="1"/>
  <c r="AK31" i="1" s="1"/>
  <c r="AG31" i="1"/>
  <c r="AH31" i="1" s="1"/>
  <c r="AE31" i="1"/>
  <c r="AD31" i="1"/>
  <c r="Z31" i="1"/>
  <c r="AA31" i="1" s="1"/>
  <c r="W31" i="1"/>
  <c r="AB31" i="1" s="1"/>
  <c r="T31" i="1"/>
  <c r="R31" i="1"/>
  <c r="U31" i="1" s="1"/>
  <c r="BC30" i="1"/>
  <c r="BD30" i="1" s="1"/>
  <c r="BA30" i="1"/>
  <c r="AZ30" i="1"/>
  <c r="AV30" i="1"/>
  <c r="AW30" i="1" s="1"/>
  <c r="AS30" i="1"/>
  <c r="AT30" i="1" s="1"/>
  <c r="AQ30" i="1"/>
  <c r="AP30" i="1"/>
  <c r="AM30" i="1"/>
  <c r="AN30" i="1" s="1"/>
  <c r="AJ30" i="1"/>
  <c r="AK30" i="1" s="1"/>
  <c r="AG30" i="1"/>
  <c r="AH30" i="1" s="1"/>
  <c r="AD30" i="1"/>
  <c r="AE30" i="1" s="1"/>
  <c r="Z30" i="1"/>
  <c r="AA30" i="1" s="1"/>
  <c r="X30" i="1"/>
  <c r="W30" i="1"/>
  <c r="T30" i="1"/>
  <c r="R30" i="1"/>
  <c r="U30" i="1" s="1"/>
  <c r="BC29" i="1"/>
  <c r="BD29" i="1" s="1"/>
  <c r="AZ29" i="1"/>
  <c r="BA29" i="1" s="1"/>
  <c r="AV29" i="1"/>
  <c r="AW29" i="1" s="1"/>
  <c r="AS29" i="1"/>
  <c r="AT29" i="1" s="1"/>
  <c r="AP29" i="1"/>
  <c r="AQ29" i="1" s="1"/>
  <c r="AM29" i="1"/>
  <c r="AN29" i="1" s="1"/>
  <c r="AK29" i="1"/>
  <c r="AJ29" i="1"/>
  <c r="AG29" i="1"/>
  <c r="AH29" i="1" s="1"/>
  <c r="AD29" i="1"/>
  <c r="Z29" i="1"/>
  <c r="AA29" i="1" s="1"/>
  <c r="W29" i="1"/>
  <c r="T29" i="1"/>
  <c r="R29" i="1"/>
  <c r="U29" i="1" s="1"/>
  <c r="BC28" i="1"/>
  <c r="BD28" i="1" s="1"/>
  <c r="BA28" i="1"/>
  <c r="AZ28" i="1"/>
  <c r="AV28" i="1"/>
  <c r="AW28" i="1" s="1"/>
  <c r="AS28" i="1"/>
  <c r="AT28" i="1" s="1"/>
  <c r="AQ28" i="1"/>
  <c r="AP28" i="1"/>
  <c r="AM28" i="1"/>
  <c r="AN28" i="1" s="1"/>
  <c r="AJ28" i="1"/>
  <c r="AK28" i="1" s="1"/>
  <c r="AG28" i="1"/>
  <c r="AH28" i="1" s="1"/>
  <c r="AD28" i="1"/>
  <c r="AE28" i="1" s="1"/>
  <c r="Z28" i="1"/>
  <c r="AA28" i="1" s="1"/>
  <c r="X28" i="1"/>
  <c r="W28" i="1"/>
  <c r="AB28" i="1" s="1"/>
  <c r="T28" i="1"/>
  <c r="R28" i="1"/>
  <c r="U28" i="1" s="1"/>
  <c r="BC27" i="1"/>
  <c r="BD27" i="1" s="1"/>
  <c r="AZ27" i="1"/>
  <c r="BA27" i="1" s="1"/>
  <c r="AV27" i="1"/>
  <c r="AW27" i="1" s="1"/>
  <c r="AS27" i="1"/>
  <c r="AT27" i="1" s="1"/>
  <c r="AP27" i="1"/>
  <c r="AQ27" i="1" s="1"/>
  <c r="AM27" i="1"/>
  <c r="AN27" i="1" s="1"/>
  <c r="AK27" i="1"/>
  <c r="AJ27" i="1"/>
  <c r="AG27" i="1"/>
  <c r="AH27" i="1" s="1"/>
  <c r="AD27" i="1"/>
  <c r="Z27" i="1"/>
  <c r="AA27" i="1" s="1"/>
  <c r="W27" i="1"/>
  <c r="AB27" i="1" s="1"/>
  <c r="T27" i="1"/>
  <c r="R27" i="1"/>
  <c r="U27" i="1" s="1"/>
  <c r="BC26" i="1"/>
  <c r="BD26" i="1" s="1"/>
  <c r="BA26" i="1"/>
  <c r="AZ26" i="1"/>
  <c r="AV26" i="1"/>
  <c r="AW26" i="1" s="1"/>
  <c r="AS26" i="1"/>
  <c r="AT26" i="1" s="1"/>
  <c r="AQ26" i="1"/>
  <c r="AP26" i="1"/>
  <c r="AM26" i="1"/>
  <c r="AN26" i="1" s="1"/>
  <c r="AJ26" i="1"/>
  <c r="AK26" i="1" s="1"/>
  <c r="AG26" i="1"/>
  <c r="AH26" i="1" s="1"/>
  <c r="AD26" i="1"/>
  <c r="AE26" i="1" s="1"/>
  <c r="Z26" i="1"/>
  <c r="AA26" i="1" s="1"/>
  <c r="X26" i="1"/>
  <c r="W26" i="1"/>
  <c r="T26" i="1"/>
  <c r="R26" i="1"/>
  <c r="U26" i="1" s="1"/>
  <c r="BC25" i="1"/>
  <c r="BD25" i="1" s="1"/>
  <c r="AZ25" i="1"/>
  <c r="AV25" i="1"/>
  <c r="AW25" i="1" s="1"/>
  <c r="AS25" i="1"/>
  <c r="AT25" i="1" s="1"/>
  <c r="AP25" i="1"/>
  <c r="AQ25" i="1" s="1"/>
  <c r="AM25" i="1"/>
  <c r="AN25" i="1" s="1"/>
  <c r="AK25" i="1"/>
  <c r="AJ25" i="1"/>
  <c r="AG25" i="1"/>
  <c r="AH25" i="1" s="1"/>
  <c r="AD25" i="1"/>
  <c r="Z25" i="1"/>
  <c r="AA25" i="1" s="1"/>
  <c r="W25" i="1"/>
  <c r="X25" i="1" s="1"/>
  <c r="T25" i="1"/>
  <c r="R25" i="1"/>
  <c r="U25" i="1" s="1"/>
  <c r="BC24" i="1"/>
  <c r="BD24" i="1" s="1"/>
  <c r="AZ24" i="1"/>
  <c r="BE24" i="1" s="1"/>
  <c r="AV24" i="1"/>
  <c r="AW24" i="1" s="1"/>
  <c r="AS24" i="1"/>
  <c r="AT24" i="1" s="1"/>
  <c r="AP24" i="1"/>
  <c r="AQ24" i="1" s="1"/>
  <c r="AM24" i="1"/>
  <c r="AN24" i="1" s="1"/>
  <c r="AJ24" i="1"/>
  <c r="AK24" i="1" s="1"/>
  <c r="AG24" i="1"/>
  <c r="AH24" i="1" s="1"/>
  <c r="AD24" i="1"/>
  <c r="Z24" i="1"/>
  <c r="AA24" i="1" s="1"/>
  <c r="X24" i="1"/>
  <c r="W24" i="1"/>
  <c r="T24" i="1"/>
  <c r="R24" i="1"/>
  <c r="U24" i="1" s="1"/>
  <c r="BC23" i="1"/>
  <c r="BD23" i="1" s="1"/>
  <c r="AZ23" i="1"/>
  <c r="AV23" i="1"/>
  <c r="AW23" i="1" s="1"/>
  <c r="AS23" i="1"/>
  <c r="AT23" i="1" s="1"/>
  <c r="AP23" i="1"/>
  <c r="AQ23" i="1" s="1"/>
  <c r="AM23" i="1"/>
  <c r="AN23" i="1" s="1"/>
  <c r="AJ23" i="1"/>
  <c r="AK23" i="1" s="1"/>
  <c r="AG23" i="1"/>
  <c r="AH23" i="1" s="1"/>
  <c r="AD23" i="1"/>
  <c r="AX23" i="1" s="1"/>
  <c r="Z23" i="1"/>
  <c r="AA23" i="1" s="1"/>
  <c r="W23" i="1"/>
  <c r="AB23" i="1" s="1"/>
  <c r="T23" i="1"/>
  <c r="R23" i="1"/>
  <c r="U23" i="1" s="1"/>
  <c r="BG22" i="1"/>
  <c r="BC22" i="1"/>
  <c r="BD22" i="1" s="1"/>
  <c r="AZ22" i="1"/>
  <c r="AV22" i="1"/>
  <c r="AW22" i="1" s="1"/>
  <c r="AS22" i="1"/>
  <c r="AT22" i="1" s="1"/>
  <c r="AP22" i="1"/>
  <c r="AQ22" i="1" s="1"/>
  <c r="AM22" i="1"/>
  <c r="AN22" i="1" s="1"/>
  <c r="AJ22" i="1"/>
  <c r="AK22" i="1" s="1"/>
  <c r="AG22" i="1"/>
  <c r="AE22" i="1"/>
  <c r="AD22" i="1"/>
  <c r="Z22" i="1"/>
  <c r="AA22" i="1" s="1"/>
  <c r="X22" i="1"/>
  <c r="W22" i="1"/>
  <c r="T22" i="1"/>
  <c r="R22" i="1"/>
  <c r="U22" i="1" s="1"/>
  <c r="BG21" i="1"/>
  <c r="BC21" i="1"/>
  <c r="BD21" i="1" s="1"/>
  <c r="AZ21" i="1"/>
  <c r="BE21" i="1" s="1"/>
  <c r="AV21" i="1"/>
  <c r="AW21" i="1" s="1"/>
  <c r="AS21" i="1"/>
  <c r="AT21" i="1" s="1"/>
  <c r="AP21" i="1"/>
  <c r="AQ21" i="1" s="1"/>
  <c r="AM21" i="1"/>
  <c r="AN21" i="1" s="1"/>
  <c r="AJ21" i="1"/>
  <c r="AK21" i="1" s="1"/>
  <c r="AG21" i="1"/>
  <c r="AX21" i="1" s="1"/>
  <c r="AD21" i="1"/>
  <c r="AE21" i="1" s="1"/>
  <c r="Z21" i="1"/>
  <c r="AA21" i="1" s="1"/>
  <c r="W21" i="1"/>
  <c r="T21" i="1"/>
  <c r="R21" i="1"/>
  <c r="U21" i="1" s="1"/>
  <c r="BC20" i="1"/>
  <c r="BD20" i="1" s="1"/>
  <c r="AZ20" i="1"/>
  <c r="BA20" i="1" s="1"/>
  <c r="AW20" i="1"/>
  <c r="AV20" i="1"/>
  <c r="AS20" i="1"/>
  <c r="AT20" i="1" s="1"/>
  <c r="AQ20" i="1"/>
  <c r="AP20" i="1"/>
  <c r="AM20" i="1"/>
  <c r="AN20" i="1" s="1"/>
  <c r="AK20" i="1"/>
  <c r="AJ20" i="1"/>
  <c r="AG20" i="1"/>
  <c r="AX20" i="1" s="1"/>
  <c r="AE20" i="1"/>
  <c r="AD20" i="1"/>
  <c r="W20" i="1"/>
  <c r="AB20" i="1" s="1"/>
  <c r="T20" i="1"/>
  <c r="R20" i="1"/>
  <c r="U20" i="1" s="1"/>
  <c r="BG19" i="1"/>
  <c r="BD19" i="1"/>
  <c r="BC19" i="1"/>
  <c r="AZ19" i="1"/>
  <c r="BE19" i="1" s="1"/>
  <c r="AW19" i="1"/>
  <c r="AV19" i="1"/>
  <c r="AS19" i="1"/>
  <c r="AT19" i="1" s="1"/>
  <c r="AP19" i="1"/>
  <c r="AQ19" i="1" s="1"/>
  <c r="AM19" i="1"/>
  <c r="AN19" i="1" s="1"/>
  <c r="AJ19" i="1"/>
  <c r="AK19" i="1" s="1"/>
  <c r="AG19" i="1"/>
  <c r="AX19" i="1" s="1"/>
  <c r="AD19" i="1"/>
  <c r="AE19" i="1" s="1"/>
  <c r="Z19" i="1"/>
  <c r="AA19" i="1" s="1"/>
  <c r="W19" i="1"/>
  <c r="U19" i="1"/>
  <c r="T19" i="1"/>
  <c r="R19" i="1"/>
  <c r="BG18" i="1"/>
  <c r="BC18" i="1"/>
  <c r="BD18" i="1" s="1"/>
  <c r="AZ18" i="1"/>
  <c r="BA18" i="1" s="1"/>
  <c r="AV18" i="1"/>
  <c r="AW18" i="1" s="1"/>
  <c r="AT18" i="1"/>
  <c r="AS18" i="1"/>
  <c r="AP18" i="1"/>
  <c r="AQ18" i="1" s="1"/>
  <c r="AN18" i="1"/>
  <c r="AM18" i="1"/>
  <c r="AJ18" i="1"/>
  <c r="AK18" i="1" s="1"/>
  <c r="AH18" i="1"/>
  <c r="AG18" i="1"/>
  <c r="AD18" i="1"/>
  <c r="AE18" i="1" s="1"/>
  <c r="AA18" i="1"/>
  <c r="Z18" i="1"/>
  <c r="W18" i="1"/>
  <c r="AB18" i="1" s="1"/>
  <c r="U18" i="1"/>
  <c r="T18" i="1"/>
  <c r="R18" i="1"/>
  <c r="BG17" i="1"/>
  <c r="BC17" i="1"/>
  <c r="BD17" i="1" s="1"/>
  <c r="AZ17" i="1"/>
  <c r="AV17" i="1"/>
  <c r="AW17" i="1" s="1"/>
  <c r="AT17" i="1"/>
  <c r="AS17" i="1"/>
  <c r="AP17" i="1"/>
  <c r="AQ17" i="1" s="1"/>
  <c r="AM17" i="1"/>
  <c r="AN17" i="1" s="1"/>
  <c r="AJ17" i="1"/>
  <c r="AK17" i="1" s="1"/>
  <c r="AG17" i="1"/>
  <c r="AH17" i="1" s="1"/>
  <c r="AD17" i="1"/>
  <c r="AX17" i="1" s="1"/>
  <c r="Z17" i="1"/>
  <c r="AA17" i="1" s="1"/>
  <c r="W17" i="1"/>
  <c r="AB17" i="1" s="1"/>
  <c r="T17" i="1"/>
  <c r="R17" i="1"/>
  <c r="U17" i="1" s="1"/>
  <c r="BG16" i="1"/>
  <c r="BC16" i="1"/>
  <c r="BD16" i="1" s="1"/>
  <c r="AZ16" i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AX16" i="1" s="1"/>
  <c r="Z16" i="1"/>
  <c r="AA16" i="1" s="1"/>
  <c r="X16" i="1"/>
  <c r="W16" i="1"/>
  <c r="AB16" i="1" s="1"/>
  <c r="T16" i="1"/>
  <c r="R16" i="1"/>
  <c r="U16" i="1" s="1"/>
  <c r="BG15" i="1"/>
  <c r="BC15" i="1"/>
  <c r="BD15" i="1" s="1"/>
  <c r="AZ15" i="1"/>
  <c r="AV15" i="1"/>
  <c r="AW15" i="1" s="1"/>
  <c r="AS15" i="1"/>
  <c r="AT15" i="1" s="1"/>
  <c r="AQ15" i="1"/>
  <c r="AP15" i="1"/>
  <c r="AM15" i="1"/>
  <c r="AN15" i="1" s="1"/>
  <c r="AJ15" i="1"/>
  <c r="AK15" i="1" s="1"/>
  <c r="AG15" i="1"/>
  <c r="AE15" i="1"/>
  <c r="AD15" i="1"/>
  <c r="AA15" i="1"/>
  <c r="Z15" i="1"/>
  <c r="X15" i="1"/>
  <c r="W15" i="1"/>
  <c r="T15" i="1"/>
  <c r="R15" i="1"/>
  <c r="U15" i="1" s="1"/>
  <c r="BG14" i="1"/>
  <c r="BD14" i="1"/>
  <c r="BC14" i="1"/>
  <c r="AZ14" i="1"/>
  <c r="BE14" i="1" s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X14" i="1" s="1"/>
  <c r="AD14" i="1"/>
  <c r="AE14" i="1" s="1"/>
  <c r="AA14" i="1"/>
  <c r="Z14" i="1"/>
  <c r="W14" i="1"/>
  <c r="X14" i="1" s="1"/>
  <c r="U14" i="1"/>
  <c r="T14" i="1"/>
  <c r="R14" i="1"/>
  <c r="BG13" i="1"/>
  <c r="BC13" i="1"/>
  <c r="BD13" i="1" s="1"/>
  <c r="AZ13" i="1"/>
  <c r="AV13" i="1"/>
  <c r="AW13" i="1" s="1"/>
  <c r="AT13" i="1"/>
  <c r="AS13" i="1"/>
  <c r="AP13" i="1"/>
  <c r="AQ13" i="1" s="1"/>
  <c r="AM13" i="1"/>
  <c r="AN13" i="1" s="1"/>
  <c r="AJ13" i="1"/>
  <c r="AK13" i="1" s="1"/>
  <c r="AH13" i="1"/>
  <c r="AG13" i="1"/>
  <c r="AD13" i="1"/>
  <c r="AX13" i="1" s="1"/>
  <c r="Z13" i="1"/>
  <c r="AA13" i="1" s="1"/>
  <c r="W13" i="1"/>
  <c r="AB13" i="1" s="1"/>
  <c r="T13" i="1"/>
  <c r="R13" i="1"/>
  <c r="U13" i="1" s="1"/>
  <c r="BG12" i="1"/>
  <c r="BC12" i="1"/>
  <c r="BD12" i="1" s="1"/>
  <c r="AZ12" i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AX12" i="1" s="1"/>
  <c r="Z12" i="1"/>
  <c r="AA12" i="1" s="1"/>
  <c r="X12" i="1"/>
  <c r="W12" i="1"/>
  <c r="AB12" i="1" s="1"/>
  <c r="T12" i="1"/>
  <c r="R12" i="1"/>
  <c r="U12" i="1" s="1"/>
  <c r="BG11" i="1"/>
  <c r="BC11" i="1"/>
  <c r="BD11" i="1" s="1"/>
  <c r="AZ11" i="1"/>
  <c r="AV11" i="1"/>
  <c r="AW11" i="1" s="1"/>
  <c r="AS11" i="1"/>
  <c r="AT11" i="1" s="1"/>
  <c r="AQ11" i="1"/>
  <c r="AP11" i="1"/>
  <c r="AM11" i="1"/>
  <c r="AN11" i="1" s="1"/>
  <c r="AJ11" i="1"/>
  <c r="AK11" i="1" s="1"/>
  <c r="AG11" i="1"/>
  <c r="AE11" i="1"/>
  <c r="AD11" i="1"/>
  <c r="AA11" i="1"/>
  <c r="Z11" i="1"/>
  <c r="X11" i="1"/>
  <c r="W11" i="1"/>
  <c r="AB11" i="1" s="1"/>
  <c r="R11" i="1"/>
  <c r="U11" i="1" s="1"/>
  <c r="N11" i="1"/>
  <c r="T11" i="1" s="1"/>
  <c r="B4" i="1"/>
  <c r="B3" i="1"/>
  <c r="AX11" i="1" l="1"/>
  <c r="AE12" i="1"/>
  <c r="X13" i="1"/>
  <c r="AB14" i="1"/>
  <c r="AH14" i="1"/>
  <c r="AX15" i="1"/>
  <c r="AE16" i="1"/>
  <c r="X17" i="1"/>
  <c r="X20" i="1"/>
  <c r="AH21" i="1"/>
  <c r="AX22" i="1"/>
  <c r="AE23" i="1"/>
  <c r="BA24" i="1"/>
  <c r="AX25" i="1"/>
  <c r="X27" i="1"/>
  <c r="AX29" i="1"/>
  <c r="X31" i="1"/>
  <c r="X32" i="1"/>
  <c r="BA33" i="1"/>
  <c r="AA34" i="1"/>
  <c r="BA35" i="1"/>
  <c r="BA37" i="1"/>
  <c r="BE38" i="1"/>
  <c r="BF14" i="1"/>
  <c r="BI14" i="1" s="1"/>
  <c r="BJ14" i="1" s="1"/>
  <c r="BK14" i="1" s="1"/>
  <c r="BE11" i="1"/>
  <c r="BE12" i="1"/>
  <c r="BE13" i="1"/>
  <c r="BE15" i="1"/>
  <c r="BE16" i="1"/>
  <c r="BE17" i="1"/>
  <c r="BF17" i="1" s="1"/>
  <c r="BI17" i="1" s="1"/>
  <c r="BJ17" i="1" s="1"/>
  <c r="BK17" i="1" s="1"/>
  <c r="AB19" i="1"/>
  <c r="BA19" i="1"/>
  <c r="AH20" i="1"/>
  <c r="BE22" i="1"/>
  <c r="X23" i="1"/>
  <c r="BE23" i="1"/>
  <c r="BF23" i="1" s="1"/>
  <c r="BI23" i="1" s="1"/>
  <c r="BJ23" i="1" s="1"/>
  <c r="BK23" i="1" s="1"/>
  <c r="AX24" i="1"/>
  <c r="BE25" i="1"/>
  <c r="AB29" i="1"/>
  <c r="BA32" i="1"/>
  <c r="AH34" i="1"/>
  <c r="X35" i="1"/>
  <c r="AX36" i="1"/>
  <c r="AB37" i="1"/>
  <c r="AX38" i="1"/>
  <c r="AB39" i="1"/>
  <c r="AX40" i="1"/>
  <c r="BA11" i="1"/>
  <c r="BA12" i="1"/>
  <c r="BA13" i="1"/>
  <c r="AB15" i="1"/>
  <c r="BA15" i="1"/>
  <c r="BA16" i="1"/>
  <c r="BA17" i="1"/>
  <c r="AX18" i="1"/>
  <c r="X19" i="1"/>
  <c r="AB21" i="1"/>
  <c r="AB22" i="1"/>
  <c r="BF22" i="1" s="1"/>
  <c r="BI22" i="1" s="1"/>
  <c r="BJ22" i="1" s="1"/>
  <c r="BK22" i="1" s="1"/>
  <c r="BA22" i="1"/>
  <c r="BA23" i="1"/>
  <c r="AB24" i="1"/>
  <c r="AE24" i="1"/>
  <c r="BA25" i="1"/>
  <c r="BE26" i="1"/>
  <c r="X29" i="1"/>
  <c r="BE30" i="1"/>
  <c r="AX31" i="1"/>
  <c r="AB33" i="1"/>
  <c r="AE36" i="1"/>
  <c r="X37" i="1"/>
  <c r="AB38" i="1"/>
  <c r="AH38" i="1"/>
  <c r="X39" i="1"/>
  <c r="AE40" i="1"/>
  <c r="BF12" i="1"/>
  <c r="BI12" i="1" s="1"/>
  <c r="BJ12" i="1" s="1"/>
  <c r="BK12" i="1" s="1"/>
  <c r="BF13" i="1"/>
  <c r="BI13" i="1" s="1"/>
  <c r="BJ13" i="1" s="1"/>
  <c r="BK13" i="1" s="1"/>
  <c r="BF16" i="1"/>
  <c r="BI16" i="1" s="1"/>
  <c r="BJ16" i="1" s="1"/>
  <c r="BK16" i="1" s="1"/>
  <c r="BF19" i="1"/>
  <c r="BI19" i="1" s="1"/>
  <c r="BJ19" i="1" s="1"/>
  <c r="BK19" i="1" s="1"/>
  <c r="BF21" i="1"/>
  <c r="BI21" i="1" s="1"/>
  <c r="BJ21" i="1" s="1"/>
  <c r="BK21" i="1" s="1"/>
  <c r="BF11" i="1"/>
  <c r="BI11" i="1" s="1"/>
  <c r="BJ11" i="1" s="1"/>
  <c r="BK11" i="1" s="1"/>
  <c r="BF15" i="1"/>
  <c r="BI15" i="1" s="1"/>
  <c r="BJ15" i="1" s="1"/>
  <c r="BK15" i="1" s="1"/>
  <c r="BE18" i="1"/>
  <c r="BF18" i="1" s="1"/>
  <c r="BI18" i="1" s="1"/>
  <c r="BJ18" i="1" s="1"/>
  <c r="BK18" i="1" s="1"/>
  <c r="BE20" i="1"/>
  <c r="BF20" i="1" s="1"/>
  <c r="BI20" i="1" s="1"/>
  <c r="BJ20" i="1" s="1"/>
  <c r="BK20" i="1" s="1"/>
  <c r="AH11" i="1"/>
  <c r="AE13" i="1"/>
  <c r="BA14" i="1"/>
  <c r="AH15" i="1"/>
  <c r="AE17" i="1"/>
  <c r="X18" i="1"/>
  <c r="AH19" i="1"/>
  <c r="X21" i="1"/>
  <c r="BA21" i="1"/>
  <c r="AH22" i="1"/>
  <c r="AB25" i="1"/>
  <c r="BF25" i="1" s="1"/>
  <c r="BI25" i="1" s="1"/>
  <c r="BJ25" i="1" s="1"/>
  <c r="BK25" i="1" s="1"/>
  <c r="AE25" i="1"/>
  <c r="AX26" i="1"/>
  <c r="BE27" i="1"/>
  <c r="AE29" i="1"/>
  <c r="AX30" i="1"/>
  <c r="BE31" i="1"/>
  <c r="BE36" i="1"/>
  <c r="BF38" i="1"/>
  <c r="BI38" i="1" s="1"/>
  <c r="BJ38" i="1" s="1"/>
  <c r="BK38" i="1" s="1"/>
  <c r="AX39" i="1"/>
  <c r="AB26" i="1"/>
  <c r="AX27" i="1"/>
  <c r="BF27" i="1" s="1"/>
  <c r="BI27" i="1" s="1"/>
  <c r="BJ27" i="1" s="1"/>
  <c r="BK27" i="1" s="1"/>
  <c r="BE28" i="1"/>
  <c r="AB30" i="1"/>
  <c r="BF31" i="1"/>
  <c r="BI31" i="1" s="1"/>
  <c r="BJ31" i="1" s="1"/>
  <c r="BK31" i="1" s="1"/>
  <c r="AX32" i="1"/>
  <c r="BF32" i="1" s="1"/>
  <c r="BI32" i="1" s="1"/>
  <c r="BJ32" i="1" s="1"/>
  <c r="AE32" i="1"/>
  <c r="AX33" i="1"/>
  <c r="AE33" i="1"/>
  <c r="AE27" i="1"/>
  <c r="AX28" i="1"/>
  <c r="BF28" i="1" s="1"/>
  <c r="BI28" i="1" s="1"/>
  <c r="BJ28" i="1" s="1"/>
  <c r="BK28" i="1" s="1"/>
  <c r="BE29" i="1"/>
  <c r="BF34" i="1"/>
  <c r="BI34" i="1" s="1"/>
  <c r="BJ34" i="1" s="1"/>
  <c r="BK34" i="1" s="1"/>
  <c r="AX35" i="1"/>
  <c r="BF35" i="1" s="1"/>
  <c r="BI35" i="1" s="1"/>
  <c r="BJ35" i="1" s="1"/>
  <c r="BK35" i="1" s="1"/>
  <c r="BF36" i="1"/>
  <c r="BI36" i="1" s="1"/>
  <c r="BJ36" i="1" s="1"/>
  <c r="BK36" i="1" s="1"/>
  <c r="AX37" i="1"/>
  <c r="AE37" i="1"/>
  <c r="AB40" i="1"/>
  <c r="BF40" i="1" s="1"/>
  <c r="BI40" i="1" s="1"/>
  <c r="BJ40" i="1" s="1"/>
  <c r="BK40" i="1" s="1"/>
  <c r="BE40" i="1"/>
  <c r="AB41" i="1"/>
  <c r="BE41" i="1"/>
  <c r="BF41" i="1" l="1"/>
  <c r="BI41" i="1" s="1"/>
  <c r="BJ41" i="1" s="1"/>
  <c r="BK41" i="1" s="1"/>
  <c r="BF37" i="1"/>
  <c r="BI37" i="1" s="1"/>
  <c r="BJ37" i="1" s="1"/>
  <c r="BK37" i="1" s="1"/>
  <c r="BF29" i="1"/>
  <c r="BI29" i="1" s="1"/>
  <c r="BJ29" i="1" s="1"/>
  <c r="BK29" i="1" s="1"/>
  <c r="BF33" i="1"/>
  <c r="BI33" i="1" s="1"/>
  <c r="BJ33" i="1" s="1"/>
  <c r="BK33" i="1" s="1"/>
  <c r="BF39" i="1"/>
  <c r="BI39" i="1" s="1"/>
  <c r="BJ39" i="1" s="1"/>
  <c r="BK39" i="1" s="1"/>
  <c r="BF30" i="1"/>
  <c r="BI30" i="1" s="1"/>
  <c r="BJ30" i="1" s="1"/>
  <c r="BK30" i="1" s="1"/>
  <c r="BF24" i="1"/>
  <c r="BI24" i="1" s="1"/>
  <c r="BJ24" i="1" s="1"/>
  <c r="BF26" i="1"/>
  <c r="BI26" i="1" s="1"/>
  <c r="BJ26" i="1" s="1"/>
  <c r="BK26" i="1" s="1"/>
</calcChain>
</file>

<file path=xl/comments1.xml><?xml version="1.0" encoding="utf-8"?>
<comments xmlns="http://schemas.openxmlformats.org/spreadsheetml/2006/main">
  <authors>
    <author>HR1</author>
    <author>ADMIN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  <comment ref="BK24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CUMIL PER 21 OKTOBER 2021 - 18 JANUARI 2022
(NOV-JAN CUMIL, DPT TUPRES KEMBALI FEB 2022)
</t>
        </r>
      </text>
    </comment>
    <comment ref="BK32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CUMIL 15 NOVEMBER 2021 - 12 FEBRUARI 2022 (DPT TUPRES KEMBALI FEBRUARI 2022)</t>
        </r>
      </text>
    </comment>
  </commentList>
</comments>
</file>

<file path=xl/sharedStrings.xml><?xml version="1.0" encoding="utf-8"?>
<sst xmlns="http://schemas.openxmlformats.org/spreadsheetml/2006/main" count="249" uniqueCount="95">
  <si>
    <t>FORM REKAPITULASI PENILAIAN KINERJA</t>
  </si>
  <si>
    <t>QCO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</si>
  <si>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</si>
  <si>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</si>
  <si>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</si>
  <si>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</si>
  <si>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</si>
  <si>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</si>
  <si>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</si>
  <si>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</si>
  <si>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</si>
  <si>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</si>
  <si>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</si>
  <si>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</si>
  <si>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</si>
  <si>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</si>
  <si>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</si>
  <si>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</si>
  <si>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</si>
  <si>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</si>
  <si>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</si>
  <si>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</si>
  <si>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</si>
  <si>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</si>
  <si>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(40%)</t>
  </si>
  <si>
    <t>KUALITAS</t>
  </si>
  <si>
    <t>TOTAL KUALITAS (50%)</t>
  </si>
  <si>
    <t>TEMATIK</t>
  </si>
  <si>
    <t>TOTAL TEMATIK (10%)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</si>
  <si>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</si>
  <si>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</si>
  <si>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</si>
  <si>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</si>
  <si>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</si>
  <si>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</si>
  <si>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</si>
  <si>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</si>
  <si>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</si>
  <si>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</si>
  <si>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</si>
  <si>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</si>
  <si>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</si>
  <si>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</si>
  <si>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</si>
  <si>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</si>
  <si>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</si>
  <si>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</si>
  <si>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Upgrade Knowledge</t>
  </si>
  <si>
    <t>Sharing Knowledge</t>
  </si>
  <si>
    <t>NILAI</t>
  </si>
  <si>
    <t>%NILAI</t>
  </si>
  <si>
    <t>REALISASI</t>
  </si>
  <si>
    <t>PRORATE CUMIL : (JUMLAH HK REAL/HK * TOTAL KINERJA YG DIBAYARKAN)</t>
  </si>
  <si>
    <t>ESTA DEWI N</t>
  </si>
  <si>
    <t>QC IBC</t>
  </si>
  <si>
    <t>PEREMPUAN</t>
  </si>
  <si>
    <t>NUR ICHSANTO</t>
  </si>
  <si>
    <t>INF</t>
  </si>
  <si>
    <t>HILMA ARLISTIANA</t>
  </si>
  <si>
    <t>NENENG YULIA PERMATASARI</t>
  </si>
  <si>
    <t>SARI NURUL MUSLIMAH</t>
  </si>
  <si>
    <t>SYALI DIANI DEWI</t>
  </si>
  <si>
    <t>VITA AVIANTY</t>
  </si>
  <si>
    <t>ARLIN RAHMAWATI</t>
  </si>
  <si>
    <t>ROFI SETIAAJI</t>
  </si>
  <si>
    <t>LAKI-LAKI</t>
  </si>
  <si>
    <t>DIAN NUGRAHA SAPUTRA</t>
  </si>
  <si>
    <t>A. INDRA JALALUDDIN</t>
  </si>
  <si>
    <t>TERIMA</t>
  </si>
  <si>
    <t>ANI TIANINGSIH</t>
  </si>
  <si>
    <t>RIZAL TAUFIK SURYA NUGRAHA</t>
  </si>
  <si>
    <t>ENY WIDYASTUTI</t>
  </si>
  <si>
    <t>UPLOADER</t>
  </si>
  <si>
    <t>JULIANTY NUR CAHYANINGSIH</t>
  </si>
  <si>
    <t>CUMIL</t>
  </si>
  <si>
    <t>MARIA DWI YULANDA</t>
  </si>
  <si>
    <t>RICKY RUSDIANTO</t>
  </si>
  <si>
    <t>DHIMAS DIAN NUGRAHA</t>
  </si>
  <si>
    <t>FAHRUL AGUNG</t>
  </si>
  <si>
    <t>QC CH</t>
  </si>
  <si>
    <t>TRI DAMAYANTI</t>
  </si>
  <si>
    <t>YUSUP MUSTOPA</t>
  </si>
  <si>
    <t>EGIH RENDI GINANJAR</t>
  </si>
  <si>
    <t>QC OBC</t>
  </si>
  <si>
    <t>ERNA KURNIASIH</t>
  </si>
  <si>
    <t>LINGGA LUTFIANI</t>
  </si>
  <si>
    <t>SAMIDA RACHMAN</t>
  </si>
  <si>
    <t>TRIANI NOVIANTY</t>
  </si>
  <si>
    <t>WIWIN NURYANI</t>
  </si>
  <si>
    <t>SANTRI WISUDAWAN</t>
  </si>
  <si>
    <t>QC NASIONAL</t>
  </si>
  <si>
    <t>ANTON SUTONO</t>
  </si>
  <si>
    <t>HENDRA WAHYU KURNIAWAN</t>
  </si>
  <si>
    <t>YUDI ARDIANSYAH</t>
  </si>
  <si>
    <t>ARDI DESPRIANSYAH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</si>
</sst>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_([$Rp-421]* #,##0.00_);_([$Rp-421]* \(#,##0.00\);_([$Rp-421]* &quot;-&quot;??_);_(@_)"/>
    <numFmt numFmtId="166" formatCode="0.0%"/>
    <numFmt numFmtId="167" formatCode="[$-409]dd\-mmm\-yy;@"/>
    <numFmt numFmtId="168" formatCode="&quot; &quot;#,##0&quot; &quot;;&quot; (&quot;#,##0&quot;)&quot;;&quot; -&quot;00&quot; &quot;;&quot; &quot;@&quot; &quot;"/>
    <numFmt numFmtId="169" formatCode="_([$Rp-421]* #,##0_);_([$Rp-421]* \(#,##0\);_([$Rp-421]* &quot;-&quot;??_);_(@_)"/>
    <numFmt numFmtId="170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</cellStyleXfs>
  <cellXfs count="18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4" fillId="0" borderId="0" xfId="2" applyFont="1" applyFill="1"/>
    <xf numFmtId="17" fontId="3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center" vertical="center"/>
    </xf>
    <xf numFmtId="164" fontId="5" fillId="0" borderId="0" xfId="3" applyNumberFormat="1" applyFont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65" fontId="6" fillId="3" borderId="1" xfId="4" applyNumberFormat="1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4" borderId="6" xfId="4" applyFont="1" applyFill="1" applyBorder="1" applyAlignment="1">
      <alignment horizontal="center" vertical="center" wrapText="1"/>
    </xf>
    <xf numFmtId="165" fontId="6" fillId="0" borderId="6" xfId="4" applyNumberFormat="1" applyFont="1" applyFill="1" applyBorder="1" applyAlignment="1">
      <alignment horizontal="center" vertical="center" wrapText="1"/>
    </xf>
    <xf numFmtId="165" fontId="6" fillId="3" borderId="6" xfId="4" applyNumberFormat="1" applyFont="1" applyFill="1" applyBorder="1" applyAlignment="1">
      <alignment horizontal="center" vertical="center" wrapText="1"/>
    </xf>
    <xf numFmtId="166" fontId="6" fillId="2" borderId="10" xfId="1" applyNumberFormat="1" applyFont="1" applyFill="1" applyBorder="1" applyAlignment="1">
      <alignment horizontal="center" vertical="center" wrapText="1"/>
    </xf>
    <xf numFmtId="166" fontId="6" fillId="2" borderId="11" xfId="1" applyNumberFormat="1" applyFont="1" applyFill="1" applyBorder="1" applyAlignment="1">
      <alignment horizontal="center" vertical="center" wrapText="1"/>
    </xf>
    <xf numFmtId="166" fontId="6" fillId="2" borderId="12" xfId="1" applyNumberFormat="1" applyFont="1" applyFill="1" applyBorder="1" applyAlignment="1">
      <alignment horizontal="center" vertical="center" wrapText="1"/>
    </xf>
    <xf numFmtId="166" fontId="6" fillId="2" borderId="7" xfId="1" applyNumberFormat="1" applyFont="1" applyFill="1" applyBorder="1" applyAlignment="1">
      <alignment horizontal="center" vertical="center" wrapText="1"/>
    </xf>
    <xf numFmtId="166" fontId="6" fillId="2" borderId="8" xfId="1" applyNumberFormat="1" applyFont="1" applyFill="1" applyBorder="1" applyAlignment="1">
      <alignment horizontal="center" vertical="center" wrapText="1"/>
    </xf>
    <xf numFmtId="166" fontId="6" fillId="2" borderId="13" xfId="1" applyNumberFormat="1" applyFont="1" applyFill="1" applyBorder="1" applyAlignment="1">
      <alignment horizontal="center" vertical="center" wrapText="1"/>
    </xf>
    <xf numFmtId="166" fontId="6" fillId="2" borderId="4" xfId="1" applyNumberFormat="1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 wrapText="1"/>
    </xf>
    <xf numFmtId="0" fontId="6" fillId="0" borderId="14" xfId="4" applyFont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6" fillId="4" borderId="14" xfId="4" applyFont="1" applyFill="1" applyBorder="1" applyAlignment="1">
      <alignment horizontal="center" vertical="center" wrapText="1"/>
    </xf>
    <xf numFmtId="165" fontId="6" fillId="0" borderId="14" xfId="4" applyNumberFormat="1" applyFont="1" applyFill="1" applyBorder="1" applyAlignment="1">
      <alignment horizontal="center" vertical="center" wrapText="1"/>
    </xf>
    <xf numFmtId="165" fontId="6" fillId="3" borderId="14" xfId="4" applyNumberFormat="1" applyFont="1" applyFill="1" applyBorder="1" applyAlignment="1">
      <alignment horizontal="center" vertical="center" wrapText="1"/>
    </xf>
    <xf numFmtId="0" fontId="4" fillId="5" borderId="15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4" fillId="6" borderId="4" xfId="2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" fontId="3" fillId="6" borderId="4" xfId="2" applyNumberFormat="1" applyFont="1" applyFill="1" applyBorder="1" applyAlignment="1">
      <alignment horizontal="center" vertical="center"/>
    </xf>
    <xf numFmtId="167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3" fillId="6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8" fillId="6" borderId="4" xfId="6" applyFont="1" applyFill="1" applyBorder="1" applyAlignment="1">
      <alignment horizontal="center" vertical="center" wrapText="1"/>
    </xf>
    <xf numFmtId="9" fontId="3" fillId="6" borderId="4" xfId="6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10" fontId="3" fillId="6" borderId="4" xfId="7" applyNumberFormat="1" applyFont="1" applyFill="1" applyBorder="1" applyAlignment="1">
      <alignment horizontal="center" vertical="center" wrapText="1"/>
    </xf>
    <xf numFmtId="168" fontId="10" fillId="6" borderId="4" xfId="3" applyNumberFormat="1" applyFont="1" applyFill="1" applyBorder="1"/>
    <xf numFmtId="169" fontId="3" fillId="6" borderId="4" xfId="6" applyNumberFormat="1" applyFont="1" applyFill="1" applyBorder="1" applyAlignment="1">
      <alignment vertical="center"/>
    </xf>
    <xf numFmtId="169" fontId="3" fillId="6" borderId="4" xfId="6" applyNumberFormat="1" applyFont="1" applyFill="1" applyBorder="1" applyAlignment="1">
      <alignment horizontal="center" vertical="center"/>
    </xf>
    <xf numFmtId="169" fontId="3" fillId="3" borderId="4" xfId="6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6" borderId="0" xfId="2" applyFont="1" applyFill="1"/>
    <xf numFmtId="0" fontId="3" fillId="6" borderId="4" xfId="0" applyFont="1" applyFill="1" applyBorder="1" applyAlignment="1">
      <alignment horizontal="center" vertical="center"/>
    </xf>
    <xf numFmtId="169" fontId="4" fillId="6" borderId="0" xfId="2" applyNumberFormat="1" applyFont="1" applyFill="1"/>
    <xf numFmtId="0" fontId="3" fillId="6" borderId="4" xfId="8" applyFont="1" applyFill="1" applyBorder="1" applyAlignment="1">
      <alignment horizontal="center"/>
    </xf>
    <xf numFmtId="0" fontId="4" fillId="6" borderId="4" xfId="9" applyFont="1" applyFill="1" applyBorder="1" applyAlignment="1">
      <alignment horizontal="center" vertical="center"/>
    </xf>
    <xf numFmtId="1" fontId="3" fillId="8" borderId="4" xfId="1" applyNumberFormat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3" fillId="9" borderId="0" xfId="1" applyFont="1" applyFill="1"/>
    <xf numFmtId="0" fontId="4" fillId="9" borderId="4" xfId="2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167" fontId="3" fillId="9" borderId="4" xfId="0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9" borderId="4" xfId="5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>
      <alignment horizontal="center" vertical="center"/>
    </xf>
    <xf numFmtId="9" fontId="8" fillId="9" borderId="4" xfId="6" applyFont="1" applyFill="1" applyBorder="1" applyAlignment="1">
      <alignment horizontal="center" vertical="center" wrapText="1"/>
    </xf>
    <xf numFmtId="9" fontId="3" fillId="9" borderId="4" xfId="6" applyFont="1" applyFill="1" applyBorder="1" applyAlignment="1">
      <alignment horizontal="center" vertical="center"/>
    </xf>
    <xf numFmtId="10" fontId="3" fillId="9" borderId="12" xfId="1" applyNumberFormat="1" applyFont="1" applyFill="1" applyBorder="1" applyAlignment="1">
      <alignment horizontal="center" vertical="center"/>
    </xf>
    <xf numFmtId="10" fontId="3" fillId="9" borderId="4" xfId="7" applyNumberFormat="1" applyFont="1" applyFill="1" applyBorder="1" applyAlignment="1">
      <alignment horizontal="center" vertical="center" wrapText="1"/>
    </xf>
    <xf numFmtId="168" fontId="10" fillId="9" borderId="4" xfId="3" applyNumberFormat="1" applyFont="1" applyFill="1" applyBorder="1"/>
    <xf numFmtId="169" fontId="3" fillId="9" borderId="4" xfId="6" applyNumberFormat="1" applyFont="1" applyFill="1" applyBorder="1" applyAlignment="1">
      <alignment vertical="center"/>
    </xf>
    <xf numFmtId="169" fontId="3" fillId="9" borderId="4" xfId="6" applyNumberFormat="1" applyFont="1" applyFill="1" applyBorder="1" applyAlignment="1">
      <alignment horizontal="center" vertical="center"/>
    </xf>
    <xf numFmtId="0" fontId="4" fillId="9" borderId="4" xfId="2" applyFont="1" applyFill="1" applyBorder="1"/>
    <xf numFmtId="0" fontId="4" fillId="9" borderId="0" xfId="2" applyFont="1" applyFill="1"/>
    <xf numFmtId="170" fontId="11" fillId="6" borderId="4" xfId="0" applyNumberFormat="1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1" fontId="3" fillId="10" borderId="4" xfId="2" applyNumberFormat="1" applyFont="1" applyFill="1" applyBorder="1" applyAlignment="1">
      <alignment horizontal="center" vertical="center"/>
    </xf>
    <xf numFmtId="170" fontId="3" fillId="10" borderId="4" xfId="0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9" fontId="8" fillId="10" borderId="4" xfId="6" applyFont="1" applyFill="1" applyBorder="1" applyAlignment="1">
      <alignment horizontal="center" vertical="center" wrapText="1"/>
    </xf>
    <xf numFmtId="1" fontId="3" fillId="10" borderId="4" xfId="1" applyNumberFormat="1" applyFont="1" applyFill="1" applyBorder="1" applyAlignment="1">
      <alignment horizontal="center" vertical="center"/>
    </xf>
    <xf numFmtId="10" fontId="3" fillId="10" borderId="4" xfId="7" applyNumberFormat="1" applyFont="1" applyFill="1" applyBorder="1" applyAlignment="1">
      <alignment horizontal="center" vertical="center" wrapText="1"/>
    </xf>
    <xf numFmtId="168" fontId="10" fillId="10" borderId="4" xfId="3" applyNumberFormat="1" applyFont="1" applyFill="1" applyBorder="1"/>
    <xf numFmtId="169" fontId="3" fillId="10" borderId="4" xfId="6" applyNumberFormat="1" applyFont="1" applyFill="1" applyBorder="1" applyAlignment="1">
      <alignment vertical="center"/>
    </xf>
    <xf numFmtId="169" fontId="3" fillId="10" borderId="4" xfId="6" applyNumberFormat="1" applyFont="1" applyFill="1" applyBorder="1" applyAlignment="1">
      <alignment horizontal="center" vertical="center"/>
    </xf>
    <xf numFmtId="0" fontId="4" fillId="10" borderId="4" xfId="2" applyFont="1" applyFill="1" applyBorder="1"/>
    <xf numFmtId="0" fontId="4" fillId="10" borderId="0" xfId="2" applyFont="1" applyFill="1"/>
    <xf numFmtId="0" fontId="3" fillId="10" borderId="4" xfId="0" applyFont="1" applyFill="1" applyBorder="1" applyAlignment="1">
      <alignment horizontal="center" vertical="center"/>
    </xf>
    <xf numFmtId="169" fontId="4" fillId="10" borderId="0" xfId="2" applyNumberFormat="1" applyFont="1" applyFill="1"/>
    <xf numFmtId="0" fontId="4" fillId="11" borderId="4" xfId="2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 vertical="center"/>
    </xf>
    <xf numFmtId="1" fontId="3" fillId="11" borderId="4" xfId="2" applyNumberFormat="1" applyFont="1" applyFill="1" applyBorder="1" applyAlignment="1">
      <alignment horizontal="center" vertical="center"/>
    </xf>
    <xf numFmtId="170" fontId="3" fillId="11" borderId="4" xfId="0" applyNumberFormat="1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9" fontId="8" fillId="11" borderId="4" xfId="6" applyFont="1" applyFill="1" applyBorder="1" applyAlignment="1">
      <alignment horizontal="center" vertical="center" wrapText="1"/>
    </xf>
    <xf numFmtId="1" fontId="3" fillId="11" borderId="4" xfId="1" applyNumberFormat="1" applyFont="1" applyFill="1" applyBorder="1" applyAlignment="1">
      <alignment horizontal="center" vertical="center"/>
    </xf>
    <xf numFmtId="10" fontId="3" fillId="11" borderId="4" xfId="7" applyNumberFormat="1" applyFont="1" applyFill="1" applyBorder="1" applyAlignment="1">
      <alignment horizontal="center" vertical="center" wrapText="1"/>
    </xf>
    <xf numFmtId="168" fontId="10" fillId="11" borderId="4" xfId="3" applyNumberFormat="1" applyFont="1" applyFill="1" applyBorder="1"/>
    <xf numFmtId="169" fontId="3" fillId="11" borderId="4" xfId="6" applyNumberFormat="1" applyFont="1" applyFill="1" applyBorder="1" applyAlignment="1">
      <alignment vertical="center"/>
    </xf>
    <xf numFmtId="169" fontId="3" fillId="11" borderId="4" xfId="6" applyNumberFormat="1" applyFont="1" applyFill="1" applyBorder="1" applyAlignment="1">
      <alignment horizontal="center" vertical="center"/>
    </xf>
    <xf numFmtId="0" fontId="4" fillId="11" borderId="4" xfId="2" applyFont="1" applyFill="1" applyBorder="1"/>
    <xf numFmtId="165" fontId="4" fillId="11" borderId="0" xfId="2" applyNumberFormat="1" applyFont="1" applyFill="1"/>
    <xf numFmtId="0" fontId="4" fillId="11" borderId="0" xfId="2" applyFont="1" applyFill="1"/>
    <xf numFmtId="1" fontId="3" fillId="9" borderId="4" xfId="2" applyNumberFormat="1" applyFont="1" applyFill="1" applyBorder="1" applyAlignment="1">
      <alignment horizontal="center" vertical="center"/>
    </xf>
    <xf numFmtId="170" fontId="3" fillId="9" borderId="4" xfId="0" applyNumberFormat="1" applyFont="1" applyFill="1" applyBorder="1" applyAlignment="1">
      <alignment horizontal="center" vertical="center"/>
    </xf>
    <xf numFmtId="165" fontId="4" fillId="9" borderId="0" xfId="2" applyNumberFormat="1" applyFont="1" applyFill="1"/>
    <xf numFmtId="0" fontId="3" fillId="11" borderId="4" xfId="0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/>
    </xf>
    <xf numFmtId="0" fontId="12" fillId="12" borderId="4" xfId="2" applyFont="1" applyFill="1" applyBorder="1"/>
    <xf numFmtId="0" fontId="12" fillId="12" borderId="4" xfId="2" applyFont="1" applyFill="1" applyBorder="1" applyAlignment="1">
      <alignment horizontal="center"/>
    </xf>
    <xf numFmtId="0" fontId="12" fillId="12" borderId="0" xfId="2" applyFont="1" applyFill="1"/>
    <xf numFmtId="169" fontId="12" fillId="12" borderId="0" xfId="2" applyNumberFormat="1" applyFont="1" applyFill="1"/>
    <xf numFmtId="0" fontId="3" fillId="11" borderId="4" xfId="8" applyFont="1" applyFill="1" applyBorder="1" applyAlignment="1">
      <alignment horizontal="center"/>
    </xf>
    <xf numFmtId="0" fontId="4" fillId="13" borderId="4" xfId="2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/>
    </xf>
    <xf numFmtId="1" fontId="5" fillId="13" borderId="4" xfId="0" applyNumberFormat="1" applyFont="1" applyFill="1" applyBorder="1" applyAlignment="1">
      <alignment horizontal="center" vertical="center"/>
    </xf>
    <xf numFmtId="170" fontId="13" fillId="13" borderId="4" xfId="0" applyNumberFormat="1" applyFont="1" applyFill="1" applyBorder="1" applyAlignment="1">
      <alignment horizontal="center" vertical="center"/>
    </xf>
    <xf numFmtId="0" fontId="5" fillId="13" borderId="4" xfId="2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3" fillId="13" borderId="4" xfId="2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9" fontId="8" fillId="13" borderId="4" xfId="6" applyFont="1" applyFill="1" applyBorder="1" applyAlignment="1">
      <alignment horizontal="center" vertical="center" wrapText="1"/>
    </xf>
    <xf numFmtId="1" fontId="3" fillId="13" borderId="4" xfId="1" applyNumberFormat="1" applyFont="1" applyFill="1" applyBorder="1" applyAlignment="1">
      <alignment horizontal="center" vertical="center"/>
    </xf>
    <xf numFmtId="10" fontId="3" fillId="13" borderId="4" xfId="7" applyNumberFormat="1" applyFont="1" applyFill="1" applyBorder="1" applyAlignment="1">
      <alignment horizontal="center" vertical="center" wrapText="1"/>
    </xf>
    <xf numFmtId="168" fontId="10" fillId="13" borderId="4" xfId="3" applyNumberFormat="1" applyFont="1" applyFill="1" applyBorder="1"/>
    <xf numFmtId="169" fontId="3" fillId="13" borderId="4" xfId="6" applyNumberFormat="1" applyFont="1" applyFill="1" applyBorder="1" applyAlignment="1">
      <alignment horizontal="center" vertical="center"/>
    </xf>
    <xf numFmtId="0" fontId="4" fillId="13" borderId="4" xfId="2" applyFont="1" applyFill="1" applyBorder="1"/>
    <xf numFmtId="0" fontId="4" fillId="13" borderId="0" xfId="2" applyFont="1" applyFill="1"/>
    <xf numFmtId="0" fontId="4" fillId="13" borderId="4" xfId="9" applyFont="1" applyFill="1" applyBorder="1" applyAlignment="1">
      <alignment horizontal="center" vertical="center"/>
    </xf>
    <xf numFmtId="0" fontId="13" fillId="13" borderId="12" xfId="9" applyFont="1" applyFill="1" applyBorder="1" applyAlignment="1">
      <alignment horizontal="center" vertical="center"/>
    </xf>
    <xf numFmtId="1" fontId="3" fillId="13" borderId="4" xfId="2" applyNumberFormat="1" applyFont="1" applyFill="1" applyBorder="1" applyAlignment="1">
      <alignment horizontal="center" vertical="center"/>
    </xf>
    <xf numFmtId="169" fontId="3" fillId="13" borderId="4" xfId="6" applyNumberFormat="1" applyFont="1" applyFill="1" applyBorder="1" applyAlignment="1">
      <alignment vertical="center"/>
    </xf>
    <xf numFmtId="0" fontId="5" fillId="13" borderId="4" xfId="0" applyFont="1" applyFill="1" applyBorder="1" applyAlignment="1">
      <alignment horizontal="center" vertical="center"/>
    </xf>
    <xf numFmtId="0" fontId="13" fillId="13" borderId="4" xfId="9" applyFont="1" applyFill="1" applyBorder="1" applyAlignment="1">
      <alignment horizontal="center" vertical="center"/>
    </xf>
    <xf numFmtId="170" fontId="5" fillId="13" borderId="4" xfId="0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</cellXfs>
  <cellStyles count="10">
    <cellStyle name="Comma 5 3 2 2" xfId="3"/>
    <cellStyle name="Normal" xfId="0" builtinId="0"/>
    <cellStyle name="Normal 2 2" xfId="8"/>
    <cellStyle name="Normal 3" xfId="9"/>
    <cellStyle name="Normal 3 3 2" xfId="2"/>
    <cellStyle name="Normal 4 2" xfId="4"/>
    <cellStyle name="Normal 4 3 11" xfId="5"/>
    <cellStyle name="Normal_Kinerja Nov 08" xfId="7"/>
    <cellStyle name="Normal_Kinerja Siska Sept 2010" xfId="1"/>
    <cellStyle name="Percent 2 2" xfId="6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11.2.%20Master%20Data%20Absensi%20QCO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LOKASI      : CC TELKOMSEL BANDUNG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44531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TK"/>
    </sheetNames>
    <sheetDataSet>
      <sheetData sheetId="0">
        <row r="11">
          <cell r="B11" t="str">
            <v>TRIANI NOVIANTY</v>
          </cell>
          <cell r="D11">
            <v>12009147</v>
          </cell>
          <cell r="E11" t="str">
            <v>PEREMPUAN</v>
          </cell>
          <cell r="H11" t="str">
            <v>QC OBC</v>
          </cell>
          <cell r="K11" t="str">
            <v>HILMAN MAULANA</v>
          </cell>
          <cell r="L11" t="str">
            <v>NUR ICHSANTO</v>
          </cell>
          <cell r="M11" t="str">
            <v>BG</v>
          </cell>
          <cell r="N11" t="str">
            <v>H</v>
          </cell>
          <cell r="R11" t="str">
            <v>Tidak Terlambat</v>
          </cell>
          <cell r="S11">
            <v>0</v>
          </cell>
          <cell r="W11" t="str">
            <v>BG</v>
          </cell>
          <cell r="X11" t="str">
            <v>H</v>
          </cell>
          <cell r="AB11" t="str">
            <v>Tidak Terlambat</v>
          </cell>
          <cell r="AC11">
            <v>0</v>
          </cell>
          <cell r="AG11" t="str">
            <v>BG</v>
          </cell>
          <cell r="AH11" t="str">
            <v>H</v>
          </cell>
          <cell r="AL11" t="str">
            <v>Tidak Terlambat</v>
          </cell>
          <cell r="AM11">
            <v>0</v>
          </cell>
          <cell r="AQ11" t="str">
            <v>BG</v>
          </cell>
          <cell r="AR11" t="str">
            <v>H</v>
          </cell>
          <cell r="AV11" t="str">
            <v>Tidak Terlambat</v>
          </cell>
          <cell r="AW11">
            <v>0</v>
          </cell>
          <cell r="BA11" t="str">
            <v>BG</v>
          </cell>
          <cell r="BB11" t="str">
            <v>H</v>
          </cell>
          <cell r="BF11" t="str">
            <v>Tidak Terlambat</v>
          </cell>
          <cell r="BG11">
            <v>0</v>
          </cell>
          <cell r="BK11" t="str">
            <v>X</v>
          </cell>
          <cell r="BL11" t="str">
            <v>X</v>
          </cell>
          <cell r="BP11">
            <v>0</v>
          </cell>
          <cell r="BQ11">
            <v>0</v>
          </cell>
          <cell r="BU11" t="str">
            <v>X</v>
          </cell>
          <cell r="BV11" t="str">
            <v>X</v>
          </cell>
          <cell r="BZ11">
            <v>0</v>
          </cell>
          <cell r="CA11">
            <v>0</v>
          </cell>
          <cell r="CE11" t="str">
            <v>BG</v>
          </cell>
          <cell r="CF11" t="str">
            <v>H</v>
          </cell>
          <cell r="CJ11" t="str">
            <v>Tidak Terlambat</v>
          </cell>
          <cell r="CK11">
            <v>0</v>
          </cell>
          <cell r="CO11" t="str">
            <v>BG</v>
          </cell>
          <cell r="CP11" t="str">
            <v>H</v>
          </cell>
          <cell r="CT11" t="str">
            <v>Tidak Terlambat</v>
          </cell>
          <cell r="CU11">
            <v>0</v>
          </cell>
          <cell r="CY11" t="str">
            <v>BG</v>
          </cell>
          <cell r="CZ11" t="str">
            <v>H</v>
          </cell>
          <cell r="DD11" t="str">
            <v>Tidak Terlambat</v>
          </cell>
          <cell r="DE11">
            <v>0</v>
          </cell>
          <cell r="DI11" t="str">
            <v>BG</v>
          </cell>
          <cell r="DJ11" t="str">
            <v>H</v>
          </cell>
          <cell r="DN11" t="str">
            <v>Tidak Terlambat</v>
          </cell>
          <cell r="DO11">
            <v>0</v>
          </cell>
          <cell r="DS11" t="str">
            <v>BG</v>
          </cell>
          <cell r="DT11" t="str">
            <v>H</v>
          </cell>
          <cell r="DX11" t="str">
            <v>Tidak Terlambat</v>
          </cell>
          <cell r="DY11">
            <v>0</v>
          </cell>
          <cell r="EC11" t="str">
            <v>X</v>
          </cell>
          <cell r="ED11" t="str">
            <v>X</v>
          </cell>
          <cell r="EH11">
            <v>0</v>
          </cell>
          <cell r="EI11">
            <v>0</v>
          </cell>
          <cell r="EM11" t="str">
            <v>X</v>
          </cell>
          <cell r="EN11" t="str">
            <v>X</v>
          </cell>
          <cell r="ER11">
            <v>0</v>
          </cell>
          <cell r="ES11">
            <v>0</v>
          </cell>
          <cell r="EW11" t="str">
            <v>BG</v>
          </cell>
          <cell r="EX11" t="str">
            <v>H</v>
          </cell>
          <cell r="FB11" t="str">
            <v>Tidak Terlambat</v>
          </cell>
          <cell r="FC11">
            <v>0</v>
          </cell>
          <cell r="FG11" t="str">
            <v>BG</v>
          </cell>
          <cell r="FH11" t="str">
            <v>H</v>
          </cell>
          <cell r="FL11" t="str">
            <v>Tidak Terlambat</v>
          </cell>
          <cell r="FM11">
            <v>0</v>
          </cell>
          <cell r="FQ11" t="str">
            <v>BG</v>
          </cell>
          <cell r="FR11" t="str">
            <v>H</v>
          </cell>
          <cell r="FV11" t="str">
            <v>Tidak Terlambat</v>
          </cell>
          <cell r="FW11">
            <v>0</v>
          </cell>
          <cell r="GA11" t="str">
            <v>BG</v>
          </cell>
          <cell r="GB11" t="str">
            <v>H</v>
          </cell>
          <cell r="GF11" t="str">
            <v>Tidak Terlambat</v>
          </cell>
          <cell r="GG11">
            <v>0</v>
          </cell>
          <cell r="GK11" t="str">
            <v>CT</v>
          </cell>
          <cell r="GL11" t="str">
            <v>CT</v>
          </cell>
          <cell r="GP11">
            <v>0</v>
          </cell>
          <cell r="GQ11">
            <v>0</v>
          </cell>
          <cell r="GU11" t="str">
            <v>BG</v>
          </cell>
          <cell r="GV11" t="str">
            <v>H</v>
          </cell>
          <cell r="GZ11" t="str">
            <v>Tidak Terlambat</v>
          </cell>
          <cell r="HA11">
            <v>0</v>
          </cell>
          <cell r="HE11" t="str">
            <v>X</v>
          </cell>
          <cell r="HF11" t="str">
            <v>X</v>
          </cell>
          <cell r="HJ11">
            <v>0</v>
          </cell>
          <cell r="HK11">
            <v>0</v>
          </cell>
          <cell r="HO11" t="str">
            <v>BG</v>
          </cell>
          <cell r="HP11" t="str">
            <v>H</v>
          </cell>
          <cell r="HT11" t="str">
            <v>Tidak Terlambat</v>
          </cell>
          <cell r="HU11">
            <v>0</v>
          </cell>
          <cell r="HY11" t="str">
            <v>X</v>
          </cell>
          <cell r="HZ11" t="str">
            <v>X</v>
          </cell>
          <cell r="ID11">
            <v>0</v>
          </cell>
          <cell r="IE11">
            <v>0</v>
          </cell>
          <cell r="II11" t="str">
            <v>BG</v>
          </cell>
          <cell r="IJ11" t="str">
            <v>H</v>
          </cell>
          <cell r="IN11" t="str">
            <v>Tidak Terlambat</v>
          </cell>
          <cell r="IO11">
            <v>0</v>
          </cell>
          <cell r="IS11" t="str">
            <v>BG</v>
          </cell>
          <cell r="IT11" t="str">
            <v>H</v>
          </cell>
          <cell r="IX11" t="str">
            <v>Tidak Terlambat</v>
          </cell>
          <cell r="IY11">
            <v>0</v>
          </cell>
          <cell r="JC11" t="str">
            <v>BG</v>
          </cell>
          <cell r="JD11" t="str">
            <v>H</v>
          </cell>
          <cell r="JH11" t="str">
            <v>Tidak Terlambat</v>
          </cell>
          <cell r="JI11">
            <v>0</v>
          </cell>
          <cell r="JM11" t="str">
            <v>X</v>
          </cell>
          <cell r="JN11" t="str">
            <v>X</v>
          </cell>
          <cell r="JR11">
            <v>0</v>
          </cell>
          <cell r="JS11">
            <v>0</v>
          </cell>
          <cell r="JW11" t="str">
            <v>X</v>
          </cell>
          <cell r="JX11" t="str">
            <v>X</v>
          </cell>
          <cell r="KB11">
            <v>0</v>
          </cell>
          <cell r="KC11">
            <v>0</v>
          </cell>
          <cell r="KG11" t="str">
            <v>BG</v>
          </cell>
          <cell r="KH11" t="str">
            <v>H</v>
          </cell>
          <cell r="KL11" t="str">
            <v>Tidak Terlambat</v>
          </cell>
          <cell r="KM11">
            <v>0</v>
          </cell>
          <cell r="KQ11" t="str">
            <v>BG</v>
          </cell>
          <cell r="KR11" t="str">
            <v>H</v>
          </cell>
          <cell r="KV11" t="str">
            <v>Tidak Terlambat</v>
          </cell>
          <cell r="KW11">
            <v>0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CT</v>
          </cell>
          <cell r="ME11" t="str">
            <v>H</v>
          </cell>
          <cell r="MF11" t="str">
            <v>X</v>
          </cell>
          <cell r="MG11" t="str">
            <v>H</v>
          </cell>
          <cell r="MH11" t="str">
            <v>X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O11" t="str">
            <v>H</v>
          </cell>
          <cell r="MP11">
            <v>0</v>
          </cell>
          <cell r="MR11">
            <v>30</v>
          </cell>
          <cell r="MS11">
            <v>22</v>
          </cell>
          <cell r="MT11">
            <v>21</v>
          </cell>
          <cell r="MU11">
            <v>8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1</v>
          </cell>
        </row>
        <row r="12">
          <cell r="B12" t="str">
            <v>FAHRUL AGUNG</v>
          </cell>
          <cell r="D12">
            <v>2298</v>
          </cell>
          <cell r="E12" t="str">
            <v>LAKI-LAKI</v>
          </cell>
          <cell r="H12" t="str">
            <v>QC CH</v>
          </cell>
          <cell r="K12" t="str">
            <v>HILMAN MAULANA</v>
          </cell>
          <cell r="L12" t="str">
            <v>NUR ICHSANTO</v>
          </cell>
          <cell r="M12" t="str">
            <v>X</v>
          </cell>
          <cell r="N12" t="str">
            <v>X</v>
          </cell>
          <cell r="R12">
            <v>0</v>
          </cell>
          <cell r="S12">
            <v>0</v>
          </cell>
          <cell r="W12" t="str">
            <v>BG</v>
          </cell>
          <cell r="X12" t="str">
            <v>H</v>
          </cell>
          <cell r="AB12" t="str">
            <v>Tidak Terlambat</v>
          </cell>
          <cell r="AC12">
            <v>0</v>
          </cell>
          <cell r="AG12" t="str">
            <v>BG</v>
          </cell>
          <cell r="AH12" t="str">
            <v>H</v>
          </cell>
          <cell r="AL12" t="str">
            <v>Tidak Terlambat</v>
          </cell>
          <cell r="AM12">
            <v>0</v>
          </cell>
          <cell r="AQ12" t="str">
            <v>BG</v>
          </cell>
          <cell r="AR12" t="str">
            <v>H</v>
          </cell>
          <cell r="AV12" t="str">
            <v>Tidak Terlambat</v>
          </cell>
          <cell r="AW12">
            <v>0</v>
          </cell>
          <cell r="BA12" t="str">
            <v>BG</v>
          </cell>
          <cell r="BB12" t="str">
            <v>H</v>
          </cell>
          <cell r="BF12" t="str">
            <v>Tidak Terlambat</v>
          </cell>
          <cell r="BG12">
            <v>0</v>
          </cell>
          <cell r="BK12" t="str">
            <v>X</v>
          </cell>
          <cell r="BL12" t="str">
            <v>X</v>
          </cell>
          <cell r="BP12">
            <v>0</v>
          </cell>
          <cell r="BQ12">
            <v>0</v>
          </cell>
          <cell r="BU12" t="str">
            <v>X</v>
          </cell>
          <cell r="BV12" t="str">
            <v>X</v>
          </cell>
          <cell r="BZ12">
            <v>0</v>
          </cell>
          <cell r="CA12">
            <v>0</v>
          </cell>
          <cell r="CE12" t="str">
            <v>BG</v>
          </cell>
          <cell r="CF12" t="str">
            <v>H</v>
          </cell>
          <cell r="CJ12" t="str">
            <v>Tidak Terlambat</v>
          </cell>
          <cell r="CK12">
            <v>0</v>
          </cell>
          <cell r="CO12" t="str">
            <v>BG</v>
          </cell>
          <cell r="CP12" t="str">
            <v>H</v>
          </cell>
          <cell r="CT12" t="str">
            <v>Tidak Terlambat</v>
          </cell>
          <cell r="CU12">
            <v>0</v>
          </cell>
          <cell r="CY12" t="str">
            <v>BG</v>
          </cell>
          <cell r="CZ12" t="str">
            <v>H</v>
          </cell>
          <cell r="DD12" t="str">
            <v>Tidak Terlambat</v>
          </cell>
          <cell r="DE12">
            <v>0</v>
          </cell>
          <cell r="DI12" t="str">
            <v>BG</v>
          </cell>
          <cell r="DJ12" t="str">
            <v>H</v>
          </cell>
          <cell r="DN12" t="str">
            <v>Tidak Terlambat</v>
          </cell>
          <cell r="DO12">
            <v>0</v>
          </cell>
          <cell r="DS12" t="str">
            <v>BG</v>
          </cell>
          <cell r="DT12" t="str">
            <v>H</v>
          </cell>
          <cell r="DX12" t="str">
            <v>Tidak Terlambat</v>
          </cell>
          <cell r="DY12">
            <v>0</v>
          </cell>
          <cell r="EC12" t="str">
            <v>X</v>
          </cell>
          <cell r="ED12" t="str">
            <v>X</v>
          </cell>
          <cell r="EH12">
            <v>0</v>
          </cell>
          <cell r="EI12">
            <v>0</v>
          </cell>
          <cell r="EM12" t="str">
            <v>X</v>
          </cell>
          <cell r="EN12" t="str">
            <v>X</v>
          </cell>
          <cell r="ER12">
            <v>0</v>
          </cell>
          <cell r="ES12">
            <v>0</v>
          </cell>
          <cell r="EW12" t="str">
            <v>CT</v>
          </cell>
          <cell r="EX12" t="str">
            <v>CT</v>
          </cell>
          <cell r="FB12">
            <v>0</v>
          </cell>
          <cell r="FC12">
            <v>0</v>
          </cell>
          <cell r="FG12" t="str">
            <v>BG</v>
          </cell>
          <cell r="FH12" t="str">
            <v>H</v>
          </cell>
          <cell r="FL12" t="str">
            <v>Tidak Terlambat</v>
          </cell>
          <cell r="FM12">
            <v>0</v>
          </cell>
          <cell r="FQ12" t="str">
            <v>BG</v>
          </cell>
          <cell r="FR12" t="str">
            <v>H</v>
          </cell>
          <cell r="FV12" t="str">
            <v>Tidak Terlambat</v>
          </cell>
          <cell r="FW12">
            <v>0</v>
          </cell>
          <cell r="GA12" t="str">
            <v>BG</v>
          </cell>
          <cell r="GB12" t="str">
            <v>H</v>
          </cell>
          <cell r="GF12" t="str">
            <v>Tidak Terlambat</v>
          </cell>
          <cell r="GG12">
            <v>0</v>
          </cell>
          <cell r="GK12" t="str">
            <v>BG</v>
          </cell>
          <cell r="GL12" t="str">
            <v>H</v>
          </cell>
          <cell r="GP12" t="str">
            <v>Tidak Terlambat</v>
          </cell>
          <cell r="GQ12">
            <v>0</v>
          </cell>
          <cell r="GU12" t="str">
            <v>BO</v>
          </cell>
          <cell r="GV12" t="str">
            <v>H</v>
          </cell>
          <cell r="GZ12" t="str">
            <v>Tidak Terlambat</v>
          </cell>
          <cell r="HA12">
            <v>0</v>
          </cell>
          <cell r="HE12" t="str">
            <v>X</v>
          </cell>
          <cell r="HF12" t="str">
            <v>X</v>
          </cell>
          <cell r="HJ12">
            <v>0</v>
          </cell>
          <cell r="HK12">
            <v>0</v>
          </cell>
          <cell r="HO12" t="str">
            <v>BG</v>
          </cell>
          <cell r="HP12" t="str">
            <v>H</v>
          </cell>
          <cell r="HT12" t="str">
            <v>Tidak Terlambat</v>
          </cell>
          <cell r="HU12">
            <v>0</v>
          </cell>
          <cell r="HY12" t="str">
            <v>BG</v>
          </cell>
          <cell r="HZ12" t="str">
            <v>H</v>
          </cell>
          <cell r="ID12" t="str">
            <v>Tidak Terlambat</v>
          </cell>
          <cell r="IE12">
            <v>0</v>
          </cell>
          <cell r="II12" t="str">
            <v>BG</v>
          </cell>
          <cell r="IJ12" t="str">
            <v>H</v>
          </cell>
          <cell r="IN12" t="str">
            <v>Tidak Terlambat</v>
          </cell>
          <cell r="IO12">
            <v>0</v>
          </cell>
          <cell r="IS12" t="str">
            <v>X</v>
          </cell>
          <cell r="IT12" t="str">
            <v>X</v>
          </cell>
          <cell r="IX12">
            <v>0</v>
          </cell>
          <cell r="IY12">
            <v>0</v>
          </cell>
          <cell r="JC12" t="str">
            <v>BG</v>
          </cell>
          <cell r="JD12" t="str">
            <v>H</v>
          </cell>
          <cell r="JH12" t="str">
            <v>Tidak Terlambat</v>
          </cell>
          <cell r="JI12">
            <v>0</v>
          </cell>
          <cell r="JM12" t="str">
            <v>X</v>
          </cell>
          <cell r="JN12" t="str">
            <v>X</v>
          </cell>
          <cell r="JR12">
            <v>0</v>
          </cell>
          <cell r="JS12">
            <v>0</v>
          </cell>
          <cell r="JW12" t="str">
            <v>X</v>
          </cell>
          <cell r="JX12" t="str">
            <v>X</v>
          </cell>
          <cell r="KB12">
            <v>0</v>
          </cell>
          <cell r="KC12">
            <v>0</v>
          </cell>
          <cell r="KG12" t="str">
            <v>BG</v>
          </cell>
          <cell r="KH12" t="str">
            <v>H</v>
          </cell>
          <cell r="KL12" t="str">
            <v>Tidak Terlambat</v>
          </cell>
          <cell r="KM12">
            <v>0</v>
          </cell>
          <cell r="KQ12" t="str">
            <v>BG</v>
          </cell>
          <cell r="KR12" t="str">
            <v>H</v>
          </cell>
          <cell r="KV12" t="str">
            <v>Tidak Terlambat</v>
          </cell>
          <cell r="KW12">
            <v>0</v>
          </cell>
          <cell r="LL12" t="str">
            <v>X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CT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H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X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O12" t="str">
            <v>H</v>
          </cell>
          <cell r="MP12">
            <v>0</v>
          </cell>
          <cell r="MR12">
            <v>30</v>
          </cell>
          <cell r="MS12">
            <v>21</v>
          </cell>
          <cell r="MT12">
            <v>20</v>
          </cell>
          <cell r="MU12">
            <v>9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1</v>
          </cell>
        </row>
        <row r="13">
          <cell r="B13" t="str">
            <v>TRI DAMAYANTI</v>
          </cell>
          <cell r="D13">
            <v>14011142</v>
          </cell>
          <cell r="E13" t="str">
            <v>PEREMPUAN</v>
          </cell>
          <cell r="H13" t="str">
            <v>QC CH</v>
          </cell>
          <cell r="K13" t="str">
            <v>HILMAN MAULANA</v>
          </cell>
          <cell r="L13" t="str">
            <v>NUR ICHSANTO</v>
          </cell>
          <cell r="M13" t="str">
            <v>BG</v>
          </cell>
          <cell r="N13" t="str">
            <v>H</v>
          </cell>
          <cell r="R13" t="str">
            <v>Tidak Terlambat</v>
          </cell>
          <cell r="S13">
            <v>0</v>
          </cell>
          <cell r="W13" t="str">
            <v>BG</v>
          </cell>
          <cell r="X13" t="str">
            <v>H</v>
          </cell>
          <cell r="AB13" t="str">
            <v>Tidak Terlambat</v>
          </cell>
          <cell r="AC13">
            <v>0</v>
          </cell>
          <cell r="AG13" t="str">
            <v>BG</v>
          </cell>
          <cell r="AH13" t="str">
            <v>H</v>
          </cell>
          <cell r="AL13" t="str">
            <v>Tidak Terlambat</v>
          </cell>
          <cell r="AM13">
            <v>0</v>
          </cell>
          <cell r="AQ13" t="str">
            <v>BG</v>
          </cell>
          <cell r="AR13" t="str">
            <v>H</v>
          </cell>
          <cell r="AV13" t="str">
            <v>Tidak Terlambat</v>
          </cell>
          <cell r="AW13">
            <v>0</v>
          </cell>
          <cell r="BA13" t="str">
            <v>BG</v>
          </cell>
          <cell r="BB13" t="str">
            <v>H</v>
          </cell>
          <cell r="BF13" t="str">
            <v>Tidak Terlambat</v>
          </cell>
          <cell r="BG13">
            <v>0</v>
          </cell>
          <cell r="BK13" t="str">
            <v>X</v>
          </cell>
          <cell r="BL13" t="str">
            <v>X</v>
          </cell>
          <cell r="BP13">
            <v>0</v>
          </cell>
          <cell r="BQ13">
            <v>0</v>
          </cell>
          <cell r="BU13" t="str">
            <v>X</v>
          </cell>
          <cell r="BV13" t="str">
            <v>X</v>
          </cell>
          <cell r="BZ13">
            <v>0</v>
          </cell>
          <cell r="CA13">
            <v>0</v>
          </cell>
          <cell r="CE13" t="str">
            <v>BG</v>
          </cell>
          <cell r="CF13" t="str">
            <v>H</v>
          </cell>
          <cell r="CJ13" t="str">
            <v>Tidak Terlambat</v>
          </cell>
          <cell r="CK13">
            <v>0</v>
          </cell>
          <cell r="CO13" t="str">
            <v>BG</v>
          </cell>
          <cell r="CP13" t="str">
            <v>H</v>
          </cell>
          <cell r="CT13" t="str">
            <v>Tidak Terlambat</v>
          </cell>
          <cell r="CU13">
            <v>0</v>
          </cell>
          <cell r="CY13" t="str">
            <v>BG</v>
          </cell>
          <cell r="CZ13" t="str">
            <v>H</v>
          </cell>
          <cell r="DD13" t="str">
            <v>Tidak Terlambat</v>
          </cell>
          <cell r="DE13">
            <v>0</v>
          </cell>
          <cell r="DI13" t="str">
            <v>CT</v>
          </cell>
          <cell r="DJ13" t="str">
            <v>CT</v>
          </cell>
          <cell r="DN13">
            <v>0</v>
          </cell>
          <cell r="DO13">
            <v>0</v>
          </cell>
          <cell r="DS13" t="str">
            <v>BG</v>
          </cell>
          <cell r="DT13" t="str">
            <v>H</v>
          </cell>
          <cell r="DX13" t="str">
            <v>Tidak Terlambat</v>
          </cell>
          <cell r="DY13">
            <v>0</v>
          </cell>
          <cell r="EC13" t="str">
            <v>BO</v>
          </cell>
          <cell r="ED13" t="str">
            <v>H</v>
          </cell>
          <cell r="EH13" t="str">
            <v>Tidak Terlambat</v>
          </cell>
          <cell r="EI13">
            <v>0</v>
          </cell>
          <cell r="EM13" t="str">
            <v>X</v>
          </cell>
          <cell r="EN13" t="str">
            <v>X</v>
          </cell>
          <cell r="ER13">
            <v>0</v>
          </cell>
          <cell r="ES13">
            <v>0</v>
          </cell>
          <cell r="EW13" t="str">
            <v>BG</v>
          </cell>
          <cell r="EX13" t="str">
            <v>H</v>
          </cell>
          <cell r="FB13" t="str">
            <v>Tidak Terlambat</v>
          </cell>
          <cell r="FC13">
            <v>0</v>
          </cell>
          <cell r="FG13" t="str">
            <v>BG</v>
          </cell>
          <cell r="FH13" t="str">
            <v>H</v>
          </cell>
          <cell r="FL13" t="str">
            <v>Tidak Terlambat</v>
          </cell>
          <cell r="FM13">
            <v>0</v>
          </cell>
          <cell r="FQ13" t="str">
            <v>BG</v>
          </cell>
          <cell r="FR13" t="str">
            <v>H</v>
          </cell>
          <cell r="FV13" t="str">
            <v>Tidak Terlambat</v>
          </cell>
          <cell r="FW13">
            <v>0</v>
          </cell>
          <cell r="GA13" t="str">
            <v>BG</v>
          </cell>
          <cell r="GB13" t="str">
            <v>H</v>
          </cell>
          <cell r="GF13" t="str">
            <v>Tidak Terlambat</v>
          </cell>
          <cell r="GG13">
            <v>0</v>
          </cell>
          <cell r="GK13" t="str">
            <v>X</v>
          </cell>
          <cell r="GL13" t="str">
            <v>X</v>
          </cell>
          <cell r="GP13">
            <v>0</v>
          </cell>
          <cell r="GQ13">
            <v>0</v>
          </cell>
          <cell r="GU13" t="str">
            <v>X</v>
          </cell>
          <cell r="GV13" t="str">
            <v>X</v>
          </cell>
          <cell r="GZ13">
            <v>0</v>
          </cell>
          <cell r="HA13">
            <v>0</v>
          </cell>
          <cell r="HE13" t="str">
            <v>X</v>
          </cell>
          <cell r="HF13" t="str">
            <v>X</v>
          </cell>
          <cell r="HJ13">
            <v>0</v>
          </cell>
          <cell r="HK13">
            <v>0</v>
          </cell>
          <cell r="HO13" t="str">
            <v>BG</v>
          </cell>
          <cell r="HP13" t="str">
            <v>H</v>
          </cell>
          <cell r="HT13" t="str">
            <v>Tidak Terlambat</v>
          </cell>
          <cell r="HU13">
            <v>0</v>
          </cell>
          <cell r="HY13" t="str">
            <v>BG</v>
          </cell>
          <cell r="HZ13" t="str">
            <v>H</v>
          </cell>
          <cell r="ID13" t="str">
            <v>Tidak Terlambat</v>
          </cell>
          <cell r="IE13">
            <v>0</v>
          </cell>
          <cell r="II13" t="str">
            <v>BG</v>
          </cell>
          <cell r="IJ13" t="str">
            <v>H</v>
          </cell>
          <cell r="IN13" t="str">
            <v>Tidak Terlambat</v>
          </cell>
          <cell r="IO13">
            <v>0</v>
          </cell>
          <cell r="IS13" t="str">
            <v>BG</v>
          </cell>
          <cell r="IT13" t="str">
            <v>H</v>
          </cell>
          <cell r="IX13" t="str">
            <v>Tidak Terlambat</v>
          </cell>
          <cell r="IY13">
            <v>0</v>
          </cell>
          <cell r="JC13" t="str">
            <v>BG</v>
          </cell>
          <cell r="JD13" t="str">
            <v>H</v>
          </cell>
          <cell r="JH13" t="str">
            <v>Tidak Terlambat</v>
          </cell>
          <cell r="JI13">
            <v>0</v>
          </cell>
          <cell r="JM13" t="str">
            <v>X</v>
          </cell>
          <cell r="JN13" t="str">
            <v>X</v>
          </cell>
          <cell r="JR13">
            <v>0</v>
          </cell>
          <cell r="JS13">
            <v>0</v>
          </cell>
          <cell r="JW13" t="str">
            <v>X</v>
          </cell>
          <cell r="JX13" t="str">
            <v>X</v>
          </cell>
          <cell r="KB13">
            <v>0</v>
          </cell>
          <cell r="KC13">
            <v>0</v>
          </cell>
          <cell r="KG13" t="str">
            <v>BG</v>
          </cell>
          <cell r="KH13" t="str">
            <v>H</v>
          </cell>
          <cell r="KL13" t="str">
            <v>Tidak Terlambat</v>
          </cell>
          <cell r="KM13">
            <v>0</v>
          </cell>
          <cell r="KQ13" t="str">
            <v>BG</v>
          </cell>
          <cell r="KR13" t="str">
            <v>H</v>
          </cell>
          <cell r="KV13" t="str">
            <v>Tidak Terlambat</v>
          </cell>
          <cell r="KW13">
            <v>0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CT</v>
          </cell>
          <cell r="LW13" t="str">
            <v>H</v>
          </cell>
          <cell r="LX13" t="str">
            <v>H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X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H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O13" t="str">
            <v>H</v>
          </cell>
          <cell r="MP13">
            <v>0</v>
          </cell>
          <cell r="MR13">
            <v>30</v>
          </cell>
          <cell r="MS13">
            <v>22</v>
          </cell>
          <cell r="MT13">
            <v>21</v>
          </cell>
          <cell r="MU13">
            <v>8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1</v>
          </cell>
        </row>
        <row r="14">
          <cell r="B14" t="str">
            <v>YUSUP MUSTOPA</v>
          </cell>
          <cell r="D14">
            <v>14009931</v>
          </cell>
          <cell r="E14" t="str">
            <v>LAKI-LAKI</v>
          </cell>
          <cell r="H14" t="str">
            <v>QC CH</v>
          </cell>
          <cell r="K14" t="str">
            <v>HILMAN MAULANA</v>
          </cell>
          <cell r="L14" t="str">
            <v>NUR ICHSANTO</v>
          </cell>
          <cell r="M14" t="str">
            <v>BG</v>
          </cell>
          <cell r="N14" t="str">
            <v>H</v>
          </cell>
          <cell r="R14" t="str">
            <v>Tidak Terlambat</v>
          </cell>
          <cell r="S14">
            <v>0</v>
          </cell>
          <cell r="W14" t="str">
            <v>BG</v>
          </cell>
          <cell r="X14" t="str">
            <v>H</v>
          </cell>
          <cell r="AB14" t="str">
            <v>Tidak Terlambat</v>
          </cell>
          <cell r="AC14">
            <v>0</v>
          </cell>
          <cell r="AG14" t="str">
            <v>BG</v>
          </cell>
          <cell r="AH14" t="str">
            <v>H</v>
          </cell>
          <cell r="AL14" t="str">
            <v>Tidak Terlambat</v>
          </cell>
          <cell r="AM14">
            <v>0</v>
          </cell>
          <cell r="AQ14" t="str">
            <v>BG</v>
          </cell>
          <cell r="AR14" t="str">
            <v>H</v>
          </cell>
          <cell r="AV14" t="str">
            <v>Tidak Terlambat</v>
          </cell>
          <cell r="AW14">
            <v>0</v>
          </cell>
          <cell r="BA14" t="str">
            <v>BG</v>
          </cell>
          <cell r="BB14" t="str">
            <v>H</v>
          </cell>
          <cell r="BF14" t="str">
            <v>Tidak Terlambat</v>
          </cell>
          <cell r="BG14">
            <v>0</v>
          </cell>
          <cell r="BK14" t="str">
            <v>BO</v>
          </cell>
          <cell r="BL14" t="str">
            <v>H</v>
          </cell>
          <cell r="BP14" t="str">
            <v>Tidak Terlambat</v>
          </cell>
          <cell r="BQ14">
            <v>0</v>
          </cell>
          <cell r="BU14" t="str">
            <v>X</v>
          </cell>
          <cell r="BV14" t="str">
            <v>X</v>
          </cell>
          <cell r="BZ14">
            <v>0</v>
          </cell>
          <cell r="CA14">
            <v>0</v>
          </cell>
          <cell r="CE14" t="str">
            <v>X</v>
          </cell>
          <cell r="CF14" t="str">
            <v>X</v>
          </cell>
          <cell r="CJ14">
            <v>0</v>
          </cell>
          <cell r="CK14">
            <v>0</v>
          </cell>
          <cell r="CO14" t="str">
            <v>BG</v>
          </cell>
          <cell r="CP14" t="str">
            <v>H</v>
          </cell>
          <cell r="CT14" t="str">
            <v>Tidak Terlambat</v>
          </cell>
          <cell r="CU14">
            <v>0</v>
          </cell>
          <cell r="CY14" t="str">
            <v>BG</v>
          </cell>
          <cell r="CZ14" t="str">
            <v>H</v>
          </cell>
          <cell r="DD14" t="str">
            <v>Tidak Terlambat</v>
          </cell>
          <cell r="DE14">
            <v>0</v>
          </cell>
          <cell r="DI14" t="str">
            <v>BG</v>
          </cell>
          <cell r="DJ14" t="str">
            <v>H</v>
          </cell>
          <cell r="DN14" t="str">
            <v>Tidak Terlambat</v>
          </cell>
          <cell r="DO14">
            <v>0</v>
          </cell>
          <cell r="DS14" t="str">
            <v>BG</v>
          </cell>
          <cell r="DT14" t="str">
            <v>H</v>
          </cell>
          <cell r="DX14" t="str">
            <v>Tidak Terlambat</v>
          </cell>
          <cell r="DY14">
            <v>0</v>
          </cell>
          <cell r="EC14" t="str">
            <v>X</v>
          </cell>
          <cell r="ED14" t="str">
            <v>X</v>
          </cell>
          <cell r="EH14">
            <v>0</v>
          </cell>
          <cell r="EI14">
            <v>0</v>
          </cell>
          <cell r="EM14" t="str">
            <v>X</v>
          </cell>
          <cell r="EN14" t="str">
            <v>X</v>
          </cell>
          <cell r="ER14">
            <v>0</v>
          </cell>
          <cell r="ES14">
            <v>0</v>
          </cell>
          <cell r="EW14" t="str">
            <v>BG</v>
          </cell>
          <cell r="EX14" t="str">
            <v>H</v>
          </cell>
          <cell r="FB14" t="str">
            <v>Tidak Terlambat</v>
          </cell>
          <cell r="FC14">
            <v>0</v>
          </cell>
          <cell r="FG14" t="str">
            <v>BG</v>
          </cell>
          <cell r="FH14" t="str">
            <v>H</v>
          </cell>
          <cell r="FL14" t="str">
            <v>Tidak Terlambat</v>
          </cell>
          <cell r="FM14">
            <v>0</v>
          </cell>
          <cell r="FQ14" t="str">
            <v>BG</v>
          </cell>
          <cell r="FR14" t="str">
            <v>H</v>
          </cell>
          <cell r="FV14" t="str">
            <v>Tidak Terlambat</v>
          </cell>
          <cell r="FW14">
            <v>0</v>
          </cell>
          <cell r="GA14" t="str">
            <v>BG</v>
          </cell>
          <cell r="GB14" t="str">
            <v>H</v>
          </cell>
          <cell r="GF14" t="str">
            <v>Tidak Terlambat</v>
          </cell>
          <cell r="GG14">
            <v>0</v>
          </cell>
          <cell r="GK14" t="str">
            <v>BG</v>
          </cell>
          <cell r="GL14" t="str">
            <v>H</v>
          </cell>
          <cell r="GP14" t="str">
            <v>Tidak Terlambat</v>
          </cell>
          <cell r="GQ14">
            <v>0</v>
          </cell>
          <cell r="GU14" t="str">
            <v>X</v>
          </cell>
          <cell r="GV14" t="str">
            <v>X</v>
          </cell>
          <cell r="GZ14">
            <v>0</v>
          </cell>
          <cell r="HA14">
            <v>0</v>
          </cell>
          <cell r="HE14" t="str">
            <v>X</v>
          </cell>
          <cell r="HF14" t="str">
            <v>X</v>
          </cell>
          <cell r="HJ14">
            <v>0</v>
          </cell>
          <cell r="HK14">
            <v>0</v>
          </cell>
          <cell r="HO14" t="str">
            <v>BG</v>
          </cell>
          <cell r="HP14" t="str">
            <v>H</v>
          </cell>
          <cell r="HT14" t="str">
            <v>Tidak Terlambat</v>
          </cell>
          <cell r="HU14">
            <v>0</v>
          </cell>
          <cell r="HY14" t="str">
            <v>BG</v>
          </cell>
          <cell r="HZ14" t="str">
            <v>H</v>
          </cell>
          <cell r="ID14" t="str">
            <v>Tidak Terlambat</v>
          </cell>
          <cell r="IE14">
            <v>0</v>
          </cell>
          <cell r="II14" t="str">
            <v>BG</v>
          </cell>
          <cell r="IJ14" t="str">
            <v>H</v>
          </cell>
          <cell r="IN14" t="str">
            <v>Tidak Terlambat</v>
          </cell>
          <cell r="IO14">
            <v>0</v>
          </cell>
          <cell r="IS14" t="str">
            <v>BG</v>
          </cell>
          <cell r="IT14" t="str">
            <v>H</v>
          </cell>
          <cell r="IX14" t="str">
            <v>Tidak Terlambat</v>
          </cell>
          <cell r="IY14">
            <v>0</v>
          </cell>
          <cell r="JC14" t="str">
            <v>BG</v>
          </cell>
          <cell r="JD14" t="str">
            <v>H</v>
          </cell>
          <cell r="JH14" t="str">
            <v>Tidak Terlambat</v>
          </cell>
          <cell r="JI14">
            <v>0</v>
          </cell>
          <cell r="JM14" t="str">
            <v>BO</v>
          </cell>
          <cell r="JN14" t="str">
            <v>H</v>
          </cell>
          <cell r="JR14" t="str">
            <v>Tidak Terlambat</v>
          </cell>
          <cell r="JS14">
            <v>0</v>
          </cell>
          <cell r="JW14" t="str">
            <v>X</v>
          </cell>
          <cell r="JX14" t="str">
            <v>X</v>
          </cell>
          <cell r="KB14">
            <v>0</v>
          </cell>
          <cell r="KC14">
            <v>0</v>
          </cell>
          <cell r="KG14" t="str">
            <v>X</v>
          </cell>
          <cell r="KH14" t="str">
            <v>X</v>
          </cell>
          <cell r="KL14">
            <v>0</v>
          </cell>
          <cell r="KM14">
            <v>0</v>
          </cell>
          <cell r="KQ14" t="str">
            <v>CT</v>
          </cell>
          <cell r="KR14" t="str">
            <v>CT</v>
          </cell>
          <cell r="KV14">
            <v>0</v>
          </cell>
          <cell r="KW14">
            <v>0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X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H</v>
          </cell>
          <cell r="ML14" t="str">
            <v>H</v>
          </cell>
          <cell r="MM14" t="str">
            <v>X</v>
          </cell>
          <cell r="MN14" t="str">
            <v>X</v>
          </cell>
          <cell r="MO14" t="str">
            <v>CT</v>
          </cell>
          <cell r="MP14">
            <v>0</v>
          </cell>
          <cell r="MR14">
            <v>30</v>
          </cell>
          <cell r="MS14">
            <v>22</v>
          </cell>
          <cell r="MT14">
            <v>21</v>
          </cell>
          <cell r="MU14">
            <v>8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1</v>
          </cell>
        </row>
        <row r="15">
          <cell r="B15" t="str">
            <v>RIZAL TAUFIK SURYA NUGRAHA</v>
          </cell>
          <cell r="D15" t="str">
            <v>16012446</v>
          </cell>
          <cell r="E15" t="str">
            <v>LAKI-LAKI</v>
          </cell>
          <cell r="H15" t="str">
            <v>QC IBC</v>
          </cell>
          <cell r="K15" t="str">
            <v>HILMAN MAULANA</v>
          </cell>
          <cell r="L15" t="str">
            <v>NUR ICHSANTO</v>
          </cell>
          <cell r="M15" t="str">
            <v>BG</v>
          </cell>
          <cell r="N15" t="str">
            <v>H</v>
          </cell>
          <cell r="R15" t="str">
            <v>Tidak Terlambat</v>
          </cell>
          <cell r="S15">
            <v>0</v>
          </cell>
          <cell r="W15" t="str">
            <v>BG</v>
          </cell>
          <cell r="X15" t="str">
            <v>H</v>
          </cell>
          <cell r="AB15" t="str">
            <v>Tidak Terlambat</v>
          </cell>
          <cell r="AC15">
            <v>0</v>
          </cell>
          <cell r="AG15" t="str">
            <v>BG</v>
          </cell>
          <cell r="AH15" t="str">
            <v>H</v>
          </cell>
          <cell r="AL15" t="str">
            <v>Tidak Terlambat</v>
          </cell>
          <cell r="AM15">
            <v>0</v>
          </cell>
          <cell r="AQ15" t="str">
            <v>BG</v>
          </cell>
          <cell r="AR15" t="str">
            <v>H</v>
          </cell>
          <cell r="AV15" t="str">
            <v>Tidak Terlambat</v>
          </cell>
          <cell r="AW15">
            <v>0</v>
          </cell>
          <cell r="BA15" t="str">
            <v>BG</v>
          </cell>
          <cell r="BB15" t="str">
            <v>H</v>
          </cell>
          <cell r="BF15" t="str">
            <v>Tidak Terlambat</v>
          </cell>
          <cell r="BG15">
            <v>0</v>
          </cell>
          <cell r="BK15" t="str">
            <v>X</v>
          </cell>
          <cell r="BL15" t="str">
            <v>X</v>
          </cell>
          <cell r="BP15">
            <v>0</v>
          </cell>
          <cell r="BQ15">
            <v>0</v>
          </cell>
          <cell r="BU15" t="str">
            <v>X</v>
          </cell>
          <cell r="BV15" t="str">
            <v>X</v>
          </cell>
          <cell r="BZ15">
            <v>0</v>
          </cell>
          <cell r="CA15">
            <v>0</v>
          </cell>
          <cell r="CE15" t="str">
            <v>BG</v>
          </cell>
          <cell r="CF15" t="str">
            <v>H</v>
          </cell>
          <cell r="CJ15" t="str">
            <v>Tidak Terlambat</v>
          </cell>
          <cell r="CK15">
            <v>0</v>
          </cell>
          <cell r="CO15" t="str">
            <v>BG</v>
          </cell>
          <cell r="CP15" t="str">
            <v>H</v>
          </cell>
          <cell r="CT15" t="str">
            <v>Tidak Terlambat</v>
          </cell>
          <cell r="CU15">
            <v>0</v>
          </cell>
          <cell r="CY15" t="str">
            <v>BG</v>
          </cell>
          <cell r="CZ15" t="str">
            <v>H</v>
          </cell>
          <cell r="DD15" t="str">
            <v>Tidak Terlambat</v>
          </cell>
          <cell r="DE15">
            <v>0</v>
          </cell>
          <cell r="DI15" t="str">
            <v>BG</v>
          </cell>
          <cell r="DJ15" t="str">
            <v>H</v>
          </cell>
          <cell r="DN15" t="str">
            <v>Tidak Terlambat</v>
          </cell>
          <cell r="DO15">
            <v>0</v>
          </cell>
          <cell r="DS15" t="str">
            <v>BG</v>
          </cell>
          <cell r="DT15" t="str">
            <v>H</v>
          </cell>
          <cell r="DX15" t="str">
            <v>Tidak Terlambat</v>
          </cell>
          <cell r="DY15">
            <v>0</v>
          </cell>
          <cell r="EC15" t="str">
            <v>X</v>
          </cell>
          <cell r="ED15" t="str">
            <v>X</v>
          </cell>
          <cell r="EH15">
            <v>0</v>
          </cell>
          <cell r="EI15">
            <v>0</v>
          </cell>
          <cell r="EM15" t="str">
            <v>X</v>
          </cell>
          <cell r="EN15" t="str">
            <v>X</v>
          </cell>
          <cell r="ER15">
            <v>0</v>
          </cell>
          <cell r="ES15">
            <v>0</v>
          </cell>
          <cell r="EW15" t="str">
            <v>BG</v>
          </cell>
          <cell r="EX15" t="str">
            <v>H</v>
          </cell>
          <cell r="FB15" t="str">
            <v>Tidak Terlambat</v>
          </cell>
          <cell r="FC15">
            <v>0</v>
          </cell>
          <cell r="FG15" t="str">
            <v>BG</v>
          </cell>
          <cell r="FH15" t="str">
            <v>H</v>
          </cell>
          <cell r="FL15" t="str">
            <v>Tidak Terlambat</v>
          </cell>
          <cell r="FM15">
            <v>0</v>
          </cell>
          <cell r="FQ15" t="str">
            <v>BG</v>
          </cell>
          <cell r="FR15" t="str">
            <v>H</v>
          </cell>
          <cell r="FV15" t="str">
            <v>Tidak Terlambat</v>
          </cell>
          <cell r="FW15">
            <v>0</v>
          </cell>
          <cell r="GA15" t="str">
            <v>BG</v>
          </cell>
          <cell r="GB15" t="str">
            <v>H</v>
          </cell>
          <cell r="GF15" t="str">
            <v>Tidak Terlambat</v>
          </cell>
          <cell r="GG15">
            <v>0</v>
          </cell>
          <cell r="GK15" t="str">
            <v>BG</v>
          </cell>
          <cell r="GL15" t="str">
            <v>H</v>
          </cell>
          <cell r="GP15" t="str">
            <v>Tidak Terlambat</v>
          </cell>
          <cell r="GQ15">
            <v>0</v>
          </cell>
          <cell r="GU15" t="str">
            <v>X</v>
          </cell>
          <cell r="GV15" t="str">
            <v>X</v>
          </cell>
          <cell r="GZ15">
            <v>0</v>
          </cell>
          <cell r="HA15">
            <v>0</v>
          </cell>
          <cell r="HE15" t="str">
            <v>BG</v>
          </cell>
          <cell r="HF15" t="str">
            <v>H</v>
          </cell>
          <cell r="HJ15" t="str">
            <v>Tidak Terlambat</v>
          </cell>
          <cell r="HK15">
            <v>0</v>
          </cell>
          <cell r="HO15" t="str">
            <v>BG</v>
          </cell>
          <cell r="HP15" t="str">
            <v>H</v>
          </cell>
          <cell r="HT15" t="str">
            <v>Tidak Terlambat</v>
          </cell>
          <cell r="HU15">
            <v>0</v>
          </cell>
          <cell r="HY15" t="str">
            <v>BG</v>
          </cell>
          <cell r="HZ15" t="str">
            <v>H</v>
          </cell>
          <cell r="ID15" t="str">
            <v>Tidak Terlambat</v>
          </cell>
          <cell r="IE15">
            <v>0</v>
          </cell>
          <cell r="II15" t="str">
            <v>BG</v>
          </cell>
          <cell r="IJ15" t="str">
            <v>H</v>
          </cell>
          <cell r="IN15" t="str">
            <v>Tidak Terlambat</v>
          </cell>
          <cell r="IO15">
            <v>0</v>
          </cell>
          <cell r="IS15" t="str">
            <v>BG</v>
          </cell>
          <cell r="IT15" t="str">
            <v>H</v>
          </cell>
          <cell r="IX15" t="str">
            <v>Tidak Terlambat</v>
          </cell>
          <cell r="IY15">
            <v>0</v>
          </cell>
          <cell r="JC15" t="str">
            <v>CT</v>
          </cell>
          <cell r="JD15" t="str">
            <v>CT</v>
          </cell>
          <cell r="JH15">
            <v>0</v>
          </cell>
          <cell r="JI15">
            <v>0</v>
          </cell>
          <cell r="JM15" t="str">
            <v>X</v>
          </cell>
          <cell r="JN15" t="str">
            <v>X</v>
          </cell>
          <cell r="JR15">
            <v>0</v>
          </cell>
          <cell r="JS15">
            <v>0</v>
          </cell>
          <cell r="JW15" t="str">
            <v>X</v>
          </cell>
          <cell r="JX15" t="str">
            <v>X</v>
          </cell>
          <cell r="KB15">
            <v>0</v>
          </cell>
          <cell r="KC15">
            <v>0</v>
          </cell>
          <cell r="KG15" t="str">
            <v>X</v>
          </cell>
          <cell r="KH15" t="str">
            <v>X</v>
          </cell>
          <cell r="KL15">
            <v>0</v>
          </cell>
          <cell r="KM15">
            <v>0</v>
          </cell>
          <cell r="KQ15" t="str">
            <v>BG</v>
          </cell>
          <cell r="KR15" t="str">
            <v>H</v>
          </cell>
          <cell r="KV15" t="str">
            <v>Tidak Terlambat</v>
          </cell>
          <cell r="KW15">
            <v>0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H</v>
          </cell>
          <cell r="LX15" t="str">
            <v>X</v>
          </cell>
          <cell r="LY15" t="str">
            <v>X</v>
          </cell>
          <cell r="LZ15" t="str">
            <v>H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X</v>
          </cell>
          <cell r="MF15" t="str">
            <v>H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CT</v>
          </cell>
          <cell r="ML15" t="str">
            <v>X</v>
          </cell>
          <cell r="MM15" t="str">
            <v>X</v>
          </cell>
          <cell r="MN15" t="str">
            <v>X</v>
          </cell>
          <cell r="MO15" t="str">
            <v>H</v>
          </cell>
          <cell r="MP15">
            <v>0</v>
          </cell>
          <cell r="MR15">
            <v>30</v>
          </cell>
          <cell r="MS15">
            <v>22</v>
          </cell>
          <cell r="MT15">
            <v>21</v>
          </cell>
          <cell r="MU15">
            <v>8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1</v>
          </cell>
        </row>
        <row r="16">
          <cell r="B16" t="str">
            <v>A. INDRA JALALUDDIN</v>
          </cell>
          <cell r="D16">
            <v>11010239</v>
          </cell>
          <cell r="E16" t="str">
            <v>LAKI-LAKI</v>
          </cell>
          <cell r="H16" t="str">
            <v>QC IBC</v>
          </cell>
          <cell r="K16" t="str">
            <v>HILMAN MAULANA</v>
          </cell>
          <cell r="L16" t="str">
            <v>NUR ICHSANTO</v>
          </cell>
          <cell r="M16" t="str">
            <v>BG</v>
          </cell>
          <cell r="N16" t="str">
            <v>H</v>
          </cell>
          <cell r="R16" t="str">
            <v>Tidak Terlambat</v>
          </cell>
          <cell r="S16">
            <v>0</v>
          </cell>
          <cell r="W16" t="str">
            <v>BG</v>
          </cell>
          <cell r="X16" t="str">
            <v>H</v>
          </cell>
          <cell r="AB16" t="str">
            <v>Tidak Terlambat</v>
          </cell>
          <cell r="AC16">
            <v>0</v>
          </cell>
          <cell r="AG16" t="str">
            <v>BG</v>
          </cell>
          <cell r="AH16" t="str">
            <v>H</v>
          </cell>
          <cell r="AL16" t="str">
            <v>Tidak Terlambat</v>
          </cell>
          <cell r="AM16">
            <v>0</v>
          </cell>
          <cell r="AQ16" t="str">
            <v>BG</v>
          </cell>
          <cell r="AR16" t="str">
            <v>H</v>
          </cell>
          <cell r="AV16" t="str">
            <v>Tidak Terlambat</v>
          </cell>
          <cell r="AW16">
            <v>0</v>
          </cell>
          <cell r="BA16" t="str">
            <v>BG</v>
          </cell>
          <cell r="BB16" t="str">
            <v>H</v>
          </cell>
          <cell r="BF16" t="str">
            <v>Tidak Terlambat</v>
          </cell>
          <cell r="BG16">
            <v>0</v>
          </cell>
          <cell r="BK16" t="str">
            <v>X</v>
          </cell>
          <cell r="BL16" t="str">
            <v>X</v>
          </cell>
          <cell r="BP16">
            <v>0</v>
          </cell>
          <cell r="BQ16">
            <v>0</v>
          </cell>
          <cell r="BU16" t="str">
            <v>X</v>
          </cell>
          <cell r="BV16" t="str">
            <v>X</v>
          </cell>
          <cell r="BZ16">
            <v>0</v>
          </cell>
          <cell r="CA16">
            <v>0</v>
          </cell>
          <cell r="CE16" t="str">
            <v>BG</v>
          </cell>
          <cell r="CF16" t="str">
            <v>H</v>
          </cell>
          <cell r="CJ16" t="str">
            <v>Tidak Terlambat</v>
          </cell>
          <cell r="CK16">
            <v>0</v>
          </cell>
          <cell r="CO16" t="str">
            <v>BG</v>
          </cell>
          <cell r="CP16" t="str">
            <v>H</v>
          </cell>
          <cell r="CT16" t="str">
            <v>Tidak Terlambat</v>
          </cell>
          <cell r="CU16">
            <v>0</v>
          </cell>
          <cell r="CY16" t="str">
            <v>BG</v>
          </cell>
          <cell r="CZ16" t="str">
            <v>H</v>
          </cell>
          <cell r="DD16" t="str">
            <v>Tidak Terlambat</v>
          </cell>
          <cell r="DE16">
            <v>0</v>
          </cell>
          <cell r="DI16" t="str">
            <v>BG</v>
          </cell>
          <cell r="DJ16" t="str">
            <v>H</v>
          </cell>
          <cell r="DN16" t="str">
            <v>Tidak Terlambat</v>
          </cell>
          <cell r="DO16">
            <v>0</v>
          </cell>
          <cell r="DS16" t="str">
            <v>BG</v>
          </cell>
          <cell r="DT16" t="str">
            <v>H</v>
          </cell>
          <cell r="DX16" t="str">
            <v>Tidak Terlambat</v>
          </cell>
          <cell r="DY16">
            <v>0</v>
          </cell>
          <cell r="EC16" t="str">
            <v>X</v>
          </cell>
          <cell r="ED16" t="str">
            <v>X</v>
          </cell>
          <cell r="EH16">
            <v>0</v>
          </cell>
          <cell r="EI16">
            <v>0</v>
          </cell>
          <cell r="EM16" t="str">
            <v>X</v>
          </cell>
          <cell r="EN16" t="str">
            <v>X</v>
          </cell>
          <cell r="ER16">
            <v>0</v>
          </cell>
          <cell r="ES16">
            <v>0</v>
          </cell>
          <cell r="EW16" t="str">
            <v>BG</v>
          </cell>
          <cell r="EX16" t="str">
            <v>H</v>
          </cell>
          <cell r="FB16" t="str">
            <v>Tidak Terlambat</v>
          </cell>
          <cell r="FC16">
            <v>0</v>
          </cell>
          <cell r="FG16" t="str">
            <v>BG</v>
          </cell>
          <cell r="FH16" t="str">
            <v>H</v>
          </cell>
          <cell r="FL16" t="str">
            <v>Tidak Terlambat</v>
          </cell>
          <cell r="FM16">
            <v>0</v>
          </cell>
          <cell r="FQ16" t="str">
            <v>BG</v>
          </cell>
          <cell r="FR16" t="str">
            <v>H</v>
          </cell>
          <cell r="FV16" t="str">
            <v>Tidak Terlambat</v>
          </cell>
          <cell r="FW16">
            <v>0</v>
          </cell>
          <cell r="GA16" t="str">
            <v>BG</v>
          </cell>
          <cell r="GB16" t="str">
            <v>H</v>
          </cell>
          <cell r="GF16" t="str">
            <v>Tidak Terlambat</v>
          </cell>
          <cell r="GG16">
            <v>0</v>
          </cell>
          <cell r="GK16" t="str">
            <v>CT</v>
          </cell>
          <cell r="GL16" t="str">
            <v>CT</v>
          </cell>
          <cell r="GP16">
            <v>0</v>
          </cell>
          <cell r="GQ16">
            <v>0</v>
          </cell>
          <cell r="GU16" t="str">
            <v>X</v>
          </cell>
          <cell r="GV16" t="str">
            <v>X</v>
          </cell>
          <cell r="GZ16">
            <v>0</v>
          </cell>
          <cell r="HA16">
            <v>0</v>
          </cell>
          <cell r="HE16" t="str">
            <v>X</v>
          </cell>
          <cell r="HF16" t="str">
            <v>X</v>
          </cell>
          <cell r="HJ16">
            <v>0</v>
          </cell>
          <cell r="HK16">
            <v>0</v>
          </cell>
          <cell r="HO16" t="str">
            <v>X</v>
          </cell>
          <cell r="HP16" t="str">
            <v>X</v>
          </cell>
          <cell r="HT16">
            <v>0</v>
          </cell>
          <cell r="HU16">
            <v>0</v>
          </cell>
          <cell r="HY16" t="str">
            <v>BG</v>
          </cell>
          <cell r="HZ16" t="str">
            <v>H</v>
          </cell>
          <cell r="ID16" t="str">
            <v>Tidak Terlambat</v>
          </cell>
          <cell r="IE16">
            <v>0</v>
          </cell>
          <cell r="II16" t="str">
            <v>BG</v>
          </cell>
          <cell r="IJ16" t="str">
            <v>H</v>
          </cell>
          <cell r="IN16" t="str">
            <v>Tidak Terlambat</v>
          </cell>
          <cell r="IO16">
            <v>0</v>
          </cell>
          <cell r="IS16" t="str">
            <v>BG</v>
          </cell>
          <cell r="IT16" t="str">
            <v>H</v>
          </cell>
          <cell r="IX16" t="str">
            <v>Tidak Terlambat</v>
          </cell>
          <cell r="IY16">
            <v>0</v>
          </cell>
          <cell r="JC16" t="str">
            <v>BG</v>
          </cell>
          <cell r="JD16" t="str">
            <v>H</v>
          </cell>
          <cell r="JH16" t="str">
            <v>Terlambat</v>
          </cell>
          <cell r="JI16" t="str">
            <v>00:00:52</v>
          </cell>
          <cell r="JM16" t="str">
            <v>X</v>
          </cell>
          <cell r="JN16" t="str">
            <v>X</v>
          </cell>
          <cell r="JR16">
            <v>0</v>
          </cell>
          <cell r="JS16">
            <v>0</v>
          </cell>
          <cell r="JW16" t="str">
            <v>BG</v>
          </cell>
          <cell r="JX16" t="str">
            <v>H</v>
          </cell>
          <cell r="KB16" t="str">
            <v>Tidak Terlambat</v>
          </cell>
          <cell r="KC16">
            <v>0</v>
          </cell>
          <cell r="KG16" t="str">
            <v>BG</v>
          </cell>
          <cell r="KH16" t="str">
            <v>H</v>
          </cell>
          <cell r="KL16" t="str">
            <v>Tidak Terlambat</v>
          </cell>
          <cell r="KM16">
            <v>0</v>
          </cell>
          <cell r="KQ16" t="str">
            <v>BG</v>
          </cell>
          <cell r="KR16" t="str">
            <v>H</v>
          </cell>
          <cell r="KV16" t="str">
            <v>Tidak Terlambat</v>
          </cell>
          <cell r="KW16">
            <v>0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CT</v>
          </cell>
          <cell r="ME16" t="str">
            <v>X</v>
          </cell>
          <cell r="MF16" t="str">
            <v>X</v>
          </cell>
          <cell r="MG16" t="str">
            <v>X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H</v>
          </cell>
          <cell r="MN16" t="str">
            <v>H</v>
          </cell>
          <cell r="MO16" t="str">
            <v>H</v>
          </cell>
          <cell r="MP16">
            <v>0</v>
          </cell>
          <cell r="MR16">
            <v>30</v>
          </cell>
          <cell r="MS16">
            <v>22</v>
          </cell>
          <cell r="MT16">
            <v>21</v>
          </cell>
          <cell r="MU16">
            <v>8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1</v>
          </cell>
        </row>
        <row r="17">
          <cell r="B17" t="str">
            <v>ROFI SETIAAJI</v>
          </cell>
          <cell r="D17">
            <v>18010569</v>
          </cell>
          <cell r="E17" t="str">
            <v>LAKI-LAKI</v>
          </cell>
          <cell r="H17" t="str">
            <v>QC IBC</v>
          </cell>
          <cell r="K17" t="str">
            <v>HILMAN MAULANA</v>
          </cell>
          <cell r="L17" t="str">
            <v>NUR ICHSANTO</v>
          </cell>
          <cell r="M17" t="str">
            <v>BG</v>
          </cell>
          <cell r="N17" t="str">
            <v>H</v>
          </cell>
          <cell r="R17" t="str">
            <v>Tidak Terlambat</v>
          </cell>
          <cell r="S17">
            <v>0</v>
          </cell>
          <cell r="W17" t="str">
            <v>BG</v>
          </cell>
          <cell r="X17" t="str">
            <v>H</v>
          </cell>
          <cell r="AB17" t="str">
            <v>Tidak Terlambat</v>
          </cell>
          <cell r="AC17">
            <v>0</v>
          </cell>
          <cell r="AG17" t="str">
            <v>BG</v>
          </cell>
          <cell r="AH17" t="str">
            <v>H</v>
          </cell>
          <cell r="AL17" t="str">
            <v>Tidak Terlambat</v>
          </cell>
          <cell r="AM17">
            <v>0</v>
          </cell>
          <cell r="AQ17" t="str">
            <v>BG</v>
          </cell>
          <cell r="AR17" t="str">
            <v>H</v>
          </cell>
          <cell r="AV17" t="str">
            <v>Tidak Terlambat</v>
          </cell>
          <cell r="AW17">
            <v>0</v>
          </cell>
          <cell r="BA17" t="str">
            <v>BG</v>
          </cell>
          <cell r="BB17" t="str">
            <v>H</v>
          </cell>
          <cell r="BF17" t="str">
            <v>Tidak Terlambat</v>
          </cell>
          <cell r="BG17">
            <v>0</v>
          </cell>
          <cell r="BK17" t="str">
            <v>X</v>
          </cell>
          <cell r="BL17" t="str">
            <v>X</v>
          </cell>
          <cell r="BP17">
            <v>0</v>
          </cell>
          <cell r="BQ17">
            <v>0</v>
          </cell>
          <cell r="BU17" t="str">
            <v>X</v>
          </cell>
          <cell r="BV17" t="str">
            <v>X</v>
          </cell>
          <cell r="BZ17">
            <v>0</v>
          </cell>
          <cell r="CA17">
            <v>0</v>
          </cell>
          <cell r="CE17" t="str">
            <v>BG</v>
          </cell>
          <cell r="CF17" t="str">
            <v>H</v>
          </cell>
          <cell r="CJ17" t="str">
            <v>Tidak Terlambat</v>
          </cell>
          <cell r="CK17">
            <v>0</v>
          </cell>
          <cell r="CO17" t="str">
            <v>BG</v>
          </cell>
          <cell r="CP17" t="str">
            <v>H</v>
          </cell>
          <cell r="CT17" t="str">
            <v>Tidak Terlambat</v>
          </cell>
          <cell r="CU17">
            <v>0</v>
          </cell>
          <cell r="CY17" t="str">
            <v>BG</v>
          </cell>
          <cell r="CZ17" t="str">
            <v>H</v>
          </cell>
          <cell r="DD17" t="str">
            <v>Tidak Terlambat</v>
          </cell>
          <cell r="DE17">
            <v>0</v>
          </cell>
          <cell r="DI17" t="str">
            <v>BG</v>
          </cell>
          <cell r="DJ17" t="str">
            <v>H</v>
          </cell>
          <cell r="DN17" t="str">
            <v>Tidak Terlambat</v>
          </cell>
          <cell r="DO17">
            <v>0</v>
          </cell>
          <cell r="DS17" t="str">
            <v>BG</v>
          </cell>
          <cell r="DT17" t="str">
            <v>H</v>
          </cell>
          <cell r="DX17" t="str">
            <v>Tidak Terlambat</v>
          </cell>
          <cell r="DY17">
            <v>0</v>
          </cell>
          <cell r="EC17" t="str">
            <v>X</v>
          </cell>
          <cell r="ED17" t="str">
            <v>X</v>
          </cell>
          <cell r="EH17">
            <v>0</v>
          </cell>
          <cell r="EI17">
            <v>0</v>
          </cell>
          <cell r="EM17" t="str">
            <v>BO</v>
          </cell>
          <cell r="EN17" t="str">
            <v>H</v>
          </cell>
          <cell r="ER17" t="str">
            <v>Tidak Terlambat</v>
          </cell>
          <cell r="ES17">
            <v>0</v>
          </cell>
          <cell r="EW17" t="str">
            <v>X</v>
          </cell>
          <cell r="EX17" t="str">
            <v>X</v>
          </cell>
          <cell r="FB17">
            <v>0</v>
          </cell>
          <cell r="FC17">
            <v>0</v>
          </cell>
          <cell r="FG17" t="str">
            <v>CT</v>
          </cell>
          <cell r="FH17" t="str">
            <v>CT</v>
          </cell>
          <cell r="FL17">
            <v>0</v>
          </cell>
          <cell r="FM17">
            <v>0</v>
          </cell>
          <cell r="FQ17" t="str">
            <v>BG</v>
          </cell>
          <cell r="FR17" t="str">
            <v>H</v>
          </cell>
          <cell r="FV17" t="str">
            <v>Tidak Terlambat</v>
          </cell>
          <cell r="FW17">
            <v>0</v>
          </cell>
          <cell r="GA17" t="str">
            <v>BG</v>
          </cell>
          <cell r="GB17" t="str">
            <v>H</v>
          </cell>
          <cell r="GF17" t="str">
            <v>Tidak Terlambat</v>
          </cell>
          <cell r="GG17">
            <v>0</v>
          </cell>
          <cell r="GK17" t="str">
            <v>BG</v>
          </cell>
          <cell r="GL17" t="str">
            <v>H</v>
          </cell>
          <cell r="GP17" t="str">
            <v>Tidak Terlambat</v>
          </cell>
          <cell r="GQ17">
            <v>0</v>
          </cell>
          <cell r="GU17" t="str">
            <v>X</v>
          </cell>
          <cell r="GV17" t="str">
            <v>X</v>
          </cell>
          <cell r="GZ17">
            <v>0</v>
          </cell>
          <cell r="HA17">
            <v>0</v>
          </cell>
          <cell r="HE17" t="str">
            <v>X</v>
          </cell>
          <cell r="HF17" t="str">
            <v>X</v>
          </cell>
          <cell r="HJ17">
            <v>0</v>
          </cell>
          <cell r="HK17">
            <v>0</v>
          </cell>
          <cell r="HO17" t="str">
            <v>BG</v>
          </cell>
          <cell r="HP17" t="str">
            <v>H</v>
          </cell>
          <cell r="HT17" t="str">
            <v>Tidak Terlambat</v>
          </cell>
          <cell r="HU17">
            <v>0</v>
          </cell>
          <cell r="HY17" t="str">
            <v>BG</v>
          </cell>
          <cell r="HZ17" t="str">
            <v>H</v>
          </cell>
          <cell r="ID17" t="str">
            <v>Tidak Terlambat</v>
          </cell>
          <cell r="IE17">
            <v>0</v>
          </cell>
          <cell r="II17" t="str">
            <v>BG</v>
          </cell>
          <cell r="IJ17" t="str">
            <v>H</v>
          </cell>
          <cell r="IN17" t="str">
            <v>Tidak Terlambat</v>
          </cell>
          <cell r="IO17">
            <v>0</v>
          </cell>
          <cell r="IS17" t="str">
            <v>BG</v>
          </cell>
          <cell r="IT17" t="str">
            <v>H</v>
          </cell>
          <cell r="IX17" t="str">
            <v>Tidak Terlambat</v>
          </cell>
          <cell r="IY17">
            <v>0</v>
          </cell>
          <cell r="JC17" t="str">
            <v>BG</v>
          </cell>
          <cell r="JD17" t="str">
            <v>H</v>
          </cell>
          <cell r="JH17" t="str">
            <v>Tidak Terlambat</v>
          </cell>
          <cell r="JI17">
            <v>0</v>
          </cell>
          <cell r="JM17" t="str">
            <v>X</v>
          </cell>
          <cell r="JN17" t="str">
            <v>X</v>
          </cell>
          <cell r="JR17">
            <v>0</v>
          </cell>
          <cell r="JS17">
            <v>0</v>
          </cell>
          <cell r="JW17" t="str">
            <v>X</v>
          </cell>
          <cell r="JX17" t="str">
            <v>X</v>
          </cell>
          <cell r="KB17">
            <v>0</v>
          </cell>
          <cell r="KC17">
            <v>0</v>
          </cell>
          <cell r="KG17" t="str">
            <v>BG</v>
          </cell>
          <cell r="KH17" t="str">
            <v>H</v>
          </cell>
          <cell r="KL17" t="str">
            <v>Tidak Terlambat</v>
          </cell>
          <cell r="KM17">
            <v>0</v>
          </cell>
          <cell r="KQ17" t="str">
            <v>BG</v>
          </cell>
          <cell r="KR17" t="str">
            <v>H</v>
          </cell>
          <cell r="KV17" t="str">
            <v>Tidak Terlambat</v>
          </cell>
          <cell r="KW17">
            <v>0</v>
          </cell>
          <cell r="LL17" t="str">
            <v>H</v>
          </cell>
          <cell r="LM17" t="str">
            <v>H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H</v>
          </cell>
          <cell r="LZ17" t="str">
            <v>X</v>
          </cell>
          <cell r="MA17" t="str">
            <v>CT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H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O17" t="str">
            <v>H</v>
          </cell>
          <cell r="MP17">
            <v>0</v>
          </cell>
          <cell r="MR17">
            <v>30</v>
          </cell>
          <cell r="MS17">
            <v>22</v>
          </cell>
          <cell r="MT17">
            <v>21</v>
          </cell>
          <cell r="MU17">
            <v>8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1</v>
          </cell>
        </row>
        <row r="18">
          <cell r="B18" t="str">
            <v>DIAN NUGRAHA SAPUTRA</v>
          </cell>
          <cell r="D18" t="str">
            <v>16008754</v>
          </cell>
          <cell r="E18" t="str">
            <v>LAKI-LAKI</v>
          </cell>
          <cell r="H18" t="str">
            <v>QC IBC</v>
          </cell>
          <cell r="K18" t="str">
            <v>HILMAN MAULANA</v>
          </cell>
          <cell r="L18" t="str">
            <v>NUR ICHSANTO</v>
          </cell>
          <cell r="M18" t="str">
            <v>BG</v>
          </cell>
          <cell r="N18" t="str">
            <v>H</v>
          </cell>
          <cell r="R18" t="str">
            <v>Tidak Terlambat</v>
          </cell>
          <cell r="S18">
            <v>0</v>
          </cell>
          <cell r="W18" t="str">
            <v>BG</v>
          </cell>
          <cell r="X18" t="str">
            <v>H</v>
          </cell>
          <cell r="AB18" t="str">
            <v>Tidak Terlambat</v>
          </cell>
          <cell r="AC18">
            <v>0</v>
          </cell>
          <cell r="AG18" t="str">
            <v>BG</v>
          </cell>
          <cell r="AH18" t="str">
            <v>H</v>
          </cell>
          <cell r="AL18" t="str">
            <v>Tidak Terlambat</v>
          </cell>
          <cell r="AM18">
            <v>0</v>
          </cell>
          <cell r="AQ18" t="str">
            <v>BG</v>
          </cell>
          <cell r="AR18" t="str">
            <v>H</v>
          </cell>
          <cell r="AV18" t="str">
            <v>Tidak Terlambat</v>
          </cell>
          <cell r="AW18">
            <v>0</v>
          </cell>
          <cell r="BA18" t="str">
            <v>BG</v>
          </cell>
          <cell r="BB18" t="str">
            <v>H</v>
          </cell>
          <cell r="BF18" t="str">
            <v>Tidak Terlambat</v>
          </cell>
          <cell r="BG18">
            <v>0</v>
          </cell>
          <cell r="BK18" t="str">
            <v>X</v>
          </cell>
          <cell r="BL18" t="str">
            <v>X</v>
          </cell>
          <cell r="BP18">
            <v>0</v>
          </cell>
          <cell r="BQ18">
            <v>0</v>
          </cell>
          <cell r="BU18" t="str">
            <v>BO</v>
          </cell>
          <cell r="BV18" t="str">
            <v>H</v>
          </cell>
          <cell r="BZ18" t="str">
            <v>Tidak Terlambat</v>
          </cell>
          <cell r="CA18">
            <v>0</v>
          </cell>
          <cell r="CE18" t="str">
            <v>X</v>
          </cell>
          <cell r="CF18" t="str">
            <v>X</v>
          </cell>
          <cell r="CJ18">
            <v>0</v>
          </cell>
          <cell r="CK18">
            <v>0</v>
          </cell>
          <cell r="CO18" t="str">
            <v>BG</v>
          </cell>
          <cell r="CP18" t="str">
            <v>H</v>
          </cell>
          <cell r="CT18" t="str">
            <v>Tidak Terlambat</v>
          </cell>
          <cell r="CU18">
            <v>0</v>
          </cell>
          <cell r="CY18" t="str">
            <v>BG</v>
          </cell>
          <cell r="CZ18" t="str">
            <v>H</v>
          </cell>
          <cell r="DD18" t="str">
            <v>Tidak Terlambat</v>
          </cell>
          <cell r="DE18">
            <v>0</v>
          </cell>
          <cell r="DI18" t="str">
            <v>BG</v>
          </cell>
          <cell r="DJ18" t="str">
            <v>H</v>
          </cell>
          <cell r="DN18" t="str">
            <v>Tidak Terlambat</v>
          </cell>
          <cell r="DO18">
            <v>0</v>
          </cell>
          <cell r="DS18" t="str">
            <v>BG</v>
          </cell>
          <cell r="DT18" t="str">
            <v>H</v>
          </cell>
          <cell r="DX18" t="str">
            <v>Terlambat</v>
          </cell>
          <cell r="DY18" t="str">
            <v>00:00:20</v>
          </cell>
          <cell r="EC18" t="str">
            <v>X</v>
          </cell>
          <cell r="ED18" t="str">
            <v>X</v>
          </cell>
          <cell r="EH18">
            <v>0</v>
          </cell>
          <cell r="EI18">
            <v>0</v>
          </cell>
          <cell r="EM18" t="str">
            <v>X</v>
          </cell>
          <cell r="EN18" t="str">
            <v>X</v>
          </cell>
          <cell r="ER18">
            <v>0</v>
          </cell>
          <cell r="ES18">
            <v>0</v>
          </cell>
          <cell r="EW18" t="str">
            <v>BG</v>
          </cell>
          <cell r="EX18" t="str">
            <v>H</v>
          </cell>
          <cell r="FB18" t="str">
            <v>Tidak Terlambat</v>
          </cell>
          <cell r="FC18">
            <v>0</v>
          </cell>
          <cell r="FG18" t="str">
            <v>BG</v>
          </cell>
          <cell r="FH18" t="str">
            <v>H</v>
          </cell>
          <cell r="FL18" t="str">
            <v>Tidak Terlambat</v>
          </cell>
          <cell r="FM18">
            <v>0</v>
          </cell>
          <cell r="FQ18" t="str">
            <v>BG</v>
          </cell>
          <cell r="FR18" t="str">
            <v>H</v>
          </cell>
          <cell r="FV18" t="str">
            <v>Tidak Terlambat</v>
          </cell>
          <cell r="FW18">
            <v>0</v>
          </cell>
          <cell r="GA18" t="str">
            <v>BG</v>
          </cell>
          <cell r="GB18" t="str">
            <v>H</v>
          </cell>
          <cell r="GF18" t="str">
            <v>Tidak Terlambat</v>
          </cell>
          <cell r="GG18">
            <v>0</v>
          </cell>
          <cell r="GK18" t="str">
            <v>BG</v>
          </cell>
          <cell r="GL18" t="str">
            <v>H</v>
          </cell>
          <cell r="GP18" t="str">
            <v>Tidak Terlambat</v>
          </cell>
          <cell r="GQ18">
            <v>0</v>
          </cell>
          <cell r="GU18" t="str">
            <v>X</v>
          </cell>
          <cell r="GV18" t="str">
            <v>X</v>
          </cell>
          <cell r="GZ18">
            <v>0</v>
          </cell>
          <cell r="HA18">
            <v>0</v>
          </cell>
          <cell r="HE18" t="str">
            <v>X</v>
          </cell>
          <cell r="HF18" t="str">
            <v>X</v>
          </cell>
          <cell r="HJ18">
            <v>0</v>
          </cell>
          <cell r="HK18">
            <v>0</v>
          </cell>
          <cell r="HO18" t="str">
            <v>BG</v>
          </cell>
          <cell r="HP18" t="str">
            <v>H</v>
          </cell>
          <cell r="HT18" t="str">
            <v>Tidak Terlambat</v>
          </cell>
          <cell r="HU18">
            <v>0</v>
          </cell>
          <cell r="HY18" t="str">
            <v>BG</v>
          </cell>
          <cell r="HZ18" t="str">
            <v>H</v>
          </cell>
          <cell r="ID18" t="str">
            <v>Tidak Terlambat</v>
          </cell>
          <cell r="IE18">
            <v>0</v>
          </cell>
          <cell r="II18" t="str">
            <v>BG</v>
          </cell>
          <cell r="IJ18" t="str">
            <v>H</v>
          </cell>
          <cell r="IN18" t="str">
            <v>Tidak Terlambat</v>
          </cell>
          <cell r="IO18">
            <v>0</v>
          </cell>
          <cell r="IS18" t="str">
            <v>CT</v>
          </cell>
          <cell r="IT18" t="str">
            <v>CT</v>
          </cell>
          <cell r="IX18">
            <v>0</v>
          </cell>
          <cell r="IY18">
            <v>0</v>
          </cell>
          <cell r="JC18" t="str">
            <v>BG</v>
          </cell>
          <cell r="JD18" t="str">
            <v>H</v>
          </cell>
          <cell r="JH18" t="str">
            <v>Tidak Terlambat</v>
          </cell>
          <cell r="JI18">
            <v>0</v>
          </cell>
          <cell r="JM18" t="str">
            <v>X</v>
          </cell>
          <cell r="JN18" t="str">
            <v>X</v>
          </cell>
          <cell r="JR18">
            <v>0</v>
          </cell>
          <cell r="JS18">
            <v>0</v>
          </cell>
          <cell r="JW18" t="str">
            <v>X</v>
          </cell>
          <cell r="JX18" t="str">
            <v>X</v>
          </cell>
          <cell r="KB18">
            <v>0</v>
          </cell>
          <cell r="KC18">
            <v>0</v>
          </cell>
          <cell r="KG18" t="str">
            <v>BG</v>
          </cell>
          <cell r="KH18" t="str">
            <v>H</v>
          </cell>
          <cell r="KL18" t="str">
            <v>Tidak Terlambat</v>
          </cell>
          <cell r="KM18">
            <v>0</v>
          </cell>
          <cell r="KQ18" t="str">
            <v>BG</v>
          </cell>
          <cell r="KR18" t="str">
            <v>H</v>
          </cell>
          <cell r="KV18" t="str">
            <v>Tidak Terlambat</v>
          </cell>
          <cell r="KW18">
            <v>0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H</v>
          </cell>
          <cell r="LP18" t="str">
            <v>H</v>
          </cell>
          <cell r="LQ18" t="str">
            <v>X</v>
          </cell>
          <cell r="LR18" t="str">
            <v>H</v>
          </cell>
          <cell r="LS18" t="str">
            <v>X</v>
          </cell>
          <cell r="LT18" t="str">
            <v>H</v>
          </cell>
          <cell r="LU18" t="str">
            <v>H</v>
          </cell>
          <cell r="LV18" t="str">
            <v>H</v>
          </cell>
          <cell r="LW18" t="str">
            <v>H</v>
          </cell>
          <cell r="LX18" t="str">
            <v>X</v>
          </cell>
          <cell r="LY18" t="str">
            <v>X</v>
          </cell>
          <cell r="LZ18" t="str">
            <v>H</v>
          </cell>
          <cell r="MA18" t="str">
            <v>H</v>
          </cell>
          <cell r="MB18" t="str">
            <v>H</v>
          </cell>
          <cell r="MC18" t="str">
            <v>H</v>
          </cell>
          <cell r="MD18" t="str">
            <v>H</v>
          </cell>
          <cell r="ME18" t="str">
            <v>X</v>
          </cell>
          <cell r="MF18" t="str">
            <v>X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CT</v>
          </cell>
          <cell r="MK18" t="str">
            <v>H</v>
          </cell>
          <cell r="ML18" t="str">
            <v>X</v>
          </cell>
          <cell r="MM18" t="str">
            <v>X</v>
          </cell>
          <cell r="MN18" t="str">
            <v>H</v>
          </cell>
          <cell r="MO18" t="str">
            <v>H</v>
          </cell>
          <cell r="MP18">
            <v>0</v>
          </cell>
          <cell r="MR18">
            <v>30</v>
          </cell>
          <cell r="MS18">
            <v>22</v>
          </cell>
          <cell r="MT18">
            <v>21</v>
          </cell>
          <cell r="MU18">
            <v>8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1</v>
          </cell>
        </row>
        <row r="19">
          <cell r="B19" t="str">
            <v>ESTA DEWI N</v>
          </cell>
          <cell r="D19">
            <v>14009310</v>
          </cell>
          <cell r="E19" t="str">
            <v>PEREMPUAN</v>
          </cell>
          <cell r="H19" t="str">
            <v>QC IBC</v>
          </cell>
          <cell r="K19" t="str">
            <v>HILMAN MAULANA</v>
          </cell>
          <cell r="L19" t="str">
            <v>NUR ICHSANTO</v>
          </cell>
          <cell r="M19" t="str">
            <v>BG</v>
          </cell>
          <cell r="N19" t="str">
            <v>H</v>
          </cell>
          <cell r="R19" t="str">
            <v>Tidak Terlambat</v>
          </cell>
          <cell r="S19">
            <v>0</v>
          </cell>
          <cell r="W19" t="str">
            <v>BG</v>
          </cell>
          <cell r="X19" t="str">
            <v>H</v>
          </cell>
          <cell r="AB19" t="str">
            <v>Tidak Terlambat</v>
          </cell>
          <cell r="AC19">
            <v>0</v>
          </cell>
          <cell r="AG19" t="str">
            <v>BG</v>
          </cell>
          <cell r="AH19" t="str">
            <v>H</v>
          </cell>
          <cell r="AL19" t="str">
            <v>Tidak Terlambat</v>
          </cell>
          <cell r="AM19">
            <v>0</v>
          </cell>
          <cell r="AQ19" t="str">
            <v>BG</v>
          </cell>
          <cell r="AR19" t="str">
            <v>H</v>
          </cell>
          <cell r="AV19" t="str">
            <v>Tidak Terlambat</v>
          </cell>
          <cell r="AW19">
            <v>0</v>
          </cell>
          <cell r="BA19" t="str">
            <v>BG</v>
          </cell>
          <cell r="BB19" t="str">
            <v>H</v>
          </cell>
          <cell r="BF19" t="str">
            <v>Tidak Terlambat</v>
          </cell>
          <cell r="BG19">
            <v>0</v>
          </cell>
          <cell r="BK19" t="str">
            <v>X</v>
          </cell>
          <cell r="BL19" t="str">
            <v>X</v>
          </cell>
          <cell r="BP19">
            <v>0</v>
          </cell>
          <cell r="BQ19">
            <v>0</v>
          </cell>
          <cell r="BU19" t="str">
            <v>X</v>
          </cell>
          <cell r="BV19" t="str">
            <v>X</v>
          </cell>
          <cell r="BZ19">
            <v>0</v>
          </cell>
          <cell r="CA19">
            <v>0</v>
          </cell>
          <cell r="CE19" t="str">
            <v>BG</v>
          </cell>
          <cell r="CF19" t="str">
            <v>H</v>
          </cell>
          <cell r="CJ19" t="str">
            <v>Tidak Terlambat</v>
          </cell>
          <cell r="CK19">
            <v>0</v>
          </cell>
          <cell r="CO19" t="str">
            <v>BG</v>
          </cell>
          <cell r="CP19" t="str">
            <v>H</v>
          </cell>
          <cell r="CT19" t="str">
            <v>Tidak Terlambat</v>
          </cell>
          <cell r="CU19">
            <v>0</v>
          </cell>
          <cell r="CY19" t="str">
            <v>BG</v>
          </cell>
          <cell r="CZ19" t="str">
            <v>H</v>
          </cell>
          <cell r="DD19" t="str">
            <v>Tidak Terlambat</v>
          </cell>
          <cell r="DE19">
            <v>0</v>
          </cell>
          <cell r="DI19" t="str">
            <v>BG</v>
          </cell>
          <cell r="DJ19" t="str">
            <v>H</v>
          </cell>
          <cell r="DN19" t="str">
            <v>Tidak Terlambat</v>
          </cell>
          <cell r="DO19">
            <v>0</v>
          </cell>
          <cell r="DS19" t="str">
            <v>CT</v>
          </cell>
          <cell r="DT19" t="str">
            <v>CT</v>
          </cell>
          <cell r="DX19">
            <v>0</v>
          </cell>
          <cell r="DY19">
            <v>0</v>
          </cell>
          <cell r="EC19" t="str">
            <v>X</v>
          </cell>
          <cell r="ED19" t="str">
            <v>X</v>
          </cell>
          <cell r="EH19">
            <v>0</v>
          </cell>
          <cell r="EI19">
            <v>0</v>
          </cell>
          <cell r="EM19" t="str">
            <v>X</v>
          </cell>
          <cell r="EN19" t="str">
            <v>X</v>
          </cell>
          <cell r="ER19">
            <v>0</v>
          </cell>
          <cell r="ES19">
            <v>0</v>
          </cell>
          <cell r="EW19" t="str">
            <v>BG</v>
          </cell>
          <cell r="EX19" t="str">
            <v>H</v>
          </cell>
          <cell r="FB19" t="str">
            <v>Tidak Terlambat</v>
          </cell>
          <cell r="FC19">
            <v>0</v>
          </cell>
          <cell r="FG19" t="str">
            <v>BG</v>
          </cell>
          <cell r="FH19" t="str">
            <v>H</v>
          </cell>
          <cell r="FL19" t="str">
            <v>Tidak Terlambat</v>
          </cell>
          <cell r="FM19">
            <v>0</v>
          </cell>
          <cell r="FQ19" t="str">
            <v>BG</v>
          </cell>
          <cell r="FR19" t="str">
            <v>H</v>
          </cell>
          <cell r="FV19" t="str">
            <v>Tidak Terlambat</v>
          </cell>
          <cell r="FW19">
            <v>0</v>
          </cell>
          <cell r="GA19" t="str">
            <v>BG</v>
          </cell>
          <cell r="GB19" t="str">
            <v>H</v>
          </cell>
          <cell r="GF19" t="str">
            <v>Tidak Terlambat</v>
          </cell>
          <cell r="GG19">
            <v>0</v>
          </cell>
          <cell r="GK19" t="str">
            <v>BG</v>
          </cell>
          <cell r="GL19" t="str">
            <v>H</v>
          </cell>
          <cell r="GP19" t="str">
            <v>Tidak Terlambat</v>
          </cell>
          <cell r="GQ19">
            <v>0</v>
          </cell>
          <cell r="GU19" t="str">
            <v>X</v>
          </cell>
          <cell r="GV19" t="str">
            <v>X</v>
          </cell>
          <cell r="GZ19">
            <v>0</v>
          </cell>
          <cell r="HA19">
            <v>0</v>
          </cell>
          <cell r="HE19" t="str">
            <v>X</v>
          </cell>
          <cell r="HF19" t="str">
            <v>X</v>
          </cell>
          <cell r="HJ19">
            <v>0</v>
          </cell>
          <cell r="HK19">
            <v>0</v>
          </cell>
          <cell r="HO19" t="str">
            <v>BG</v>
          </cell>
          <cell r="HP19" t="str">
            <v>H</v>
          </cell>
          <cell r="HT19" t="str">
            <v>Tidak Terlambat</v>
          </cell>
          <cell r="HU19">
            <v>0</v>
          </cell>
          <cell r="HY19" t="str">
            <v>BG</v>
          </cell>
          <cell r="HZ19" t="str">
            <v>H</v>
          </cell>
          <cell r="ID19" t="str">
            <v>Tidak Terlambat</v>
          </cell>
          <cell r="IE19">
            <v>0</v>
          </cell>
          <cell r="II19" t="str">
            <v>BG</v>
          </cell>
          <cell r="IJ19" t="str">
            <v>H</v>
          </cell>
          <cell r="IN19" t="str">
            <v>Tidak Terlambat</v>
          </cell>
          <cell r="IO19">
            <v>0</v>
          </cell>
          <cell r="IS19" t="str">
            <v>BG</v>
          </cell>
          <cell r="IT19" t="str">
            <v>H</v>
          </cell>
          <cell r="IX19" t="str">
            <v>Tidak Terlambat</v>
          </cell>
          <cell r="IY19">
            <v>0</v>
          </cell>
          <cell r="JC19" t="str">
            <v>BG</v>
          </cell>
          <cell r="JD19" t="str">
            <v>H</v>
          </cell>
          <cell r="JH19" t="str">
            <v>Tidak Terlambat</v>
          </cell>
          <cell r="JI19">
            <v>0</v>
          </cell>
          <cell r="JM19" t="str">
            <v>X</v>
          </cell>
          <cell r="JN19" t="str">
            <v>X</v>
          </cell>
          <cell r="JR19">
            <v>0</v>
          </cell>
          <cell r="JS19">
            <v>0</v>
          </cell>
          <cell r="JW19" t="str">
            <v>X</v>
          </cell>
          <cell r="JX19" t="str">
            <v>X</v>
          </cell>
          <cell r="KB19">
            <v>0</v>
          </cell>
          <cell r="KC19">
            <v>0</v>
          </cell>
          <cell r="KG19" t="str">
            <v>BG</v>
          </cell>
          <cell r="KH19" t="str">
            <v>H</v>
          </cell>
          <cell r="KL19" t="str">
            <v>Tidak Terlambat</v>
          </cell>
          <cell r="KM19">
            <v>0</v>
          </cell>
          <cell r="KQ19" t="str">
            <v>BG</v>
          </cell>
          <cell r="KR19" t="str">
            <v>H</v>
          </cell>
          <cell r="KV19" t="str">
            <v>Tidak Terlambat</v>
          </cell>
          <cell r="KW19">
            <v>0</v>
          </cell>
          <cell r="LL19" t="str">
            <v>H</v>
          </cell>
          <cell r="LM19" t="str">
            <v>H</v>
          </cell>
          <cell r="LN19" t="str">
            <v>H</v>
          </cell>
          <cell r="LO19" t="str">
            <v>H</v>
          </cell>
          <cell r="LP19" t="str">
            <v>H</v>
          </cell>
          <cell r="LQ19" t="str">
            <v>X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H</v>
          </cell>
          <cell r="LV19" t="str">
            <v>H</v>
          </cell>
          <cell r="LW19" t="str">
            <v>CT</v>
          </cell>
          <cell r="LX19" t="str">
            <v>X</v>
          </cell>
          <cell r="LY19" t="str">
            <v>X</v>
          </cell>
          <cell r="LZ19" t="str">
            <v>H</v>
          </cell>
          <cell r="MA19" t="str">
            <v>H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X</v>
          </cell>
          <cell r="MF19" t="str">
            <v>X</v>
          </cell>
          <cell r="MG19" t="str">
            <v>H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H</v>
          </cell>
          <cell r="ML19" t="str">
            <v>X</v>
          </cell>
          <cell r="MM19" t="str">
            <v>X</v>
          </cell>
          <cell r="MN19" t="str">
            <v>H</v>
          </cell>
          <cell r="MO19" t="str">
            <v>H</v>
          </cell>
          <cell r="MP19">
            <v>0</v>
          </cell>
          <cell r="MR19">
            <v>30</v>
          </cell>
          <cell r="MS19">
            <v>22</v>
          </cell>
          <cell r="MT19">
            <v>21</v>
          </cell>
          <cell r="MU19">
            <v>8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1</v>
          </cell>
        </row>
        <row r="20">
          <cell r="B20" t="str">
            <v>HILMA ARLISTIANA</v>
          </cell>
          <cell r="D20">
            <v>15011414</v>
          </cell>
          <cell r="E20" t="str">
            <v>PEREMPUAN</v>
          </cell>
          <cell r="H20" t="str">
            <v>QC IBC</v>
          </cell>
          <cell r="K20" t="str">
            <v>HILMAN MAULANA</v>
          </cell>
          <cell r="L20" t="str">
            <v>NUR ICHSANTO</v>
          </cell>
          <cell r="M20" t="str">
            <v>BG</v>
          </cell>
          <cell r="N20" t="str">
            <v>H</v>
          </cell>
          <cell r="R20" t="str">
            <v>Tidak Terlambat</v>
          </cell>
          <cell r="S20">
            <v>0</v>
          </cell>
          <cell r="W20" t="str">
            <v>BG</v>
          </cell>
          <cell r="X20" t="str">
            <v>H</v>
          </cell>
          <cell r="AB20" t="str">
            <v>Tidak Terlambat</v>
          </cell>
          <cell r="AC20">
            <v>0</v>
          </cell>
          <cell r="AG20" t="str">
            <v>BG</v>
          </cell>
          <cell r="AH20" t="str">
            <v>H</v>
          </cell>
          <cell r="AL20" t="str">
            <v>Tidak Terlambat</v>
          </cell>
          <cell r="AM20">
            <v>0</v>
          </cell>
          <cell r="AQ20" t="str">
            <v>BG</v>
          </cell>
          <cell r="AR20" t="str">
            <v>H</v>
          </cell>
          <cell r="AV20" t="str">
            <v>Tidak Terlambat</v>
          </cell>
          <cell r="AW20">
            <v>0</v>
          </cell>
          <cell r="BA20" t="str">
            <v>BG</v>
          </cell>
          <cell r="BB20" t="str">
            <v>H</v>
          </cell>
          <cell r="BF20" t="str">
            <v>Tidak Terlambat</v>
          </cell>
          <cell r="BG20">
            <v>0</v>
          </cell>
          <cell r="BK20" t="str">
            <v>X</v>
          </cell>
          <cell r="BL20" t="str">
            <v>X</v>
          </cell>
          <cell r="BP20">
            <v>0</v>
          </cell>
          <cell r="BQ20">
            <v>0</v>
          </cell>
          <cell r="BU20" t="str">
            <v>X</v>
          </cell>
          <cell r="BV20" t="str">
            <v>X</v>
          </cell>
          <cell r="BZ20">
            <v>0</v>
          </cell>
          <cell r="CA20">
            <v>0</v>
          </cell>
          <cell r="CE20" t="str">
            <v>BG</v>
          </cell>
          <cell r="CF20" t="str">
            <v>H</v>
          </cell>
          <cell r="CJ20" t="str">
            <v>Tidak Terlambat</v>
          </cell>
          <cell r="CK20">
            <v>0</v>
          </cell>
          <cell r="CO20" t="str">
            <v>BG</v>
          </cell>
          <cell r="CP20" t="str">
            <v>H</v>
          </cell>
          <cell r="CT20" t="str">
            <v>Tidak Terlambat</v>
          </cell>
          <cell r="CU20">
            <v>0</v>
          </cell>
          <cell r="CY20" t="str">
            <v>BG</v>
          </cell>
          <cell r="CZ20" t="str">
            <v>H</v>
          </cell>
          <cell r="DD20" t="str">
            <v>Tidak Terlambat</v>
          </cell>
          <cell r="DE20">
            <v>0</v>
          </cell>
          <cell r="DI20" t="str">
            <v>BG</v>
          </cell>
          <cell r="DJ20" t="str">
            <v>H</v>
          </cell>
          <cell r="DN20" t="str">
            <v>Tidak Terlambat</v>
          </cell>
          <cell r="DO20">
            <v>0</v>
          </cell>
          <cell r="DS20" t="str">
            <v>BG</v>
          </cell>
          <cell r="DT20" t="str">
            <v>H</v>
          </cell>
          <cell r="DX20" t="str">
            <v>Tidak Terlambat</v>
          </cell>
          <cell r="DY20">
            <v>0</v>
          </cell>
          <cell r="EC20" t="str">
            <v>X</v>
          </cell>
          <cell r="ED20" t="str">
            <v>X</v>
          </cell>
          <cell r="EH20">
            <v>0</v>
          </cell>
          <cell r="EI20">
            <v>0</v>
          </cell>
          <cell r="EM20" t="str">
            <v>X</v>
          </cell>
          <cell r="EN20" t="str">
            <v>X</v>
          </cell>
          <cell r="ER20">
            <v>0</v>
          </cell>
          <cell r="ES20">
            <v>0</v>
          </cell>
          <cell r="EW20" t="str">
            <v>BG</v>
          </cell>
          <cell r="EX20" t="str">
            <v>H</v>
          </cell>
          <cell r="FB20" t="str">
            <v>Tidak Terlambat</v>
          </cell>
          <cell r="FC20">
            <v>0</v>
          </cell>
          <cell r="FG20" t="str">
            <v>BG</v>
          </cell>
          <cell r="FH20" t="str">
            <v>H</v>
          </cell>
          <cell r="FL20" t="str">
            <v>Tidak Terlambat</v>
          </cell>
          <cell r="FM20">
            <v>0</v>
          </cell>
          <cell r="FQ20" t="str">
            <v>BG</v>
          </cell>
          <cell r="FR20" t="str">
            <v>H</v>
          </cell>
          <cell r="FV20" t="str">
            <v>Tidak Terlambat</v>
          </cell>
          <cell r="FW20">
            <v>0</v>
          </cell>
          <cell r="GA20" t="str">
            <v>BG</v>
          </cell>
          <cell r="GB20" t="str">
            <v>H</v>
          </cell>
          <cell r="GF20" t="str">
            <v>Tidak Terlambat</v>
          </cell>
          <cell r="GG20">
            <v>0</v>
          </cell>
          <cell r="GK20" t="str">
            <v>BG</v>
          </cell>
          <cell r="GL20" t="str">
            <v>H</v>
          </cell>
          <cell r="GP20" t="str">
            <v>Tidak Terlambat</v>
          </cell>
          <cell r="GQ20">
            <v>0</v>
          </cell>
          <cell r="GU20" t="str">
            <v>X</v>
          </cell>
          <cell r="GV20" t="str">
            <v>X</v>
          </cell>
          <cell r="GZ20">
            <v>0</v>
          </cell>
          <cell r="HA20">
            <v>0</v>
          </cell>
          <cell r="HE20" t="str">
            <v>X</v>
          </cell>
          <cell r="HF20" t="str">
            <v>X</v>
          </cell>
          <cell r="HJ20">
            <v>0</v>
          </cell>
          <cell r="HK20">
            <v>0</v>
          </cell>
          <cell r="HO20" t="str">
            <v>BG</v>
          </cell>
          <cell r="HP20" t="str">
            <v>H</v>
          </cell>
          <cell r="HT20" t="str">
            <v>Tidak Terlambat</v>
          </cell>
          <cell r="HU20">
            <v>0</v>
          </cell>
          <cell r="HY20" t="str">
            <v>BG</v>
          </cell>
          <cell r="HZ20" t="str">
            <v>H</v>
          </cell>
          <cell r="ID20" t="str">
            <v>Tidak Terlambat</v>
          </cell>
          <cell r="IE20">
            <v>0</v>
          </cell>
          <cell r="II20" t="str">
            <v>BG</v>
          </cell>
          <cell r="IJ20" t="str">
            <v>H</v>
          </cell>
          <cell r="IN20" t="str">
            <v>Tidak Terlambat</v>
          </cell>
          <cell r="IO20">
            <v>0</v>
          </cell>
          <cell r="IS20" t="str">
            <v>BG</v>
          </cell>
          <cell r="IT20" t="str">
            <v>H</v>
          </cell>
          <cell r="IX20" t="str">
            <v>Tidak Terlambat</v>
          </cell>
          <cell r="IY20">
            <v>0</v>
          </cell>
          <cell r="JC20" t="str">
            <v>BG</v>
          </cell>
          <cell r="JD20" t="str">
            <v>H</v>
          </cell>
          <cell r="JH20" t="str">
            <v>Tidak Terlambat</v>
          </cell>
          <cell r="JI20">
            <v>0</v>
          </cell>
          <cell r="JM20" t="str">
            <v>X</v>
          </cell>
          <cell r="JN20" t="str">
            <v>X</v>
          </cell>
          <cell r="JR20">
            <v>0</v>
          </cell>
          <cell r="JS20">
            <v>0</v>
          </cell>
          <cell r="JW20" t="str">
            <v>X</v>
          </cell>
          <cell r="JX20" t="str">
            <v>X</v>
          </cell>
          <cell r="KB20">
            <v>0</v>
          </cell>
          <cell r="KC20">
            <v>0</v>
          </cell>
          <cell r="KG20" t="str">
            <v>BG</v>
          </cell>
          <cell r="KH20" t="str">
            <v>H</v>
          </cell>
          <cell r="KL20" t="str">
            <v>Tidak Terlambat</v>
          </cell>
          <cell r="KM20">
            <v>0</v>
          </cell>
          <cell r="KQ20" t="str">
            <v>CT</v>
          </cell>
          <cell r="KR20" t="str">
            <v>CT</v>
          </cell>
          <cell r="KV20">
            <v>0</v>
          </cell>
          <cell r="KW20">
            <v>0</v>
          </cell>
          <cell r="LL20" t="str">
            <v>H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H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H</v>
          </cell>
          <cell r="ME20" t="str">
            <v>X</v>
          </cell>
          <cell r="MF20" t="str">
            <v>X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H</v>
          </cell>
          <cell r="MK20" t="str">
            <v>H</v>
          </cell>
          <cell r="ML20" t="str">
            <v>X</v>
          </cell>
          <cell r="MM20" t="str">
            <v>X</v>
          </cell>
          <cell r="MN20" t="str">
            <v>H</v>
          </cell>
          <cell r="MO20" t="str">
            <v>CT</v>
          </cell>
          <cell r="MP20">
            <v>0</v>
          </cell>
          <cell r="MR20">
            <v>30</v>
          </cell>
          <cell r="MS20">
            <v>22</v>
          </cell>
          <cell r="MT20">
            <v>21</v>
          </cell>
          <cell r="MU20">
            <v>8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1</v>
          </cell>
        </row>
        <row r="21">
          <cell r="B21" t="str">
            <v>NENENG YULIA PERMATASARI</v>
          </cell>
          <cell r="D21" t="str">
            <v>09008428</v>
          </cell>
          <cell r="E21" t="str">
            <v>PEREMPUAN</v>
          </cell>
          <cell r="H21" t="str">
            <v>QC IBC</v>
          </cell>
          <cell r="K21" t="str">
            <v>HILMAN MAULANA</v>
          </cell>
          <cell r="L21" t="str">
            <v>NUR ICHSANTO</v>
          </cell>
          <cell r="M21" t="str">
            <v>BG</v>
          </cell>
          <cell r="N21" t="str">
            <v>H</v>
          </cell>
          <cell r="R21" t="str">
            <v>Tidak Terlambat</v>
          </cell>
          <cell r="S21">
            <v>0</v>
          </cell>
          <cell r="W21" t="str">
            <v>BG</v>
          </cell>
          <cell r="X21" t="str">
            <v>H</v>
          </cell>
          <cell r="AB21" t="str">
            <v>Tidak Terlambat</v>
          </cell>
          <cell r="AC21">
            <v>0</v>
          </cell>
          <cell r="AG21" t="str">
            <v>BG</v>
          </cell>
          <cell r="AH21" t="str">
            <v>H</v>
          </cell>
          <cell r="AL21" t="str">
            <v>Tidak Terlambat</v>
          </cell>
          <cell r="AM21">
            <v>0</v>
          </cell>
          <cell r="AQ21" t="str">
            <v>BG</v>
          </cell>
          <cell r="AR21" t="str">
            <v>H</v>
          </cell>
          <cell r="AV21" t="str">
            <v>Tidak Terlambat</v>
          </cell>
          <cell r="AW21">
            <v>0</v>
          </cell>
          <cell r="BA21" t="str">
            <v>BG</v>
          </cell>
          <cell r="BB21" t="str">
            <v>H</v>
          </cell>
          <cell r="BF21" t="str">
            <v>Tidak Terlambat</v>
          </cell>
          <cell r="BG21">
            <v>0</v>
          </cell>
          <cell r="BK21" t="str">
            <v>X</v>
          </cell>
          <cell r="BL21" t="str">
            <v>X</v>
          </cell>
          <cell r="BP21">
            <v>0</v>
          </cell>
          <cell r="BQ21">
            <v>0</v>
          </cell>
          <cell r="BU21" t="str">
            <v>X</v>
          </cell>
          <cell r="BV21" t="str">
            <v>X</v>
          </cell>
          <cell r="BZ21">
            <v>0</v>
          </cell>
          <cell r="CA21">
            <v>0</v>
          </cell>
          <cell r="CE21" t="str">
            <v>BG</v>
          </cell>
          <cell r="CF21" t="str">
            <v>H</v>
          </cell>
          <cell r="CJ21" t="str">
            <v>Tidak Terlambat</v>
          </cell>
          <cell r="CK21">
            <v>0</v>
          </cell>
          <cell r="CO21" t="str">
            <v>BG</v>
          </cell>
          <cell r="CP21" t="str">
            <v>H</v>
          </cell>
          <cell r="CT21" t="str">
            <v>Tidak Terlambat</v>
          </cell>
          <cell r="CU21">
            <v>0</v>
          </cell>
          <cell r="CY21" t="str">
            <v>BG</v>
          </cell>
          <cell r="CZ21" t="str">
            <v>H</v>
          </cell>
          <cell r="DD21" t="str">
            <v>Tidak Terlambat</v>
          </cell>
          <cell r="DE21">
            <v>0</v>
          </cell>
          <cell r="DI21" t="str">
            <v>BG</v>
          </cell>
          <cell r="DJ21" t="str">
            <v>H</v>
          </cell>
          <cell r="DN21" t="str">
            <v>Tidak Terlambat</v>
          </cell>
          <cell r="DO21">
            <v>0</v>
          </cell>
          <cell r="DS21" t="str">
            <v>BG</v>
          </cell>
          <cell r="DT21" t="str">
            <v>H</v>
          </cell>
          <cell r="DX21" t="str">
            <v>Tidak Terlambat</v>
          </cell>
          <cell r="DY21">
            <v>0</v>
          </cell>
          <cell r="EC21" t="str">
            <v>X</v>
          </cell>
          <cell r="ED21" t="str">
            <v>X</v>
          </cell>
          <cell r="EH21">
            <v>0</v>
          </cell>
          <cell r="EI21">
            <v>0</v>
          </cell>
          <cell r="EM21" t="str">
            <v>X</v>
          </cell>
          <cell r="EN21" t="str">
            <v>X</v>
          </cell>
          <cell r="ER21">
            <v>0</v>
          </cell>
          <cell r="ES21">
            <v>0</v>
          </cell>
          <cell r="EW21" t="str">
            <v>BG</v>
          </cell>
          <cell r="EX21" t="str">
            <v>H</v>
          </cell>
          <cell r="FB21" t="str">
            <v>Tidak Terlambat</v>
          </cell>
          <cell r="FC21">
            <v>0</v>
          </cell>
          <cell r="FG21" t="str">
            <v>BG</v>
          </cell>
          <cell r="FH21" t="str">
            <v>H</v>
          </cell>
          <cell r="FL21" t="str">
            <v>Tidak Terlambat</v>
          </cell>
          <cell r="FM21">
            <v>0</v>
          </cell>
          <cell r="FQ21" t="str">
            <v>BG</v>
          </cell>
          <cell r="FR21" t="str">
            <v>H</v>
          </cell>
          <cell r="FV21" t="str">
            <v>Tidak Terlambat</v>
          </cell>
          <cell r="FW21">
            <v>0</v>
          </cell>
          <cell r="GA21" t="str">
            <v>CT</v>
          </cell>
          <cell r="GB21" t="str">
            <v>CT</v>
          </cell>
          <cell r="GF21">
            <v>0</v>
          </cell>
          <cell r="GG21">
            <v>0</v>
          </cell>
          <cell r="GK21" t="str">
            <v>BG</v>
          </cell>
          <cell r="GL21" t="str">
            <v>H</v>
          </cell>
          <cell r="GP21" t="str">
            <v>Tidak Terlambat</v>
          </cell>
          <cell r="GQ21">
            <v>0</v>
          </cell>
          <cell r="GU21" t="str">
            <v>X</v>
          </cell>
          <cell r="GV21" t="str">
            <v>X</v>
          </cell>
          <cell r="GZ21">
            <v>0</v>
          </cell>
          <cell r="HA21">
            <v>0</v>
          </cell>
          <cell r="HE21" t="str">
            <v>X</v>
          </cell>
          <cell r="HF21" t="str">
            <v>X</v>
          </cell>
          <cell r="HJ21">
            <v>0</v>
          </cell>
          <cell r="HK21">
            <v>0</v>
          </cell>
          <cell r="HO21" t="str">
            <v>BG</v>
          </cell>
          <cell r="HP21" t="str">
            <v>H</v>
          </cell>
          <cell r="HT21" t="str">
            <v>Tidak Terlambat</v>
          </cell>
          <cell r="HU21">
            <v>0</v>
          </cell>
          <cell r="HY21" t="str">
            <v>BG</v>
          </cell>
          <cell r="HZ21" t="str">
            <v>H</v>
          </cell>
          <cell r="ID21" t="str">
            <v>Tidak Terlambat</v>
          </cell>
          <cell r="IE21">
            <v>0</v>
          </cell>
          <cell r="II21" t="str">
            <v>BG</v>
          </cell>
          <cell r="IJ21" t="str">
            <v>H</v>
          </cell>
          <cell r="IN21" t="str">
            <v>Tidak Terlambat</v>
          </cell>
          <cell r="IO21">
            <v>0</v>
          </cell>
          <cell r="IS21" t="str">
            <v>BG</v>
          </cell>
          <cell r="IT21" t="str">
            <v>H</v>
          </cell>
          <cell r="IX21" t="str">
            <v>Tidak Terlambat</v>
          </cell>
          <cell r="IY21">
            <v>0</v>
          </cell>
          <cell r="JC21" t="str">
            <v>BG</v>
          </cell>
          <cell r="JD21" t="str">
            <v>H</v>
          </cell>
          <cell r="JH21" t="str">
            <v>Tidak Terlambat</v>
          </cell>
          <cell r="JI21">
            <v>0</v>
          </cell>
          <cell r="JM21" t="str">
            <v>X</v>
          </cell>
          <cell r="JN21" t="str">
            <v>X</v>
          </cell>
          <cell r="JR21">
            <v>0</v>
          </cell>
          <cell r="JS21">
            <v>0</v>
          </cell>
          <cell r="JW21" t="str">
            <v>X</v>
          </cell>
          <cell r="JX21" t="str">
            <v>X</v>
          </cell>
          <cell r="KB21">
            <v>0</v>
          </cell>
          <cell r="KC21">
            <v>0</v>
          </cell>
          <cell r="KG21" t="str">
            <v>BG</v>
          </cell>
          <cell r="KH21" t="str">
            <v>H</v>
          </cell>
          <cell r="KL21" t="str">
            <v>Tidak Terlambat</v>
          </cell>
          <cell r="KM21">
            <v>0</v>
          </cell>
          <cell r="KQ21" t="str">
            <v>BG</v>
          </cell>
          <cell r="KR21" t="str">
            <v>H</v>
          </cell>
          <cell r="KV21" t="str">
            <v>Tidak Terlambat</v>
          </cell>
          <cell r="KW21">
            <v>0</v>
          </cell>
          <cell r="LL21" t="str">
            <v>H</v>
          </cell>
          <cell r="LM21" t="str">
            <v>H</v>
          </cell>
          <cell r="LN21" t="str">
            <v>H</v>
          </cell>
          <cell r="LO21" t="str">
            <v>H</v>
          </cell>
          <cell r="LP21" t="str">
            <v>H</v>
          </cell>
          <cell r="LQ21" t="str">
            <v>X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H</v>
          </cell>
          <cell r="LV21" t="str">
            <v>H</v>
          </cell>
          <cell r="LW21" t="str">
            <v>H</v>
          </cell>
          <cell r="LX21" t="str">
            <v>X</v>
          </cell>
          <cell r="LY21" t="str">
            <v>X</v>
          </cell>
          <cell r="LZ21" t="str">
            <v>H</v>
          </cell>
          <cell r="MA21" t="str">
            <v>H</v>
          </cell>
          <cell r="MB21" t="str">
            <v>H</v>
          </cell>
          <cell r="MC21" t="str">
            <v>CT</v>
          </cell>
          <cell r="MD21" t="str">
            <v>H</v>
          </cell>
          <cell r="ME21" t="str">
            <v>X</v>
          </cell>
          <cell r="MF21" t="str">
            <v>X</v>
          </cell>
          <cell r="MG21" t="str">
            <v>H</v>
          </cell>
          <cell r="MH21" t="str">
            <v>H</v>
          </cell>
          <cell r="MI21" t="str">
            <v>H</v>
          </cell>
          <cell r="MJ21" t="str">
            <v>H</v>
          </cell>
          <cell r="MK21" t="str">
            <v>H</v>
          </cell>
          <cell r="ML21" t="str">
            <v>X</v>
          </cell>
          <cell r="MM21" t="str">
            <v>X</v>
          </cell>
          <cell r="MN21" t="str">
            <v>H</v>
          </cell>
          <cell r="MO21" t="str">
            <v>H</v>
          </cell>
          <cell r="MP21">
            <v>0</v>
          </cell>
          <cell r="MR21">
            <v>30</v>
          </cell>
          <cell r="MS21">
            <v>22</v>
          </cell>
          <cell r="MT21">
            <v>21</v>
          </cell>
          <cell r="MU21">
            <v>8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0</v>
          </cell>
          <cell r="ND21">
            <v>1</v>
          </cell>
        </row>
        <row r="22">
          <cell r="B22" t="str">
            <v>SARI NURUL MUSLIMAH</v>
          </cell>
          <cell r="D22">
            <v>16009538</v>
          </cell>
          <cell r="E22" t="str">
            <v>PEREMPUAN</v>
          </cell>
          <cell r="H22" t="str">
            <v>QC IBC</v>
          </cell>
          <cell r="K22" t="str">
            <v>HILMAN MAULANA</v>
          </cell>
          <cell r="L22" t="str">
            <v>NUR ICHSANTO</v>
          </cell>
          <cell r="M22" t="str">
            <v>BG</v>
          </cell>
          <cell r="N22" t="str">
            <v>H</v>
          </cell>
          <cell r="R22" t="str">
            <v>Tidak Terlambat</v>
          </cell>
          <cell r="S22">
            <v>0</v>
          </cell>
          <cell r="W22" t="str">
            <v>BG</v>
          </cell>
          <cell r="X22" t="str">
            <v>H</v>
          </cell>
          <cell r="AB22" t="str">
            <v>Tidak Terlambat</v>
          </cell>
          <cell r="AC22">
            <v>0</v>
          </cell>
          <cell r="AG22" t="str">
            <v>BG</v>
          </cell>
          <cell r="AH22" t="str">
            <v>H</v>
          </cell>
          <cell r="AL22" t="str">
            <v>Tidak Terlambat</v>
          </cell>
          <cell r="AM22">
            <v>0</v>
          </cell>
          <cell r="AQ22" t="str">
            <v>BG</v>
          </cell>
          <cell r="AR22" t="str">
            <v>H</v>
          </cell>
          <cell r="AV22" t="str">
            <v>Tidak Terlambat</v>
          </cell>
          <cell r="AW22">
            <v>0</v>
          </cell>
          <cell r="BA22" t="str">
            <v>CT</v>
          </cell>
          <cell r="BB22" t="str">
            <v>CT</v>
          </cell>
          <cell r="BF22">
            <v>0</v>
          </cell>
          <cell r="BG22">
            <v>0</v>
          </cell>
          <cell r="BK22" t="str">
            <v>X</v>
          </cell>
          <cell r="BL22" t="str">
            <v>X</v>
          </cell>
          <cell r="BP22">
            <v>0</v>
          </cell>
          <cell r="BQ22">
            <v>0</v>
          </cell>
          <cell r="BU22" t="str">
            <v>X</v>
          </cell>
          <cell r="BV22" t="str">
            <v>X</v>
          </cell>
          <cell r="BZ22">
            <v>0</v>
          </cell>
          <cell r="CA22">
            <v>0</v>
          </cell>
          <cell r="CE22" t="str">
            <v>BG</v>
          </cell>
          <cell r="CF22" t="str">
            <v>H</v>
          </cell>
          <cell r="CJ22" t="str">
            <v>Tidak Terlambat</v>
          </cell>
          <cell r="CK22">
            <v>0</v>
          </cell>
          <cell r="CO22" t="str">
            <v>BG</v>
          </cell>
          <cell r="CP22" t="str">
            <v>H</v>
          </cell>
          <cell r="CT22" t="str">
            <v>Tidak Terlambat</v>
          </cell>
          <cell r="CU22">
            <v>0</v>
          </cell>
          <cell r="CY22" t="str">
            <v>BG</v>
          </cell>
          <cell r="CZ22" t="str">
            <v>H</v>
          </cell>
          <cell r="DD22" t="str">
            <v>Tidak Terlambat</v>
          </cell>
          <cell r="DE22">
            <v>0</v>
          </cell>
          <cell r="DI22" t="str">
            <v>BG</v>
          </cell>
          <cell r="DJ22" t="str">
            <v>H</v>
          </cell>
          <cell r="DN22" t="str">
            <v>Tidak Terlambat</v>
          </cell>
          <cell r="DO22">
            <v>0</v>
          </cell>
          <cell r="DS22" t="str">
            <v>BG</v>
          </cell>
          <cell r="DT22" t="str">
            <v>H</v>
          </cell>
          <cell r="DX22" t="str">
            <v>Tidak Terlambat</v>
          </cell>
          <cell r="DY22">
            <v>0</v>
          </cell>
          <cell r="EC22" t="str">
            <v>X</v>
          </cell>
          <cell r="ED22" t="str">
            <v>X</v>
          </cell>
          <cell r="EH22">
            <v>0</v>
          </cell>
          <cell r="EI22">
            <v>0</v>
          </cell>
          <cell r="EM22" t="str">
            <v>X</v>
          </cell>
          <cell r="EN22" t="str">
            <v>X</v>
          </cell>
          <cell r="ER22">
            <v>0</v>
          </cell>
          <cell r="ES22">
            <v>0</v>
          </cell>
          <cell r="EW22" t="str">
            <v>BG</v>
          </cell>
          <cell r="EX22" t="str">
            <v>H</v>
          </cell>
          <cell r="FB22" t="str">
            <v>Tidak Terlambat</v>
          </cell>
          <cell r="FC22">
            <v>0</v>
          </cell>
          <cell r="FG22" t="str">
            <v>BG</v>
          </cell>
          <cell r="FH22" t="str">
            <v>H</v>
          </cell>
          <cell r="FL22" t="str">
            <v>Tidak Terlambat</v>
          </cell>
          <cell r="FM22">
            <v>0</v>
          </cell>
          <cell r="FQ22" t="str">
            <v>BG</v>
          </cell>
          <cell r="FR22" t="str">
            <v>H</v>
          </cell>
          <cell r="FV22" t="str">
            <v>Tidak Terlambat</v>
          </cell>
          <cell r="FW22">
            <v>0</v>
          </cell>
          <cell r="GA22" t="str">
            <v>BG</v>
          </cell>
          <cell r="GB22" t="str">
            <v>H</v>
          </cell>
          <cell r="GF22" t="str">
            <v>Tidak Terlambat</v>
          </cell>
          <cell r="GG22">
            <v>0</v>
          </cell>
          <cell r="GK22" t="str">
            <v>BG</v>
          </cell>
          <cell r="GL22" t="str">
            <v>H</v>
          </cell>
          <cell r="GP22" t="str">
            <v>Tidak Terlambat</v>
          </cell>
          <cell r="GQ22">
            <v>0</v>
          </cell>
          <cell r="GU22" t="str">
            <v>X</v>
          </cell>
          <cell r="GV22" t="str">
            <v>X</v>
          </cell>
          <cell r="GZ22">
            <v>0</v>
          </cell>
          <cell r="HA22">
            <v>0</v>
          </cell>
          <cell r="HE22" t="str">
            <v>X</v>
          </cell>
          <cell r="HF22" t="str">
            <v>X</v>
          </cell>
          <cell r="HJ22">
            <v>0</v>
          </cell>
          <cell r="HK22">
            <v>0</v>
          </cell>
          <cell r="HO22" t="str">
            <v>BG</v>
          </cell>
          <cell r="HP22" t="str">
            <v>H</v>
          </cell>
          <cell r="HT22" t="str">
            <v>Tidak Terlambat</v>
          </cell>
          <cell r="HU22">
            <v>0</v>
          </cell>
          <cell r="HY22" t="str">
            <v>BG</v>
          </cell>
          <cell r="HZ22" t="str">
            <v>H</v>
          </cell>
          <cell r="ID22" t="str">
            <v>Tidak Terlambat</v>
          </cell>
          <cell r="IE22">
            <v>0</v>
          </cell>
          <cell r="II22" t="str">
            <v>BG</v>
          </cell>
          <cell r="IJ22" t="str">
            <v>H</v>
          </cell>
          <cell r="IN22" t="str">
            <v>Tidak Terlambat</v>
          </cell>
          <cell r="IO22">
            <v>0</v>
          </cell>
          <cell r="IS22" t="str">
            <v>BG</v>
          </cell>
          <cell r="IT22" t="str">
            <v>H</v>
          </cell>
          <cell r="IX22" t="str">
            <v>Tidak Terlambat</v>
          </cell>
          <cell r="IY22">
            <v>0</v>
          </cell>
          <cell r="JC22" t="str">
            <v>CT</v>
          </cell>
          <cell r="JD22" t="str">
            <v>CT</v>
          </cell>
          <cell r="JH22">
            <v>0</v>
          </cell>
          <cell r="JI22">
            <v>0</v>
          </cell>
          <cell r="JM22" t="str">
            <v>X</v>
          </cell>
          <cell r="JN22" t="str">
            <v>X</v>
          </cell>
          <cell r="JR22">
            <v>0</v>
          </cell>
          <cell r="JS22">
            <v>0</v>
          </cell>
          <cell r="JW22" t="str">
            <v>X</v>
          </cell>
          <cell r="JX22" t="str">
            <v>X</v>
          </cell>
          <cell r="KB22">
            <v>0</v>
          </cell>
          <cell r="KC22">
            <v>0</v>
          </cell>
          <cell r="KG22" t="str">
            <v>BG</v>
          </cell>
          <cell r="KH22" t="str">
            <v>H</v>
          </cell>
          <cell r="KL22" t="str">
            <v>Tidak Terlambat</v>
          </cell>
          <cell r="KM22">
            <v>0</v>
          </cell>
          <cell r="KQ22" t="str">
            <v>BG</v>
          </cell>
          <cell r="KR22" t="str">
            <v>H</v>
          </cell>
          <cell r="KV22" t="str">
            <v>Tidak Terlambat</v>
          </cell>
          <cell r="KW22">
            <v>0</v>
          </cell>
          <cell r="LL22" t="str">
            <v>H</v>
          </cell>
          <cell r="LM22" t="str">
            <v>H</v>
          </cell>
          <cell r="LN22" t="str">
            <v>H</v>
          </cell>
          <cell r="LO22" t="str">
            <v>H</v>
          </cell>
          <cell r="LP22" t="str">
            <v>CT</v>
          </cell>
          <cell r="LQ22" t="str">
            <v>X</v>
          </cell>
          <cell r="LR22" t="str">
            <v>X</v>
          </cell>
          <cell r="LS22" t="str">
            <v>H</v>
          </cell>
          <cell r="LT22" t="str">
            <v>H</v>
          </cell>
          <cell r="LU22" t="str">
            <v>H</v>
          </cell>
          <cell r="LV22" t="str">
            <v>H</v>
          </cell>
          <cell r="LW22" t="str">
            <v>H</v>
          </cell>
          <cell r="LX22" t="str">
            <v>X</v>
          </cell>
          <cell r="LY22" t="str">
            <v>X</v>
          </cell>
          <cell r="LZ22" t="str">
            <v>H</v>
          </cell>
          <cell r="MA22" t="str">
            <v>H</v>
          </cell>
          <cell r="MB22" t="str">
            <v>H</v>
          </cell>
          <cell r="MC22" t="str">
            <v>H</v>
          </cell>
          <cell r="MD22" t="str">
            <v>H</v>
          </cell>
          <cell r="ME22" t="str">
            <v>X</v>
          </cell>
          <cell r="MF22" t="str">
            <v>X</v>
          </cell>
          <cell r="MG22" t="str">
            <v>H</v>
          </cell>
          <cell r="MH22" t="str">
            <v>H</v>
          </cell>
          <cell r="MI22" t="str">
            <v>H</v>
          </cell>
          <cell r="MJ22" t="str">
            <v>H</v>
          </cell>
          <cell r="MK22" t="str">
            <v>CT</v>
          </cell>
          <cell r="ML22" t="str">
            <v>X</v>
          </cell>
          <cell r="MM22" t="str">
            <v>X</v>
          </cell>
          <cell r="MN22" t="str">
            <v>H</v>
          </cell>
          <cell r="MO22" t="str">
            <v>H</v>
          </cell>
          <cell r="MP22">
            <v>0</v>
          </cell>
          <cell r="MR22">
            <v>30</v>
          </cell>
          <cell r="MS22">
            <v>22</v>
          </cell>
          <cell r="MT22">
            <v>20</v>
          </cell>
          <cell r="MU22">
            <v>8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2</v>
          </cell>
        </row>
        <row r="23">
          <cell r="B23" t="str">
            <v>SYALI DIANI DEWI</v>
          </cell>
          <cell r="D23">
            <v>14011027</v>
          </cell>
          <cell r="E23" t="str">
            <v>PEREMPUAN</v>
          </cell>
          <cell r="H23" t="str">
            <v>QC IBC</v>
          </cell>
          <cell r="K23" t="str">
            <v>HILMAN MAULANA</v>
          </cell>
          <cell r="L23" t="str">
            <v>NUR ICHSANTO</v>
          </cell>
          <cell r="M23" t="str">
            <v>BG</v>
          </cell>
          <cell r="N23" t="str">
            <v>H</v>
          </cell>
          <cell r="R23" t="str">
            <v>Tidak Terlambat</v>
          </cell>
          <cell r="S23">
            <v>0</v>
          </cell>
          <cell r="W23" t="str">
            <v>BG</v>
          </cell>
          <cell r="X23" t="str">
            <v>H</v>
          </cell>
          <cell r="AB23" t="str">
            <v>Tidak Terlambat</v>
          </cell>
          <cell r="AC23">
            <v>0</v>
          </cell>
          <cell r="AG23" t="str">
            <v>BG</v>
          </cell>
          <cell r="AH23" t="str">
            <v>H</v>
          </cell>
          <cell r="AL23" t="str">
            <v>Tidak Terlambat</v>
          </cell>
          <cell r="AM23">
            <v>0</v>
          </cell>
          <cell r="AQ23" t="str">
            <v>BG</v>
          </cell>
          <cell r="AR23" t="str">
            <v>H</v>
          </cell>
          <cell r="AV23" t="str">
            <v>Tidak Terlambat</v>
          </cell>
          <cell r="AW23">
            <v>0</v>
          </cell>
          <cell r="BA23" t="str">
            <v>BG</v>
          </cell>
          <cell r="BB23" t="str">
            <v>H</v>
          </cell>
          <cell r="BF23" t="str">
            <v>Tidak Terlambat</v>
          </cell>
          <cell r="BG23">
            <v>0</v>
          </cell>
          <cell r="BK23" t="str">
            <v>X</v>
          </cell>
          <cell r="BL23" t="str">
            <v>X</v>
          </cell>
          <cell r="BP23">
            <v>0</v>
          </cell>
          <cell r="BQ23">
            <v>0</v>
          </cell>
          <cell r="BU23" t="str">
            <v>X</v>
          </cell>
          <cell r="BV23" t="str">
            <v>X</v>
          </cell>
          <cell r="BZ23">
            <v>0</v>
          </cell>
          <cell r="CA23">
            <v>0</v>
          </cell>
          <cell r="CE23" t="str">
            <v>BG</v>
          </cell>
          <cell r="CF23" t="str">
            <v>H</v>
          </cell>
          <cell r="CJ23" t="str">
            <v>Tidak Terlambat</v>
          </cell>
          <cell r="CK23">
            <v>0</v>
          </cell>
          <cell r="CO23" t="str">
            <v>BG</v>
          </cell>
          <cell r="CP23" t="str">
            <v>H</v>
          </cell>
          <cell r="CT23" t="str">
            <v>Tidak Terlambat</v>
          </cell>
          <cell r="CU23">
            <v>0</v>
          </cell>
          <cell r="CY23" t="str">
            <v>BG</v>
          </cell>
          <cell r="CZ23" t="str">
            <v>H</v>
          </cell>
          <cell r="DD23" t="str">
            <v>Tidak Terlambat</v>
          </cell>
          <cell r="DE23">
            <v>0</v>
          </cell>
          <cell r="DI23" t="str">
            <v>BG</v>
          </cell>
          <cell r="DJ23" t="str">
            <v>H</v>
          </cell>
          <cell r="DN23" t="str">
            <v>Tidak Terlambat</v>
          </cell>
          <cell r="DO23">
            <v>0</v>
          </cell>
          <cell r="DS23" t="str">
            <v>BG</v>
          </cell>
          <cell r="DT23" t="str">
            <v>H</v>
          </cell>
          <cell r="DX23" t="str">
            <v>Tidak Terlambat</v>
          </cell>
          <cell r="DY23">
            <v>0</v>
          </cell>
          <cell r="EC23" t="str">
            <v>X</v>
          </cell>
          <cell r="ED23" t="str">
            <v>X</v>
          </cell>
          <cell r="EH23">
            <v>0</v>
          </cell>
          <cell r="EI23">
            <v>0</v>
          </cell>
          <cell r="EM23" t="str">
            <v>BO</v>
          </cell>
          <cell r="EN23" t="str">
            <v>H</v>
          </cell>
          <cell r="ER23" t="str">
            <v>Tidak Terlambat</v>
          </cell>
          <cell r="ES23">
            <v>0</v>
          </cell>
          <cell r="EW23" t="str">
            <v>X</v>
          </cell>
          <cell r="EX23" t="str">
            <v>X</v>
          </cell>
          <cell r="FB23">
            <v>0</v>
          </cell>
          <cell r="FC23">
            <v>0</v>
          </cell>
          <cell r="FG23" t="str">
            <v>CT</v>
          </cell>
          <cell r="FH23" t="str">
            <v>CT</v>
          </cell>
          <cell r="FL23">
            <v>0</v>
          </cell>
          <cell r="FM23">
            <v>0</v>
          </cell>
          <cell r="FQ23" t="str">
            <v>BG</v>
          </cell>
          <cell r="FR23" t="str">
            <v>H</v>
          </cell>
          <cell r="FV23" t="str">
            <v>Tidak Terlambat</v>
          </cell>
          <cell r="FW23">
            <v>0</v>
          </cell>
          <cell r="GA23" t="str">
            <v>BG</v>
          </cell>
          <cell r="GB23" t="str">
            <v>H</v>
          </cell>
          <cell r="GF23" t="str">
            <v>Tidak Terlambat</v>
          </cell>
          <cell r="GG23">
            <v>0</v>
          </cell>
          <cell r="GK23" t="str">
            <v>BG</v>
          </cell>
          <cell r="GL23" t="str">
            <v>H</v>
          </cell>
          <cell r="GP23" t="str">
            <v>Tidak Terlambat</v>
          </cell>
          <cell r="GQ23">
            <v>0</v>
          </cell>
          <cell r="GU23" t="str">
            <v>X</v>
          </cell>
          <cell r="GV23" t="str">
            <v>X</v>
          </cell>
          <cell r="GZ23">
            <v>0</v>
          </cell>
          <cell r="HA23">
            <v>0</v>
          </cell>
          <cell r="HE23" t="str">
            <v>X</v>
          </cell>
          <cell r="HF23" t="str">
            <v>X</v>
          </cell>
          <cell r="HJ23">
            <v>0</v>
          </cell>
          <cell r="HK23">
            <v>0</v>
          </cell>
          <cell r="HO23" t="str">
            <v>BG</v>
          </cell>
          <cell r="HP23" t="str">
            <v>H</v>
          </cell>
          <cell r="HT23" t="str">
            <v>Tidak Terlambat</v>
          </cell>
          <cell r="HU23">
            <v>0</v>
          </cell>
          <cell r="HY23" t="str">
            <v>BG</v>
          </cell>
          <cell r="HZ23" t="str">
            <v>H</v>
          </cell>
          <cell r="ID23" t="str">
            <v>Tidak Terlambat</v>
          </cell>
          <cell r="IE23">
            <v>0</v>
          </cell>
          <cell r="II23" t="str">
            <v>BG</v>
          </cell>
          <cell r="IJ23" t="str">
            <v>H</v>
          </cell>
          <cell r="IN23" t="str">
            <v>Tidak Terlambat</v>
          </cell>
          <cell r="IO23">
            <v>0</v>
          </cell>
          <cell r="IS23" t="str">
            <v>BG</v>
          </cell>
          <cell r="IT23" t="str">
            <v>H</v>
          </cell>
          <cell r="IX23" t="str">
            <v>Tidak Terlambat</v>
          </cell>
          <cell r="IY23">
            <v>0</v>
          </cell>
          <cell r="JC23" t="str">
            <v>BG</v>
          </cell>
          <cell r="JD23" t="str">
            <v>H</v>
          </cell>
          <cell r="JH23" t="str">
            <v>Tidak Terlambat</v>
          </cell>
          <cell r="JI23">
            <v>0</v>
          </cell>
          <cell r="JM23" t="str">
            <v>X</v>
          </cell>
          <cell r="JN23" t="str">
            <v>X</v>
          </cell>
          <cell r="JR23">
            <v>0</v>
          </cell>
          <cell r="JS23">
            <v>0</v>
          </cell>
          <cell r="JW23" t="str">
            <v>X</v>
          </cell>
          <cell r="JX23" t="str">
            <v>X</v>
          </cell>
          <cell r="KB23">
            <v>0</v>
          </cell>
          <cell r="KC23">
            <v>0</v>
          </cell>
          <cell r="KG23" t="str">
            <v>BG</v>
          </cell>
          <cell r="KH23" t="str">
            <v>H</v>
          </cell>
          <cell r="KL23" t="str">
            <v>Tidak Terlambat</v>
          </cell>
          <cell r="KM23">
            <v>0</v>
          </cell>
          <cell r="KQ23" t="str">
            <v>BG</v>
          </cell>
          <cell r="KR23" t="str">
            <v>H</v>
          </cell>
          <cell r="KV23" t="str">
            <v>Tidak Terlambat</v>
          </cell>
          <cell r="KW23">
            <v>0</v>
          </cell>
          <cell r="LL23" t="str">
            <v>H</v>
          </cell>
          <cell r="LM23" t="str">
            <v>H</v>
          </cell>
          <cell r="LN23" t="str">
            <v>H</v>
          </cell>
          <cell r="LO23" t="str">
            <v>H</v>
          </cell>
          <cell r="LP23" t="str">
            <v>H</v>
          </cell>
          <cell r="LQ23" t="str">
            <v>X</v>
          </cell>
          <cell r="LR23" t="str">
            <v>X</v>
          </cell>
          <cell r="LS23" t="str">
            <v>H</v>
          </cell>
          <cell r="LT23" t="str">
            <v>H</v>
          </cell>
          <cell r="LU23" t="str">
            <v>H</v>
          </cell>
          <cell r="LV23" t="str">
            <v>H</v>
          </cell>
          <cell r="LW23" t="str">
            <v>H</v>
          </cell>
          <cell r="LX23" t="str">
            <v>X</v>
          </cell>
          <cell r="LY23" t="str">
            <v>H</v>
          </cell>
          <cell r="LZ23" t="str">
            <v>X</v>
          </cell>
          <cell r="MA23" t="str">
            <v>CT</v>
          </cell>
          <cell r="MB23" t="str">
            <v>H</v>
          </cell>
          <cell r="MC23" t="str">
            <v>H</v>
          </cell>
          <cell r="MD23" t="str">
            <v>H</v>
          </cell>
          <cell r="ME23" t="str">
            <v>X</v>
          </cell>
          <cell r="MF23" t="str">
            <v>X</v>
          </cell>
          <cell r="MG23" t="str">
            <v>H</v>
          </cell>
          <cell r="MH23" t="str">
            <v>H</v>
          </cell>
          <cell r="MI23" t="str">
            <v>H</v>
          </cell>
          <cell r="MJ23" t="str">
            <v>H</v>
          </cell>
          <cell r="MK23" t="str">
            <v>H</v>
          </cell>
          <cell r="ML23" t="str">
            <v>X</v>
          </cell>
          <cell r="MM23" t="str">
            <v>X</v>
          </cell>
          <cell r="MN23" t="str">
            <v>H</v>
          </cell>
          <cell r="MO23" t="str">
            <v>H</v>
          </cell>
          <cell r="MP23">
            <v>0</v>
          </cell>
          <cell r="MR23">
            <v>30</v>
          </cell>
          <cell r="MS23">
            <v>22</v>
          </cell>
          <cell r="MT23">
            <v>21</v>
          </cell>
          <cell r="MU23">
            <v>8</v>
          </cell>
          <cell r="MV23">
            <v>0</v>
          </cell>
          <cell r="MW23">
            <v>0</v>
          </cell>
          <cell r="MX23">
            <v>0</v>
          </cell>
          <cell r="MY23">
            <v>0</v>
          </cell>
          <cell r="MZ23">
            <v>0</v>
          </cell>
          <cell r="NA23">
            <v>0</v>
          </cell>
          <cell r="NB23">
            <v>0</v>
          </cell>
          <cell r="NC23">
            <v>0</v>
          </cell>
          <cell r="ND23">
            <v>1</v>
          </cell>
        </row>
        <row r="24">
          <cell r="B24" t="str">
            <v>VITA AVIANTY</v>
          </cell>
          <cell r="D24">
            <v>11010400</v>
          </cell>
          <cell r="E24" t="str">
            <v>PEREMPUAN</v>
          </cell>
          <cell r="H24" t="str">
            <v>QC IBC</v>
          </cell>
          <cell r="K24" t="str">
            <v>HILMAN MAULANA</v>
          </cell>
          <cell r="L24" t="str">
            <v>NUR ICHSANTO</v>
          </cell>
          <cell r="M24" t="str">
            <v>BG</v>
          </cell>
          <cell r="N24" t="str">
            <v>H</v>
          </cell>
          <cell r="R24" t="str">
            <v>Tidak Terlambat</v>
          </cell>
          <cell r="S24">
            <v>0</v>
          </cell>
          <cell r="W24" t="str">
            <v>BG</v>
          </cell>
          <cell r="X24" t="str">
            <v>H</v>
          </cell>
          <cell r="AB24" t="str">
            <v>Tidak Terlambat</v>
          </cell>
          <cell r="AC24">
            <v>0</v>
          </cell>
          <cell r="AG24" t="str">
            <v>BG</v>
          </cell>
          <cell r="AH24" t="str">
            <v>H</v>
          </cell>
          <cell r="AL24" t="str">
            <v>Tidak Terlambat</v>
          </cell>
          <cell r="AM24">
            <v>0</v>
          </cell>
          <cell r="AQ24" t="str">
            <v>BG</v>
          </cell>
          <cell r="AR24" t="str">
            <v>H</v>
          </cell>
          <cell r="AV24" t="str">
            <v>Tidak Terlambat</v>
          </cell>
          <cell r="AW24">
            <v>0</v>
          </cell>
          <cell r="BA24" t="str">
            <v>BG</v>
          </cell>
          <cell r="BB24" t="str">
            <v>H</v>
          </cell>
          <cell r="BF24" t="str">
            <v>Tidak Terlambat</v>
          </cell>
          <cell r="BG24">
            <v>0</v>
          </cell>
          <cell r="BK24" t="str">
            <v>X</v>
          </cell>
          <cell r="BL24" t="str">
            <v>X</v>
          </cell>
          <cell r="BP24">
            <v>0</v>
          </cell>
          <cell r="BQ24">
            <v>0</v>
          </cell>
          <cell r="BU24" t="str">
            <v>X</v>
          </cell>
          <cell r="BV24" t="str">
            <v>X</v>
          </cell>
          <cell r="BZ24">
            <v>0</v>
          </cell>
          <cell r="CA24">
            <v>0</v>
          </cell>
          <cell r="CE24" t="str">
            <v>BG</v>
          </cell>
          <cell r="CF24" t="str">
            <v>H</v>
          </cell>
          <cell r="CJ24" t="str">
            <v>Tidak Terlambat</v>
          </cell>
          <cell r="CK24">
            <v>0</v>
          </cell>
          <cell r="CO24" t="str">
            <v>BG</v>
          </cell>
          <cell r="CP24" t="str">
            <v>H</v>
          </cell>
          <cell r="CT24" t="str">
            <v>Tidak Terlambat</v>
          </cell>
          <cell r="CU24">
            <v>0</v>
          </cell>
          <cell r="CY24" t="str">
            <v>BG</v>
          </cell>
          <cell r="CZ24" t="str">
            <v>H</v>
          </cell>
          <cell r="DD24" t="str">
            <v>Tidak Terlambat</v>
          </cell>
          <cell r="DE24">
            <v>0</v>
          </cell>
          <cell r="DI24" t="str">
            <v>BG</v>
          </cell>
          <cell r="DJ24" t="str">
            <v>H</v>
          </cell>
          <cell r="DN24" t="str">
            <v>Tidak Terlambat</v>
          </cell>
          <cell r="DO24">
            <v>0</v>
          </cell>
          <cell r="DS24" t="str">
            <v>BG</v>
          </cell>
          <cell r="DT24" t="str">
            <v>H</v>
          </cell>
          <cell r="DX24" t="str">
            <v>Tidak Terlambat</v>
          </cell>
          <cell r="DY24">
            <v>0</v>
          </cell>
          <cell r="EC24" t="str">
            <v>X</v>
          </cell>
          <cell r="ED24" t="str">
            <v>X</v>
          </cell>
          <cell r="EH24">
            <v>0</v>
          </cell>
          <cell r="EI24">
            <v>0</v>
          </cell>
          <cell r="EM24" t="str">
            <v>X</v>
          </cell>
          <cell r="EN24" t="str">
            <v>X</v>
          </cell>
          <cell r="ER24">
            <v>0</v>
          </cell>
          <cell r="ES24">
            <v>0</v>
          </cell>
          <cell r="EW24" t="str">
            <v>BG</v>
          </cell>
          <cell r="EX24" t="str">
            <v>H</v>
          </cell>
          <cell r="FB24" t="str">
            <v>Tidak Terlambat</v>
          </cell>
          <cell r="FC24">
            <v>0</v>
          </cell>
          <cell r="FG24" t="str">
            <v>BG</v>
          </cell>
          <cell r="FH24" t="str">
            <v>H</v>
          </cell>
          <cell r="FL24" t="str">
            <v>Tidak Terlambat</v>
          </cell>
          <cell r="FM24">
            <v>0</v>
          </cell>
          <cell r="FQ24" t="str">
            <v>BG</v>
          </cell>
          <cell r="FR24" t="str">
            <v>H</v>
          </cell>
          <cell r="FV24" t="str">
            <v>Tidak Terlambat</v>
          </cell>
          <cell r="FW24">
            <v>0</v>
          </cell>
          <cell r="GA24" t="str">
            <v>BG</v>
          </cell>
          <cell r="GB24" t="str">
            <v>H</v>
          </cell>
          <cell r="GF24" t="str">
            <v>Tidak Terlambat</v>
          </cell>
          <cell r="GG24">
            <v>0</v>
          </cell>
          <cell r="GK24" t="str">
            <v>BG</v>
          </cell>
          <cell r="GL24" t="str">
            <v>H</v>
          </cell>
          <cell r="GP24" t="str">
            <v>Tidak Terlambat</v>
          </cell>
          <cell r="GQ24">
            <v>0</v>
          </cell>
          <cell r="GU24" t="str">
            <v>X</v>
          </cell>
          <cell r="GV24" t="str">
            <v>X</v>
          </cell>
          <cell r="GZ24">
            <v>0</v>
          </cell>
          <cell r="HA24">
            <v>0</v>
          </cell>
          <cell r="HE24" t="str">
            <v>X</v>
          </cell>
          <cell r="HF24" t="str">
            <v>X</v>
          </cell>
          <cell r="HJ24">
            <v>0</v>
          </cell>
          <cell r="HK24">
            <v>0</v>
          </cell>
          <cell r="HO24" t="str">
            <v>BG</v>
          </cell>
          <cell r="HP24" t="str">
            <v>H</v>
          </cell>
          <cell r="HT24" t="str">
            <v>Tidak Terlambat</v>
          </cell>
          <cell r="HU24">
            <v>0</v>
          </cell>
          <cell r="HY24" t="str">
            <v>BG</v>
          </cell>
          <cell r="HZ24" t="str">
            <v>H</v>
          </cell>
          <cell r="ID24" t="str">
            <v>Tidak Terlambat</v>
          </cell>
          <cell r="IE24">
            <v>0</v>
          </cell>
          <cell r="II24" t="str">
            <v>BG</v>
          </cell>
          <cell r="IJ24" t="str">
            <v>H</v>
          </cell>
          <cell r="IN24" t="str">
            <v>Tidak Terlambat</v>
          </cell>
          <cell r="IO24">
            <v>0</v>
          </cell>
          <cell r="IS24" t="str">
            <v>BG</v>
          </cell>
          <cell r="IT24" t="str">
            <v>H</v>
          </cell>
          <cell r="IX24" t="str">
            <v>Tidak Terlambat</v>
          </cell>
          <cell r="IY24">
            <v>0</v>
          </cell>
          <cell r="JC24" t="str">
            <v>BG</v>
          </cell>
          <cell r="JD24" t="str">
            <v>H</v>
          </cell>
          <cell r="JH24" t="str">
            <v>Tidak Terlambat</v>
          </cell>
          <cell r="JI24">
            <v>0</v>
          </cell>
          <cell r="JM24" t="str">
            <v>X</v>
          </cell>
          <cell r="JN24" t="str">
            <v>X</v>
          </cell>
          <cell r="JR24">
            <v>0</v>
          </cell>
          <cell r="JS24">
            <v>0</v>
          </cell>
          <cell r="JW24" t="str">
            <v>X</v>
          </cell>
          <cell r="JX24" t="str">
            <v>X</v>
          </cell>
          <cell r="KB24">
            <v>0</v>
          </cell>
          <cell r="KC24">
            <v>0</v>
          </cell>
          <cell r="KG24" t="str">
            <v>CT</v>
          </cell>
          <cell r="KH24" t="str">
            <v>CT</v>
          </cell>
          <cell r="KL24">
            <v>0</v>
          </cell>
          <cell r="KM24">
            <v>0</v>
          </cell>
          <cell r="KQ24" t="str">
            <v>BG</v>
          </cell>
          <cell r="KR24" t="str">
            <v>H</v>
          </cell>
          <cell r="KV24" t="str">
            <v>Tidak Terlambat</v>
          </cell>
          <cell r="KW24">
            <v>0</v>
          </cell>
          <cell r="LL24" t="str">
            <v>H</v>
          </cell>
          <cell r="LM24" t="str">
            <v>H</v>
          </cell>
          <cell r="LN24" t="str">
            <v>H</v>
          </cell>
          <cell r="LO24" t="str">
            <v>H</v>
          </cell>
          <cell r="LP24" t="str">
            <v>H</v>
          </cell>
          <cell r="LQ24" t="str">
            <v>X</v>
          </cell>
          <cell r="LR24" t="str">
            <v>X</v>
          </cell>
          <cell r="LS24" t="str">
            <v>H</v>
          </cell>
          <cell r="LT24" t="str">
            <v>H</v>
          </cell>
          <cell r="LU24" t="str">
            <v>H</v>
          </cell>
          <cell r="LV24" t="str">
            <v>H</v>
          </cell>
          <cell r="LW24" t="str">
            <v>H</v>
          </cell>
          <cell r="LX24" t="str">
            <v>X</v>
          </cell>
          <cell r="LY24" t="str">
            <v>X</v>
          </cell>
          <cell r="LZ24" t="str">
            <v>H</v>
          </cell>
          <cell r="MA24" t="str">
            <v>H</v>
          </cell>
          <cell r="MB24" t="str">
            <v>H</v>
          </cell>
          <cell r="MC24" t="str">
            <v>H</v>
          </cell>
          <cell r="MD24" t="str">
            <v>H</v>
          </cell>
          <cell r="ME24" t="str">
            <v>X</v>
          </cell>
          <cell r="MF24" t="str">
            <v>X</v>
          </cell>
          <cell r="MG24" t="str">
            <v>H</v>
          </cell>
          <cell r="MH24" t="str">
            <v>H</v>
          </cell>
          <cell r="MI24" t="str">
            <v>H</v>
          </cell>
          <cell r="MJ24" t="str">
            <v>H</v>
          </cell>
          <cell r="MK24" t="str">
            <v>H</v>
          </cell>
          <cell r="ML24" t="str">
            <v>X</v>
          </cell>
          <cell r="MM24" t="str">
            <v>X</v>
          </cell>
          <cell r="MN24" t="str">
            <v>CT</v>
          </cell>
          <cell r="MO24" t="str">
            <v>H</v>
          </cell>
          <cell r="MP24">
            <v>0</v>
          </cell>
          <cell r="MR24">
            <v>30</v>
          </cell>
          <cell r="MS24">
            <v>22</v>
          </cell>
          <cell r="MT24">
            <v>21</v>
          </cell>
          <cell r="MU24">
            <v>8</v>
          </cell>
          <cell r="MV24">
            <v>0</v>
          </cell>
          <cell r="MW24">
            <v>0</v>
          </cell>
          <cell r="MX24">
            <v>0</v>
          </cell>
          <cell r="MY24">
            <v>0</v>
          </cell>
          <cell r="MZ24">
            <v>0</v>
          </cell>
          <cell r="NA24">
            <v>0</v>
          </cell>
          <cell r="NB24">
            <v>0</v>
          </cell>
          <cell r="NC24">
            <v>0</v>
          </cell>
          <cell r="ND24">
            <v>1</v>
          </cell>
        </row>
        <row r="25">
          <cell r="B25" t="str">
            <v>ARLIN RAHMAWATI</v>
          </cell>
          <cell r="D25">
            <v>6262</v>
          </cell>
          <cell r="E25" t="str">
            <v>PEREMPUAN</v>
          </cell>
          <cell r="H25" t="str">
            <v>QC IBC</v>
          </cell>
          <cell r="K25" t="str">
            <v>HILMAN MAULANA</v>
          </cell>
          <cell r="L25" t="str">
            <v>NUR ICHSANTO</v>
          </cell>
          <cell r="M25" t="str">
            <v>BG</v>
          </cell>
          <cell r="N25" t="str">
            <v>H</v>
          </cell>
          <cell r="R25" t="str">
            <v>Tidak Terlambat</v>
          </cell>
          <cell r="S25">
            <v>0</v>
          </cell>
          <cell r="W25" t="str">
            <v>BG</v>
          </cell>
          <cell r="X25" t="str">
            <v>H</v>
          </cell>
          <cell r="AB25" t="str">
            <v>Tidak Terlambat</v>
          </cell>
          <cell r="AC25">
            <v>0</v>
          </cell>
          <cell r="AG25" t="str">
            <v>BG</v>
          </cell>
          <cell r="AH25" t="str">
            <v>H</v>
          </cell>
          <cell r="AL25" t="str">
            <v>Tidak Terlambat</v>
          </cell>
          <cell r="AM25">
            <v>0</v>
          </cell>
          <cell r="AQ25" t="str">
            <v>BG</v>
          </cell>
          <cell r="AR25" t="str">
            <v>H</v>
          </cell>
          <cell r="AV25" t="str">
            <v>Tidak Terlambat</v>
          </cell>
          <cell r="AW25">
            <v>0</v>
          </cell>
          <cell r="BA25" t="str">
            <v>BG</v>
          </cell>
          <cell r="BB25" t="str">
            <v>H</v>
          </cell>
          <cell r="BF25" t="str">
            <v>Tidak Terlambat</v>
          </cell>
          <cell r="BG25">
            <v>0</v>
          </cell>
          <cell r="BK25" t="str">
            <v>X</v>
          </cell>
          <cell r="BL25" t="str">
            <v>X</v>
          </cell>
          <cell r="BP25">
            <v>0</v>
          </cell>
          <cell r="BQ25">
            <v>0</v>
          </cell>
          <cell r="BU25" t="str">
            <v>X</v>
          </cell>
          <cell r="BV25" t="str">
            <v>X</v>
          </cell>
          <cell r="BZ25">
            <v>0</v>
          </cell>
          <cell r="CA25">
            <v>0</v>
          </cell>
          <cell r="CE25" t="str">
            <v>BG</v>
          </cell>
          <cell r="CF25" t="str">
            <v>H</v>
          </cell>
          <cell r="CJ25" t="str">
            <v>Tidak Terlambat</v>
          </cell>
          <cell r="CK25">
            <v>0</v>
          </cell>
          <cell r="CO25" t="str">
            <v>BG</v>
          </cell>
          <cell r="CP25" t="str">
            <v>H</v>
          </cell>
          <cell r="CT25" t="str">
            <v>Tidak Terlambat</v>
          </cell>
          <cell r="CU25">
            <v>0</v>
          </cell>
          <cell r="CY25" t="str">
            <v>BG</v>
          </cell>
          <cell r="CZ25" t="str">
            <v>H</v>
          </cell>
          <cell r="DD25" t="str">
            <v>Tidak Terlambat</v>
          </cell>
          <cell r="DE25">
            <v>0</v>
          </cell>
          <cell r="DI25" t="str">
            <v>BG</v>
          </cell>
          <cell r="DJ25" t="str">
            <v>H</v>
          </cell>
          <cell r="DN25" t="str">
            <v>Tidak Terlambat</v>
          </cell>
          <cell r="DO25">
            <v>0</v>
          </cell>
          <cell r="DS25" t="str">
            <v>BG</v>
          </cell>
          <cell r="DT25" t="str">
            <v>H</v>
          </cell>
          <cell r="DX25" t="str">
            <v>Tidak Terlambat</v>
          </cell>
          <cell r="DY25">
            <v>0</v>
          </cell>
          <cell r="EC25" t="str">
            <v>X</v>
          </cell>
          <cell r="ED25" t="str">
            <v>X</v>
          </cell>
          <cell r="EH25">
            <v>0</v>
          </cell>
          <cell r="EI25">
            <v>0</v>
          </cell>
          <cell r="EM25" t="str">
            <v>X</v>
          </cell>
          <cell r="EN25" t="str">
            <v>X</v>
          </cell>
          <cell r="ER25">
            <v>0</v>
          </cell>
          <cell r="ES25">
            <v>0</v>
          </cell>
          <cell r="EW25" t="str">
            <v>BG</v>
          </cell>
          <cell r="EX25" t="str">
            <v>H</v>
          </cell>
          <cell r="FB25" t="str">
            <v>Tidak Terlambat</v>
          </cell>
          <cell r="FC25">
            <v>0</v>
          </cell>
          <cell r="FG25" t="str">
            <v>BG</v>
          </cell>
          <cell r="FH25" t="str">
            <v>H</v>
          </cell>
          <cell r="FL25" t="str">
            <v>Tidak Terlambat</v>
          </cell>
          <cell r="FM25">
            <v>0</v>
          </cell>
          <cell r="FQ25" t="str">
            <v>BG</v>
          </cell>
          <cell r="FR25" t="str">
            <v>H</v>
          </cell>
          <cell r="FV25" t="str">
            <v>Tidak Terlambat</v>
          </cell>
          <cell r="FW25">
            <v>0</v>
          </cell>
          <cell r="GA25" t="str">
            <v>BG</v>
          </cell>
          <cell r="GB25" t="str">
            <v>H</v>
          </cell>
          <cell r="GF25" t="str">
            <v>Tidak Terlambat</v>
          </cell>
          <cell r="GG25">
            <v>0</v>
          </cell>
          <cell r="GK25" t="str">
            <v>BG</v>
          </cell>
          <cell r="GL25" t="str">
            <v>H</v>
          </cell>
          <cell r="GP25" t="str">
            <v>Tidak Terlambat</v>
          </cell>
          <cell r="GQ25">
            <v>0</v>
          </cell>
          <cell r="GU25" t="str">
            <v>X</v>
          </cell>
          <cell r="GV25" t="str">
            <v>X</v>
          </cell>
          <cell r="GZ25">
            <v>0</v>
          </cell>
          <cell r="HA25">
            <v>0</v>
          </cell>
          <cell r="HE25" t="str">
            <v>BO</v>
          </cell>
          <cell r="HF25" t="str">
            <v>H</v>
          </cell>
          <cell r="HJ25" t="str">
            <v>Tidak Terlambat</v>
          </cell>
          <cell r="HK25">
            <v>0</v>
          </cell>
          <cell r="HO25" t="str">
            <v>X</v>
          </cell>
          <cell r="HP25" t="str">
            <v>X</v>
          </cell>
          <cell r="HT25">
            <v>0</v>
          </cell>
          <cell r="HU25">
            <v>0</v>
          </cell>
          <cell r="HY25" t="str">
            <v>BG</v>
          </cell>
          <cell r="HZ25" t="str">
            <v>H</v>
          </cell>
          <cell r="ID25" t="str">
            <v>Tidak Terlambat</v>
          </cell>
          <cell r="IE25">
            <v>0</v>
          </cell>
          <cell r="II25" t="str">
            <v>BG</v>
          </cell>
          <cell r="IJ25" t="str">
            <v>H</v>
          </cell>
          <cell r="IN25" t="str">
            <v>Tidak Terlambat</v>
          </cell>
          <cell r="IO25">
            <v>0</v>
          </cell>
          <cell r="IS25" t="str">
            <v>BG</v>
          </cell>
          <cell r="IT25" t="str">
            <v>H</v>
          </cell>
          <cell r="IX25" t="str">
            <v>Tidak Terlambat</v>
          </cell>
          <cell r="IY25">
            <v>0</v>
          </cell>
          <cell r="JC25" t="str">
            <v>BG</v>
          </cell>
          <cell r="JD25" t="str">
            <v>H</v>
          </cell>
          <cell r="JH25" t="str">
            <v>Tidak Terlambat</v>
          </cell>
          <cell r="JI25">
            <v>0</v>
          </cell>
          <cell r="JM25" t="str">
            <v>X</v>
          </cell>
          <cell r="JN25" t="str">
            <v>X</v>
          </cell>
          <cell r="JR25">
            <v>0</v>
          </cell>
          <cell r="JS25">
            <v>0</v>
          </cell>
          <cell r="JW25" t="str">
            <v>X</v>
          </cell>
          <cell r="JX25" t="str">
            <v>X</v>
          </cell>
          <cell r="KB25">
            <v>0</v>
          </cell>
          <cell r="KC25">
            <v>0</v>
          </cell>
          <cell r="KG25" t="str">
            <v>CT</v>
          </cell>
          <cell r="KH25" t="str">
            <v>CT</v>
          </cell>
          <cell r="KL25">
            <v>0</v>
          </cell>
          <cell r="KM25">
            <v>0</v>
          </cell>
          <cell r="KQ25" t="str">
            <v>BG</v>
          </cell>
          <cell r="KR25" t="str">
            <v>H</v>
          </cell>
          <cell r="KV25" t="str">
            <v>Tidak Terlambat</v>
          </cell>
          <cell r="KW25">
            <v>0</v>
          </cell>
          <cell r="LL25" t="str">
            <v>H</v>
          </cell>
          <cell r="LM25" t="str">
            <v>H</v>
          </cell>
          <cell r="LN25" t="str">
            <v>H</v>
          </cell>
          <cell r="LO25" t="str">
            <v>H</v>
          </cell>
          <cell r="LP25" t="str">
            <v>H</v>
          </cell>
          <cell r="LQ25" t="str">
            <v>X</v>
          </cell>
          <cell r="LR25" t="str">
            <v>X</v>
          </cell>
          <cell r="LS25" t="str">
            <v>H</v>
          </cell>
          <cell r="LT25" t="str">
            <v>H</v>
          </cell>
          <cell r="LU25" t="str">
            <v>H</v>
          </cell>
          <cell r="LV25" t="str">
            <v>H</v>
          </cell>
          <cell r="LW25" t="str">
            <v>H</v>
          </cell>
          <cell r="LX25" t="str">
            <v>X</v>
          </cell>
          <cell r="LY25" t="str">
            <v>X</v>
          </cell>
          <cell r="LZ25" t="str">
            <v>H</v>
          </cell>
          <cell r="MA25" t="str">
            <v>H</v>
          </cell>
          <cell r="MB25" t="str">
            <v>H</v>
          </cell>
          <cell r="MC25" t="str">
            <v>H</v>
          </cell>
          <cell r="MD25" t="str">
            <v>H</v>
          </cell>
          <cell r="ME25" t="str">
            <v>X</v>
          </cell>
          <cell r="MF25" t="str">
            <v>H</v>
          </cell>
          <cell r="MG25" t="str">
            <v>X</v>
          </cell>
          <cell r="MH25" t="str">
            <v>H</v>
          </cell>
          <cell r="MI25" t="str">
            <v>H</v>
          </cell>
          <cell r="MJ25" t="str">
            <v>H</v>
          </cell>
          <cell r="MK25" t="str">
            <v>H</v>
          </cell>
          <cell r="ML25" t="str">
            <v>X</v>
          </cell>
          <cell r="MM25" t="str">
            <v>X</v>
          </cell>
          <cell r="MN25" t="str">
            <v>CT</v>
          </cell>
          <cell r="MO25" t="str">
            <v>H</v>
          </cell>
          <cell r="MP25">
            <v>0</v>
          </cell>
          <cell r="MR25">
            <v>30</v>
          </cell>
          <cell r="MS25">
            <v>22</v>
          </cell>
          <cell r="MT25">
            <v>21</v>
          </cell>
          <cell r="MU25">
            <v>8</v>
          </cell>
          <cell r="MV25">
            <v>0</v>
          </cell>
          <cell r="MW25">
            <v>0</v>
          </cell>
          <cell r="MX25">
            <v>0</v>
          </cell>
          <cell r="MY25">
            <v>0</v>
          </cell>
          <cell r="MZ25">
            <v>0</v>
          </cell>
          <cell r="NA25">
            <v>0</v>
          </cell>
          <cell r="NB25">
            <v>0</v>
          </cell>
          <cell r="NC25">
            <v>0</v>
          </cell>
          <cell r="ND25">
            <v>1</v>
          </cell>
        </row>
        <row r="26">
          <cell r="B26" t="str">
            <v>ANI TIANINGSIH</v>
          </cell>
          <cell r="D26">
            <v>13010936</v>
          </cell>
          <cell r="E26" t="str">
            <v>PEREMPUAN</v>
          </cell>
          <cell r="H26" t="str">
            <v>QC IBC</v>
          </cell>
          <cell r="K26" t="str">
            <v>HILMAN MAULANA</v>
          </cell>
          <cell r="L26" t="str">
            <v>NUR ICHSANTO</v>
          </cell>
          <cell r="M26" t="str">
            <v>BG</v>
          </cell>
          <cell r="N26" t="str">
            <v>H</v>
          </cell>
          <cell r="R26" t="str">
            <v>Tidak Terlambat</v>
          </cell>
          <cell r="S26">
            <v>0</v>
          </cell>
          <cell r="W26" t="str">
            <v>BG</v>
          </cell>
          <cell r="X26" t="str">
            <v>H</v>
          </cell>
          <cell r="AB26" t="str">
            <v>Tidak Terlambat</v>
          </cell>
          <cell r="AC26">
            <v>0</v>
          </cell>
          <cell r="AG26" t="str">
            <v>BG</v>
          </cell>
          <cell r="AH26" t="str">
            <v>H</v>
          </cell>
          <cell r="AL26" t="str">
            <v>Tidak Terlambat</v>
          </cell>
          <cell r="AM26">
            <v>0</v>
          </cell>
          <cell r="AQ26" t="str">
            <v>BG</v>
          </cell>
          <cell r="AR26" t="str">
            <v>H</v>
          </cell>
          <cell r="AV26" t="str">
            <v>Tidak Terlambat</v>
          </cell>
          <cell r="AW26">
            <v>0</v>
          </cell>
          <cell r="BA26" t="str">
            <v>BG</v>
          </cell>
          <cell r="BB26" t="str">
            <v>H</v>
          </cell>
          <cell r="BF26" t="str">
            <v>Tidak Terlambat</v>
          </cell>
          <cell r="BG26">
            <v>0</v>
          </cell>
          <cell r="BK26" t="str">
            <v>X</v>
          </cell>
          <cell r="BL26" t="str">
            <v>X</v>
          </cell>
          <cell r="BP26">
            <v>0</v>
          </cell>
          <cell r="BQ26">
            <v>0</v>
          </cell>
          <cell r="BU26" t="str">
            <v>X</v>
          </cell>
          <cell r="BV26" t="str">
            <v>X</v>
          </cell>
          <cell r="BZ26">
            <v>0</v>
          </cell>
          <cell r="CA26">
            <v>0</v>
          </cell>
          <cell r="CE26" t="str">
            <v>BG</v>
          </cell>
          <cell r="CF26" t="str">
            <v>H</v>
          </cell>
          <cell r="CJ26" t="str">
            <v>Tidak Terlambat</v>
          </cell>
          <cell r="CK26">
            <v>0</v>
          </cell>
          <cell r="CO26" t="str">
            <v>BG</v>
          </cell>
          <cell r="CP26" t="str">
            <v>H</v>
          </cell>
          <cell r="CT26" t="str">
            <v>Tidak Terlambat</v>
          </cell>
          <cell r="CU26">
            <v>0</v>
          </cell>
          <cell r="CY26" t="str">
            <v>BG</v>
          </cell>
          <cell r="CZ26" t="str">
            <v>H</v>
          </cell>
          <cell r="DD26" t="str">
            <v>Tidak Terlambat</v>
          </cell>
          <cell r="DE26">
            <v>0</v>
          </cell>
          <cell r="DI26" t="str">
            <v>BG</v>
          </cell>
          <cell r="DJ26" t="str">
            <v>H</v>
          </cell>
          <cell r="DN26" t="str">
            <v>Tidak Terlambat</v>
          </cell>
          <cell r="DO26">
            <v>0</v>
          </cell>
          <cell r="DS26" t="str">
            <v>BG</v>
          </cell>
          <cell r="DT26" t="str">
            <v>H</v>
          </cell>
          <cell r="DX26" t="str">
            <v>Tidak Terlambat</v>
          </cell>
          <cell r="DY26">
            <v>0</v>
          </cell>
          <cell r="EC26" t="str">
            <v>X</v>
          </cell>
          <cell r="ED26" t="str">
            <v>X</v>
          </cell>
          <cell r="EH26">
            <v>0</v>
          </cell>
          <cell r="EI26">
            <v>0</v>
          </cell>
          <cell r="EM26" t="str">
            <v>X</v>
          </cell>
          <cell r="EN26" t="str">
            <v>X</v>
          </cell>
          <cell r="ER26">
            <v>0</v>
          </cell>
          <cell r="ES26">
            <v>0</v>
          </cell>
          <cell r="EW26" t="str">
            <v>CT</v>
          </cell>
          <cell r="EX26" t="str">
            <v>CT</v>
          </cell>
          <cell r="FB26">
            <v>0</v>
          </cell>
          <cell r="FC26">
            <v>0</v>
          </cell>
          <cell r="FG26" t="str">
            <v>BG</v>
          </cell>
          <cell r="FH26" t="str">
            <v>H</v>
          </cell>
          <cell r="FL26" t="str">
            <v>Tidak Terlambat</v>
          </cell>
          <cell r="FM26">
            <v>0</v>
          </cell>
          <cell r="FQ26" t="str">
            <v>BG</v>
          </cell>
          <cell r="FR26" t="str">
            <v>H</v>
          </cell>
          <cell r="FV26" t="str">
            <v>Tidak Terlambat</v>
          </cell>
          <cell r="FW26">
            <v>0</v>
          </cell>
          <cell r="GA26" t="str">
            <v>BG</v>
          </cell>
          <cell r="GB26" t="str">
            <v>H</v>
          </cell>
          <cell r="GF26" t="str">
            <v>Tidak Terlambat</v>
          </cell>
          <cell r="GG26">
            <v>0</v>
          </cell>
          <cell r="GK26" t="str">
            <v>BG</v>
          </cell>
          <cell r="GL26" t="str">
            <v>H</v>
          </cell>
          <cell r="GP26" t="str">
            <v>Tidak Terlambat</v>
          </cell>
          <cell r="GQ26">
            <v>0</v>
          </cell>
          <cell r="GU26" t="str">
            <v>X</v>
          </cell>
          <cell r="GV26" t="str">
            <v>X</v>
          </cell>
          <cell r="GZ26">
            <v>0</v>
          </cell>
          <cell r="HA26">
            <v>0</v>
          </cell>
          <cell r="HE26" t="str">
            <v>X</v>
          </cell>
          <cell r="HF26" t="str">
            <v>X</v>
          </cell>
          <cell r="HJ26">
            <v>0</v>
          </cell>
          <cell r="HK26">
            <v>0</v>
          </cell>
          <cell r="HO26" t="str">
            <v>BG</v>
          </cell>
          <cell r="HP26" t="str">
            <v>H</v>
          </cell>
          <cell r="HT26" t="str">
            <v>Tidak Terlambat</v>
          </cell>
          <cell r="HU26">
            <v>0</v>
          </cell>
          <cell r="HY26" t="str">
            <v>BG</v>
          </cell>
          <cell r="HZ26" t="str">
            <v>H</v>
          </cell>
          <cell r="ID26" t="str">
            <v>Tidak Terlambat</v>
          </cell>
          <cell r="IE26">
            <v>0</v>
          </cell>
          <cell r="II26" t="str">
            <v>BG</v>
          </cell>
          <cell r="IJ26" t="str">
            <v>H</v>
          </cell>
          <cell r="IN26" t="str">
            <v>Tidak Terlambat</v>
          </cell>
          <cell r="IO26">
            <v>0</v>
          </cell>
          <cell r="IS26" t="str">
            <v>BG</v>
          </cell>
          <cell r="IT26" t="str">
            <v>H</v>
          </cell>
          <cell r="IX26" t="str">
            <v>Tidak Terlambat</v>
          </cell>
          <cell r="IY26">
            <v>0</v>
          </cell>
          <cell r="JC26" t="str">
            <v>BG</v>
          </cell>
          <cell r="JD26" t="str">
            <v>H</v>
          </cell>
          <cell r="JH26" t="str">
            <v>Tidak Terlambat</v>
          </cell>
          <cell r="JI26">
            <v>0</v>
          </cell>
          <cell r="JM26" t="str">
            <v>X</v>
          </cell>
          <cell r="JN26" t="str">
            <v>X</v>
          </cell>
          <cell r="JR26">
            <v>0</v>
          </cell>
          <cell r="JS26">
            <v>0</v>
          </cell>
          <cell r="JW26" t="str">
            <v>BO</v>
          </cell>
          <cell r="JX26" t="str">
            <v>H</v>
          </cell>
          <cell r="KB26" t="str">
            <v>Tidak Terlambat</v>
          </cell>
          <cell r="KC26">
            <v>0</v>
          </cell>
          <cell r="KG26" t="str">
            <v>X</v>
          </cell>
          <cell r="KH26" t="str">
            <v>X</v>
          </cell>
          <cell r="KL26">
            <v>0</v>
          </cell>
          <cell r="KM26">
            <v>0</v>
          </cell>
          <cell r="KQ26" t="str">
            <v>BG</v>
          </cell>
          <cell r="KR26" t="str">
            <v>H</v>
          </cell>
          <cell r="KV26" t="str">
            <v>Tidak Terlambat</v>
          </cell>
          <cell r="KW26">
            <v>0</v>
          </cell>
          <cell r="LL26" t="str">
            <v>H</v>
          </cell>
          <cell r="LM26" t="str">
            <v>H</v>
          </cell>
          <cell r="LN26" t="str">
            <v>H</v>
          </cell>
          <cell r="LO26" t="str">
            <v>H</v>
          </cell>
          <cell r="LP26" t="str">
            <v>H</v>
          </cell>
          <cell r="LQ26" t="str">
            <v>X</v>
          </cell>
          <cell r="LR26" t="str">
            <v>X</v>
          </cell>
          <cell r="LS26" t="str">
            <v>H</v>
          </cell>
          <cell r="LT26" t="str">
            <v>H</v>
          </cell>
          <cell r="LU26" t="str">
            <v>H</v>
          </cell>
          <cell r="LV26" t="str">
            <v>H</v>
          </cell>
          <cell r="LW26" t="str">
            <v>H</v>
          </cell>
          <cell r="LX26" t="str">
            <v>X</v>
          </cell>
          <cell r="LY26" t="str">
            <v>X</v>
          </cell>
          <cell r="LZ26" t="str">
            <v>CT</v>
          </cell>
          <cell r="MA26" t="str">
            <v>H</v>
          </cell>
          <cell r="MB26" t="str">
            <v>H</v>
          </cell>
          <cell r="MC26" t="str">
            <v>H</v>
          </cell>
          <cell r="MD26" t="str">
            <v>H</v>
          </cell>
          <cell r="ME26" t="str">
            <v>X</v>
          </cell>
          <cell r="MF26" t="str">
            <v>X</v>
          </cell>
          <cell r="MG26" t="str">
            <v>H</v>
          </cell>
          <cell r="MH26" t="str">
            <v>H</v>
          </cell>
          <cell r="MI26" t="str">
            <v>H</v>
          </cell>
          <cell r="MJ26" t="str">
            <v>H</v>
          </cell>
          <cell r="MK26" t="str">
            <v>H</v>
          </cell>
          <cell r="ML26" t="str">
            <v>X</v>
          </cell>
          <cell r="MM26" t="str">
            <v>H</v>
          </cell>
          <cell r="MN26" t="str">
            <v>X</v>
          </cell>
          <cell r="MO26" t="str">
            <v>H</v>
          </cell>
          <cell r="MP26">
            <v>0</v>
          </cell>
          <cell r="MR26">
            <v>30</v>
          </cell>
          <cell r="MS26">
            <v>22</v>
          </cell>
          <cell r="MT26">
            <v>21</v>
          </cell>
          <cell r="MU26">
            <v>8</v>
          </cell>
          <cell r="MV26">
            <v>0</v>
          </cell>
          <cell r="MW26">
            <v>0</v>
          </cell>
          <cell r="MX26">
            <v>0</v>
          </cell>
          <cell r="MY26">
            <v>0</v>
          </cell>
          <cell r="MZ26">
            <v>0</v>
          </cell>
          <cell r="NA26">
            <v>0</v>
          </cell>
          <cell r="NB26">
            <v>0</v>
          </cell>
          <cell r="NC26">
            <v>0</v>
          </cell>
          <cell r="ND26">
            <v>1</v>
          </cell>
        </row>
        <row r="27">
          <cell r="B27" t="str">
            <v>RICKY RUSDIANTO</v>
          </cell>
          <cell r="D27">
            <v>5928</v>
          </cell>
          <cell r="E27" t="str">
            <v>LAKI-LAKI</v>
          </cell>
          <cell r="H27" t="str">
            <v>QC IBC</v>
          </cell>
          <cell r="K27" t="str">
            <v>HILMAN MAULANA</v>
          </cell>
          <cell r="L27" t="str">
            <v>NUR ICHSANTO</v>
          </cell>
          <cell r="M27" t="str">
            <v>X</v>
          </cell>
          <cell r="N27" t="str">
            <v>X</v>
          </cell>
          <cell r="R27">
            <v>0</v>
          </cell>
          <cell r="S27">
            <v>0</v>
          </cell>
          <cell r="W27" t="str">
            <v>BG</v>
          </cell>
          <cell r="X27" t="str">
            <v>H</v>
          </cell>
          <cell r="AB27" t="str">
            <v>Tidak Terlambat</v>
          </cell>
          <cell r="AC27">
            <v>0</v>
          </cell>
          <cell r="AG27" t="str">
            <v>BG</v>
          </cell>
          <cell r="AH27" t="str">
            <v>H</v>
          </cell>
          <cell r="AL27" t="str">
            <v>Tidak Terlambat</v>
          </cell>
          <cell r="AM27">
            <v>0</v>
          </cell>
          <cell r="AQ27" t="str">
            <v>BG</v>
          </cell>
          <cell r="AR27" t="str">
            <v>H</v>
          </cell>
          <cell r="AV27" t="str">
            <v>Tidak Terlambat</v>
          </cell>
          <cell r="AW27">
            <v>0</v>
          </cell>
          <cell r="BA27" t="str">
            <v>BG</v>
          </cell>
          <cell r="BB27" t="str">
            <v>H</v>
          </cell>
          <cell r="BF27" t="str">
            <v>Tidak Terlambat</v>
          </cell>
          <cell r="BG27">
            <v>0</v>
          </cell>
          <cell r="BK27" t="str">
            <v>X</v>
          </cell>
          <cell r="BL27" t="str">
            <v>X</v>
          </cell>
          <cell r="BP27">
            <v>0</v>
          </cell>
          <cell r="BQ27">
            <v>0</v>
          </cell>
          <cell r="BU27" t="str">
            <v>X</v>
          </cell>
          <cell r="BV27" t="str">
            <v>X</v>
          </cell>
          <cell r="BZ27">
            <v>0</v>
          </cell>
          <cell r="CA27">
            <v>0</v>
          </cell>
          <cell r="CE27" t="str">
            <v>BG</v>
          </cell>
          <cell r="CF27" t="str">
            <v>H</v>
          </cell>
          <cell r="CJ27" t="str">
            <v>Tidak Terlambat</v>
          </cell>
          <cell r="CK27">
            <v>0</v>
          </cell>
          <cell r="CO27" t="str">
            <v>BG</v>
          </cell>
          <cell r="CP27" t="str">
            <v>H</v>
          </cell>
          <cell r="CT27" t="str">
            <v>Tidak Terlambat</v>
          </cell>
          <cell r="CU27">
            <v>0</v>
          </cell>
          <cell r="CY27" t="str">
            <v>BG</v>
          </cell>
          <cell r="CZ27" t="str">
            <v>H</v>
          </cell>
          <cell r="DD27" t="str">
            <v>Tidak Terlambat</v>
          </cell>
          <cell r="DE27">
            <v>0</v>
          </cell>
          <cell r="DI27" t="str">
            <v>BG</v>
          </cell>
          <cell r="DJ27" t="str">
            <v>H</v>
          </cell>
          <cell r="DN27" t="str">
            <v>Tidak Terlambat</v>
          </cell>
          <cell r="DO27">
            <v>0</v>
          </cell>
          <cell r="DS27" t="str">
            <v>BG</v>
          </cell>
          <cell r="DT27" t="str">
            <v>H</v>
          </cell>
          <cell r="DX27" t="str">
            <v>Tidak Terlambat</v>
          </cell>
          <cell r="DY27">
            <v>0</v>
          </cell>
          <cell r="EC27" t="str">
            <v>X</v>
          </cell>
          <cell r="ED27" t="str">
            <v>X</v>
          </cell>
          <cell r="EH27">
            <v>0</v>
          </cell>
          <cell r="EI27">
            <v>0</v>
          </cell>
          <cell r="EM27" t="str">
            <v>X</v>
          </cell>
          <cell r="EN27" t="str">
            <v>X</v>
          </cell>
          <cell r="ER27">
            <v>0</v>
          </cell>
          <cell r="ES27">
            <v>0</v>
          </cell>
          <cell r="EW27" t="str">
            <v>CT</v>
          </cell>
          <cell r="EX27" t="str">
            <v>CT</v>
          </cell>
          <cell r="FB27">
            <v>0</v>
          </cell>
          <cell r="FC27">
            <v>0</v>
          </cell>
          <cell r="FG27" t="str">
            <v>BG</v>
          </cell>
          <cell r="FH27" t="str">
            <v>H</v>
          </cell>
          <cell r="FL27" t="str">
            <v>Tidak Terlambat</v>
          </cell>
          <cell r="FM27">
            <v>0</v>
          </cell>
          <cell r="FQ27" t="str">
            <v>BG</v>
          </cell>
          <cell r="FR27" t="str">
            <v>H</v>
          </cell>
          <cell r="FV27" t="str">
            <v>Tidak Terlambat</v>
          </cell>
          <cell r="FW27">
            <v>0</v>
          </cell>
          <cell r="GA27" t="str">
            <v>BG</v>
          </cell>
          <cell r="GB27" t="str">
            <v>H</v>
          </cell>
          <cell r="GF27" t="str">
            <v>Tidak Terlambat</v>
          </cell>
          <cell r="GG27">
            <v>0</v>
          </cell>
          <cell r="GK27" t="str">
            <v>BG</v>
          </cell>
          <cell r="GL27" t="str">
            <v>H</v>
          </cell>
          <cell r="GP27" t="str">
            <v>Tidak Terlambat</v>
          </cell>
          <cell r="GQ27">
            <v>0</v>
          </cell>
          <cell r="GU27" t="str">
            <v>X</v>
          </cell>
          <cell r="GV27" t="str">
            <v>X</v>
          </cell>
          <cell r="GZ27">
            <v>0</v>
          </cell>
          <cell r="HA27">
            <v>0</v>
          </cell>
          <cell r="HE27" t="str">
            <v>X</v>
          </cell>
          <cell r="HF27" t="str">
            <v>X</v>
          </cell>
          <cell r="HJ27">
            <v>0</v>
          </cell>
          <cell r="HK27">
            <v>0</v>
          </cell>
          <cell r="HO27" t="str">
            <v>BG</v>
          </cell>
          <cell r="HP27" t="str">
            <v>H</v>
          </cell>
          <cell r="HT27" t="str">
            <v>Tidak Terlambat</v>
          </cell>
          <cell r="HU27">
            <v>0</v>
          </cell>
          <cell r="HY27" t="str">
            <v>BG</v>
          </cell>
          <cell r="HZ27" t="str">
            <v>H</v>
          </cell>
          <cell r="ID27" t="str">
            <v>Tidak Terlambat</v>
          </cell>
          <cell r="IE27">
            <v>0</v>
          </cell>
          <cell r="II27" t="str">
            <v>BG</v>
          </cell>
          <cell r="IJ27" t="str">
            <v>H</v>
          </cell>
          <cell r="IN27" t="str">
            <v>Tidak Terlambat</v>
          </cell>
          <cell r="IO27">
            <v>0</v>
          </cell>
          <cell r="IS27" t="str">
            <v>BG</v>
          </cell>
          <cell r="IT27" t="str">
            <v>H</v>
          </cell>
          <cell r="IX27" t="str">
            <v>Tidak Terlambat</v>
          </cell>
          <cell r="IY27">
            <v>0</v>
          </cell>
          <cell r="JC27" t="str">
            <v>BG</v>
          </cell>
          <cell r="JD27" t="str">
            <v>H</v>
          </cell>
          <cell r="JH27" t="str">
            <v>Tidak Terlambat</v>
          </cell>
          <cell r="JI27">
            <v>0</v>
          </cell>
          <cell r="JM27" t="str">
            <v>X</v>
          </cell>
          <cell r="JN27" t="str">
            <v>X</v>
          </cell>
          <cell r="JR27">
            <v>0</v>
          </cell>
          <cell r="JS27">
            <v>0</v>
          </cell>
          <cell r="JW27" t="str">
            <v>X</v>
          </cell>
          <cell r="JX27" t="str">
            <v>X</v>
          </cell>
          <cell r="KB27">
            <v>0</v>
          </cell>
          <cell r="KC27">
            <v>0</v>
          </cell>
          <cell r="KG27" t="str">
            <v>BG</v>
          </cell>
          <cell r="KH27" t="str">
            <v>H</v>
          </cell>
          <cell r="KL27" t="str">
            <v>Tidak Terlambat</v>
          </cell>
          <cell r="KM27">
            <v>0</v>
          </cell>
          <cell r="KQ27" t="str">
            <v>BG</v>
          </cell>
          <cell r="KR27" t="str">
            <v>H</v>
          </cell>
          <cell r="KV27" t="str">
            <v>Tidak Terlambat</v>
          </cell>
          <cell r="KW27">
            <v>0</v>
          </cell>
          <cell r="LL27" t="str">
            <v>X</v>
          </cell>
          <cell r="LM27" t="str">
            <v>H</v>
          </cell>
          <cell r="LN27" t="str">
            <v>H</v>
          </cell>
          <cell r="LO27" t="str">
            <v>H</v>
          </cell>
          <cell r="LP27" t="str">
            <v>H</v>
          </cell>
          <cell r="LQ27" t="str">
            <v>X</v>
          </cell>
          <cell r="LR27" t="str">
            <v>X</v>
          </cell>
          <cell r="LS27" t="str">
            <v>H</v>
          </cell>
          <cell r="LT27" t="str">
            <v>H</v>
          </cell>
          <cell r="LU27" t="str">
            <v>H</v>
          </cell>
          <cell r="LV27" t="str">
            <v>H</v>
          </cell>
          <cell r="LW27" t="str">
            <v>H</v>
          </cell>
          <cell r="LX27" t="str">
            <v>X</v>
          </cell>
          <cell r="LY27" t="str">
            <v>X</v>
          </cell>
          <cell r="LZ27" t="str">
            <v>CT</v>
          </cell>
          <cell r="MA27" t="str">
            <v>H</v>
          </cell>
          <cell r="MB27" t="str">
            <v>H</v>
          </cell>
          <cell r="MC27" t="str">
            <v>H</v>
          </cell>
          <cell r="MD27" t="str">
            <v>H</v>
          </cell>
          <cell r="ME27" t="str">
            <v>X</v>
          </cell>
          <cell r="MF27" t="str">
            <v>X</v>
          </cell>
          <cell r="MG27" t="str">
            <v>H</v>
          </cell>
          <cell r="MH27" t="str">
            <v>H</v>
          </cell>
          <cell r="MI27" t="str">
            <v>H</v>
          </cell>
          <cell r="MJ27" t="str">
            <v>H</v>
          </cell>
          <cell r="MK27" t="str">
            <v>H</v>
          </cell>
          <cell r="ML27" t="str">
            <v>X</v>
          </cell>
          <cell r="MM27" t="str">
            <v>X</v>
          </cell>
          <cell r="MN27" t="str">
            <v>H</v>
          </cell>
          <cell r="MO27" t="str">
            <v>H</v>
          </cell>
          <cell r="MP27">
            <v>0</v>
          </cell>
          <cell r="MR27">
            <v>30</v>
          </cell>
          <cell r="MS27">
            <v>21</v>
          </cell>
          <cell r="MT27">
            <v>20</v>
          </cell>
          <cell r="MU27">
            <v>9</v>
          </cell>
          <cell r="MV27">
            <v>0</v>
          </cell>
          <cell r="MW27">
            <v>0</v>
          </cell>
          <cell r="MX27">
            <v>0</v>
          </cell>
          <cell r="MY27">
            <v>0</v>
          </cell>
          <cell r="MZ27">
            <v>0</v>
          </cell>
          <cell r="NA27">
            <v>0</v>
          </cell>
          <cell r="NB27">
            <v>0</v>
          </cell>
          <cell r="NC27">
            <v>0</v>
          </cell>
          <cell r="ND27">
            <v>1</v>
          </cell>
        </row>
        <row r="28">
          <cell r="B28" t="str">
            <v>DHIMAS DIAN NUGRAHA</v>
          </cell>
          <cell r="D28" t="str">
            <v>13011633</v>
          </cell>
          <cell r="E28" t="str">
            <v>LAKI-LAKI</v>
          </cell>
          <cell r="H28" t="str">
            <v>QC IBC</v>
          </cell>
          <cell r="K28" t="str">
            <v>HILMAN MAULANA</v>
          </cell>
          <cell r="L28" t="str">
            <v>NUR ICHSANTO</v>
          </cell>
          <cell r="M28" t="str">
            <v>CT</v>
          </cell>
          <cell r="N28" t="str">
            <v>CT</v>
          </cell>
          <cell r="R28">
            <v>0</v>
          </cell>
          <cell r="S28">
            <v>0</v>
          </cell>
          <cell r="W28" t="str">
            <v>BG</v>
          </cell>
          <cell r="X28" t="str">
            <v>H</v>
          </cell>
          <cell r="AB28" t="str">
            <v>Tidak Terlambat</v>
          </cell>
          <cell r="AC28">
            <v>0</v>
          </cell>
          <cell r="AG28" t="str">
            <v>BG</v>
          </cell>
          <cell r="AH28" t="str">
            <v>H</v>
          </cell>
          <cell r="AL28" t="str">
            <v>Tidak Terlambat</v>
          </cell>
          <cell r="AM28">
            <v>0</v>
          </cell>
          <cell r="AQ28" t="str">
            <v>BG</v>
          </cell>
          <cell r="AR28" t="str">
            <v>H</v>
          </cell>
          <cell r="AV28" t="str">
            <v>Tidak Terlambat</v>
          </cell>
          <cell r="AW28">
            <v>0</v>
          </cell>
          <cell r="BA28" t="str">
            <v>BG</v>
          </cell>
          <cell r="BB28" t="str">
            <v>H</v>
          </cell>
          <cell r="BF28" t="str">
            <v>Tidak Terlambat</v>
          </cell>
          <cell r="BG28">
            <v>0</v>
          </cell>
          <cell r="BK28" t="str">
            <v>X</v>
          </cell>
          <cell r="BL28" t="str">
            <v>X</v>
          </cell>
          <cell r="BP28">
            <v>0</v>
          </cell>
          <cell r="BQ28">
            <v>0</v>
          </cell>
          <cell r="BU28" t="str">
            <v>BO</v>
          </cell>
          <cell r="BV28" t="str">
            <v>H</v>
          </cell>
          <cell r="BZ28" t="str">
            <v>Tidak Terlambat</v>
          </cell>
          <cell r="CA28">
            <v>0</v>
          </cell>
          <cell r="CE28" t="str">
            <v>X</v>
          </cell>
          <cell r="CF28" t="str">
            <v>X</v>
          </cell>
          <cell r="CJ28">
            <v>0</v>
          </cell>
          <cell r="CK28">
            <v>0</v>
          </cell>
          <cell r="CO28" t="str">
            <v>BG</v>
          </cell>
          <cell r="CP28" t="str">
            <v>H</v>
          </cell>
          <cell r="CT28" t="str">
            <v>Tidak Terlambat</v>
          </cell>
          <cell r="CU28">
            <v>0</v>
          </cell>
          <cell r="CY28" t="str">
            <v>BG</v>
          </cell>
          <cell r="CZ28" t="str">
            <v>H</v>
          </cell>
          <cell r="DD28" t="str">
            <v>Tidak Terlambat</v>
          </cell>
          <cell r="DE28">
            <v>0</v>
          </cell>
          <cell r="DI28" t="str">
            <v>BG</v>
          </cell>
          <cell r="DJ28" t="str">
            <v>H</v>
          </cell>
          <cell r="DN28" t="str">
            <v>Tidak Terlambat</v>
          </cell>
          <cell r="DO28">
            <v>0</v>
          </cell>
          <cell r="DS28" t="str">
            <v>BG</v>
          </cell>
          <cell r="DT28" t="str">
            <v>H</v>
          </cell>
          <cell r="DX28" t="str">
            <v>Tidak Terlambat</v>
          </cell>
          <cell r="DY28">
            <v>0</v>
          </cell>
          <cell r="EC28" t="str">
            <v>X</v>
          </cell>
          <cell r="ED28" t="str">
            <v>X</v>
          </cell>
          <cell r="EH28">
            <v>0</v>
          </cell>
          <cell r="EI28">
            <v>0</v>
          </cell>
          <cell r="EM28" t="str">
            <v>X</v>
          </cell>
          <cell r="EN28" t="str">
            <v>X</v>
          </cell>
          <cell r="ER28">
            <v>0</v>
          </cell>
          <cell r="ES28">
            <v>0</v>
          </cell>
          <cell r="EW28" t="str">
            <v>BG</v>
          </cell>
          <cell r="EX28" t="str">
            <v>H</v>
          </cell>
          <cell r="FB28" t="str">
            <v>Tidak Terlambat</v>
          </cell>
          <cell r="FC28">
            <v>0</v>
          </cell>
          <cell r="FG28" t="str">
            <v>BG</v>
          </cell>
          <cell r="FH28" t="str">
            <v>H</v>
          </cell>
          <cell r="FL28" t="str">
            <v>Tidak Terlambat</v>
          </cell>
          <cell r="FM28">
            <v>0</v>
          </cell>
          <cell r="FQ28" t="str">
            <v>BG</v>
          </cell>
          <cell r="FR28" t="str">
            <v>H</v>
          </cell>
          <cell r="FV28" t="str">
            <v>Tidak Terlambat</v>
          </cell>
          <cell r="FW28">
            <v>0</v>
          </cell>
          <cell r="GA28" t="str">
            <v>BG</v>
          </cell>
          <cell r="GB28" t="str">
            <v>H</v>
          </cell>
          <cell r="GF28" t="str">
            <v>Tidak Terlambat</v>
          </cell>
          <cell r="GG28">
            <v>0</v>
          </cell>
          <cell r="GK28" t="str">
            <v>BG</v>
          </cell>
          <cell r="GL28" t="str">
            <v>H</v>
          </cell>
          <cell r="GP28" t="str">
            <v>Tidak Terlambat</v>
          </cell>
          <cell r="GQ28">
            <v>0</v>
          </cell>
          <cell r="GU28" t="str">
            <v>X</v>
          </cell>
          <cell r="GV28" t="str">
            <v>X</v>
          </cell>
          <cell r="GZ28">
            <v>0</v>
          </cell>
          <cell r="HA28">
            <v>0</v>
          </cell>
          <cell r="HE28" t="str">
            <v>X</v>
          </cell>
          <cell r="HF28" t="str">
            <v>X</v>
          </cell>
          <cell r="HJ28">
            <v>0</v>
          </cell>
          <cell r="HK28">
            <v>0</v>
          </cell>
          <cell r="HO28" t="str">
            <v>BG</v>
          </cell>
          <cell r="HP28" t="str">
            <v>H</v>
          </cell>
          <cell r="HT28" t="str">
            <v>Tidak Terlambat</v>
          </cell>
          <cell r="HU28">
            <v>0</v>
          </cell>
          <cell r="HY28" t="str">
            <v>BG</v>
          </cell>
          <cell r="HZ28" t="str">
            <v>H</v>
          </cell>
          <cell r="ID28" t="str">
            <v>Tidak Terlambat</v>
          </cell>
          <cell r="IE28">
            <v>0</v>
          </cell>
          <cell r="II28" t="str">
            <v>BG</v>
          </cell>
          <cell r="IJ28" t="str">
            <v>H</v>
          </cell>
          <cell r="IN28" t="str">
            <v>Tidak Terlambat</v>
          </cell>
          <cell r="IO28">
            <v>0</v>
          </cell>
          <cell r="IS28" t="str">
            <v>BG</v>
          </cell>
          <cell r="IT28" t="str">
            <v>H</v>
          </cell>
          <cell r="IX28" t="str">
            <v>Tidak Terlambat</v>
          </cell>
          <cell r="IY28">
            <v>0</v>
          </cell>
          <cell r="JC28" t="str">
            <v>BG</v>
          </cell>
          <cell r="JD28" t="str">
            <v>H</v>
          </cell>
          <cell r="JH28" t="str">
            <v>Tidak Terlambat</v>
          </cell>
          <cell r="JI28">
            <v>0</v>
          </cell>
          <cell r="JM28" t="str">
            <v>X</v>
          </cell>
          <cell r="JN28" t="str">
            <v>X</v>
          </cell>
          <cell r="JR28">
            <v>0</v>
          </cell>
          <cell r="JS28">
            <v>0</v>
          </cell>
          <cell r="JW28" t="str">
            <v>X</v>
          </cell>
          <cell r="JX28" t="str">
            <v>X</v>
          </cell>
          <cell r="KB28">
            <v>0</v>
          </cell>
          <cell r="KC28">
            <v>0</v>
          </cell>
          <cell r="KG28" t="str">
            <v>BG</v>
          </cell>
          <cell r="KH28" t="str">
            <v>H</v>
          </cell>
          <cell r="KL28" t="str">
            <v>Tidak Terlambat</v>
          </cell>
          <cell r="KM28">
            <v>0</v>
          </cell>
          <cell r="KQ28" t="str">
            <v>BG</v>
          </cell>
          <cell r="KR28" t="str">
            <v>H</v>
          </cell>
          <cell r="KV28" t="str">
            <v>Tidak Terlambat</v>
          </cell>
          <cell r="KW28">
            <v>0</v>
          </cell>
          <cell r="LL28" t="str">
            <v>CT</v>
          </cell>
          <cell r="LM28" t="str">
            <v>H</v>
          </cell>
          <cell r="LN28" t="str">
            <v>H</v>
          </cell>
          <cell r="LO28" t="str">
            <v>H</v>
          </cell>
          <cell r="LP28" t="str">
            <v>H</v>
          </cell>
          <cell r="LQ28" t="str">
            <v>X</v>
          </cell>
          <cell r="LR28" t="str">
            <v>H</v>
          </cell>
          <cell r="LS28" t="str">
            <v>X</v>
          </cell>
          <cell r="LT28" t="str">
            <v>H</v>
          </cell>
          <cell r="LU28" t="str">
            <v>H</v>
          </cell>
          <cell r="LV28" t="str">
            <v>H</v>
          </cell>
          <cell r="LW28" t="str">
            <v>H</v>
          </cell>
          <cell r="LX28" t="str">
            <v>X</v>
          </cell>
          <cell r="LY28" t="str">
            <v>X</v>
          </cell>
          <cell r="LZ28" t="str">
            <v>H</v>
          </cell>
          <cell r="MA28" t="str">
            <v>H</v>
          </cell>
          <cell r="MB28" t="str">
            <v>H</v>
          </cell>
          <cell r="MC28" t="str">
            <v>H</v>
          </cell>
          <cell r="MD28" t="str">
            <v>H</v>
          </cell>
          <cell r="ME28" t="str">
            <v>X</v>
          </cell>
          <cell r="MF28" t="str">
            <v>X</v>
          </cell>
          <cell r="MG28" t="str">
            <v>H</v>
          </cell>
          <cell r="MH28" t="str">
            <v>H</v>
          </cell>
          <cell r="MI28" t="str">
            <v>H</v>
          </cell>
          <cell r="MJ28" t="str">
            <v>H</v>
          </cell>
          <cell r="MK28" t="str">
            <v>H</v>
          </cell>
          <cell r="ML28" t="str">
            <v>X</v>
          </cell>
          <cell r="MM28" t="str">
            <v>X</v>
          </cell>
          <cell r="MN28" t="str">
            <v>H</v>
          </cell>
          <cell r="MO28" t="str">
            <v>H</v>
          </cell>
          <cell r="MP28">
            <v>0</v>
          </cell>
          <cell r="MR28">
            <v>30</v>
          </cell>
          <cell r="MS28">
            <v>22</v>
          </cell>
          <cell r="MT28">
            <v>21</v>
          </cell>
          <cell r="MU28">
            <v>8</v>
          </cell>
          <cell r="MV28">
            <v>0</v>
          </cell>
          <cell r="MW28">
            <v>0</v>
          </cell>
          <cell r="MX28">
            <v>0</v>
          </cell>
          <cell r="MY28">
            <v>0</v>
          </cell>
          <cell r="MZ28">
            <v>0</v>
          </cell>
          <cell r="NA28">
            <v>0</v>
          </cell>
          <cell r="NB28">
            <v>0</v>
          </cell>
          <cell r="NC28">
            <v>0</v>
          </cell>
          <cell r="ND28">
            <v>1</v>
          </cell>
        </row>
        <row r="29">
          <cell r="B29" t="str">
            <v>EGIH RENDI GINANJAR</v>
          </cell>
          <cell r="D29">
            <v>11008409</v>
          </cell>
          <cell r="E29" t="str">
            <v>LAKI-LAKI</v>
          </cell>
          <cell r="H29" t="str">
            <v>QC OBC</v>
          </cell>
          <cell r="K29" t="str">
            <v>HILMAN MAULANA</v>
          </cell>
          <cell r="L29" t="str">
            <v>NUR ICHSANTO</v>
          </cell>
          <cell r="M29" t="str">
            <v>BG</v>
          </cell>
          <cell r="N29" t="str">
            <v>H</v>
          </cell>
          <cell r="R29" t="str">
            <v>Tidak Terlambat</v>
          </cell>
          <cell r="S29">
            <v>0</v>
          </cell>
          <cell r="W29" t="str">
            <v>CT</v>
          </cell>
          <cell r="X29" t="str">
            <v>CT</v>
          </cell>
          <cell r="AB29">
            <v>0</v>
          </cell>
          <cell r="AC29">
            <v>0</v>
          </cell>
          <cell r="AG29" t="str">
            <v>BG</v>
          </cell>
          <cell r="AH29" t="str">
            <v>H</v>
          </cell>
          <cell r="AL29" t="str">
            <v>Tidak Terlambat</v>
          </cell>
          <cell r="AM29">
            <v>0</v>
          </cell>
          <cell r="AQ29" t="str">
            <v>BG</v>
          </cell>
          <cell r="AR29" t="str">
            <v>H</v>
          </cell>
          <cell r="AV29" t="str">
            <v>Tidak Terlambat</v>
          </cell>
          <cell r="AW29">
            <v>0</v>
          </cell>
          <cell r="BA29" t="str">
            <v>BG</v>
          </cell>
          <cell r="BB29" t="str">
            <v>H</v>
          </cell>
          <cell r="BF29" t="str">
            <v>Tidak Terlambat</v>
          </cell>
          <cell r="BG29">
            <v>0</v>
          </cell>
          <cell r="BK29" t="str">
            <v>X</v>
          </cell>
          <cell r="BL29" t="str">
            <v>X</v>
          </cell>
          <cell r="BP29">
            <v>0</v>
          </cell>
          <cell r="BQ29">
            <v>0</v>
          </cell>
          <cell r="BU29" t="str">
            <v>X</v>
          </cell>
          <cell r="BV29" t="str">
            <v>X</v>
          </cell>
          <cell r="BZ29">
            <v>0</v>
          </cell>
          <cell r="CA29">
            <v>0</v>
          </cell>
          <cell r="CE29" t="str">
            <v>BG</v>
          </cell>
          <cell r="CF29" t="str">
            <v>H</v>
          </cell>
          <cell r="CJ29" t="str">
            <v>Tidak Terlambat</v>
          </cell>
          <cell r="CK29">
            <v>0</v>
          </cell>
          <cell r="CO29" t="str">
            <v>BG</v>
          </cell>
          <cell r="CP29" t="str">
            <v>H</v>
          </cell>
          <cell r="CT29" t="str">
            <v>Tidak Terlambat</v>
          </cell>
          <cell r="CU29">
            <v>0</v>
          </cell>
          <cell r="CY29" t="str">
            <v>BG</v>
          </cell>
          <cell r="CZ29" t="str">
            <v>H</v>
          </cell>
          <cell r="DD29" t="str">
            <v>Tidak Terlambat</v>
          </cell>
          <cell r="DE29">
            <v>0</v>
          </cell>
          <cell r="DI29" t="str">
            <v>BG</v>
          </cell>
          <cell r="DJ29" t="str">
            <v>H</v>
          </cell>
          <cell r="DN29" t="str">
            <v>Tidak Terlambat</v>
          </cell>
          <cell r="DO29">
            <v>0</v>
          </cell>
          <cell r="DS29" t="str">
            <v>BG</v>
          </cell>
          <cell r="DT29" t="str">
            <v>H</v>
          </cell>
          <cell r="DX29" t="str">
            <v>Tidak Terlambat</v>
          </cell>
          <cell r="DY29">
            <v>0</v>
          </cell>
          <cell r="EC29" t="str">
            <v>X</v>
          </cell>
          <cell r="ED29" t="str">
            <v>X</v>
          </cell>
          <cell r="EH29">
            <v>0</v>
          </cell>
          <cell r="EI29">
            <v>0</v>
          </cell>
          <cell r="EM29" t="str">
            <v>X</v>
          </cell>
          <cell r="EN29" t="str">
            <v>X</v>
          </cell>
          <cell r="ER29">
            <v>0</v>
          </cell>
          <cell r="ES29">
            <v>0</v>
          </cell>
          <cell r="EW29" t="str">
            <v>BG</v>
          </cell>
          <cell r="EX29" t="str">
            <v>H</v>
          </cell>
          <cell r="FB29" t="str">
            <v>Tidak Terlambat</v>
          </cell>
          <cell r="FC29">
            <v>0</v>
          </cell>
          <cell r="FG29" t="str">
            <v>BG</v>
          </cell>
          <cell r="FH29" t="str">
            <v>H</v>
          </cell>
          <cell r="FL29" t="str">
            <v>Tidak Terlambat</v>
          </cell>
          <cell r="FM29">
            <v>0</v>
          </cell>
          <cell r="FQ29" t="str">
            <v>BG</v>
          </cell>
          <cell r="FR29" t="str">
            <v>H</v>
          </cell>
          <cell r="FV29" t="str">
            <v>Tidak Terlambat</v>
          </cell>
          <cell r="FW29">
            <v>0</v>
          </cell>
          <cell r="GA29" t="str">
            <v>BG</v>
          </cell>
          <cell r="GB29" t="str">
            <v>H</v>
          </cell>
          <cell r="GF29" t="str">
            <v>Tidak Terlambat</v>
          </cell>
          <cell r="GG29">
            <v>0</v>
          </cell>
          <cell r="GK29" t="str">
            <v>BG</v>
          </cell>
          <cell r="GL29" t="str">
            <v>H</v>
          </cell>
          <cell r="GP29" t="str">
            <v>Tidak Terlambat</v>
          </cell>
          <cell r="GQ29">
            <v>0</v>
          </cell>
          <cell r="GU29" t="str">
            <v>X</v>
          </cell>
          <cell r="GV29" t="str">
            <v>X</v>
          </cell>
          <cell r="GZ29">
            <v>0</v>
          </cell>
          <cell r="HA29">
            <v>0</v>
          </cell>
          <cell r="HE29" t="str">
            <v>X</v>
          </cell>
          <cell r="HF29" t="str">
            <v>X</v>
          </cell>
          <cell r="HJ29">
            <v>0</v>
          </cell>
          <cell r="HK29">
            <v>0</v>
          </cell>
          <cell r="HO29" t="str">
            <v>BG</v>
          </cell>
          <cell r="HP29" t="str">
            <v>H</v>
          </cell>
          <cell r="HT29" t="str">
            <v>Tidak Terlambat</v>
          </cell>
          <cell r="HU29">
            <v>0</v>
          </cell>
          <cell r="HY29" t="str">
            <v>BG</v>
          </cell>
          <cell r="HZ29" t="str">
            <v>H</v>
          </cell>
          <cell r="ID29" t="str">
            <v>Tidak Terlambat</v>
          </cell>
          <cell r="IE29">
            <v>0</v>
          </cell>
          <cell r="II29" t="str">
            <v>BG</v>
          </cell>
          <cell r="IJ29" t="str">
            <v>H</v>
          </cell>
          <cell r="IN29" t="str">
            <v>Tidak Terlambat</v>
          </cell>
          <cell r="IO29">
            <v>0</v>
          </cell>
          <cell r="IS29" t="str">
            <v>BG</v>
          </cell>
          <cell r="IT29" t="str">
            <v>H</v>
          </cell>
          <cell r="IX29" t="str">
            <v>Tidak Terlambat</v>
          </cell>
          <cell r="IY29">
            <v>0</v>
          </cell>
          <cell r="JC29" t="str">
            <v>BG</v>
          </cell>
          <cell r="JD29" t="str">
            <v>H</v>
          </cell>
          <cell r="JH29" t="str">
            <v>Tidak Terlambat</v>
          </cell>
          <cell r="JI29">
            <v>0</v>
          </cell>
          <cell r="JM29" t="str">
            <v>X</v>
          </cell>
          <cell r="JN29" t="str">
            <v>X</v>
          </cell>
          <cell r="JR29">
            <v>0</v>
          </cell>
          <cell r="JS29">
            <v>0</v>
          </cell>
          <cell r="JW29" t="str">
            <v>X</v>
          </cell>
          <cell r="JX29" t="str">
            <v>X</v>
          </cell>
          <cell r="KB29">
            <v>0</v>
          </cell>
          <cell r="KC29">
            <v>0</v>
          </cell>
          <cell r="KG29" t="str">
            <v>BG</v>
          </cell>
          <cell r="KH29" t="str">
            <v>H</v>
          </cell>
          <cell r="KL29" t="str">
            <v>Tidak Terlambat</v>
          </cell>
          <cell r="KM29">
            <v>0</v>
          </cell>
          <cell r="KQ29" t="str">
            <v>BG</v>
          </cell>
          <cell r="KR29" t="str">
            <v>H</v>
          </cell>
          <cell r="KV29" t="str">
            <v>Tidak Terlambat</v>
          </cell>
          <cell r="KW29">
            <v>0</v>
          </cell>
          <cell r="LL29" t="str">
            <v>H</v>
          </cell>
          <cell r="LM29" t="str">
            <v>CT</v>
          </cell>
          <cell r="LN29" t="str">
            <v>H</v>
          </cell>
          <cell r="LO29" t="str">
            <v>H</v>
          </cell>
          <cell r="LP29" t="str">
            <v>H</v>
          </cell>
          <cell r="LQ29" t="str">
            <v>X</v>
          </cell>
          <cell r="LR29" t="str">
            <v>X</v>
          </cell>
          <cell r="LS29" t="str">
            <v>H</v>
          </cell>
          <cell r="LT29" t="str">
            <v>H</v>
          </cell>
          <cell r="LU29" t="str">
            <v>H</v>
          </cell>
          <cell r="LV29" t="str">
            <v>H</v>
          </cell>
          <cell r="LW29" t="str">
            <v>H</v>
          </cell>
          <cell r="LX29" t="str">
            <v>X</v>
          </cell>
          <cell r="LY29" t="str">
            <v>X</v>
          </cell>
          <cell r="LZ29" t="str">
            <v>H</v>
          </cell>
          <cell r="MA29" t="str">
            <v>H</v>
          </cell>
          <cell r="MB29" t="str">
            <v>H</v>
          </cell>
          <cell r="MC29" t="str">
            <v>H</v>
          </cell>
          <cell r="MD29" t="str">
            <v>H</v>
          </cell>
          <cell r="ME29" t="str">
            <v>X</v>
          </cell>
          <cell r="MF29" t="str">
            <v>X</v>
          </cell>
          <cell r="MG29" t="str">
            <v>H</v>
          </cell>
          <cell r="MH29" t="str">
            <v>H</v>
          </cell>
          <cell r="MI29" t="str">
            <v>H</v>
          </cell>
          <cell r="MJ29" t="str">
            <v>H</v>
          </cell>
          <cell r="MK29" t="str">
            <v>H</v>
          </cell>
          <cell r="ML29" t="str">
            <v>X</v>
          </cell>
          <cell r="MM29" t="str">
            <v>X</v>
          </cell>
          <cell r="MN29" t="str">
            <v>H</v>
          </cell>
          <cell r="MO29" t="str">
            <v>H</v>
          </cell>
          <cell r="MP29">
            <v>0</v>
          </cell>
          <cell r="MR29">
            <v>30</v>
          </cell>
          <cell r="MS29">
            <v>22</v>
          </cell>
          <cell r="MT29">
            <v>21</v>
          </cell>
          <cell r="MU29">
            <v>8</v>
          </cell>
          <cell r="MV29">
            <v>0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  <cell r="NA29">
            <v>0</v>
          </cell>
          <cell r="NB29">
            <v>0</v>
          </cell>
          <cell r="NC29">
            <v>0</v>
          </cell>
          <cell r="ND29">
            <v>1</v>
          </cell>
        </row>
        <row r="30">
          <cell r="B30" t="str">
            <v>ERNA KURNIASIH</v>
          </cell>
          <cell r="D30">
            <v>17009685</v>
          </cell>
          <cell r="E30" t="str">
            <v>PEREMPUAN</v>
          </cell>
          <cell r="H30" t="str">
            <v>QC OBC</v>
          </cell>
          <cell r="K30" t="str">
            <v>HILMAN MAULANA</v>
          </cell>
          <cell r="L30" t="str">
            <v>NUR ICHSANTO</v>
          </cell>
          <cell r="M30" t="str">
            <v>BG</v>
          </cell>
          <cell r="N30" t="str">
            <v>H</v>
          </cell>
          <cell r="R30" t="str">
            <v>Tidak Terlambat</v>
          </cell>
          <cell r="S30">
            <v>0</v>
          </cell>
          <cell r="W30" t="str">
            <v>BG</v>
          </cell>
          <cell r="X30" t="str">
            <v>H</v>
          </cell>
          <cell r="AB30" t="str">
            <v>Tidak Terlambat</v>
          </cell>
          <cell r="AC30">
            <v>0</v>
          </cell>
          <cell r="AG30" t="str">
            <v>BG</v>
          </cell>
          <cell r="AH30" t="str">
            <v>H</v>
          </cell>
          <cell r="AL30" t="str">
            <v>Tidak Terlambat</v>
          </cell>
          <cell r="AM30">
            <v>0</v>
          </cell>
          <cell r="AQ30" t="str">
            <v>BG</v>
          </cell>
          <cell r="AR30" t="str">
            <v>H</v>
          </cell>
          <cell r="AV30" t="str">
            <v>Tidak Terlambat</v>
          </cell>
          <cell r="AW30">
            <v>0</v>
          </cell>
          <cell r="BA30" t="str">
            <v>BG</v>
          </cell>
          <cell r="BB30" t="str">
            <v>H</v>
          </cell>
          <cell r="BF30" t="str">
            <v>Tidak Terlambat</v>
          </cell>
          <cell r="BG30">
            <v>0</v>
          </cell>
          <cell r="BK30" t="str">
            <v>X</v>
          </cell>
          <cell r="BL30" t="str">
            <v>X</v>
          </cell>
          <cell r="BP30">
            <v>0</v>
          </cell>
          <cell r="BQ30">
            <v>0</v>
          </cell>
          <cell r="BU30" t="str">
            <v>X</v>
          </cell>
          <cell r="BV30" t="str">
            <v>X</v>
          </cell>
          <cell r="BZ30">
            <v>0</v>
          </cell>
          <cell r="CA30">
            <v>0</v>
          </cell>
          <cell r="CE30" t="str">
            <v>BG</v>
          </cell>
          <cell r="CF30" t="str">
            <v>H</v>
          </cell>
          <cell r="CJ30" t="str">
            <v>Tidak Terlambat</v>
          </cell>
          <cell r="CK30">
            <v>0</v>
          </cell>
          <cell r="CO30" t="str">
            <v>BG</v>
          </cell>
          <cell r="CP30" t="str">
            <v>H</v>
          </cell>
          <cell r="CT30" t="str">
            <v>Tidak Terlambat</v>
          </cell>
          <cell r="CU30">
            <v>0</v>
          </cell>
          <cell r="CY30" t="str">
            <v>BG</v>
          </cell>
          <cell r="CZ30" t="str">
            <v>H</v>
          </cell>
          <cell r="DD30" t="str">
            <v>Tidak Terlambat</v>
          </cell>
          <cell r="DE30">
            <v>0</v>
          </cell>
          <cell r="DI30" t="str">
            <v>BG</v>
          </cell>
          <cell r="DJ30" t="str">
            <v>H</v>
          </cell>
          <cell r="DN30" t="str">
            <v>Tidak Terlambat</v>
          </cell>
          <cell r="DO30">
            <v>0</v>
          </cell>
          <cell r="DS30" t="str">
            <v>CT</v>
          </cell>
          <cell r="DT30" t="str">
            <v>CT</v>
          </cell>
          <cell r="DX30">
            <v>0</v>
          </cell>
          <cell r="DY30">
            <v>0</v>
          </cell>
          <cell r="EC30" t="str">
            <v>X</v>
          </cell>
          <cell r="ED30" t="str">
            <v>X</v>
          </cell>
          <cell r="EH30">
            <v>0</v>
          </cell>
          <cell r="EI30">
            <v>0</v>
          </cell>
          <cell r="EM30" t="str">
            <v>X</v>
          </cell>
          <cell r="EN30" t="str">
            <v>X</v>
          </cell>
          <cell r="ER30">
            <v>0</v>
          </cell>
          <cell r="ES30">
            <v>0</v>
          </cell>
          <cell r="EW30" t="str">
            <v>CT</v>
          </cell>
          <cell r="EX30" t="str">
            <v>CT</v>
          </cell>
          <cell r="FB30">
            <v>0</v>
          </cell>
          <cell r="FC30">
            <v>0</v>
          </cell>
          <cell r="FG30" t="str">
            <v>CT</v>
          </cell>
          <cell r="FH30" t="str">
            <v>CT</v>
          </cell>
          <cell r="FL30">
            <v>0</v>
          </cell>
          <cell r="FM30">
            <v>0</v>
          </cell>
          <cell r="FQ30" t="str">
            <v>CT</v>
          </cell>
          <cell r="FR30" t="str">
            <v>CT</v>
          </cell>
          <cell r="FV30">
            <v>0</v>
          </cell>
          <cell r="FW30">
            <v>0</v>
          </cell>
          <cell r="GA30" t="str">
            <v>CT</v>
          </cell>
          <cell r="GB30" t="str">
            <v>CT</v>
          </cell>
          <cell r="GF30">
            <v>0</v>
          </cell>
          <cell r="GG30">
            <v>0</v>
          </cell>
          <cell r="GK30" t="str">
            <v>CT</v>
          </cell>
          <cell r="GL30" t="str">
            <v>CT</v>
          </cell>
          <cell r="GP30">
            <v>0</v>
          </cell>
          <cell r="GQ30">
            <v>0</v>
          </cell>
          <cell r="GU30" t="str">
            <v>CT</v>
          </cell>
          <cell r="GV30" t="str">
            <v>CT</v>
          </cell>
          <cell r="GZ30">
            <v>0</v>
          </cell>
          <cell r="HA30">
            <v>0</v>
          </cell>
          <cell r="HE30" t="str">
            <v>CT</v>
          </cell>
          <cell r="HF30" t="str">
            <v>CT</v>
          </cell>
          <cell r="HJ30">
            <v>0</v>
          </cell>
          <cell r="HK30">
            <v>0</v>
          </cell>
          <cell r="HO30" t="str">
            <v>CT</v>
          </cell>
          <cell r="HP30" t="str">
            <v>CT</v>
          </cell>
          <cell r="HT30">
            <v>0</v>
          </cell>
          <cell r="HU30">
            <v>0</v>
          </cell>
          <cell r="HY30" t="str">
            <v>CT</v>
          </cell>
          <cell r="HZ30" t="str">
            <v>CT</v>
          </cell>
          <cell r="ID30">
            <v>0</v>
          </cell>
          <cell r="IE30">
            <v>0</v>
          </cell>
          <cell r="II30" t="str">
            <v>CT</v>
          </cell>
          <cell r="IJ30" t="str">
            <v>CT</v>
          </cell>
          <cell r="IN30">
            <v>0</v>
          </cell>
          <cell r="IO30">
            <v>0</v>
          </cell>
          <cell r="IS30" t="str">
            <v>CT</v>
          </cell>
          <cell r="IT30" t="str">
            <v>CT</v>
          </cell>
          <cell r="IX30">
            <v>0</v>
          </cell>
          <cell r="IY30">
            <v>0</v>
          </cell>
          <cell r="JC30" t="str">
            <v>CT</v>
          </cell>
          <cell r="JD30" t="str">
            <v>CT</v>
          </cell>
          <cell r="JH30">
            <v>0</v>
          </cell>
          <cell r="JI30">
            <v>0</v>
          </cell>
          <cell r="JM30" t="str">
            <v>CT</v>
          </cell>
          <cell r="JN30" t="str">
            <v>CT</v>
          </cell>
          <cell r="JR30">
            <v>0</v>
          </cell>
          <cell r="JS30">
            <v>0</v>
          </cell>
          <cell r="JW30" t="str">
            <v>CT</v>
          </cell>
          <cell r="JX30" t="str">
            <v>CT</v>
          </cell>
          <cell r="KB30">
            <v>0</v>
          </cell>
          <cell r="KC30">
            <v>0</v>
          </cell>
          <cell r="KG30" t="str">
            <v>CT</v>
          </cell>
          <cell r="KH30" t="str">
            <v>CT</v>
          </cell>
          <cell r="KL30">
            <v>0</v>
          </cell>
          <cell r="KM30">
            <v>0</v>
          </cell>
          <cell r="KQ30" t="str">
            <v>CT</v>
          </cell>
          <cell r="KR30" t="str">
            <v>CT</v>
          </cell>
          <cell r="KV30">
            <v>0</v>
          </cell>
          <cell r="KW30">
            <v>0</v>
          </cell>
          <cell r="LL30" t="str">
            <v>H</v>
          </cell>
          <cell r="LM30" t="str">
            <v>H</v>
          </cell>
          <cell r="LN30" t="str">
            <v>H</v>
          </cell>
          <cell r="LO30" t="str">
            <v>H</v>
          </cell>
          <cell r="LP30" t="str">
            <v>H</v>
          </cell>
          <cell r="LQ30" t="str">
            <v>X</v>
          </cell>
          <cell r="LR30" t="str">
            <v>X</v>
          </cell>
          <cell r="LS30" t="str">
            <v>H</v>
          </cell>
          <cell r="LT30" t="str">
            <v>H</v>
          </cell>
          <cell r="LU30" t="str">
            <v>H</v>
          </cell>
          <cell r="LV30" t="str">
            <v>H</v>
          </cell>
          <cell r="LW30" t="str">
            <v>CT</v>
          </cell>
          <cell r="LX30" t="str">
            <v>X</v>
          </cell>
          <cell r="LY30" t="str">
            <v>X</v>
          </cell>
          <cell r="LZ30" t="str">
            <v>CT</v>
          </cell>
          <cell r="MA30" t="str">
            <v>CT</v>
          </cell>
          <cell r="MB30" t="str">
            <v>CT</v>
          </cell>
          <cell r="MC30" t="str">
            <v>CT</v>
          </cell>
          <cell r="MD30" t="str">
            <v>CT</v>
          </cell>
          <cell r="ME30" t="str">
            <v>CT</v>
          </cell>
          <cell r="MF30" t="str">
            <v>CT</v>
          </cell>
          <cell r="MG30" t="str">
            <v>CT</v>
          </cell>
          <cell r="MH30" t="str">
            <v>CT</v>
          </cell>
          <cell r="MI30" t="str">
            <v>CT</v>
          </cell>
          <cell r="MJ30" t="str">
            <v>CT</v>
          </cell>
          <cell r="MK30" t="str">
            <v>CT</v>
          </cell>
          <cell r="ML30" t="str">
            <v>CT</v>
          </cell>
          <cell r="MM30" t="str">
            <v>CT</v>
          </cell>
          <cell r="MN30" t="str">
            <v>CT</v>
          </cell>
          <cell r="MO30" t="str">
            <v>CT</v>
          </cell>
          <cell r="MP30">
            <v>0</v>
          </cell>
          <cell r="MR30">
            <v>30</v>
          </cell>
          <cell r="MS30">
            <v>26</v>
          </cell>
          <cell r="MT30">
            <v>9</v>
          </cell>
          <cell r="MU30">
            <v>4</v>
          </cell>
          <cell r="MV30">
            <v>0</v>
          </cell>
          <cell r="MW30">
            <v>0</v>
          </cell>
          <cell r="MX30">
            <v>0</v>
          </cell>
          <cell r="MY30">
            <v>0</v>
          </cell>
          <cell r="MZ30">
            <v>0</v>
          </cell>
          <cell r="NA30">
            <v>0</v>
          </cell>
          <cell r="NB30">
            <v>0</v>
          </cell>
          <cell r="NC30">
            <v>0</v>
          </cell>
          <cell r="ND30">
            <v>17</v>
          </cell>
        </row>
        <row r="31">
          <cell r="B31" t="str">
            <v>LINGGA LUTFIANI</v>
          </cell>
          <cell r="D31">
            <v>10093937</v>
          </cell>
          <cell r="E31" t="str">
            <v>PEREMPUAN</v>
          </cell>
          <cell r="H31" t="str">
            <v>QC OBC</v>
          </cell>
          <cell r="K31" t="str">
            <v>HILMAN MAULANA</v>
          </cell>
          <cell r="L31" t="str">
            <v>NUR ICHSANTO</v>
          </cell>
          <cell r="M31" t="str">
            <v>BG</v>
          </cell>
          <cell r="N31" t="str">
            <v>H</v>
          </cell>
          <cell r="R31" t="str">
            <v>Tidak Terlambat</v>
          </cell>
          <cell r="S31">
            <v>0</v>
          </cell>
          <cell r="W31" t="str">
            <v>BG</v>
          </cell>
          <cell r="X31" t="str">
            <v>H</v>
          </cell>
          <cell r="AB31" t="str">
            <v>Tidak Terlambat</v>
          </cell>
          <cell r="AC31">
            <v>0</v>
          </cell>
          <cell r="AG31" t="str">
            <v>BG</v>
          </cell>
          <cell r="AH31" t="str">
            <v>H</v>
          </cell>
          <cell r="AL31" t="str">
            <v>Tidak Terlambat</v>
          </cell>
          <cell r="AM31">
            <v>0</v>
          </cell>
          <cell r="AQ31" t="str">
            <v>BG</v>
          </cell>
          <cell r="AR31" t="str">
            <v>H</v>
          </cell>
          <cell r="AV31" t="str">
            <v>Tidak Terlambat</v>
          </cell>
          <cell r="AW31">
            <v>0</v>
          </cell>
          <cell r="BA31" t="str">
            <v>BG</v>
          </cell>
          <cell r="BB31" t="str">
            <v>H</v>
          </cell>
          <cell r="BF31" t="str">
            <v>Tidak Terlambat</v>
          </cell>
          <cell r="BG31">
            <v>0</v>
          </cell>
          <cell r="BK31" t="str">
            <v>BO</v>
          </cell>
          <cell r="BL31" t="str">
            <v>H</v>
          </cell>
          <cell r="BP31" t="str">
            <v>Tidak Terlambat</v>
          </cell>
          <cell r="BQ31">
            <v>0</v>
          </cell>
          <cell r="BU31" t="str">
            <v>X</v>
          </cell>
          <cell r="BV31" t="str">
            <v>X</v>
          </cell>
          <cell r="BZ31">
            <v>0</v>
          </cell>
          <cell r="CA31">
            <v>0</v>
          </cell>
          <cell r="CE31" t="str">
            <v>X</v>
          </cell>
          <cell r="CF31" t="str">
            <v>X</v>
          </cell>
          <cell r="CJ31">
            <v>0</v>
          </cell>
          <cell r="CK31">
            <v>0</v>
          </cell>
          <cell r="CO31" t="str">
            <v>BG</v>
          </cell>
          <cell r="CP31" t="str">
            <v>H</v>
          </cell>
          <cell r="CT31" t="str">
            <v>Tidak Terlambat</v>
          </cell>
          <cell r="CU31">
            <v>0</v>
          </cell>
          <cell r="CY31" t="str">
            <v>BG</v>
          </cell>
          <cell r="CZ31" t="str">
            <v>H</v>
          </cell>
          <cell r="DD31" t="str">
            <v>Tidak Terlambat</v>
          </cell>
          <cell r="DE31">
            <v>0</v>
          </cell>
          <cell r="DI31" t="str">
            <v>BG</v>
          </cell>
          <cell r="DJ31" t="str">
            <v>H</v>
          </cell>
          <cell r="DN31" t="str">
            <v>Tidak Terlambat</v>
          </cell>
          <cell r="DO31">
            <v>0</v>
          </cell>
          <cell r="DS31" t="str">
            <v>BG</v>
          </cell>
          <cell r="DT31" t="str">
            <v>H</v>
          </cell>
          <cell r="DX31" t="str">
            <v>Tidak Terlambat</v>
          </cell>
          <cell r="DY31">
            <v>0</v>
          </cell>
          <cell r="EC31" t="str">
            <v>X</v>
          </cell>
          <cell r="ED31" t="str">
            <v>X</v>
          </cell>
          <cell r="EH31">
            <v>0</v>
          </cell>
          <cell r="EI31">
            <v>0</v>
          </cell>
          <cell r="EM31" t="str">
            <v>X</v>
          </cell>
          <cell r="EN31" t="str">
            <v>X</v>
          </cell>
          <cell r="ER31">
            <v>0</v>
          </cell>
          <cell r="ES31">
            <v>0</v>
          </cell>
          <cell r="EW31" t="str">
            <v>BG</v>
          </cell>
          <cell r="EX31" t="str">
            <v>H</v>
          </cell>
          <cell r="FB31" t="str">
            <v>Tidak Terlambat</v>
          </cell>
          <cell r="FC31">
            <v>0</v>
          </cell>
          <cell r="FG31" t="str">
            <v>BG</v>
          </cell>
          <cell r="FH31" t="str">
            <v>H</v>
          </cell>
          <cell r="FL31" t="str">
            <v>Tidak Terlambat</v>
          </cell>
          <cell r="FM31">
            <v>0</v>
          </cell>
          <cell r="FQ31" t="str">
            <v>BG</v>
          </cell>
          <cell r="FR31" t="str">
            <v>H</v>
          </cell>
          <cell r="FV31" t="str">
            <v>Tidak Terlambat</v>
          </cell>
          <cell r="FW31">
            <v>0</v>
          </cell>
          <cell r="GA31" t="str">
            <v>BG</v>
          </cell>
          <cell r="GB31" t="str">
            <v>H</v>
          </cell>
          <cell r="GF31" t="str">
            <v>Tidak Terlambat</v>
          </cell>
          <cell r="GG31">
            <v>0</v>
          </cell>
          <cell r="GK31" t="str">
            <v>BG</v>
          </cell>
          <cell r="GL31" t="str">
            <v>H</v>
          </cell>
          <cell r="GP31" t="str">
            <v>Tidak Terlambat</v>
          </cell>
          <cell r="GQ31">
            <v>0</v>
          </cell>
          <cell r="GU31" t="str">
            <v>X</v>
          </cell>
          <cell r="GV31" t="str">
            <v>X</v>
          </cell>
          <cell r="GZ31">
            <v>0</v>
          </cell>
          <cell r="HA31">
            <v>0</v>
          </cell>
          <cell r="HE31" t="str">
            <v>X</v>
          </cell>
          <cell r="HF31" t="str">
            <v>X</v>
          </cell>
          <cell r="HJ31">
            <v>0</v>
          </cell>
          <cell r="HK31">
            <v>0</v>
          </cell>
          <cell r="HO31" t="str">
            <v>BG</v>
          </cell>
          <cell r="HP31" t="str">
            <v>H</v>
          </cell>
          <cell r="HT31" t="str">
            <v>Tidak Terlambat</v>
          </cell>
          <cell r="HU31">
            <v>0</v>
          </cell>
          <cell r="HY31" t="str">
            <v>BG</v>
          </cell>
          <cell r="HZ31" t="str">
            <v>H</v>
          </cell>
          <cell r="ID31" t="str">
            <v>Tidak Terlambat</v>
          </cell>
          <cell r="IE31">
            <v>0</v>
          </cell>
          <cell r="II31" t="str">
            <v>BG</v>
          </cell>
          <cell r="IJ31" t="str">
            <v>H</v>
          </cell>
          <cell r="IN31" t="str">
            <v>Tidak Terlambat</v>
          </cell>
          <cell r="IO31">
            <v>0</v>
          </cell>
          <cell r="IS31" t="str">
            <v>BG</v>
          </cell>
          <cell r="IT31" t="str">
            <v>H</v>
          </cell>
          <cell r="IX31" t="str">
            <v>Tidak Terlambat</v>
          </cell>
          <cell r="IY31">
            <v>0</v>
          </cell>
          <cell r="JC31" t="str">
            <v>CT</v>
          </cell>
          <cell r="JD31" t="str">
            <v>CT</v>
          </cell>
          <cell r="JH31">
            <v>0</v>
          </cell>
          <cell r="JI31">
            <v>0</v>
          </cell>
          <cell r="JM31" t="str">
            <v>X</v>
          </cell>
          <cell r="JN31" t="str">
            <v>X</v>
          </cell>
          <cell r="JR31">
            <v>0</v>
          </cell>
          <cell r="JS31">
            <v>0</v>
          </cell>
          <cell r="JW31" t="str">
            <v>X</v>
          </cell>
          <cell r="JX31" t="str">
            <v>X</v>
          </cell>
          <cell r="KB31">
            <v>0</v>
          </cell>
          <cell r="KC31">
            <v>0</v>
          </cell>
          <cell r="KG31" t="str">
            <v>BG</v>
          </cell>
          <cell r="KH31" t="str">
            <v>H</v>
          </cell>
          <cell r="KL31" t="str">
            <v>Tidak Terlambat</v>
          </cell>
          <cell r="KM31">
            <v>0</v>
          </cell>
          <cell r="KQ31" t="str">
            <v>BG</v>
          </cell>
          <cell r="KR31" t="str">
            <v>H</v>
          </cell>
          <cell r="KV31" t="str">
            <v>Tidak Terlambat</v>
          </cell>
          <cell r="KW31">
            <v>0</v>
          </cell>
          <cell r="LL31" t="str">
            <v>H</v>
          </cell>
          <cell r="LM31" t="str">
            <v>H</v>
          </cell>
          <cell r="LN31" t="str">
            <v>H</v>
          </cell>
          <cell r="LO31" t="str">
            <v>H</v>
          </cell>
          <cell r="LP31" t="str">
            <v>H</v>
          </cell>
          <cell r="LQ31" t="str">
            <v>H</v>
          </cell>
          <cell r="LR31" t="str">
            <v>X</v>
          </cell>
          <cell r="LS31" t="str">
            <v>X</v>
          </cell>
          <cell r="LT31" t="str">
            <v>H</v>
          </cell>
          <cell r="LU31" t="str">
            <v>H</v>
          </cell>
          <cell r="LV31" t="str">
            <v>H</v>
          </cell>
          <cell r="LW31" t="str">
            <v>H</v>
          </cell>
          <cell r="LX31" t="str">
            <v>X</v>
          </cell>
          <cell r="LY31" t="str">
            <v>X</v>
          </cell>
          <cell r="LZ31" t="str">
            <v>H</v>
          </cell>
          <cell r="MA31" t="str">
            <v>H</v>
          </cell>
          <cell r="MB31" t="str">
            <v>H</v>
          </cell>
          <cell r="MC31" t="str">
            <v>H</v>
          </cell>
          <cell r="MD31" t="str">
            <v>H</v>
          </cell>
          <cell r="ME31" t="str">
            <v>X</v>
          </cell>
          <cell r="MF31" t="str">
            <v>X</v>
          </cell>
          <cell r="MG31" t="str">
            <v>H</v>
          </cell>
          <cell r="MH31" t="str">
            <v>H</v>
          </cell>
          <cell r="MI31" t="str">
            <v>H</v>
          </cell>
          <cell r="MJ31" t="str">
            <v>H</v>
          </cell>
          <cell r="MK31" t="str">
            <v>CT</v>
          </cell>
          <cell r="ML31" t="str">
            <v>X</v>
          </cell>
          <cell r="MM31" t="str">
            <v>X</v>
          </cell>
          <cell r="MN31" t="str">
            <v>H</v>
          </cell>
          <cell r="MO31" t="str">
            <v>H</v>
          </cell>
          <cell r="MP31">
            <v>0</v>
          </cell>
          <cell r="MR31">
            <v>30</v>
          </cell>
          <cell r="MS31">
            <v>22</v>
          </cell>
          <cell r="MT31">
            <v>21</v>
          </cell>
          <cell r="MU31">
            <v>8</v>
          </cell>
          <cell r="MV31">
            <v>0</v>
          </cell>
          <cell r="MW31">
            <v>0</v>
          </cell>
          <cell r="MX31">
            <v>0</v>
          </cell>
          <cell r="MY31">
            <v>0</v>
          </cell>
          <cell r="MZ31">
            <v>0</v>
          </cell>
          <cell r="NA31">
            <v>0</v>
          </cell>
          <cell r="NB31">
            <v>0</v>
          </cell>
          <cell r="NC31">
            <v>0</v>
          </cell>
          <cell r="ND31">
            <v>1</v>
          </cell>
        </row>
        <row r="32">
          <cell r="B32" t="str">
            <v>SAMIDA RACHMAN</v>
          </cell>
          <cell r="D32">
            <v>14009935</v>
          </cell>
          <cell r="E32" t="str">
            <v>PEREMPUAN</v>
          </cell>
          <cell r="H32" t="str">
            <v>QC OBC</v>
          </cell>
          <cell r="K32" t="str">
            <v>HILMAN MAULANA</v>
          </cell>
          <cell r="L32" t="str">
            <v>NUR ICHSANTO</v>
          </cell>
          <cell r="M32" t="str">
            <v>X</v>
          </cell>
          <cell r="N32" t="str">
            <v>X</v>
          </cell>
          <cell r="R32">
            <v>0</v>
          </cell>
          <cell r="S32">
            <v>0</v>
          </cell>
          <cell r="W32" t="str">
            <v>BG</v>
          </cell>
          <cell r="X32" t="str">
            <v>H</v>
          </cell>
          <cell r="AB32" t="str">
            <v>Tidak Terlambat</v>
          </cell>
          <cell r="AC32">
            <v>0</v>
          </cell>
          <cell r="AG32" t="str">
            <v>BG</v>
          </cell>
          <cell r="AH32" t="str">
            <v>H</v>
          </cell>
          <cell r="AL32" t="str">
            <v>Tidak Terlambat</v>
          </cell>
          <cell r="AM32">
            <v>0</v>
          </cell>
          <cell r="AQ32" t="str">
            <v>BG</v>
          </cell>
          <cell r="AR32" t="str">
            <v>H</v>
          </cell>
          <cell r="AV32" t="str">
            <v>Tidak Terlambat</v>
          </cell>
          <cell r="AW32">
            <v>0</v>
          </cell>
          <cell r="BA32" t="str">
            <v>BG</v>
          </cell>
          <cell r="BB32" t="str">
            <v>H</v>
          </cell>
          <cell r="BF32" t="str">
            <v>Tidak Terlambat</v>
          </cell>
          <cell r="BG32">
            <v>0</v>
          </cell>
          <cell r="BK32" t="str">
            <v>X</v>
          </cell>
          <cell r="BL32" t="str">
            <v>X</v>
          </cell>
          <cell r="BP32">
            <v>0</v>
          </cell>
          <cell r="BQ32">
            <v>0</v>
          </cell>
          <cell r="BU32" t="str">
            <v>X</v>
          </cell>
          <cell r="BV32" t="str">
            <v>X</v>
          </cell>
          <cell r="BZ32">
            <v>0</v>
          </cell>
          <cell r="CA32">
            <v>0</v>
          </cell>
          <cell r="CE32" t="str">
            <v>BG</v>
          </cell>
          <cell r="CF32" t="str">
            <v>H</v>
          </cell>
          <cell r="CJ32" t="str">
            <v>Tidak Terlambat</v>
          </cell>
          <cell r="CK32">
            <v>0</v>
          </cell>
          <cell r="CO32" t="str">
            <v>BG</v>
          </cell>
          <cell r="CP32" t="str">
            <v>H</v>
          </cell>
          <cell r="CT32" t="str">
            <v>Tidak Terlambat</v>
          </cell>
          <cell r="CU32">
            <v>0</v>
          </cell>
          <cell r="CY32" t="str">
            <v>BG</v>
          </cell>
          <cell r="CZ32" t="str">
            <v>H</v>
          </cell>
          <cell r="DD32" t="str">
            <v>Tidak Terlambat</v>
          </cell>
          <cell r="DE32">
            <v>0</v>
          </cell>
          <cell r="DI32" t="str">
            <v>BG</v>
          </cell>
          <cell r="DJ32" t="str">
            <v>H</v>
          </cell>
          <cell r="DN32" t="str">
            <v>Tidak Terlambat</v>
          </cell>
          <cell r="DO32">
            <v>0</v>
          </cell>
          <cell r="DS32" t="str">
            <v>BG</v>
          </cell>
          <cell r="DT32" t="str">
            <v>H</v>
          </cell>
          <cell r="DX32" t="str">
            <v>Tidak Terlambat</v>
          </cell>
          <cell r="DY32">
            <v>0</v>
          </cell>
          <cell r="EC32" t="str">
            <v>X</v>
          </cell>
          <cell r="ED32" t="str">
            <v>X</v>
          </cell>
          <cell r="EH32">
            <v>0</v>
          </cell>
          <cell r="EI32">
            <v>0</v>
          </cell>
          <cell r="EM32" t="str">
            <v>X</v>
          </cell>
          <cell r="EN32" t="str">
            <v>X</v>
          </cell>
          <cell r="ER32">
            <v>0</v>
          </cell>
          <cell r="ES32">
            <v>0</v>
          </cell>
          <cell r="EW32" t="str">
            <v>BG</v>
          </cell>
          <cell r="EX32" t="str">
            <v>H</v>
          </cell>
          <cell r="FB32" t="str">
            <v>Tidak Terlambat</v>
          </cell>
          <cell r="FC32">
            <v>0</v>
          </cell>
          <cell r="FG32" t="str">
            <v>BG</v>
          </cell>
          <cell r="FH32" t="str">
            <v>H</v>
          </cell>
          <cell r="FL32" t="str">
            <v>Tidak Terlambat</v>
          </cell>
          <cell r="FM32">
            <v>0</v>
          </cell>
          <cell r="FQ32" t="str">
            <v>BG</v>
          </cell>
          <cell r="FR32" t="str">
            <v>H</v>
          </cell>
          <cell r="FV32" t="str">
            <v>Tidak Terlambat</v>
          </cell>
          <cell r="FW32">
            <v>0</v>
          </cell>
          <cell r="GA32" t="str">
            <v>BG</v>
          </cell>
          <cell r="GB32" t="str">
            <v>H</v>
          </cell>
          <cell r="GF32" t="str">
            <v>Tidak Terlambat</v>
          </cell>
          <cell r="GG32">
            <v>0</v>
          </cell>
          <cell r="GK32" t="str">
            <v>BG</v>
          </cell>
          <cell r="GL32" t="str">
            <v>H</v>
          </cell>
          <cell r="GP32" t="str">
            <v>Tidak Terlambat</v>
          </cell>
          <cell r="GQ32">
            <v>0</v>
          </cell>
          <cell r="GU32" t="str">
            <v>X</v>
          </cell>
          <cell r="GV32" t="str">
            <v>X</v>
          </cell>
          <cell r="GZ32">
            <v>0</v>
          </cell>
          <cell r="HA32">
            <v>0</v>
          </cell>
          <cell r="HE32" t="str">
            <v>X</v>
          </cell>
          <cell r="HF32" t="str">
            <v>X</v>
          </cell>
          <cell r="HJ32">
            <v>0</v>
          </cell>
          <cell r="HK32">
            <v>0</v>
          </cell>
          <cell r="HO32" t="str">
            <v>BG</v>
          </cell>
          <cell r="HP32" t="str">
            <v>H</v>
          </cell>
          <cell r="HT32" t="str">
            <v>Tidak Terlambat</v>
          </cell>
          <cell r="HU32">
            <v>0</v>
          </cell>
          <cell r="HY32" t="str">
            <v>BG</v>
          </cell>
          <cell r="HZ32" t="str">
            <v>H</v>
          </cell>
          <cell r="ID32" t="str">
            <v>Tidak Terlambat</v>
          </cell>
          <cell r="IE32">
            <v>0</v>
          </cell>
          <cell r="II32" t="str">
            <v>BG</v>
          </cell>
          <cell r="IJ32" t="str">
            <v>H</v>
          </cell>
          <cell r="IN32" t="str">
            <v>Tidak Terlambat</v>
          </cell>
          <cell r="IO32">
            <v>0</v>
          </cell>
          <cell r="IS32" t="str">
            <v>BG</v>
          </cell>
          <cell r="IT32" t="str">
            <v>H</v>
          </cell>
          <cell r="IX32" t="str">
            <v>Tidak Terlambat</v>
          </cell>
          <cell r="IY32">
            <v>0</v>
          </cell>
          <cell r="JC32" t="str">
            <v>CT</v>
          </cell>
          <cell r="JD32" t="str">
            <v>CT</v>
          </cell>
          <cell r="JH32">
            <v>0</v>
          </cell>
          <cell r="JI32">
            <v>0</v>
          </cell>
          <cell r="JM32" t="str">
            <v>BO</v>
          </cell>
          <cell r="JN32" t="str">
            <v>H</v>
          </cell>
          <cell r="JR32" t="str">
            <v>Tidak Terlambat</v>
          </cell>
          <cell r="JS32">
            <v>0</v>
          </cell>
          <cell r="JW32" t="str">
            <v>X</v>
          </cell>
          <cell r="JX32" t="str">
            <v>X</v>
          </cell>
          <cell r="KB32">
            <v>0</v>
          </cell>
          <cell r="KC32">
            <v>0</v>
          </cell>
          <cell r="KG32" t="str">
            <v>X</v>
          </cell>
          <cell r="KH32" t="str">
            <v>X</v>
          </cell>
          <cell r="KL32">
            <v>0</v>
          </cell>
          <cell r="KM32">
            <v>0</v>
          </cell>
          <cell r="KQ32" t="str">
            <v>BG</v>
          </cell>
          <cell r="KR32" t="str">
            <v>H</v>
          </cell>
          <cell r="KV32" t="str">
            <v>Tidak Terlambat</v>
          </cell>
          <cell r="KW32">
            <v>0</v>
          </cell>
          <cell r="LL32" t="str">
            <v>X</v>
          </cell>
          <cell r="LM32" t="str">
            <v>H</v>
          </cell>
          <cell r="LN32" t="str">
            <v>H</v>
          </cell>
          <cell r="LO32" t="str">
            <v>H</v>
          </cell>
          <cell r="LP32" t="str">
            <v>H</v>
          </cell>
          <cell r="LQ32" t="str">
            <v>X</v>
          </cell>
          <cell r="LR32" t="str">
            <v>X</v>
          </cell>
          <cell r="LS32" t="str">
            <v>H</v>
          </cell>
          <cell r="LT32" t="str">
            <v>H</v>
          </cell>
          <cell r="LU32" t="str">
            <v>H</v>
          </cell>
          <cell r="LV32" t="str">
            <v>H</v>
          </cell>
          <cell r="LW32" t="str">
            <v>H</v>
          </cell>
          <cell r="LX32" t="str">
            <v>X</v>
          </cell>
          <cell r="LY32" t="str">
            <v>X</v>
          </cell>
          <cell r="LZ32" t="str">
            <v>H</v>
          </cell>
          <cell r="MA32" t="str">
            <v>H</v>
          </cell>
          <cell r="MB32" t="str">
            <v>H</v>
          </cell>
          <cell r="MC32" t="str">
            <v>H</v>
          </cell>
          <cell r="MD32" t="str">
            <v>H</v>
          </cell>
          <cell r="ME32" t="str">
            <v>X</v>
          </cell>
          <cell r="MF32" t="str">
            <v>X</v>
          </cell>
          <cell r="MG32" t="str">
            <v>H</v>
          </cell>
          <cell r="MH32" t="str">
            <v>H</v>
          </cell>
          <cell r="MI32" t="str">
            <v>H</v>
          </cell>
          <cell r="MJ32" t="str">
            <v>H</v>
          </cell>
          <cell r="MK32" t="str">
            <v>CT</v>
          </cell>
          <cell r="ML32" t="str">
            <v>H</v>
          </cell>
          <cell r="MM32" t="str">
            <v>X</v>
          </cell>
          <cell r="MN32" t="str">
            <v>X</v>
          </cell>
          <cell r="MO32" t="str">
            <v>H</v>
          </cell>
          <cell r="MP32">
            <v>0</v>
          </cell>
          <cell r="MR32">
            <v>30</v>
          </cell>
          <cell r="MS32">
            <v>21</v>
          </cell>
          <cell r="MT32">
            <v>20</v>
          </cell>
          <cell r="MU32">
            <v>9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0</v>
          </cell>
          <cell r="NA32">
            <v>0</v>
          </cell>
          <cell r="NB32">
            <v>0</v>
          </cell>
          <cell r="NC32">
            <v>0</v>
          </cell>
          <cell r="ND32">
            <v>1</v>
          </cell>
        </row>
        <row r="33">
          <cell r="B33" t="str">
            <v>WIWIN NURYANI</v>
          </cell>
          <cell r="D33">
            <v>17010092</v>
          </cell>
          <cell r="E33" t="str">
            <v>PEREMPUAN</v>
          </cell>
          <cell r="H33" t="str">
            <v>QC OBC</v>
          </cell>
          <cell r="K33" t="str">
            <v>HILMAN MAULANA</v>
          </cell>
          <cell r="L33" t="str">
            <v>NUR ICHSANTO</v>
          </cell>
          <cell r="M33" t="str">
            <v>BG</v>
          </cell>
          <cell r="N33" t="str">
            <v>H</v>
          </cell>
          <cell r="R33" t="str">
            <v>Tidak Terlambat</v>
          </cell>
          <cell r="S33">
            <v>0</v>
          </cell>
          <cell r="W33" t="str">
            <v>BG</v>
          </cell>
          <cell r="X33" t="str">
            <v>H</v>
          </cell>
          <cell r="AB33" t="str">
            <v>Terlambat</v>
          </cell>
          <cell r="AC33" t="str">
            <v>07:57:58</v>
          </cell>
          <cell r="AG33" t="str">
            <v>BG</v>
          </cell>
          <cell r="AH33" t="str">
            <v>H</v>
          </cell>
          <cell r="AL33" t="str">
            <v>Tidak Terlambat</v>
          </cell>
          <cell r="AM33">
            <v>0</v>
          </cell>
          <cell r="AQ33" t="str">
            <v>BG</v>
          </cell>
          <cell r="AR33" t="str">
            <v>H</v>
          </cell>
          <cell r="AV33" t="str">
            <v>Tidak Terlambat</v>
          </cell>
          <cell r="AW33">
            <v>0</v>
          </cell>
          <cell r="BA33" t="str">
            <v>BG</v>
          </cell>
          <cell r="BB33" t="str">
            <v>H</v>
          </cell>
          <cell r="BF33" t="str">
            <v>Tidak Terlambat</v>
          </cell>
          <cell r="BG33">
            <v>0</v>
          </cell>
          <cell r="BK33" t="str">
            <v>X</v>
          </cell>
          <cell r="BL33" t="str">
            <v>X</v>
          </cell>
          <cell r="BP33">
            <v>0</v>
          </cell>
          <cell r="BQ33">
            <v>0</v>
          </cell>
          <cell r="BU33" t="str">
            <v>X</v>
          </cell>
          <cell r="BV33" t="str">
            <v>X</v>
          </cell>
          <cell r="BZ33">
            <v>0</v>
          </cell>
          <cell r="CA33">
            <v>0</v>
          </cell>
          <cell r="CE33" t="str">
            <v>BG</v>
          </cell>
          <cell r="CF33" t="str">
            <v>H</v>
          </cell>
          <cell r="CJ33" t="str">
            <v>Tidak Terlambat</v>
          </cell>
          <cell r="CK33">
            <v>0</v>
          </cell>
          <cell r="CO33" t="str">
            <v>BG</v>
          </cell>
          <cell r="CP33" t="str">
            <v>H</v>
          </cell>
          <cell r="CT33" t="str">
            <v>Tidak Terlambat</v>
          </cell>
          <cell r="CU33">
            <v>0</v>
          </cell>
          <cell r="CY33" t="str">
            <v>BG</v>
          </cell>
          <cell r="CZ33" t="str">
            <v>H</v>
          </cell>
          <cell r="DD33" t="str">
            <v>Tidak Terlambat</v>
          </cell>
          <cell r="DE33">
            <v>0</v>
          </cell>
          <cell r="DI33" t="str">
            <v>BG</v>
          </cell>
          <cell r="DJ33" t="str">
            <v>H</v>
          </cell>
          <cell r="DN33" t="str">
            <v>Tidak Terlambat</v>
          </cell>
          <cell r="DO33">
            <v>0</v>
          </cell>
          <cell r="DS33" t="str">
            <v>BG</v>
          </cell>
          <cell r="DT33" t="str">
            <v>H</v>
          </cell>
          <cell r="DX33" t="str">
            <v>Tidak Terlambat</v>
          </cell>
          <cell r="DY33">
            <v>0</v>
          </cell>
          <cell r="EC33" t="str">
            <v>BG</v>
          </cell>
          <cell r="ED33" t="str">
            <v>H</v>
          </cell>
          <cell r="EH33" t="str">
            <v>Tidak Terlambat</v>
          </cell>
          <cell r="EI33">
            <v>0</v>
          </cell>
          <cell r="EM33" t="str">
            <v>X</v>
          </cell>
          <cell r="EN33" t="str">
            <v>X</v>
          </cell>
          <cell r="ER33">
            <v>0</v>
          </cell>
          <cell r="ES33">
            <v>0</v>
          </cell>
          <cell r="EW33" t="str">
            <v>BG</v>
          </cell>
          <cell r="EX33" t="str">
            <v>H</v>
          </cell>
          <cell r="FB33" t="str">
            <v>Tidak Terlambat</v>
          </cell>
          <cell r="FC33">
            <v>0</v>
          </cell>
          <cell r="FG33" t="str">
            <v>BG</v>
          </cell>
          <cell r="FH33" t="str">
            <v>H</v>
          </cell>
          <cell r="FL33" t="str">
            <v>Tidak Terlambat</v>
          </cell>
          <cell r="FM33">
            <v>0</v>
          </cell>
          <cell r="FQ33" t="str">
            <v>BG</v>
          </cell>
          <cell r="FR33" t="str">
            <v>H</v>
          </cell>
          <cell r="FV33" t="str">
            <v>Tidak Terlambat</v>
          </cell>
          <cell r="FW33">
            <v>0</v>
          </cell>
          <cell r="GA33" t="str">
            <v>BG</v>
          </cell>
          <cell r="GB33" t="str">
            <v>H</v>
          </cell>
          <cell r="GF33" t="str">
            <v>Tidak Terlambat</v>
          </cell>
          <cell r="GG33">
            <v>0</v>
          </cell>
          <cell r="GK33" t="str">
            <v>BG</v>
          </cell>
          <cell r="GL33" t="str">
            <v>H</v>
          </cell>
          <cell r="GP33" t="str">
            <v>Tidak Terlambat</v>
          </cell>
          <cell r="GQ33">
            <v>0</v>
          </cell>
          <cell r="GU33" t="str">
            <v>X</v>
          </cell>
          <cell r="GV33" t="str">
            <v>X</v>
          </cell>
          <cell r="GZ33">
            <v>0</v>
          </cell>
          <cell r="HA33">
            <v>0</v>
          </cell>
          <cell r="HE33" t="str">
            <v>X</v>
          </cell>
          <cell r="HF33" t="str">
            <v>X</v>
          </cell>
          <cell r="HJ33">
            <v>0</v>
          </cell>
          <cell r="HK33">
            <v>0</v>
          </cell>
          <cell r="HO33" t="str">
            <v>X</v>
          </cell>
          <cell r="HP33" t="str">
            <v>X</v>
          </cell>
          <cell r="HT33">
            <v>0</v>
          </cell>
          <cell r="HU33">
            <v>0</v>
          </cell>
          <cell r="HY33" t="str">
            <v>BG</v>
          </cell>
          <cell r="HZ33" t="str">
            <v>H</v>
          </cell>
          <cell r="ID33" t="str">
            <v>Tidak Terlambat</v>
          </cell>
          <cell r="IE33">
            <v>0</v>
          </cell>
          <cell r="II33" t="str">
            <v>BG</v>
          </cell>
          <cell r="IJ33" t="str">
            <v>H</v>
          </cell>
          <cell r="IN33" t="str">
            <v>Tidak Terlambat</v>
          </cell>
          <cell r="IO33">
            <v>0</v>
          </cell>
          <cell r="IS33" t="str">
            <v>BG</v>
          </cell>
          <cell r="IT33" t="str">
            <v>H</v>
          </cell>
          <cell r="IX33" t="str">
            <v>Tidak Terlambat</v>
          </cell>
          <cell r="IY33">
            <v>0</v>
          </cell>
          <cell r="JC33" t="str">
            <v>BG</v>
          </cell>
          <cell r="JD33" t="str">
            <v>H</v>
          </cell>
          <cell r="JH33" t="str">
            <v>Tidak Terlambat</v>
          </cell>
          <cell r="JI33">
            <v>0</v>
          </cell>
          <cell r="JM33" t="str">
            <v>X</v>
          </cell>
          <cell r="JN33" t="str">
            <v>X</v>
          </cell>
          <cell r="JR33">
            <v>0</v>
          </cell>
          <cell r="JS33">
            <v>0</v>
          </cell>
          <cell r="JW33" t="str">
            <v>X</v>
          </cell>
          <cell r="JX33" t="str">
            <v>X</v>
          </cell>
          <cell r="KB33">
            <v>0</v>
          </cell>
          <cell r="KC33">
            <v>0</v>
          </cell>
          <cell r="KG33" t="str">
            <v>CT</v>
          </cell>
          <cell r="KH33" t="str">
            <v>CT</v>
          </cell>
          <cell r="KL33">
            <v>0</v>
          </cell>
          <cell r="KM33">
            <v>0</v>
          </cell>
          <cell r="KQ33" t="str">
            <v>BG</v>
          </cell>
          <cell r="KR33" t="str">
            <v>H</v>
          </cell>
          <cell r="KV33" t="str">
            <v>Tidak Terlambat</v>
          </cell>
          <cell r="KW33">
            <v>0</v>
          </cell>
          <cell r="LL33" t="str">
            <v>H</v>
          </cell>
          <cell r="LM33" t="str">
            <v>H</v>
          </cell>
          <cell r="LN33" t="str">
            <v>H</v>
          </cell>
          <cell r="LO33" t="str">
            <v>H</v>
          </cell>
          <cell r="LP33" t="str">
            <v>H</v>
          </cell>
          <cell r="LQ33" t="str">
            <v>X</v>
          </cell>
          <cell r="LR33" t="str">
            <v>X</v>
          </cell>
          <cell r="LS33" t="str">
            <v>H</v>
          </cell>
          <cell r="LT33" t="str">
            <v>H</v>
          </cell>
          <cell r="LU33" t="str">
            <v>H</v>
          </cell>
          <cell r="LV33" t="str">
            <v>H</v>
          </cell>
          <cell r="LW33" t="str">
            <v>H</v>
          </cell>
          <cell r="LX33" t="str">
            <v>H</v>
          </cell>
          <cell r="LY33" t="str">
            <v>X</v>
          </cell>
          <cell r="LZ33" t="str">
            <v>H</v>
          </cell>
          <cell r="MA33" t="str">
            <v>H</v>
          </cell>
          <cell r="MB33" t="str">
            <v>H</v>
          </cell>
          <cell r="MC33" t="str">
            <v>H</v>
          </cell>
          <cell r="MD33" t="str">
            <v>H</v>
          </cell>
          <cell r="ME33" t="str">
            <v>X</v>
          </cell>
          <cell r="MF33" t="str">
            <v>X</v>
          </cell>
          <cell r="MG33" t="str">
            <v>X</v>
          </cell>
          <cell r="MH33" t="str">
            <v>H</v>
          </cell>
          <cell r="MI33" t="str">
            <v>H</v>
          </cell>
          <cell r="MJ33" t="str">
            <v>H</v>
          </cell>
          <cell r="MK33" t="str">
            <v>H</v>
          </cell>
          <cell r="ML33" t="str">
            <v>X</v>
          </cell>
          <cell r="MM33" t="str">
            <v>X</v>
          </cell>
          <cell r="MN33" t="str">
            <v>CT</v>
          </cell>
          <cell r="MO33" t="str">
            <v>H</v>
          </cell>
          <cell r="MP33">
            <v>0</v>
          </cell>
          <cell r="MR33">
            <v>30</v>
          </cell>
          <cell r="MS33">
            <v>22</v>
          </cell>
          <cell r="MT33">
            <v>21</v>
          </cell>
          <cell r="MU33">
            <v>8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0</v>
          </cell>
          <cell r="NA33">
            <v>0</v>
          </cell>
          <cell r="NB33">
            <v>0</v>
          </cell>
          <cell r="NC33">
            <v>0</v>
          </cell>
          <cell r="ND33">
            <v>1</v>
          </cell>
        </row>
        <row r="34">
          <cell r="B34" t="str">
            <v>SANTRI WISUDAWAN</v>
          </cell>
          <cell r="D34">
            <v>11008175</v>
          </cell>
          <cell r="E34" t="str">
            <v>LAKI-LAKI</v>
          </cell>
          <cell r="H34" t="str">
            <v>QNAS</v>
          </cell>
          <cell r="K34" t="str">
            <v>HILMAN MAULANA</v>
          </cell>
          <cell r="L34" t="str">
            <v>NUR ICHSANTO</v>
          </cell>
          <cell r="M34" t="str">
            <v>BG</v>
          </cell>
          <cell r="N34" t="str">
            <v>H</v>
          </cell>
          <cell r="R34" t="str">
            <v>Tidak Terlambat</v>
          </cell>
          <cell r="S34">
            <v>0</v>
          </cell>
          <cell r="W34" t="str">
            <v>BG</v>
          </cell>
          <cell r="X34" t="str">
            <v>H</v>
          </cell>
          <cell r="AB34" t="str">
            <v>Tidak Terlambat</v>
          </cell>
          <cell r="AC34">
            <v>0</v>
          </cell>
          <cell r="AG34" t="str">
            <v>BG</v>
          </cell>
          <cell r="AH34" t="str">
            <v>H</v>
          </cell>
          <cell r="AL34" t="str">
            <v>Tidak Terlambat</v>
          </cell>
          <cell r="AM34">
            <v>0</v>
          </cell>
          <cell r="AQ34" t="str">
            <v>BG</v>
          </cell>
          <cell r="AR34" t="str">
            <v>H</v>
          </cell>
          <cell r="AV34" t="str">
            <v>Tidak Terlambat</v>
          </cell>
          <cell r="AW34">
            <v>0</v>
          </cell>
          <cell r="BA34" t="str">
            <v>BG</v>
          </cell>
          <cell r="BB34" t="str">
            <v>H</v>
          </cell>
          <cell r="BF34" t="str">
            <v>Tidak Terlambat</v>
          </cell>
          <cell r="BG34">
            <v>0</v>
          </cell>
          <cell r="BK34" t="str">
            <v>X</v>
          </cell>
          <cell r="BL34" t="str">
            <v>X</v>
          </cell>
          <cell r="BP34">
            <v>0</v>
          </cell>
          <cell r="BQ34">
            <v>0</v>
          </cell>
          <cell r="BU34" t="str">
            <v>X</v>
          </cell>
          <cell r="BV34" t="str">
            <v>X</v>
          </cell>
          <cell r="BZ34">
            <v>0</v>
          </cell>
          <cell r="CA34">
            <v>0</v>
          </cell>
          <cell r="CE34" t="str">
            <v>BG</v>
          </cell>
          <cell r="CF34" t="str">
            <v>H</v>
          </cell>
          <cell r="CJ34" t="str">
            <v>Tidak Terlambat</v>
          </cell>
          <cell r="CK34">
            <v>0</v>
          </cell>
          <cell r="CO34" t="str">
            <v>BG</v>
          </cell>
          <cell r="CP34" t="str">
            <v>H</v>
          </cell>
          <cell r="CT34" t="str">
            <v>Tidak Terlambat</v>
          </cell>
          <cell r="CU34">
            <v>0</v>
          </cell>
          <cell r="CY34" t="str">
            <v>BG</v>
          </cell>
          <cell r="CZ34" t="str">
            <v>H</v>
          </cell>
          <cell r="DD34" t="str">
            <v>Tidak Terlambat</v>
          </cell>
          <cell r="DE34">
            <v>0</v>
          </cell>
          <cell r="DI34" t="str">
            <v>BG</v>
          </cell>
          <cell r="DJ34" t="str">
            <v>H</v>
          </cell>
          <cell r="DN34" t="str">
            <v>Tidak Terlambat</v>
          </cell>
          <cell r="DO34">
            <v>0</v>
          </cell>
          <cell r="DS34" t="str">
            <v>BG</v>
          </cell>
          <cell r="DT34" t="str">
            <v>H</v>
          </cell>
          <cell r="DX34" t="str">
            <v>Tidak Terlambat</v>
          </cell>
          <cell r="DY34">
            <v>0</v>
          </cell>
          <cell r="EC34" t="str">
            <v>X</v>
          </cell>
          <cell r="ED34" t="str">
            <v>X</v>
          </cell>
          <cell r="EH34">
            <v>0</v>
          </cell>
          <cell r="EI34">
            <v>0</v>
          </cell>
          <cell r="EM34" t="str">
            <v>X</v>
          </cell>
          <cell r="EN34" t="str">
            <v>X</v>
          </cell>
          <cell r="ER34">
            <v>0</v>
          </cell>
          <cell r="ES34">
            <v>0</v>
          </cell>
          <cell r="EW34" t="str">
            <v>BG</v>
          </cell>
          <cell r="EX34" t="str">
            <v>H</v>
          </cell>
          <cell r="FB34" t="str">
            <v>Tidak Terlambat</v>
          </cell>
          <cell r="FC34">
            <v>0</v>
          </cell>
          <cell r="FG34" t="str">
            <v>BG</v>
          </cell>
          <cell r="FH34" t="str">
            <v>H</v>
          </cell>
          <cell r="FL34" t="str">
            <v>Tidak Terlambat</v>
          </cell>
          <cell r="FM34">
            <v>0</v>
          </cell>
          <cell r="FQ34" t="str">
            <v>BG</v>
          </cell>
          <cell r="FR34" t="str">
            <v>H</v>
          </cell>
          <cell r="FV34" t="str">
            <v>Tidak Terlambat</v>
          </cell>
          <cell r="FW34">
            <v>0</v>
          </cell>
          <cell r="GA34" t="str">
            <v>BG</v>
          </cell>
          <cell r="GB34" t="str">
            <v>H</v>
          </cell>
          <cell r="GF34" t="str">
            <v>Tidak Terlambat</v>
          </cell>
          <cell r="GG34">
            <v>0</v>
          </cell>
          <cell r="GK34" t="str">
            <v>BG</v>
          </cell>
          <cell r="GL34" t="str">
            <v>H</v>
          </cell>
          <cell r="GP34" t="str">
            <v>Tidak Terlambat</v>
          </cell>
          <cell r="GQ34">
            <v>0</v>
          </cell>
          <cell r="GU34" t="str">
            <v>X</v>
          </cell>
          <cell r="GV34" t="str">
            <v>X</v>
          </cell>
          <cell r="GZ34">
            <v>0</v>
          </cell>
          <cell r="HA34">
            <v>0</v>
          </cell>
          <cell r="HE34" t="str">
            <v>X</v>
          </cell>
          <cell r="HF34" t="str">
            <v>X</v>
          </cell>
          <cell r="HJ34">
            <v>0</v>
          </cell>
          <cell r="HK34">
            <v>0</v>
          </cell>
          <cell r="HO34" t="str">
            <v>BG</v>
          </cell>
          <cell r="HP34" t="str">
            <v>H</v>
          </cell>
          <cell r="HT34" t="str">
            <v>Tidak Terlambat</v>
          </cell>
          <cell r="HU34">
            <v>0</v>
          </cell>
          <cell r="HY34" t="str">
            <v>BG</v>
          </cell>
          <cell r="HZ34" t="str">
            <v>H</v>
          </cell>
          <cell r="ID34" t="str">
            <v>Tidak Terlambat</v>
          </cell>
          <cell r="IE34">
            <v>0</v>
          </cell>
          <cell r="II34" t="str">
            <v>BG</v>
          </cell>
          <cell r="IJ34" t="str">
            <v>H</v>
          </cell>
          <cell r="IN34" t="str">
            <v>Tidak Terlambat</v>
          </cell>
          <cell r="IO34">
            <v>0</v>
          </cell>
          <cell r="IS34" t="str">
            <v>BG</v>
          </cell>
          <cell r="IT34" t="str">
            <v>H</v>
          </cell>
          <cell r="IX34" t="str">
            <v>Tidak Terlambat</v>
          </cell>
          <cell r="IY34">
            <v>0</v>
          </cell>
          <cell r="JC34" t="str">
            <v>BG</v>
          </cell>
          <cell r="JD34" t="str">
            <v>H</v>
          </cell>
          <cell r="JH34" t="str">
            <v>Tidak Terlambat</v>
          </cell>
          <cell r="JI34">
            <v>0</v>
          </cell>
          <cell r="JM34" t="str">
            <v>X</v>
          </cell>
          <cell r="JN34" t="str">
            <v>X</v>
          </cell>
          <cell r="JR34">
            <v>0</v>
          </cell>
          <cell r="JS34">
            <v>0</v>
          </cell>
          <cell r="JW34" t="str">
            <v>X</v>
          </cell>
          <cell r="JX34" t="str">
            <v>X</v>
          </cell>
          <cell r="KB34">
            <v>0</v>
          </cell>
          <cell r="KC34">
            <v>0</v>
          </cell>
          <cell r="KG34" t="str">
            <v>BG</v>
          </cell>
          <cell r="KH34" t="str">
            <v>H</v>
          </cell>
          <cell r="KL34" t="str">
            <v>Tidak Terlambat</v>
          </cell>
          <cell r="KM34">
            <v>0</v>
          </cell>
          <cell r="KQ34" t="str">
            <v>BG</v>
          </cell>
          <cell r="KR34" t="str">
            <v>H</v>
          </cell>
          <cell r="KV34" t="str">
            <v>Tidak Terlambat</v>
          </cell>
          <cell r="KW34">
            <v>0</v>
          </cell>
          <cell r="LL34" t="str">
            <v>H</v>
          </cell>
          <cell r="LM34" t="str">
            <v>H</v>
          </cell>
          <cell r="LN34" t="str">
            <v>H</v>
          </cell>
          <cell r="LO34" t="str">
            <v>H</v>
          </cell>
          <cell r="LP34" t="str">
            <v>H</v>
          </cell>
          <cell r="LQ34" t="str">
            <v>X</v>
          </cell>
          <cell r="LR34" t="str">
            <v>X</v>
          </cell>
          <cell r="LS34" t="str">
            <v>H</v>
          </cell>
          <cell r="LT34" t="str">
            <v>H</v>
          </cell>
          <cell r="LU34" t="str">
            <v>H</v>
          </cell>
          <cell r="LV34" t="str">
            <v>H</v>
          </cell>
          <cell r="LW34" t="str">
            <v>H</v>
          </cell>
          <cell r="LX34" t="str">
            <v>X</v>
          </cell>
          <cell r="LY34" t="str">
            <v>X</v>
          </cell>
          <cell r="LZ34" t="str">
            <v>H</v>
          </cell>
          <cell r="MA34" t="str">
            <v>H</v>
          </cell>
          <cell r="MB34" t="str">
            <v>H</v>
          </cell>
          <cell r="MC34" t="str">
            <v>H</v>
          </cell>
          <cell r="MD34" t="str">
            <v>H</v>
          </cell>
          <cell r="ME34" t="str">
            <v>X</v>
          </cell>
          <cell r="MF34" t="str">
            <v>X</v>
          </cell>
          <cell r="MG34" t="str">
            <v>H</v>
          </cell>
          <cell r="MH34" t="str">
            <v>H</v>
          </cell>
          <cell r="MI34" t="str">
            <v>H</v>
          </cell>
          <cell r="MJ34" t="str">
            <v>H</v>
          </cell>
          <cell r="MK34" t="str">
            <v>H</v>
          </cell>
          <cell r="ML34" t="str">
            <v>X</v>
          </cell>
          <cell r="MM34" t="str">
            <v>X</v>
          </cell>
          <cell r="MN34" t="str">
            <v>H</v>
          </cell>
          <cell r="MO34" t="str">
            <v>H</v>
          </cell>
          <cell r="MP34">
            <v>0</v>
          </cell>
          <cell r="MR34">
            <v>30</v>
          </cell>
          <cell r="MS34">
            <v>22</v>
          </cell>
          <cell r="MT34">
            <v>22</v>
          </cell>
          <cell r="MU34">
            <v>8</v>
          </cell>
          <cell r="MV34">
            <v>0</v>
          </cell>
          <cell r="MW34">
            <v>0</v>
          </cell>
          <cell r="MX34">
            <v>0</v>
          </cell>
          <cell r="MY34">
            <v>0</v>
          </cell>
          <cell r="MZ34">
            <v>0</v>
          </cell>
          <cell r="NA34">
            <v>0</v>
          </cell>
          <cell r="NB34">
            <v>0</v>
          </cell>
          <cell r="NC34">
            <v>0</v>
          </cell>
          <cell r="ND34">
            <v>0</v>
          </cell>
        </row>
        <row r="35">
          <cell r="B35" t="str">
            <v>ANTON SUTONO</v>
          </cell>
          <cell r="D35">
            <v>14005984</v>
          </cell>
          <cell r="E35" t="str">
            <v>LAKI-LAKI</v>
          </cell>
          <cell r="H35" t="str">
            <v>QNAS</v>
          </cell>
          <cell r="K35" t="str">
            <v>HILMAN MAULANA</v>
          </cell>
          <cell r="L35" t="str">
            <v>NUR ICHSANTO</v>
          </cell>
          <cell r="M35" t="str">
            <v>BG</v>
          </cell>
          <cell r="N35" t="str">
            <v>H</v>
          </cell>
          <cell r="R35" t="str">
            <v>Tidak Terlambat</v>
          </cell>
          <cell r="S35">
            <v>0</v>
          </cell>
          <cell r="W35" t="str">
            <v>BG</v>
          </cell>
          <cell r="X35" t="str">
            <v>H</v>
          </cell>
          <cell r="AB35" t="str">
            <v>Tidak Terlambat</v>
          </cell>
          <cell r="AC35">
            <v>0</v>
          </cell>
          <cell r="AG35" t="str">
            <v>BG</v>
          </cell>
          <cell r="AH35" t="str">
            <v>H</v>
          </cell>
          <cell r="AL35" t="str">
            <v>Tidak Terlambat</v>
          </cell>
          <cell r="AM35">
            <v>0</v>
          </cell>
          <cell r="AQ35" t="str">
            <v>BG</v>
          </cell>
          <cell r="AR35" t="str">
            <v>H</v>
          </cell>
          <cell r="AV35" t="str">
            <v>Tidak Terlambat</v>
          </cell>
          <cell r="AW35">
            <v>0</v>
          </cell>
          <cell r="BA35" t="str">
            <v>BG</v>
          </cell>
          <cell r="BB35" t="str">
            <v>H</v>
          </cell>
          <cell r="BF35" t="str">
            <v>Tidak Terlambat</v>
          </cell>
          <cell r="BG35">
            <v>0</v>
          </cell>
          <cell r="BK35" t="str">
            <v>X</v>
          </cell>
          <cell r="BL35" t="str">
            <v>X</v>
          </cell>
          <cell r="BP35">
            <v>0</v>
          </cell>
          <cell r="BQ35">
            <v>0</v>
          </cell>
          <cell r="BU35" t="str">
            <v>X</v>
          </cell>
          <cell r="BV35" t="str">
            <v>X</v>
          </cell>
          <cell r="BZ35">
            <v>0</v>
          </cell>
          <cell r="CA35">
            <v>0</v>
          </cell>
          <cell r="CE35" t="str">
            <v>BG</v>
          </cell>
          <cell r="CF35" t="str">
            <v>H</v>
          </cell>
          <cell r="CJ35" t="str">
            <v>Tidak Terlambat</v>
          </cell>
          <cell r="CK35">
            <v>0</v>
          </cell>
          <cell r="CO35" t="str">
            <v>BG</v>
          </cell>
          <cell r="CP35" t="str">
            <v>H</v>
          </cell>
          <cell r="CT35" t="str">
            <v>Tidak Terlambat</v>
          </cell>
          <cell r="CU35">
            <v>0</v>
          </cell>
          <cell r="CY35" t="str">
            <v>BG</v>
          </cell>
          <cell r="CZ35" t="str">
            <v>H</v>
          </cell>
          <cell r="DD35" t="str">
            <v>Tidak Terlambat</v>
          </cell>
          <cell r="DE35">
            <v>0</v>
          </cell>
          <cell r="DI35" t="str">
            <v>BG</v>
          </cell>
          <cell r="DJ35" t="str">
            <v>H</v>
          </cell>
          <cell r="DN35" t="str">
            <v>Tidak Terlambat</v>
          </cell>
          <cell r="DO35">
            <v>0</v>
          </cell>
          <cell r="DS35" t="str">
            <v>BG</v>
          </cell>
          <cell r="DT35" t="str">
            <v>H</v>
          </cell>
          <cell r="DX35" t="str">
            <v>Tidak Terlambat</v>
          </cell>
          <cell r="DY35">
            <v>0</v>
          </cell>
          <cell r="EC35" t="str">
            <v>X</v>
          </cell>
          <cell r="ED35" t="str">
            <v>X</v>
          </cell>
          <cell r="EH35">
            <v>0</v>
          </cell>
          <cell r="EI35">
            <v>0</v>
          </cell>
          <cell r="EM35" t="str">
            <v>X</v>
          </cell>
          <cell r="EN35" t="str">
            <v>X</v>
          </cell>
          <cell r="ER35">
            <v>0</v>
          </cell>
          <cell r="ES35">
            <v>0</v>
          </cell>
          <cell r="EW35" t="str">
            <v>BG</v>
          </cell>
          <cell r="EX35" t="str">
            <v>H</v>
          </cell>
          <cell r="FB35" t="str">
            <v>Tidak Terlambat</v>
          </cell>
          <cell r="FC35">
            <v>0</v>
          </cell>
          <cell r="FG35" t="str">
            <v>BG</v>
          </cell>
          <cell r="FH35" t="str">
            <v>H</v>
          </cell>
          <cell r="FL35" t="str">
            <v>Tidak Terlambat</v>
          </cell>
          <cell r="FM35">
            <v>0</v>
          </cell>
          <cell r="FQ35" t="str">
            <v>BG</v>
          </cell>
          <cell r="FR35" t="str">
            <v>H</v>
          </cell>
          <cell r="FV35" t="str">
            <v>Tidak Terlambat</v>
          </cell>
          <cell r="FW35">
            <v>0</v>
          </cell>
          <cell r="GA35" t="str">
            <v>BG</v>
          </cell>
          <cell r="GB35" t="str">
            <v>H</v>
          </cell>
          <cell r="GF35" t="str">
            <v>Tidak Terlambat</v>
          </cell>
          <cell r="GG35">
            <v>0</v>
          </cell>
          <cell r="GK35" t="str">
            <v>BG</v>
          </cell>
          <cell r="GL35" t="str">
            <v>H</v>
          </cell>
          <cell r="GP35" t="str">
            <v>Tidak Terlambat</v>
          </cell>
          <cell r="GQ35">
            <v>0</v>
          </cell>
          <cell r="GU35" t="str">
            <v>X</v>
          </cell>
          <cell r="GV35" t="str">
            <v>X</v>
          </cell>
          <cell r="GZ35">
            <v>0</v>
          </cell>
          <cell r="HA35">
            <v>0</v>
          </cell>
          <cell r="HE35" t="str">
            <v>X</v>
          </cell>
          <cell r="HF35" t="str">
            <v>X</v>
          </cell>
          <cell r="HJ35">
            <v>0</v>
          </cell>
          <cell r="HK35">
            <v>0</v>
          </cell>
          <cell r="HO35" t="str">
            <v>BG</v>
          </cell>
          <cell r="HP35" t="str">
            <v>H</v>
          </cell>
          <cell r="HT35" t="str">
            <v>Tidak Terlambat</v>
          </cell>
          <cell r="HU35">
            <v>0</v>
          </cell>
          <cell r="HY35" t="str">
            <v>BG</v>
          </cell>
          <cell r="HZ35" t="str">
            <v>H</v>
          </cell>
          <cell r="ID35" t="str">
            <v>Tidak Terlambat</v>
          </cell>
          <cell r="IE35">
            <v>0</v>
          </cell>
          <cell r="II35" t="str">
            <v>CT</v>
          </cell>
          <cell r="IJ35" t="str">
            <v>CT</v>
          </cell>
          <cell r="IN35">
            <v>0</v>
          </cell>
          <cell r="IO35">
            <v>0</v>
          </cell>
          <cell r="IS35" t="str">
            <v>BG</v>
          </cell>
          <cell r="IT35" t="str">
            <v>H</v>
          </cell>
          <cell r="IX35" t="str">
            <v>Tidak Terlambat</v>
          </cell>
          <cell r="IY35">
            <v>0</v>
          </cell>
          <cell r="JC35" t="str">
            <v>BG</v>
          </cell>
          <cell r="JD35" t="str">
            <v>H</v>
          </cell>
          <cell r="JH35" t="str">
            <v>Tidak Terlambat</v>
          </cell>
          <cell r="JI35">
            <v>0</v>
          </cell>
          <cell r="JM35" t="str">
            <v>X</v>
          </cell>
          <cell r="JN35" t="str">
            <v>X</v>
          </cell>
          <cell r="JR35">
            <v>0</v>
          </cell>
          <cell r="JS35">
            <v>0</v>
          </cell>
          <cell r="JW35" t="str">
            <v>X</v>
          </cell>
          <cell r="JX35" t="str">
            <v>X</v>
          </cell>
          <cell r="KB35">
            <v>0</v>
          </cell>
          <cell r="KC35">
            <v>0</v>
          </cell>
          <cell r="KG35" t="str">
            <v>BG</v>
          </cell>
          <cell r="KH35" t="str">
            <v>H</v>
          </cell>
          <cell r="KL35" t="str">
            <v>Tidak Terlambat</v>
          </cell>
          <cell r="KM35">
            <v>0</v>
          </cell>
          <cell r="KQ35" t="str">
            <v>BG</v>
          </cell>
          <cell r="KR35" t="str">
            <v>H</v>
          </cell>
          <cell r="KV35" t="str">
            <v>Tidak Terlambat</v>
          </cell>
          <cell r="KW35">
            <v>0</v>
          </cell>
          <cell r="LL35" t="str">
            <v>H</v>
          </cell>
          <cell r="LM35" t="str">
            <v>H</v>
          </cell>
          <cell r="LN35" t="str">
            <v>H</v>
          </cell>
          <cell r="LO35" t="str">
            <v>H</v>
          </cell>
          <cell r="LP35" t="str">
            <v>H</v>
          </cell>
          <cell r="LQ35" t="str">
            <v>X</v>
          </cell>
          <cell r="LR35" t="str">
            <v>X</v>
          </cell>
          <cell r="LS35" t="str">
            <v>H</v>
          </cell>
          <cell r="LT35" t="str">
            <v>H</v>
          </cell>
          <cell r="LU35" t="str">
            <v>H</v>
          </cell>
          <cell r="LV35" t="str">
            <v>H</v>
          </cell>
          <cell r="LW35" t="str">
            <v>H</v>
          </cell>
          <cell r="LX35" t="str">
            <v>X</v>
          </cell>
          <cell r="LY35" t="str">
            <v>X</v>
          </cell>
          <cell r="LZ35" t="str">
            <v>H</v>
          </cell>
          <cell r="MA35" t="str">
            <v>H</v>
          </cell>
          <cell r="MB35" t="str">
            <v>H</v>
          </cell>
          <cell r="MC35" t="str">
            <v>H</v>
          </cell>
          <cell r="MD35" t="str">
            <v>H</v>
          </cell>
          <cell r="ME35" t="str">
            <v>X</v>
          </cell>
          <cell r="MF35" t="str">
            <v>X</v>
          </cell>
          <cell r="MG35" t="str">
            <v>H</v>
          </cell>
          <cell r="MH35" t="str">
            <v>H</v>
          </cell>
          <cell r="MI35" t="str">
            <v>CT</v>
          </cell>
          <cell r="MJ35" t="str">
            <v>H</v>
          </cell>
          <cell r="MK35" t="str">
            <v>H</v>
          </cell>
          <cell r="ML35" t="str">
            <v>X</v>
          </cell>
          <cell r="MM35" t="str">
            <v>X</v>
          </cell>
          <cell r="MN35" t="str">
            <v>H</v>
          </cell>
          <cell r="MO35" t="str">
            <v>H</v>
          </cell>
          <cell r="MP35">
            <v>0</v>
          </cell>
          <cell r="MR35">
            <v>30</v>
          </cell>
          <cell r="MS35">
            <v>22</v>
          </cell>
          <cell r="MT35">
            <v>21</v>
          </cell>
          <cell r="MU35">
            <v>8</v>
          </cell>
          <cell r="MV35">
            <v>0</v>
          </cell>
          <cell r="MW35">
            <v>0</v>
          </cell>
          <cell r="MX35">
            <v>0</v>
          </cell>
          <cell r="MY35">
            <v>0</v>
          </cell>
          <cell r="MZ35">
            <v>0</v>
          </cell>
          <cell r="NA35">
            <v>0</v>
          </cell>
          <cell r="NB35">
            <v>0</v>
          </cell>
          <cell r="NC35">
            <v>0</v>
          </cell>
          <cell r="ND35">
            <v>1</v>
          </cell>
        </row>
        <row r="36">
          <cell r="B36" t="str">
            <v>HENDRA WAHYU KURNIAWAN</v>
          </cell>
          <cell r="D36">
            <v>14011419</v>
          </cell>
          <cell r="E36" t="str">
            <v>LAKI-LAKI</v>
          </cell>
          <cell r="H36" t="str">
            <v>QNAS</v>
          </cell>
          <cell r="K36" t="str">
            <v>HILMAN MAULANA</v>
          </cell>
          <cell r="L36" t="str">
            <v>NUR ICHSANTO</v>
          </cell>
          <cell r="M36" t="str">
            <v>BG</v>
          </cell>
          <cell r="N36" t="str">
            <v>H</v>
          </cell>
          <cell r="R36" t="str">
            <v>Tidak Terlambat</v>
          </cell>
          <cell r="S36">
            <v>0</v>
          </cell>
          <cell r="W36" t="str">
            <v>BG</v>
          </cell>
          <cell r="X36" t="str">
            <v>H</v>
          </cell>
          <cell r="AB36" t="str">
            <v>Tidak Terlambat</v>
          </cell>
          <cell r="AC36">
            <v>0</v>
          </cell>
          <cell r="AG36" t="str">
            <v>BG</v>
          </cell>
          <cell r="AH36" t="str">
            <v>H</v>
          </cell>
          <cell r="AL36" t="str">
            <v>Tidak Terlambat</v>
          </cell>
          <cell r="AM36">
            <v>0</v>
          </cell>
          <cell r="AQ36" t="str">
            <v>BG</v>
          </cell>
          <cell r="AR36" t="str">
            <v>H</v>
          </cell>
          <cell r="AV36" t="str">
            <v>Tidak Terlambat</v>
          </cell>
          <cell r="AW36">
            <v>0</v>
          </cell>
          <cell r="BA36" t="str">
            <v>BG</v>
          </cell>
          <cell r="BB36" t="str">
            <v>H</v>
          </cell>
          <cell r="BF36" t="str">
            <v>Tidak Terlambat</v>
          </cell>
          <cell r="BG36">
            <v>0</v>
          </cell>
          <cell r="BK36" t="str">
            <v>X</v>
          </cell>
          <cell r="BL36" t="str">
            <v>X</v>
          </cell>
          <cell r="BP36">
            <v>0</v>
          </cell>
          <cell r="BQ36">
            <v>0</v>
          </cell>
          <cell r="BU36" t="str">
            <v>X</v>
          </cell>
          <cell r="BV36" t="str">
            <v>X</v>
          </cell>
          <cell r="BZ36">
            <v>0</v>
          </cell>
          <cell r="CA36">
            <v>0</v>
          </cell>
          <cell r="CE36" t="str">
            <v>BG</v>
          </cell>
          <cell r="CF36" t="str">
            <v>H</v>
          </cell>
          <cell r="CJ36" t="str">
            <v>Tidak Terlambat</v>
          </cell>
          <cell r="CK36">
            <v>0</v>
          </cell>
          <cell r="CO36" t="str">
            <v>BG</v>
          </cell>
          <cell r="CP36" t="str">
            <v>H</v>
          </cell>
          <cell r="CT36" t="str">
            <v>Tidak Terlambat</v>
          </cell>
          <cell r="CU36">
            <v>0</v>
          </cell>
          <cell r="CY36" t="str">
            <v>BG</v>
          </cell>
          <cell r="CZ36" t="str">
            <v>H</v>
          </cell>
          <cell r="DD36" t="str">
            <v>Tidak Terlambat</v>
          </cell>
          <cell r="DE36">
            <v>0</v>
          </cell>
          <cell r="DI36" t="str">
            <v>BG</v>
          </cell>
          <cell r="DJ36" t="str">
            <v>H</v>
          </cell>
          <cell r="DN36" t="str">
            <v>Tidak Terlambat</v>
          </cell>
          <cell r="DO36">
            <v>0</v>
          </cell>
          <cell r="DS36" t="str">
            <v>BG</v>
          </cell>
          <cell r="DT36" t="str">
            <v>H</v>
          </cell>
          <cell r="DX36" t="str">
            <v>Tidak Terlambat</v>
          </cell>
          <cell r="DY36">
            <v>0</v>
          </cell>
          <cell r="EC36" t="str">
            <v>X</v>
          </cell>
          <cell r="ED36" t="str">
            <v>X</v>
          </cell>
          <cell r="EH36">
            <v>0</v>
          </cell>
          <cell r="EI36">
            <v>0</v>
          </cell>
          <cell r="EM36" t="str">
            <v>X</v>
          </cell>
          <cell r="EN36" t="str">
            <v>X</v>
          </cell>
          <cell r="ER36">
            <v>0</v>
          </cell>
          <cell r="ES36">
            <v>0</v>
          </cell>
          <cell r="EW36" t="str">
            <v>BG</v>
          </cell>
          <cell r="EX36" t="str">
            <v>H</v>
          </cell>
          <cell r="FB36" t="str">
            <v>Tidak Terlambat</v>
          </cell>
          <cell r="FC36">
            <v>0</v>
          </cell>
          <cell r="FG36" t="str">
            <v>BG</v>
          </cell>
          <cell r="FH36" t="str">
            <v>H</v>
          </cell>
          <cell r="FL36" t="str">
            <v>Tidak Terlambat</v>
          </cell>
          <cell r="FM36">
            <v>0</v>
          </cell>
          <cell r="FQ36" t="str">
            <v>BG</v>
          </cell>
          <cell r="FR36" t="str">
            <v>H</v>
          </cell>
          <cell r="FV36" t="str">
            <v>Tidak Terlambat</v>
          </cell>
          <cell r="FW36">
            <v>0</v>
          </cell>
          <cell r="GA36" t="str">
            <v>BG</v>
          </cell>
          <cell r="GB36" t="str">
            <v>H</v>
          </cell>
          <cell r="GF36" t="str">
            <v>Tidak Terlambat</v>
          </cell>
          <cell r="GG36">
            <v>0</v>
          </cell>
          <cell r="GK36" t="str">
            <v>BG</v>
          </cell>
          <cell r="GL36" t="str">
            <v>H</v>
          </cell>
          <cell r="GP36" t="str">
            <v>Tidak Terlambat</v>
          </cell>
          <cell r="GQ36">
            <v>0</v>
          </cell>
          <cell r="GU36" t="str">
            <v>X</v>
          </cell>
          <cell r="GV36" t="str">
            <v>X</v>
          </cell>
          <cell r="GZ36">
            <v>0</v>
          </cell>
          <cell r="HA36">
            <v>0</v>
          </cell>
          <cell r="HE36" t="str">
            <v>X</v>
          </cell>
          <cell r="HF36" t="str">
            <v>X</v>
          </cell>
          <cell r="HJ36">
            <v>0</v>
          </cell>
          <cell r="HK36">
            <v>0</v>
          </cell>
          <cell r="HO36" t="str">
            <v>BG</v>
          </cell>
          <cell r="HP36" t="str">
            <v>H</v>
          </cell>
          <cell r="HT36" t="str">
            <v>Tidak Terlambat</v>
          </cell>
          <cell r="HU36">
            <v>0</v>
          </cell>
          <cell r="HY36" t="str">
            <v>BG</v>
          </cell>
          <cell r="HZ36" t="str">
            <v>H</v>
          </cell>
          <cell r="ID36" t="str">
            <v>Tidak Terlambat</v>
          </cell>
          <cell r="IE36">
            <v>0</v>
          </cell>
          <cell r="II36" t="str">
            <v>BG</v>
          </cell>
          <cell r="IJ36" t="str">
            <v>H</v>
          </cell>
          <cell r="IN36" t="str">
            <v>Tidak Terlambat</v>
          </cell>
          <cell r="IO36">
            <v>0</v>
          </cell>
          <cell r="IS36" t="str">
            <v>BG</v>
          </cell>
          <cell r="IT36" t="str">
            <v>H</v>
          </cell>
          <cell r="IX36" t="str">
            <v>Tidak Terlambat</v>
          </cell>
          <cell r="IY36">
            <v>0</v>
          </cell>
          <cell r="JC36" t="str">
            <v>BG</v>
          </cell>
          <cell r="JD36" t="str">
            <v>H</v>
          </cell>
          <cell r="JH36" t="str">
            <v>Tidak Terlambat</v>
          </cell>
          <cell r="JI36">
            <v>0</v>
          </cell>
          <cell r="JM36" t="str">
            <v>X</v>
          </cell>
          <cell r="JN36" t="str">
            <v>X</v>
          </cell>
          <cell r="JR36">
            <v>0</v>
          </cell>
          <cell r="JS36">
            <v>0</v>
          </cell>
          <cell r="JW36" t="str">
            <v>X</v>
          </cell>
          <cell r="JX36" t="str">
            <v>X</v>
          </cell>
          <cell r="KB36">
            <v>0</v>
          </cell>
          <cell r="KC36">
            <v>0</v>
          </cell>
          <cell r="KG36" t="str">
            <v>BG</v>
          </cell>
          <cell r="KH36" t="str">
            <v>H</v>
          </cell>
          <cell r="KL36" t="str">
            <v>Tidak Terlambat</v>
          </cell>
          <cell r="KM36">
            <v>0</v>
          </cell>
          <cell r="KQ36" t="str">
            <v>BG</v>
          </cell>
          <cell r="KR36" t="str">
            <v>H</v>
          </cell>
          <cell r="KV36" t="str">
            <v>Tidak Terlambat</v>
          </cell>
          <cell r="KW36">
            <v>0</v>
          </cell>
          <cell r="LL36" t="str">
            <v>H</v>
          </cell>
          <cell r="LM36" t="str">
            <v>H</v>
          </cell>
          <cell r="LN36" t="str">
            <v>H</v>
          </cell>
          <cell r="LO36" t="str">
            <v>H</v>
          </cell>
          <cell r="LP36" t="str">
            <v>H</v>
          </cell>
          <cell r="LQ36" t="str">
            <v>X</v>
          </cell>
          <cell r="LR36" t="str">
            <v>X</v>
          </cell>
          <cell r="LS36" t="str">
            <v>H</v>
          </cell>
          <cell r="LT36" t="str">
            <v>H</v>
          </cell>
          <cell r="LU36" t="str">
            <v>H</v>
          </cell>
          <cell r="LV36" t="str">
            <v>H</v>
          </cell>
          <cell r="LW36" t="str">
            <v>H</v>
          </cell>
          <cell r="LX36" t="str">
            <v>X</v>
          </cell>
          <cell r="LY36" t="str">
            <v>X</v>
          </cell>
          <cell r="LZ36" t="str">
            <v>H</v>
          </cell>
          <cell r="MA36" t="str">
            <v>H</v>
          </cell>
          <cell r="MB36" t="str">
            <v>H</v>
          </cell>
          <cell r="MC36" t="str">
            <v>H</v>
          </cell>
          <cell r="MD36" t="str">
            <v>H</v>
          </cell>
          <cell r="ME36" t="str">
            <v>X</v>
          </cell>
          <cell r="MF36" t="str">
            <v>X</v>
          </cell>
          <cell r="MG36" t="str">
            <v>H</v>
          </cell>
          <cell r="MH36" t="str">
            <v>H</v>
          </cell>
          <cell r="MI36" t="str">
            <v>H</v>
          </cell>
          <cell r="MJ36" t="str">
            <v>H</v>
          </cell>
          <cell r="MK36" t="str">
            <v>H</v>
          </cell>
          <cell r="ML36" t="str">
            <v>X</v>
          </cell>
          <cell r="MM36" t="str">
            <v>X</v>
          </cell>
          <cell r="MN36" t="str">
            <v>H</v>
          </cell>
          <cell r="MO36" t="str">
            <v>H</v>
          </cell>
          <cell r="MP36">
            <v>0</v>
          </cell>
          <cell r="MR36">
            <v>30</v>
          </cell>
          <cell r="MS36">
            <v>22</v>
          </cell>
          <cell r="MT36">
            <v>22</v>
          </cell>
          <cell r="MU36">
            <v>8</v>
          </cell>
          <cell r="MV36">
            <v>0</v>
          </cell>
          <cell r="MW36">
            <v>0</v>
          </cell>
          <cell r="MX36">
            <v>0</v>
          </cell>
          <cell r="MY36">
            <v>0</v>
          </cell>
          <cell r="MZ36">
            <v>0</v>
          </cell>
          <cell r="NA36">
            <v>0</v>
          </cell>
          <cell r="NB36">
            <v>0</v>
          </cell>
          <cell r="NC36">
            <v>0</v>
          </cell>
          <cell r="ND36">
            <v>0</v>
          </cell>
        </row>
        <row r="37">
          <cell r="B37" t="str">
            <v>YUDI ARDIANSYAH</v>
          </cell>
          <cell r="D37">
            <v>14011600</v>
          </cell>
          <cell r="E37" t="str">
            <v>LAKI-LAKI</v>
          </cell>
          <cell r="H37" t="str">
            <v>QNAS</v>
          </cell>
          <cell r="K37" t="str">
            <v>HILMAN MAULANA</v>
          </cell>
          <cell r="L37" t="str">
            <v>NUR ICHSANTO</v>
          </cell>
          <cell r="M37" t="str">
            <v>BG</v>
          </cell>
          <cell r="N37" t="str">
            <v>H</v>
          </cell>
          <cell r="R37" t="str">
            <v>Tidak Terlambat</v>
          </cell>
          <cell r="S37">
            <v>0</v>
          </cell>
          <cell r="W37" t="str">
            <v>BG</v>
          </cell>
          <cell r="X37" t="str">
            <v>H</v>
          </cell>
          <cell r="AB37" t="str">
            <v>Tidak Terlambat</v>
          </cell>
          <cell r="AC37">
            <v>0</v>
          </cell>
          <cell r="AG37" t="str">
            <v>BG</v>
          </cell>
          <cell r="AH37" t="str">
            <v>H</v>
          </cell>
          <cell r="AL37" t="str">
            <v>Tidak Terlambat</v>
          </cell>
          <cell r="AM37">
            <v>0</v>
          </cell>
          <cell r="AQ37" t="str">
            <v>BG</v>
          </cell>
          <cell r="AR37" t="str">
            <v>H</v>
          </cell>
          <cell r="AV37" t="str">
            <v>Tidak Terlambat</v>
          </cell>
          <cell r="AW37">
            <v>0</v>
          </cell>
          <cell r="BA37" t="str">
            <v>BG</v>
          </cell>
          <cell r="BB37" t="str">
            <v>H</v>
          </cell>
          <cell r="BF37" t="str">
            <v>Tidak Terlambat</v>
          </cell>
          <cell r="BG37">
            <v>0</v>
          </cell>
          <cell r="BK37" t="str">
            <v>X</v>
          </cell>
          <cell r="BL37" t="str">
            <v>X</v>
          </cell>
          <cell r="BP37">
            <v>0</v>
          </cell>
          <cell r="BQ37">
            <v>0</v>
          </cell>
          <cell r="BU37" t="str">
            <v>X</v>
          </cell>
          <cell r="BV37" t="str">
            <v>X</v>
          </cell>
          <cell r="BZ37">
            <v>0</v>
          </cell>
          <cell r="CA37">
            <v>0</v>
          </cell>
          <cell r="CE37" t="str">
            <v>BG</v>
          </cell>
          <cell r="CF37" t="str">
            <v>H</v>
          </cell>
          <cell r="CJ37" t="str">
            <v>Tidak Terlambat</v>
          </cell>
          <cell r="CK37">
            <v>0</v>
          </cell>
          <cell r="CO37" t="str">
            <v>BG</v>
          </cell>
          <cell r="CP37" t="str">
            <v>H</v>
          </cell>
          <cell r="CT37" t="str">
            <v>Tidak Terlambat</v>
          </cell>
          <cell r="CU37">
            <v>0</v>
          </cell>
          <cell r="CY37" t="str">
            <v>BG</v>
          </cell>
          <cell r="CZ37" t="str">
            <v>H</v>
          </cell>
          <cell r="DD37" t="str">
            <v>Tidak Terlambat</v>
          </cell>
          <cell r="DE37">
            <v>0</v>
          </cell>
          <cell r="DI37" t="str">
            <v>BG</v>
          </cell>
          <cell r="DJ37" t="str">
            <v>H</v>
          </cell>
          <cell r="DN37" t="str">
            <v>Tidak Terlambat</v>
          </cell>
          <cell r="DO37">
            <v>0</v>
          </cell>
          <cell r="DS37" t="str">
            <v>BG</v>
          </cell>
          <cell r="DT37" t="str">
            <v>H</v>
          </cell>
          <cell r="DX37" t="str">
            <v>Tidak Terlambat</v>
          </cell>
          <cell r="DY37">
            <v>0</v>
          </cell>
          <cell r="EC37" t="str">
            <v>X</v>
          </cell>
          <cell r="ED37" t="str">
            <v>X</v>
          </cell>
          <cell r="EH37">
            <v>0</v>
          </cell>
          <cell r="EI37">
            <v>0</v>
          </cell>
          <cell r="EM37" t="str">
            <v>X</v>
          </cell>
          <cell r="EN37" t="str">
            <v>X</v>
          </cell>
          <cell r="ER37">
            <v>0</v>
          </cell>
          <cell r="ES37">
            <v>0</v>
          </cell>
          <cell r="EW37" t="str">
            <v>BG</v>
          </cell>
          <cell r="EX37" t="str">
            <v>H</v>
          </cell>
          <cell r="FB37" t="str">
            <v>Tidak Terlambat</v>
          </cell>
          <cell r="FC37">
            <v>0</v>
          </cell>
          <cell r="FG37" t="str">
            <v>BG</v>
          </cell>
          <cell r="FH37" t="str">
            <v>H</v>
          </cell>
          <cell r="FL37" t="str">
            <v>Tidak Terlambat</v>
          </cell>
          <cell r="FM37">
            <v>0</v>
          </cell>
          <cell r="FQ37" t="str">
            <v>BG</v>
          </cell>
          <cell r="FR37" t="str">
            <v>H</v>
          </cell>
          <cell r="FV37" t="str">
            <v>Tidak Terlambat</v>
          </cell>
          <cell r="FW37">
            <v>0</v>
          </cell>
          <cell r="GA37" t="str">
            <v>BG</v>
          </cell>
          <cell r="GB37" t="str">
            <v>H</v>
          </cell>
          <cell r="GF37" t="str">
            <v>Tidak Terlambat</v>
          </cell>
          <cell r="GG37">
            <v>0</v>
          </cell>
          <cell r="GK37" t="str">
            <v>BG</v>
          </cell>
          <cell r="GL37" t="str">
            <v>H</v>
          </cell>
          <cell r="GP37" t="str">
            <v>Tidak Terlambat</v>
          </cell>
          <cell r="GQ37">
            <v>0</v>
          </cell>
          <cell r="GU37" t="str">
            <v>X</v>
          </cell>
          <cell r="GV37" t="str">
            <v>X</v>
          </cell>
          <cell r="GZ37">
            <v>0</v>
          </cell>
          <cell r="HA37">
            <v>0</v>
          </cell>
          <cell r="HE37" t="str">
            <v>X</v>
          </cell>
          <cell r="HF37" t="str">
            <v>X</v>
          </cell>
          <cell r="HJ37">
            <v>0</v>
          </cell>
          <cell r="HK37">
            <v>0</v>
          </cell>
          <cell r="HO37" t="str">
            <v>CT</v>
          </cell>
          <cell r="HP37" t="str">
            <v>CT</v>
          </cell>
          <cell r="HT37">
            <v>0</v>
          </cell>
          <cell r="HU37">
            <v>0</v>
          </cell>
          <cell r="HY37" t="str">
            <v>BG</v>
          </cell>
          <cell r="HZ37" t="str">
            <v>H</v>
          </cell>
          <cell r="ID37" t="str">
            <v>Tidak Terlambat</v>
          </cell>
          <cell r="IE37">
            <v>0</v>
          </cell>
          <cell r="II37" t="str">
            <v>BG</v>
          </cell>
          <cell r="IJ37" t="str">
            <v>H</v>
          </cell>
          <cell r="IN37" t="str">
            <v>Tidak Terlambat</v>
          </cell>
          <cell r="IO37">
            <v>0</v>
          </cell>
          <cell r="IS37" t="str">
            <v>BG</v>
          </cell>
          <cell r="IT37" t="str">
            <v>H</v>
          </cell>
          <cell r="IX37" t="str">
            <v>Tidak Terlambat</v>
          </cell>
          <cell r="IY37">
            <v>0</v>
          </cell>
          <cell r="JC37" t="str">
            <v>BG</v>
          </cell>
          <cell r="JD37" t="str">
            <v>H</v>
          </cell>
          <cell r="JH37" t="str">
            <v>Tidak Terlambat</v>
          </cell>
          <cell r="JI37">
            <v>0</v>
          </cell>
          <cell r="JM37" t="str">
            <v>X</v>
          </cell>
          <cell r="JN37" t="str">
            <v>X</v>
          </cell>
          <cell r="JR37">
            <v>0</v>
          </cell>
          <cell r="JS37">
            <v>0</v>
          </cell>
          <cell r="JW37" t="str">
            <v>X</v>
          </cell>
          <cell r="JX37" t="str">
            <v>X</v>
          </cell>
          <cell r="KB37">
            <v>0</v>
          </cell>
          <cell r="KC37">
            <v>0</v>
          </cell>
          <cell r="KG37" t="str">
            <v>BG</v>
          </cell>
          <cell r="KH37" t="str">
            <v>H</v>
          </cell>
          <cell r="KL37" t="str">
            <v>Tidak Terlambat</v>
          </cell>
          <cell r="KM37">
            <v>0</v>
          </cell>
          <cell r="KQ37" t="str">
            <v>BG</v>
          </cell>
          <cell r="KR37" t="str">
            <v>H</v>
          </cell>
          <cell r="KV37" t="str">
            <v>Tidak Terlambat</v>
          </cell>
          <cell r="KW37">
            <v>0</v>
          </cell>
          <cell r="LL37" t="str">
            <v>H</v>
          </cell>
          <cell r="LM37" t="str">
            <v>H</v>
          </cell>
          <cell r="LN37" t="str">
            <v>H</v>
          </cell>
          <cell r="LO37" t="str">
            <v>H</v>
          </cell>
          <cell r="LP37" t="str">
            <v>H</v>
          </cell>
          <cell r="LQ37" t="str">
            <v>X</v>
          </cell>
          <cell r="LR37" t="str">
            <v>X</v>
          </cell>
          <cell r="LS37" t="str">
            <v>H</v>
          </cell>
          <cell r="LT37" t="str">
            <v>H</v>
          </cell>
          <cell r="LU37" t="str">
            <v>H</v>
          </cell>
          <cell r="LV37" t="str">
            <v>H</v>
          </cell>
          <cell r="LW37" t="str">
            <v>H</v>
          </cell>
          <cell r="LX37" t="str">
            <v>X</v>
          </cell>
          <cell r="LY37" t="str">
            <v>X</v>
          </cell>
          <cell r="LZ37" t="str">
            <v>H</v>
          </cell>
          <cell r="MA37" t="str">
            <v>H</v>
          </cell>
          <cell r="MB37" t="str">
            <v>H</v>
          </cell>
          <cell r="MC37" t="str">
            <v>H</v>
          </cell>
          <cell r="MD37" t="str">
            <v>H</v>
          </cell>
          <cell r="ME37" t="str">
            <v>X</v>
          </cell>
          <cell r="MF37" t="str">
            <v>X</v>
          </cell>
          <cell r="MG37" t="str">
            <v>CT</v>
          </cell>
          <cell r="MH37" t="str">
            <v>H</v>
          </cell>
          <cell r="MI37" t="str">
            <v>H</v>
          </cell>
          <cell r="MJ37" t="str">
            <v>H</v>
          </cell>
          <cell r="MK37" t="str">
            <v>H</v>
          </cell>
          <cell r="ML37" t="str">
            <v>X</v>
          </cell>
          <cell r="MM37" t="str">
            <v>X</v>
          </cell>
          <cell r="MN37" t="str">
            <v>H</v>
          </cell>
          <cell r="MO37" t="str">
            <v>H</v>
          </cell>
          <cell r="MP37">
            <v>0</v>
          </cell>
          <cell r="MR37">
            <v>30</v>
          </cell>
          <cell r="MS37">
            <v>22</v>
          </cell>
          <cell r="MT37">
            <v>21</v>
          </cell>
          <cell r="MU37">
            <v>8</v>
          </cell>
          <cell r="MV37">
            <v>0</v>
          </cell>
          <cell r="MW37">
            <v>0</v>
          </cell>
          <cell r="MX37">
            <v>0</v>
          </cell>
          <cell r="MY37">
            <v>0</v>
          </cell>
          <cell r="MZ37">
            <v>0</v>
          </cell>
          <cell r="NA37">
            <v>0</v>
          </cell>
          <cell r="NB37">
            <v>0</v>
          </cell>
          <cell r="NC37">
            <v>0</v>
          </cell>
          <cell r="ND37">
            <v>1</v>
          </cell>
        </row>
        <row r="38">
          <cell r="B38" t="str">
            <v>ENY WIDYASTUTI</v>
          </cell>
          <cell r="D38">
            <v>8011266</v>
          </cell>
          <cell r="E38" t="str">
            <v>PEREMPUAN</v>
          </cell>
          <cell r="H38" t="str">
            <v>UPLOADER</v>
          </cell>
          <cell r="K38" t="str">
            <v>HILMAN MAULANA</v>
          </cell>
          <cell r="L38" t="str">
            <v>NUR ICHSANTO</v>
          </cell>
          <cell r="M38" t="str">
            <v>X</v>
          </cell>
          <cell r="N38" t="str">
            <v>X</v>
          </cell>
          <cell r="R38">
            <v>0</v>
          </cell>
          <cell r="S38">
            <v>0</v>
          </cell>
          <cell r="W38" t="str">
            <v>BG</v>
          </cell>
          <cell r="X38" t="str">
            <v>H</v>
          </cell>
          <cell r="AB38" t="str">
            <v>Tidak Terlambat</v>
          </cell>
          <cell r="AC38">
            <v>0</v>
          </cell>
          <cell r="AG38" t="str">
            <v>BG</v>
          </cell>
          <cell r="AH38" t="str">
            <v>H</v>
          </cell>
          <cell r="AL38" t="str">
            <v>Tidak Terlambat</v>
          </cell>
          <cell r="AM38">
            <v>0</v>
          </cell>
          <cell r="AQ38" t="str">
            <v>BG</v>
          </cell>
          <cell r="AR38" t="str">
            <v>H</v>
          </cell>
          <cell r="AV38" t="str">
            <v>Tidak Terlambat</v>
          </cell>
          <cell r="AW38">
            <v>0</v>
          </cell>
          <cell r="BA38" t="str">
            <v>BG</v>
          </cell>
          <cell r="BB38" t="str">
            <v>H</v>
          </cell>
          <cell r="BF38" t="str">
            <v>Tidak Terlambat</v>
          </cell>
          <cell r="BG38">
            <v>0</v>
          </cell>
          <cell r="BK38" t="str">
            <v>X</v>
          </cell>
          <cell r="BL38" t="str">
            <v>X</v>
          </cell>
          <cell r="BP38">
            <v>0</v>
          </cell>
          <cell r="BQ38">
            <v>0</v>
          </cell>
          <cell r="BU38" t="str">
            <v>X</v>
          </cell>
          <cell r="BV38" t="str">
            <v>X</v>
          </cell>
          <cell r="BZ38">
            <v>0</v>
          </cell>
          <cell r="CA38">
            <v>0</v>
          </cell>
          <cell r="CE38" t="str">
            <v>BG</v>
          </cell>
          <cell r="CF38" t="str">
            <v>H</v>
          </cell>
          <cell r="CJ38" t="str">
            <v>Tidak Terlambat</v>
          </cell>
          <cell r="CK38">
            <v>0</v>
          </cell>
          <cell r="CO38" t="str">
            <v>BG</v>
          </cell>
          <cell r="CP38" t="str">
            <v>H</v>
          </cell>
          <cell r="CT38" t="str">
            <v>Tidak Terlambat</v>
          </cell>
          <cell r="CU38">
            <v>0</v>
          </cell>
          <cell r="CY38" t="str">
            <v>BG</v>
          </cell>
          <cell r="CZ38" t="str">
            <v>H</v>
          </cell>
          <cell r="DD38" t="str">
            <v>Tidak Terlambat</v>
          </cell>
          <cell r="DE38">
            <v>0</v>
          </cell>
          <cell r="DI38" t="str">
            <v>BG</v>
          </cell>
          <cell r="DJ38" t="str">
            <v>H</v>
          </cell>
          <cell r="DN38" t="str">
            <v>Tidak Terlambat</v>
          </cell>
          <cell r="DO38">
            <v>0</v>
          </cell>
          <cell r="DS38" t="str">
            <v>BG</v>
          </cell>
          <cell r="DT38" t="str">
            <v>H</v>
          </cell>
          <cell r="DX38" t="str">
            <v>Tidak Terlambat</v>
          </cell>
          <cell r="DY38">
            <v>0</v>
          </cell>
          <cell r="EC38" t="str">
            <v>X</v>
          </cell>
          <cell r="ED38" t="str">
            <v>X</v>
          </cell>
          <cell r="EH38">
            <v>0</v>
          </cell>
          <cell r="EI38">
            <v>0</v>
          </cell>
          <cell r="EM38" t="str">
            <v>X</v>
          </cell>
          <cell r="EN38" t="str">
            <v>X</v>
          </cell>
          <cell r="ER38">
            <v>0</v>
          </cell>
          <cell r="ES38">
            <v>0</v>
          </cell>
          <cell r="EW38" t="str">
            <v>BG</v>
          </cell>
          <cell r="EX38" t="str">
            <v>H</v>
          </cell>
          <cell r="FB38" t="str">
            <v>Tidak Terlambat</v>
          </cell>
          <cell r="FC38">
            <v>0</v>
          </cell>
          <cell r="FG38" t="str">
            <v>BG</v>
          </cell>
          <cell r="FH38" t="str">
            <v>H</v>
          </cell>
          <cell r="FL38" t="str">
            <v>Tidak Terlambat</v>
          </cell>
          <cell r="FM38">
            <v>0</v>
          </cell>
          <cell r="FQ38" t="str">
            <v>BG</v>
          </cell>
          <cell r="FR38" t="str">
            <v>H</v>
          </cell>
          <cell r="FV38" t="str">
            <v>Tidak Terlambat</v>
          </cell>
          <cell r="FW38">
            <v>0</v>
          </cell>
          <cell r="GA38" t="str">
            <v>BG</v>
          </cell>
          <cell r="GB38" t="str">
            <v>H</v>
          </cell>
          <cell r="GF38" t="str">
            <v>Tidak Terlambat</v>
          </cell>
          <cell r="GG38">
            <v>0</v>
          </cell>
          <cell r="GK38" t="str">
            <v>BG</v>
          </cell>
          <cell r="GL38" t="str">
            <v>H</v>
          </cell>
          <cell r="GP38" t="str">
            <v>Tidak Terlambat</v>
          </cell>
          <cell r="GQ38">
            <v>0</v>
          </cell>
          <cell r="GU38" t="str">
            <v>X</v>
          </cell>
          <cell r="GV38" t="str">
            <v>X</v>
          </cell>
          <cell r="GZ38">
            <v>0</v>
          </cell>
          <cell r="HA38">
            <v>0</v>
          </cell>
          <cell r="HE38" t="str">
            <v>X</v>
          </cell>
          <cell r="HF38" t="str">
            <v>X</v>
          </cell>
          <cell r="HJ38">
            <v>0</v>
          </cell>
          <cell r="HK38">
            <v>0</v>
          </cell>
          <cell r="HO38" t="str">
            <v>BG</v>
          </cell>
          <cell r="HP38" t="str">
            <v>H</v>
          </cell>
          <cell r="HT38" t="str">
            <v>Tidak Terlambat</v>
          </cell>
          <cell r="HU38">
            <v>0</v>
          </cell>
          <cell r="HY38" t="str">
            <v>BG</v>
          </cell>
          <cell r="HZ38" t="str">
            <v>H</v>
          </cell>
          <cell r="ID38" t="str">
            <v>Tidak Terlambat</v>
          </cell>
          <cell r="IE38">
            <v>0</v>
          </cell>
          <cell r="II38" t="str">
            <v>BG</v>
          </cell>
          <cell r="IJ38" t="str">
            <v>H</v>
          </cell>
          <cell r="IN38" t="str">
            <v>Tidak Terlambat</v>
          </cell>
          <cell r="IO38">
            <v>0</v>
          </cell>
          <cell r="IS38" t="str">
            <v>BG</v>
          </cell>
          <cell r="IT38" t="str">
            <v>H</v>
          </cell>
          <cell r="IX38" t="str">
            <v>Tidak Terlambat</v>
          </cell>
          <cell r="IY38">
            <v>0</v>
          </cell>
          <cell r="JC38" t="str">
            <v>BG</v>
          </cell>
          <cell r="JD38" t="str">
            <v>H</v>
          </cell>
          <cell r="JH38" t="str">
            <v>Tidak Terlambat</v>
          </cell>
          <cell r="JI38">
            <v>0</v>
          </cell>
          <cell r="JM38" t="str">
            <v>X</v>
          </cell>
          <cell r="JN38" t="str">
            <v>X</v>
          </cell>
          <cell r="JR38">
            <v>0</v>
          </cell>
          <cell r="JS38">
            <v>0</v>
          </cell>
          <cell r="JW38" t="str">
            <v>X</v>
          </cell>
          <cell r="JX38" t="str">
            <v>X</v>
          </cell>
          <cell r="KB38">
            <v>0</v>
          </cell>
          <cell r="KC38">
            <v>0</v>
          </cell>
          <cell r="KG38" t="str">
            <v>BG</v>
          </cell>
          <cell r="KH38" t="str">
            <v>H</v>
          </cell>
          <cell r="KL38" t="str">
            <v>Tidak Terlambat</v>
          </cell>
          <cell r="KM38">
            <v>0</v>
          </cell>
          <cell r="KQ38" t="str">
            <v>CT</v>
          </cell>
          <cell r="KR38" t="str">
            <v>CT</v>
          </cell>
          <cell r="KV38">
            <v>0</v>
          </cell>
          <cell r="KW38">
            <v>0</v>
          </cell>
          <cell r="LL38" t="str">
            <v>X</v>
          </cell>
          <cell r="LM38" t="str">
            <v>H</v>
          </cell>
          <cell r="LN38" t="str">
            <v>H</v>
          </cell>
          <cell r="LO38" t="str">
            <v>H</v>
          </cell>
          <cell r="LP38" t="str">
            <v>H</v>
          </cell>
          <cell r="LQ38" t="str">
            <v>X</v>
          </cell>
          <cell r="LR38" t="str">
            <v>X</v>
          </cell>
          <cell r="LS38" t="str">
            <v>H</v>
          </cell>
          <cell r="LT38" t="str">
            <v>H</v>
          </cell>
          <cell r="LU38" t="str">
            <v>H</v>
          </cell>
          <cell r="LV38" t="str">
            <v>H</v>
          </cell>
          <cell r="LW38" t="str">
            <v>H</v>
          </cell>
          <cell r="LX38" t="str">
            <v>X</v>
          </cell>
          <cell r="LY38" t="str">
            <v>X</v>
          </cell>
          <cell r="LZ38" t="str">
            <v>H</v>
          </cell>
          <cell r="MA38" t="str">
            <v>H</v>
          </cell>
          <cell r="MB38" t="str">
            <v>H</v>
          </cell>
          <cell r="MC38" t="str">
            <v>H</v>
          </cell>
          <cell r="MD38" t="str">
            <v>H</v>
          </cell>
          <cell r="ME38" t="str">
            <v>X</v>
          </cell>
          <cell r="MF38" t="str">
            <v>X</v>
          </cell>
          <cell r="MG38" t="str">
            <v>H</v>
          </cell>
          <cell r="MH38" t="str">
            <v>H</v>
          </cell>
          <cell r="MI38" t="str">
            <v>H</v>
          </cell>
          <cell r="MJ38" t="str">
            <v>H</v>
          </cell>
          <cell r="MK38" t="str">
            <v>H</v>
          </cell>
          <cell r="ML38" t="str">
            <v>X</v>
          </cell>
          <cell r="MM38" t="str">
            <v>X</v>
          </cell>
          <cell r="MN38" t="str">
            <v>H</v>
          </cell>
          <cell r="MO38" t="str">
            <v>CT</v>
          </cell>
          <cell r="MP38">
            <v>0</v>
          </cell>
          <cell r="MR38">
            <v>30</v>
          </cell>
          <cell r="MS38">
            <v>21</v>
          </cell>
          <cell r="MT38">
            <v>20</v>
          </cell>
          <cell r="MU38">
            <v>9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  <cell r="NA38">
            <v>0</v>
          </cell>
          <cell r="NB38">
            <v>0</v>
          </cell>
          <cell r="NC38">
            <v>0</v>
          </cell>
          <cell r="ND38">
            <v>1</v>
          </cell>
        </row>
        <row r="39">
          <cell r="B39" t="str">
            <v>JULIANTY NUR CAHYANINGSIH</v>
          </cell>
          <cell r="D39">
            <v>15011508</v>
          </cell>
          <cell r="E39" t="str">
            <v>PEREMPUAN</v>
          </cell>
          <cell r="H39" t="str">
            <v>UPLOADER</v>
          </cell>
          <cell r="K39" t="str">
            <v>HILMAN MAULANA</v>
          </cell>
          <cell r="L39" t="str">
            <v>NUR ICHSANTO</v>
          </cell>
          <cell r="M39" t="str">
            <v>CM</v>
          </cell>
          <cell r="N39" t="str">
            <v>CM</v>
          </cell>
          <cell r="R39">
            <v>0</v>
          </cell>
          <cell r="S39">
            <v>0</v>
          </cell>
          <cell r="W39" t="str">
            <v>CM</v>
          </cell>
          <cell r="X39" t="str">
            <v>CM</v>
          </cell>
          <cell r="AB39">
            <v>0</v>
          </cell>
          <cell r="AC39">
            <v>0</v>
          </cell>
          <cell r="AG39" t="str">
            <v>CM</v>
          </cell>
          <cell r="AH39" t="str">
            <v>CM</v>
          </cell>
          <cell r="AL39">
            <v>0</v>
          </cell>
          <cell r="AM39">
            <v>0</v>
          </cell>
          <cell r="AQ39" t="str">
            <v>CM</v>
          </cell>
          <cell r="AR39" t="str">
            <v>CM</v>
          </cell>
          <cell r="AV39">
            <v>0</v>
          </cell>
          <cell r="AW39">
            <v>0</v>
          </cell>
          <cell r="BA39" t="str">
            <v>CM</v>
          </cell>
          <cell r="BB39" t="str">
            <v>CM</v>
          </cell>
          <cell r="BF39">
            <v>0</v>
          </cell>
          <cell r="BG39">
            <v>0</v>
          </cell>
          <cell r="BK39" t="str">
            <v>CM</v>
          </cell>
          <cell r="BL39" t="str">
            <v>CM</v>
          </cell>
          <cell r="BP39">
            <v>0</v>
          </cell>
          <cell r="BQ39">
            <v>0</v>
          </cell>
          <cell r="BU39" t="str">
            <v>CM</v>
          </cell>
          <cell r="BV39" t="str">
            <v>CM</v>
          </cell>
          <cell r="BZ39">
            <v>0</v>
          </cell>
          <cell r="CA39">
            <v>0</v>
          </cell>
          <cell r="CE39" t="str">
            <v>CM</v>
          </cell>
          <cell r="CF39" t="str">
            <v>CM</v>
          </cell>
          <cell r="CJ39">
            <v>0</v>
          </cell>
          <cell r="CK39">
            <v>0</v>
          </cell>
          <cell r="CO39" t="str">
            <v>CM</v>
          </cell>
          <cell r="CP39" t="str">
            <v>CM</v>
          </cell>
          <cell r="CT39">
            <v>0</v>
          </cell>
          <cell r="CU39">
            <v>0</v>
          </cell>
          <cell r="CY39" t="str">
            <v>CM</v>
          </cell>
          <cell r="CZ39" t="str">
            <v>CM</v>
          </cell>
          <cell r="DD39">
            <v>0</v>
          </cell>
          <cell r="DE39">
            <v>0</v>
          </cell>
          <cell r="DI39" t="str">
            <v>CM</v>
          </cell>
          <cell r="DJ39" t="str">
            <v>CM</v>
          </cell>
          <cell r="DN39">
            <v>0</v>
          </cell>
          <cell r="DO39">
            <v>0</v>
          </cell>
          <cell r="DS39" t="str">
            <v>CM</v>
          </cell>
          <cell r="DT39" t="str">
            <v>CM</v>
          </cell>
          <cell r="DX39">
            <v>0</v>
          </cell>
          <cell r="DY39">
            <v>0</v>
          </cell>
          <cell r="EC39" t="str">
            <v>CM</v>
          </cell>
          <cell r="ED39" t="str">
            <v>CM</v>
          </cell>
          <cell r="EH39">
            <v>0</v>
          </cell>
          <cell r="EI39">
            <v>0</v>
          </cell>
          <cell r="EM39" t="str">
            <v>CM</v>
          </cell>
          <cell r="EN39" t="str">
            <v>CM</v>
          </cell>
          <cell r="ER39">
            <v>0</v>
          </cell>
          <cell r="ES39">
            <v>0</v>
          </cell>
          <cell r="EW39" t="str">
            <v>CM</v>
          </cell>
          <cell r="EX39" t="str">
            <v>CM</v>
          </cell>
          <cell r="FB39">
            <v>0</v>
          </cell>
          <cell r="FC39">
            <v>0</v>
          </cell>
          <cell r="FG39" t="str">
            <v>CM</v>
          </cell>
          <cell r="FH39" t="str">
            <v>CM</v>
          </cell>
          <cell r="FL39">
            <v>0</v>
          </cell>
          <cell r="FM39">
            <v>0</v>
          </cell>
          <cell r="FQ39" t="str">
            <v>CM</v>
          </cell>
          <cell r="FR39" t="str">
            <v>CM</v>
          </cell>
          <cell r="FV39">
            <v>0</v>
          </cell>
          <cell r="FW39">
            <v>0</v>
          </cell>
          <cell r="GA39" t="str">
            <v>CM</v>
          </cell>
          <cell r="GB39" t="str">
            <v>CM</v>
          </cell>
          <cell r="GF39">
            <v>0</v>
          </cell>
          <cell r="GG39">
            <v>0</v>
          </cell>
          <cell r="GK39" t="str">
            <v>CM</v>
          </cell>
          <cell r="GL39" t="str">
            <v>CM</v>
          </cell>
          <cell r="GP39">
            <v>0</v>
          </cell>
          <cell r="GQ39">
            <v>0</v>
          </cell>
          <cell r="GU39" t="str">
            <v>CM</v>
          </cell>
          <cell r="GV39" t="str">
            <v>CM</v>
          </cell>
          <cell r="GZ39">
            <v>0</v>
          </cell>
          <cell r="HA39">
            <v>0</v>
          </cell>
          <cell r="HE39" t="str">
            <v>CM</v>
          </cell>
          <cell r="HF39" t="str">
            <v>CM</v>
          </cell>
          <cell r="HJ39">
            <v>0</v>
          </cell>
          <cell r="HK39">
            <v>0</v>
          </cell>
          <cell r="HO39" t="str">
            <v>CM</v>
          </cell>
          <cell r="HP39" t="str">
            <v>CM</v>
          </cell>
          <cell r="HT39">
            <v>0</v>
          </cell>
          <cell r="HU39">
            <v>0</v>
          </cell>
          <cell r="HY39" t="str">
            <v>CM</v>
          </cell>
          <cell r="HZ39" t="str">
            <v>CM</v>
          </cell>
          <cell r="ID39">
            <v>0</v>
          </cell>
          <cell r="IE39">
            <v>0</v>
          </cell>
          <cell r="II39" t="str">
            <v>CM</v>
          </cell>
          <cell r="IJ39" t="str">
            <v>CM</v>
          </cell>
          <cell r="IN39">
            <v>0</v>
          </cell>
          <cell r="IO39">
            <v>0</v>
          </cell>
          <cell r="IS39" t="str">
            <v>CM</v>
          </cell>
          <cell r="IT39" t="str">
            <v>CM</v>
          </cell>
          <cell r="IX39">
            <v>0</v>
          </cell>
          <cell r="IY39">
            <v>0</v>
          </cell>
          <cell r="JC39" t="str">
            <v>CM</v>
          </cell>
          <cell r="JD39" t="str">
            <v>CM</v>
          </cell>
          <cell r="JH39">
            <v>0</v>
          </cell>
          <cell r="JI39">
            <v>0</v>
          </cell>
          <cell r="JM39" t="str">
            <v>CM</v>
          </cell>
          <cell r="JN39" t="str">
            <v>CM</v>
          </cell>
          <cell r="JR39">
            <v>0</v>
          </cell>
          <cell r="JS39">
            <v>0</v>
          </cell>
          <cell r="JW39" t="str">
            <v>CM</v>
          </cell>
          <cell r="JX39" t="str">
            <v>CM</v>
          </cell>
          <cell r="KB39">
            <v>0</v>
          </cell>
          <cell r="KC39">
            <v>0</v>
          </cell>
          <cell r="KG39" t="str">
            <v>CM</v>
          </cell>
          <cell r="KH39" t="str">
            <v>CM</v>
          </cell>
          <cell r="KL39">
            <v>0</v>
          </cell>
          <cell r="KM39">
            <v>0</v>
          </cell>
          <cell r="KQ39" t="str">
            <v>CM</v>
          </cell>
          <cell r="KR39" t="str">
            <v>CM</v>
          </cell>
          <cell r="KV39">
            <v>0</v>
          </cell>
          <cell r="KW39">
            <v>0</v>
          </cell>
          <cell r="LL39" t="str">
            <v>CM</v>
          </cell>
          <cell r="LM39" t="str">
            <v>CM</v>
          </cell>
          <cell r="LN39" t="str">
            <v>CM</v>
          </cell>
          <cell r="LO39" t="str">
            <v>CM</v>
          </cell>
          <cell r="LP39" t="str">
            <v>CM</v>
          </cell>
          <cell r="LQ39" t="str">
            <v>CM</v>
          </cell>
          <cell r="LR39" t="str">
            <v>CM</v>
          </cell>
          <cell r="LS39" t="str">
            <v>CM</v>
          </cell>
          <cell r="LT39" t="str">
            <v>CM</v>
          </cell>
          <cell r="LU39" t="str">
            <v>CM</v>
          </cell>
          <cell r="LV39" t="str">
            <v>CM</v>
          </cell>
          <cell r="LW39" t="str">
            <v>CM</v>
          </cell>
          <cell r="LX39" t="str">
            <v>CM</v>
          </cell>
          <cell r="LY39" t="str">
            <v>CM</v>
          </cell>
          <cell r="LZ39" t="str">
            <v>CM</v>
          </cell>
          <cell r="MA39" t="str">
            <v>CM</v>
          </cell>
          <cell r="MB39" t="str">
            <v>CM</v>
          </cell>
          <cell r="MC39" t="str">
            <v>CM</v>
          </cell>
          <cell r="MD39" t="str">
            <v>CM</v>
          </cell>
          <cell r="ME39" t="str">
            <v>CM</v>
          </cell>
          <cell r="MF39" t="str">
            <v>CM</v>
          </cell>
          <cell r="MG39" t="str">
            <v>CM</v>
          </cell>
          <cell r="MH39" t="str">
            <v>CM</v>
          </cell>
          <cell r="MI39" t="str">
            <v>CM</v>
          </cell>
          <cell r="MJ39" t="str">
            <v>CM</v>
          </cell>
          <cell r="MK39" t="str">
            <v>CM</v>
          </cell>
          <cell r="ML39" t="str">
            <v>CM</v>
          </cell>
          <cell r="MM39" t="str">
            <v>CM</v>
          </cell>
          <cell r="MN39" t="str">
            <v>CM</v>
          </cell>
          <cell r="MO39" t="str">
            <v>CM</v>
          </cell>
          <cell r="MP39">
            <v>0</v>
          </cell>
          <cell r="MR39">
            <v>30</v>
          </cell>
          <cell r="MS39">
            <v>30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0</v>
          </cell>
          <cell r="NA39">
            <v>0</v>
          </cell>
          <cell r="NB39">
            <v>0</v>
          </cell>
          <cell r="NC39">
            <v>0</v>
          </cell>
          <cell r="ND39">
            <v>0</v>
          </cell>
        </row>
        <row r="40">
          <cell r="B40" t="str">
            <v>MARIA DWI YULANDA</v>
          </cell>
          <cell r="D40">
            <v>14010369</v>
          </cell>
          <cell r="E40" t="str">
            <v>PEREMPUAN</v>
          </cell>
          <cell r="H40" t="str">
            <v>UPLOADER</v>
          </cell>
          <cell r="K40" t="str">
            <v>HILMAN MAULANA</v>
          </cell>
          <cell r="L40" t="str">
            <v>NUR ICHSANTO</v>
          </cell>
          <cell r="M40" t="str">
            <v>BG</v>
          </cell>
          <cell r="N40" t="str">
            <v>H</v>
          </cell>
          <cell r="R40" t="str">
            <v>Tidak Terlambat</v>
          </cell>
          <cell r="S40">
            <v>0</v>
          </cell>
          <cell r="W40" t="str">
            <v>BG</v>
          </cell>
          <cell r="X40" t="str">
            <v>H</v>
          </cell>
          <cell r="AB40" t="str">
            <v>Tidak Terlambat</v>
          </cell>
          <cell r="AC40">
            <v>0</v>
          </cell>
          <cell r="AG40" t="str">
            <v>BG</v>
          </cell>
          <cell r="AH40" t="str">
            <v>H</v>
          </cell>
          <cell r="AL40" t="str">
            <v>Tidak Terlambat</v>
          </cell>
          <cell r="AM40">
            <v>0</v>
          </cell>
          <cell r="AQ40" t="str">
            <v>BG</v>
          </cell>
          <cell r="AR40" t="str">
            <v>H</v>
          </cell>
          <cell r="AV40" t="str">
            <v>Tidak Terlambat</v>
          </cell>
          <cell r="AW40">
            <v>0</v>
          </cell>
          <cell r="BA40" t="str">
            <v>BG</v>
          </cell>
          <cell r="BB40" t="str">
            <v>H</v>
          </cell>
          <cell r="BF40" t="str">
            <v>Tidak Terlambat</v>
          </cell>
          <cell r="BG40">
            <v>0</v>
          </cell>
          <cell r="BK40" t="str">
            <v>X</v>
          </cell>
          <cell r="BL40" t="str">
            <v>X</v>
          </cell>
          <cell r="BP40">
            <v>0</v>
          </cell>
          <cell r="BQ40">
            <v>0</v>
          </cell>
          <cell r="BU40" t="str">
            <v>X</v>
          </cell>
          <cell r="BV40" t="str">
            <v>X</v>
          </cell>
          <cell r="BZ40">
            <v>0</v>
          </cell>
          <cell r="CA40">
            <v>0</v>
          </cell>
          <cell r="CE40" t="str">
            <v>BG</v>
          </cell>
          <cell r="CF40" t="str">
            <v>H</v>
          </cell>
          <cell r="CJ40" t="str">
            <v>Tidak Terlambat</v>
          </cell>
          <cell r="CK40">
            <v>0</v>
          </cell>
          <cell r="CO40" t="str">
            <v>BG</v>
          </cell>
          <cell r="CP40" t="str">
            <v>H</v>
          </cell>
          <cell r="CT40" t="str">
            <v>Tidak Terlambat</v>
          </cell>
          <cell r="CU40">
            <v>0</v>
          </cell>
          <cell r="CY40" t="str">
            <v>BG</v>
          </cell>
          <cell r="CZ40" t="str">
            <v>H</v>
          </cell>
          <cell r="DD40" t="str">
            <v>Tidak Terlambat</v>
          </cell>
          <cell r="DE40">
            <v>0</v>
          </cell>
          <cell r="DI40" t="str">
            <v>BG</v>
          </cell>
          <cell r="DJ40" t="str">
            <v>H</v>
          </cell>
          <cell r="DN40" t="str">
            <v>Tidak Terlambat</v>
          </cell>
          <cell r="DO40">
            <v>0</v>
          </cell>
          <cell r="DS40" t="str">
            <v>BG</v>
          </cell>
          <cell r="DT40" t="str">
            <v>H</v>
          </cell>
          <cell r="DX40" t="str">
            <v>Tidak Terlambat</v>
          </cell>
          <cell r="DY40">
            <v>0</v>
          </cell>
          <cell r="EC40" t="str">
            <v>X</v>
          </cell>
          <cell r="ED40" t="str">
            <v>X</v>
          </cell>
          <cell r="EH40">
            <v>0</v>
          </cell>
          <cell r="EI40">
            <v>0</v>
          </cell>
          <cell r="EM40" t="str">
            <v>X</v>
          </cell>
          <cell r="EN40" t="str">
            <v>X</v>
          </cell>
          <cell r="ER40">
            <v>0</v>
          </cell>
          <cell r="ES40">
            <v>0</v>
          </cell>
          <cell r="EW40" t="str">
            <v>BG</v>
          </cell>
          <cell r="EX40" t="str">
            <v>H</v>
          </cell>
          <cell r="FB40" t="str">
            <v>Tidak Terlambat</v>
          </cell>
          <cell r="FC40">
            <v>0</v>
          </cell>
          <cell r="FG40" t="str">
            <v>BG</v>
          </cell>
          <cell r="FH40" t="str">
            <v>H</v>
          </cell>
          <cell r="FL40" t="str">
            <v>Tidak Terlambat</v>
          </cell>
          <cell r="FM40">
            <v>0</v>
          </cell>
          <cell r="FQ40" t="str">
            <v>BG</v>
          </cell>
          <cell r="FR40" t="str">
            <v>H</v>
          </cell>
          <cell r="FV40" t="str">
            <v>Tidak Terlambat</v>
          </cell>
          <cell r="FW40">
            <v>0</v>
          </cell>
          <cell r="GA40" t="str">
            <v>BG</v>
          </cell>
          <cell r="GB40" t="str">
            <v>H</v>
          </cell>
          <cell r="GF40" t="str">
            <v>Tidak Terlambat</v>
          </cell>
          <cell r="GG40">
            <v>0</v>
          </cell>
          <cell r="GK40" t="str">
            <v>BG</v>
          </cell>
          <cell r="GL40" t="str">
            <v>H</v>
          </cell>
          <cell r="GP40" t="str">
            <v>Tidak Terlambat</v>
          </cell>
          <cell r="GQ40">
            <v>0</v>
          </cell>
          <cell r="GU40" t="str">
            <v>X</v>
          </cell>
          <cell r="GV40" t="str">
            <v>X</v>
          </cell>
          <cell r="GZ40">
            <v>0</v>
          </cell>
          <cell r="HA40">
            <v>0</v>
          </cell>
          <cell r="HE40" t="str">
            <v>X</v>
          </cell>
          <cell r="HF40" t="str">
            <v>X</v>
          </cell>
          <cell r="HJ40">
            <v>0</v>
          </cell>
          <cell r="HK40">
            <v>0</v>
          </cell>
          <cell r="HO40" t="str">
            <v>BG</v>
          </cell>
          <cell r="HP40" t="str">
            <v>H</v>
          </cell>
          <cell r="HT40" t="str">
            <v>Tidak Terlambat</v>
          </cell>
          <cell r="HU40">
            <v>0</v>
          </cell>
          <cell r="HY40" t="str">
            <v>BG</v>
          </cell>
          <cell r="HZ40" t="str">
            <v>H</v>
          </cell>
          <cell r="ID40" t="str">
            <v>Tidak Terlambat</v>
          </cell>
          <cell r="IE40">
            <v>0</v>
          </cell>
          <cell r="II40" t="str">
            <v>BG</v>
          </cell>
          <cell r="IJ40" t="str">
            <v>H</v>
          </cell>
          <cell r="IN40" t="str">
            <v>Tidak Terlambat</v>
          </cell>
          <cell r="IO40">
            <v>0</v>
          </cell>
          <cell r="IS40" t="str">
            <v>BG</v>
          </cell>
          <cell r="IT40" t="str">
            <v>H</v>
          </cell>
          <cell r="IX40" t="str">
            <v>Tidak Terlambat</v>
          </cell>
          <cell r="IY40">
            <v>0</v>
          </cell>
          <cell r="JC40" t="str">
            <v>CT</v>
          </cell>
          <cell r="JD40" t="str">
            <v>CT</v>
          </cell>
          <cell r="JH40">
            <v>0</v>
          </cell>
          <cell r="JI40">
            <v>0</v>
          </cell>
          <cell r="JM40" t="str">
            <v>X</v>
          </cell>
          <cell r="JN40" t="str">
            <v>X</v>
          </cell>
          <cell r="JR40">
            <v>0</v>
          </cell>
          <cell r="JS40">
            <v>0</v>
          </cell>
          <cell r="JW40" t="str">
            <v>X</v>
          </cell>
          <cell r="JX40" t="str">
            <v>X</v>
          </cell>
          <cell r="KB40">
            <v>0</v>
          </cell>
          <cell r="KC40">
            <v>0</v>
          </cell>
          <cell r="KG40" t="str">
            <v>BG</v>
          </cell>
          <cell r="KH40" t="str">
            <v>H</v>
          </cell>
          <cell r="KL40" t="str">
            <v>Tidak Terlambat</v>
          </cell>
          <cell r="KM40">
            <v>0</v>
          </cell>
          <cell r="KQ40" t="str">
            <v>BG</v>
          </cell>
          <cell r="KR40" t="str">
            <v>H</v>
          </cell>
          <cell r="KV40" t="str">
            <v>Tidak Terlambat</v>
          </cell>
          <cell r="KW40">
            <v>0</v>
          </cell>
          <cell r="LL40" t="str">
            <v>H</v>
          </cell>
          <cell r="LM40" t="str">
            <v>H</v>
          </cell>
          <cell r="LN40" t="str">
            <v>H</v>
          </cell>
          <cell r="LO40" t="str">
            <v>H</v>
          </cell>
          <cell r="LP40" t="str">
            <v>H</v>
          </cell>
          <cell r="LQ40" t="str">
            <v>X</v>
          </cell>
          <cell r="LR40" t="str">
            <v>X</v>
          </cell>
          <cell r="LS40" t="str">
            <v>H</v>
          </cell>
          <cell r="LT40" t="str">
            <v>H</v>
          </cell>
          <cell r="LU40" t="str">
            <v>H</v>
          </cell>
          <cell r="LV40" t="str">
            <v>H</v>
          </cell>
          <cell r="LW40" t="str">
            <v>H</v>
          </cell>
          <cell r="LX40" t="str">
            <v>X</v>
          </cell>
          <cell r="LY40" t="str">
            <v>X</v>
          </cell>
          <cell r="LZ40" t="str">
            <v>H</v>
          </cell>
          <cell r="MA40" t="str">
            <v>H</v>
          </cell>
          <cell r="MB40" t="str">
            <v>H</v>
          </cell>
          <cell r="MC40" t="str">
            <v>H</v>
          </cell>
          <cell r="MD40" t="str">
            <v>H</v>
          </cell>
          <cell r="ME40" t="str">
            <v>X</v>
          </cell>
          <cell r="MF40" t="str">
            <v>X</v>
          </cell>
          <cell r="MG40" t="str">
            <v>H</v>
          </cell>
          <cell r="MH40" t="str">
            <v>H</v>
          </cell>
          <cell r="MI40" t="str">
            <v>H</v>
          </cell>
          <cell r="MJ40" t="str">
            <v>H</v>
          </cell>
          <cell r="MK40" t="str">
            <v>CT</v>
          </cell>
          <cell r="ML40" t="str">
            <v>X</v>
          </cell>
          <cell r="MM40" t="str">
            <v>X</v>
          </cell>
          <cell r="MN40" t="str">
            <v>H</v>
          </cell>
          <cell r="MO40" t="str">
            <v>H</v>
          </cell>
          <cell r="MP40">
            <v>0</v>
          </cell>
          <cell r="MR40">
            <v>30</v>
          </cell>
          <cell r="MS40">
            <v>22</v>
          </cell>
          <cell r="MT40">
            <v>21</v>
          </cell>
          <cell r="MU40">
            <v>8</v>
          </cell>
          <cell r="MV40">
            <v>0</v>
          </cell>
          <cell r="MW40">
            <v>0</v>
          </cell>
          <cell r="MX40">
            <v>0</v>
          </cell>
          <cell r="MY40">
            <v>0</v>
          </cell>
          <cell r="MZ40">
            <v>0</v>
          </cell>
          <cell r="NA40">
            <v>0</v>
          </cell>
          <cell r="NB40">
            <v>0</v>
          </cell>
          <cell r="NC40">
            <v>0</v>
          </cell>
          <cell r="ND40">
            <v>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157"/>
  <sheetViews>
    <sheetView showGridLines="0" tabSelected="1" workbookViewId="0">
      <pane xSplit="3" ySplit="11" topLeftCell="H36" activePane="bottomRight" state="frozen"/>
      <selection activeCell="BA24" sqref="BA24"/>
      <selection pane="topRight" activeCell="BA24" sqref="BA24"/>
      <selection pane="bottomLeft" activeCell="BA24" sqref="BA24"/>
      <selection pane="bottomRight" activeCell="Q55" sqref="Q55"/>
    </sheetView>
  </sheetViews>
  <sheetFormatPr defaultRowHeight="12" x14ac:dyDescent="0.2"/>
  <cols>
    <col min="1" max="1" width="3.5703125" style="6" customWidth="1"/>
    <col min="2" max="2" width="6.85546875" style="6" customWidth="1"/>
    <col min="3" max="3" width="24.5703125" style="184" bestFit="1" customWidth="1"/>
    <col min="4" max="4" width="6.7109375" style="8" bestFit="1" customWidth="1"/>
    <col min="5" max="5" width="12.42578125" style="8" customWidth="1"/>
    <col min="6" max="6" width="10.85546875" style="8" customWidth="1"/>
    <col min="7" max="7" width="11.28515625" style="8" customWidth="1"/>
    <col min="8" max="8" width="10.28515625" style="8" customWidth="1"/>
    <col min="9" max="9" width="12.28515625" style="8" bestFit="1" customWidth="1"/>
    <col min="10" max="10" width="4.140625" style="8" bestFit="1" customWidth="1"/>
    <col min="11" max="11" width="5.7109375" style="8" customWidth="1"/>
    <col min="12" max="12" width="7.5703125" style="8" customWidth="1"/>
    <col min="13" max="13" width="8.5703125" style="8" customWidth="1"/>
    <col min="14" max="14" width="6.85546875" style="8" customWidth="1"/>
    <col min="15" max="15" width="3" style="8" customWidth="1"/>
    <col min="16" max="16" width="2" style="8" bestFit="1" customWidth="1"/>
    <col min="17" max="17" width="4" style="8" bestFit="1" customWidth="1"/>
    <col min="18" max="18" width="5.140625" style="8" bestFit="1" customWidth="1"/>
    <col min="19" max="19" width="3" style="8" bestFit="1" customWidth="1"/>
    <col min="20" max="20" width="7.85546875" style="8" customWidth="1"/>
    <col min="21" max="21" width="9.140625" style="8" customWidth="1"/>
    <col min="22" max="22" width="5.7109375" style="8" customWidth="1"/>
    <col min="23" max="23" width="6" style="8" bestFit="1" customWidth="1"/>
    <col min="24" max="24" width="7.7109375" style="8" customWidth="1"/>
    <col min="25" max="25" width="4.7109375" style="8" bestFit="1" customWidth="1"/>
    <col min="26" max="26" width="7.42578125" style="8" bestFit="1" customWidth="1"/>
    <col min="27" max="27" width="7.7109375" style="8" customWidth="1"/>
    <col min="28" max="28" width="10.140625" style="8" customWidth="1"/>
    <col min="29" max="29" width="4.7109375" style="185" bestFit="1" customWidth="1"/>
    <col min="30" max="30" width="6" style="185" bestFit="1" customWidth="1"/>
    <col min="31" max="31" width="8.140625" style="185" bestFit="1" customWidth="1"/>
    <col min="32" max="32" width="4.7109375" style="185" bestFit="1" customWidth="1"/>
    <col min="33" max="33" width="6" style="185" bestFit="1" customWidth="1"/>
    <col min="34" max="34" width="8.140625" style="185" bestFit="1" customWidth="1"/>
    <col min="35" max="35" width="4.7109375" style="185" bestFit="1" customWidth="1"/>
    <col min="36" max="36" width="6" style="185" bestFit="1" customWidth="1"/>
    <col min="37" max="37" width="8.140625" style="185" bestFit="1" customWidth="1"/>
    <col min="38" max="38" width="4.7109375" style="185" bestFit="1" customWidth="1"/>
    <col min="39" max="39" width="6" style="185" bestFit="1" customWidth="1"/>
    <col min="40" max="40" width="8.140625" style="185" bestFit="1" customWidth="1"/>
    <col min="41" max="41" width="4.7109375" style="185" bestFit="1" customWidth="1"/>
    <col min="42" max="42" width="6" style="185" bestFit="1" customWidth="1"/>
    <col min="43" max="43" width="8.140625" style="185" bestFit="1" customWidth="1"/>
    <col min="44" max="44" width="4.7109375" style="185" bestFit="1" customWidth="1"/>
    <col min="45" max="45" width="6" style="185" bestFit="1" customWidth="1"/>
    <col min="46" max="46" width="8.140625" style="185" bestFit="1" customWidth="1"/>
    <col min="47" max="47" width="4.7109375" style="185" bestFit="1" customWidth="1"/>
    <col min="48" max="48" width="6" style="185" bestFit="1" customWidth="1"/>
    <col min="49" max="49" width="8.140625" style="185" bestFit="1" customWidth="1"/>
    <col min="50" max="50" width="9.140625" style="8" customWidth="1"/>
    <col min="51" max="51" width="5.28515625" style="8" customWidth="1"/>
    <col min="52" max="54" width="9.140625" style="8" customWidth="1"/>
    <col min="55" max="56" width="9.140625" style="181" customWidth="1"/>
    <col min="57" max="59" width="9.140625" style="8" customWidth="1"/>
    <col min="60" max="60" width="10.5703125" style="8" customWidth="1"/>
    <col min="61" max="61" width="10.85546875" style="8" customWidth="1"/>
    <col min="62" max="62" width="11.140625" style="8" customWidth="1"/>
    <col min="63" max="63" width="14.42578125" style="8" customWidth="1"/>
    <col min="64" max="64" width="5" style="6" customWidth="1"/>
    <col min="65" max="65" width="4.5703125" style="7" bestFit="1" customWidth="1"/>
    <col min="66" max="66" width="2.7109375" style="6" bestFit="1" customWidth="1"/>
    <col min="67" max="67" width="11.85546875" style="6" bestFit="1" customWidth="1"/>
    <col min="68" max="68" width="9.7109375" style="6" bestFit="1" customWidth="1"/>
    <col min="69" max="214" width="9.140625" style="6"/>
    <col min="215" max="215" width="7.140625" style="6" customWidth="1"/>
    <col min="216" max="216" width="27.28515625" style="6" customWidth="1"/>
    <col min="217" max="217" width="12" style="6" bestFit="1" customWidth="1"/>
    <col min="218" max="224" width="9.140625" style="6" customWidth="1"/>
    <col min="225" max="225" width="0" style="6" hidden="1" customWidth="1"/>
    <col min="226" max="16384" width="9.140625" style="6"/>
  </cols>
  <sheetData>
    <row r="1" spans="1:68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4"/>
      <c r="W2" s="4"/>
      <c r="X2" s="4"/>
      <c r="Y2" s="4"/>
      <c r="Z2" s="4"/>
      <c r="AA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8" x14ac:dyDescent="0.2">
      <c r="A3" s="1"/>
      <c r="B3" s="1" t="str">
        <f>'[1]SPV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 t="s">
        <v>2</v>
      </c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4"/>
      <c r="BB3" s="4"/>
      <c r="BC3" s="4"/>
      <c r="BD3" s="4"/>
      <c r="BE3" s="4"/>
      <c r="BF3" s="4"/>
      <c r="BG3" s="4"/>
      <c r="BH3" s="9"/>
      <c r="BI3" s="10"/>
      <c r="BJ3" s="10"/>
      <c r="BK3" s="4"/>
    </row>
    <row r="4" spans="1:68" x14ac:dyDescent="0.2">
      <c r="A4" s="1"/>
      <c r="B4" s="11">
        <f>'[2]SPV CH'!B4</f>
        <v>44531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4"/>
      <c r="BB4" s="4"/>
      <c r="BC4" s="4"/>
      <c r="BD4" s="4"/>
      <c r="BE4" s="4"/>
      <c r="BF4" s="4"/>
      <c r="BG4" s="4"/>
      <c r="BH4" s="12"/>
      <c r="BI4" s="13"/>
      <c r="BJ4" s="13"/>
      <c r="BK4" s="4"/>
    </row>
    <row r="5" spans="1:68" x14ac:dyDescent="0.2">
      <c r="A5" s="1"/>
      <c r="B5" s="1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3"/>
      <c r="BJ5" s="13"/>
      <c r="BK5" s="4"/>
    </row>
    <row r="6" spans="1:68" ht="12" customHeight="1" x14ac:dyDescent="0.2">
      <c r="A6" s="1"/>
      <c r="B6" s="14" t="s">
        <v>3</v>
      </c>
      <c r="C6" s="14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6" t="s">
        <v>9</v>
      </c>
      <c r="I6" s="16" t="s">
        <v>10</v>
      </c>
      <c r="J6" s="16" t="s">
        <v>11</v>
      </c>
      <c r="K6" s="16" t="s">
        <v>12</v>
      </c>
      <c r="L6" s="16" t="s">
        <v>13</v>
      </c>
      <c r="M6" s="17" t="s">
        <v>14</v>
      </c>
      <c r="N6" s="17" t="s">
        <v>15</v>
      </c>
      <c r="O6" s="17" t="s">
        <v>16</v>
      </c>
      <c r="P6" s="17" t="s">
        <v>17</v>
      </c>
      <c r="Q6" s="17" t="s">
        <v>18</v>
      </c>
      <c r="R6" s="17" t="s">
        <v>19</v>
      </c>
      <c r="S6" s="17" t="s">
        <v>20</v>
      </c>
      <c r="T6" s="18" t="s">
        <v>21</v>
      </c>
      <c r="U6" s="18" t="s">
        <v>22</v>
      </c>
      <c r="V6" s="19" t="s">
        <v>23</v>
      </c>
      <c r="W6" s="20"/>
      <c r="X6" s="20"/>
      <c r="Y6" s="20"/>
      <c r="Z6" s="20"/>
      <c r="AA6" s="20"/>
      <c r="AB6" s="21" t="s">
        <v>24</v>
      </c>
      <c r="AC6" s="22" t="s">
        <v>25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3" t="s">
        <v>26</v>
      </c>
      <c r="AY6" s="24" t="s">
        <v>27</v>
      </c>
      <c r="AZ6" s="24"/>
      <c r="BA6" s="24"/>
      <c r="BB6" s="24"/>
      <c r="BC6" s="24"/>
      <c r="BD6" s="24"/>
      <c r="BE6" s="21" t="s">
        <v>28</v>
      </c>
      <c r="BF6" s="23" t="s">
        <v>29</v>
      </c>
      <c r="BG6" s="25" t="s">
        <v>30</v>
      </c>
      <c r="BH6" s="26" t="s">
        <v>31</v>
      </c>
      <c r="BI6" s="27" t="s">
        <v>32</v>
      </c>
      <c r="BJ6" s="27" t="s">
        <v>33</v>
      </c>
      <c r="BK6" s="28" t="s">
        <v>34</v>
      </c>
      <c r="BL6" s="29" t="s">
        <v>35</v>
      </c>
      <c r="BM6" s="29" t="s">
        <v>36</v>
      </c>
      <c r="BN6" s="30" t="s">
        <v>37</v>
      </c>
    </row>
    <row r="7" spans="1:68" ht="15" x14ac:dyDescent="0.25">
      <c r="A7" s="1"/>
      <c r="B7" s="31"/>
      <c r="C7" s="31"/>
      <c r="D7" s="32"/>
      <c r="E7" s="32"/>
      <c r="F7" s="32"/>
      <c r="G7" s="32"/>
      <c r="H7" s="33"/>
      <c r="I7" s="33"/>
      <c r="J7" s="33"/>
      <c r="K7" s="33"/>
      <c r="L7" s="33"/>
      <c r="M7" s="34"/>
      <c r="N7" s="34"/>
      <c r="O7" s="34"/>
      <c r="P7" s="34"/>
      <c r="Q7" s="34"/>
      <c r="R7" s="34"/>
      <c r="S7" s="34"/>
      <c r="T7" s="35"/>
      <c r="U7" s="35"/>
      <c r="V7" s="36"/>
      <c r="W7" s="37"/>
      <c r="X7" s="37"/>
      <c r="Y7" s="37"/>
      <c r="Z7" s="37"/>
      <c r="AA7" s="37"/>
      <c r="AB7" s="21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38"/>
      <c r="AY7" s="24"/>
      <c r="AZ7" s="24"/>
      <c r="BA7" s="24"/>
      <c r="BB7" s="24"/>
      <c r="BC7" s="24"/>
      <c r="BD7" s="24"/>
      <c r="BE7" s="21"/>
      <c r="BF7" s="38"/>
      <c r="BG7" s="39"/>
      <c r="BH7" s="40"/>
      <c r="BI7" s="41"/>
      <c r="BJ7" s="41"/>
      <c r="BK7" s="42"/>
      <c r="BL7" s="29"/>
      <c r="BM7" s="29"/>
      <c r="BN7" s="30"/>
    </row>
    <row r="8" spans="1:68" ht="15" customHeight="1" x14ac:dyDescent="0.25">
      <c r="A8" s="1"/>
      <c r="B8" s="31"/>
      <c r="C8" s="31"/>
      <c r="D8" s="32"/>
      <c r="E8" s="32"/>
      <c r="F8" s="32"/>
      <c r="G8" s="32"/>
      <c r="H8" s="33"/>
      <c r="I8" s="33"/>
      <c r="J8" s="33"/>
      <c r="K8" s="33"/>
      <c r="L8" s="33"/>
      <c r="M8" s="34"/>
      <c r="N8" s="34"/>
      <c r="O8" s="34"/>
      <c r="P8" s="34"/>
      <c r="Q8" s="34"/>
      <c r="R8" s="34"/>
      <c r="S8" s="34"/>
      <c r="T8" s="35"/>
      <c r="U8" s="35"/>
      <c r="V8" s="43">
        <v>0.2</v>
      </c>
      <c r="W8" s="44"/>
      <c r="X8" s="45"/>
      <c r="Y8" s="43">
        <v>0.2</v>
      </c>
      <c r="Z8" s="44"/>
      <c r="AA8" s="45"/>
      <c r="AB8" s="21"/>
      <c r="AC8" s="46">
        <v>0.05</v>
      </c>
      <c r="AD8" s="47"/>
      <c r="AE8" s="48"/>
      <c r="AF8" s="46">
        <v>0.08</v>
      </c>
      <c r="AG8" s="47"/>
      <c r="AH8" s="48"/>
      <c r="AI8" s="46">
        <v>0.1</v>
      </c>
      <c r="AJ8" s="47"/>
      <c r="AK8" s="48"/>
      <c r="AL8" s="46">
        <v>0.1</v>
      </c>
      <c r="AM8" s="47"/>
      <c r="AN8" s="48"/>
      <c r="AO8" s="49">
        <v>0.05</v>
      </c>
      <c r="AP8" s="49"/>
      <c r="AQ8" s="49"/>
      <c r="AR8" s="49">
        <v>7.0000000000000007E-2</v>
      </c>
      <c r="AS8" s="49"/>
      <c r="AT8" s="49"/>
      <c r="AU8" s="49">
        <v>0.05</v>
      </c>
      <c r="AV8" s="49"/>
      <c r="AW8" s="49"/>
      <c r="AX8" s="38"/>
      <c r="AY8" s="50">
        <v>0.05</v>
      </c>
      <c r="AZ8" s="50"/>
      <c r="BA8" s="50"/>
      <c r="BB8" s="51">
        <v>0.05</v>
      </c>
      <c r="BC8" s="52"/>
      <c r="BD8" s="53"/>
      <c r="BE8" s="21"/>
      <c r="BF8" s="38"/>
      <c r="BG8" s="39"/>
      <c r="BH8" s="40"/>
      <c r="BI8" s="41"/>
      <c r="BJ8" s="41"/>
      <c r="BK8" s="42"/>
      <c r="BL8" s="29"/>
      <c r="BM8" s="29"/>
      <c r="BN8" s="30"/>
    </row>
    <row r="9" spans="1:68" ht="30" customHeight="1" x14ac:dyDescent="0.25">
      <c r="A9" s="1"/>
      <c r="B9" s="31"/>
      <c r="C9" s="31"/>
      <c r="D9" s="32"/>
      <c r="E9" s="32"/>
      <c r="F9" s="32"/>
      <c r="G9" s="32"/>
      <c r="H9" s="33"/>
      <c r="I9" s="33"/>
      <c r="J9" s="33"/>
      <c r="K9" s="33"/>
      <c r="L9" s="33"/>
      <c r="M9" s="34"/>
      <c r="N9" s="34"/>
      <c r="O9" s="34"/>
      <c r="P9" s="34"/>
      <c r="Q9" s="34"/>
      <c r="R9" s="34"/>
      <c r="S9" s="34"/>
      <c r="T9" s="35"/>
      <c r="U9" s="35"/>
      <c r="V9" s="54" t="s">
        <v>38</v>
      </c>
      <c r="W9" s="55"/>
      <c r="X9" s="56"/>
      <c r="Y9" s="54" t="s">
        <v>39</v>
      </c>
      <c r="Z9" s="55"/>
      <c r="AA9" s="56"/>
      <c r="AB9" s="21"/>
      <c r="AC9" s="54" t="s">
        <v>40</v>
      </c>
      <c r="AD9" s="55"/>
      <c r="AE9" s="56"/>
      <c r="AF9" s="54" t="s">
        <v>41</v>
      </c>
      <c r="AG9" s="55"/>
      <c r="AH9" s="56"/>
      <c r="AI9" s="54" t="s">
        <v>42</v>
      </c>
      <c r="AJ9" s="55"/>
      <c r="AK9" s="56"/>
      <c r="AL9" s="54" t="s">
        <v>43</v>
      </c>
      <c r="AM9" s="55"/>
      <c r="AN9" s="56"/>
      <c r="AO9" s="57" t="s">
        <v>44</v>
      </c>
      <c r="AP9" s="57"/>
      <c r="AQ9" s="57"/>
      <c r="AR9" s="57" t="s">
        <v>45</v>
      </c>
      <c r="AS9" s="57"/>
      <c r="AT9" s="57"/>
      <c r="AU9" s="57" t="s">
        <v>46</v>
      </c>
      <c r="AV9" s="57"/>
      <c r="AW9" s="57"/>
      <c r="AX9" s="38"/>
      <c r="AY9" s="58" t="s">
        <v>47</v>
      </c>
      <c r="AZ9" s="58"/>
      <c r="BA9" s="58"/>
      <c r="BB9" s="59" t="s">
        <v>48</v>
      </c>
      <c r="BC9" s="60"/>
      <c r="BD9" s="61"/>
      <c r="BE9" s="21"/>
      <c r="BF9" s="38"/>
      <c r="BG9" s="39"/>
      <c r="BH9" s="40"/>
      <c r="BI9" s="41"/>
      <c r="BJ9" s="41"/>
      <c r="BK9" s="42"/>
      <c r="BL9" s="29"/>
      <c r="BM9" s="29"/>
      <c r="BN9" s="30"/>
    </row>
    <row r="10" spans="1:68" ht="24.75" x14ac:dyDescent="0.25">
      <c r="A10" s="1"/>
      <c r="B10" s="62"/>
      <c r="C10" s="62"/>
      <c r="D10" s="63"/>
      <c r="E10" s="63"/>
      <c r="F10" s="63"/>
      <c r="G10" s="63"/>
      <c r="H10" s="64"/>
      <c r="I10" s="64"/>
      <c r="J10" s="64"/>
      <c r="K10" s="64"/>
      <c r="L10" s="64"/>
      <c r="M10" s="65"/>
      <c r="N10" s="65"/>
      <c r="O10" s="65"/>
      <c r="P10" s="65"/>
      <c r="Q10" s="65"/>
      <c r="R10" s="65"/>
      <c r="S10" s="65"/>
      <c r="T10" s="66"/>
      <c r="U10" s="66"/>
      <c r="V10" s="67" t="s">
        <v>49</v>
      </c>
      <c r="W10" s="67" t="s">
        <v>50</v>
      </c>
      <c r="X10" s="67" t="s">
        <v>51</v>
      </c>
      <c r="Y10" s="67" t="s">
        <v>49</v>
      </c>
      <c r="Z10" s="67" t="s">
        <v>50</v>
      </c>
      <c r="AA10" s="67" t="s">
        <v>51</v>
      </c>
      <c r="AB10" s="21"/>
      <c r="AC10" s="67" t="s">
        <v>49</v>
      </c>
      <c r="AD10" s="67" t="s">
        <v>50</v>
      </c>
      <c r="AE10" s="67" t="s">
        <v>51</v>
      </c>
      <c r="AF10" s="67" t="s">
        <v>49</v>
      </c>
      <c r="AG10" s="67" t="s">
        <v>50</v>
      </c>
      <c r="AH10" s="67" t="s">
        <v>51</v>
      </c>
      <c r="AI10" s="67" t="s">
        <v>49</v>
      </c>
      <c r="AJ10" s="67" t="s">
        <v>50</v>
      </c>
      <c r="AK10" s="67" t="s">
        <v>51</v>
      </c>
      <c r="AL10" s="67" t="s">
        <v>49</v>
      </c>
      <c r="AM10" s="67" t="s">
        <v>50</v>
      </c>
      <c r="AN10" s="67" t="s">
        <v>51</v>
      </c>
      <c r="AO10" s="68" t="s">
        <v>49</v>
      </c>
      <c r="AP10" s="68" t="s">
        <v>50</v>
      </c>
      <c r="AQ10" s="67" t="s">
        <v>51</v>
      </c>
      <c r="AR10" s="68" t="s">
        <v>49</v>
      </c>
      <c r="AS10" s="68" t="s">
        <v>50</v>
      </c>
      <c r="AT10" s="67" t="s">
        <v>51</v>
      </c>
      <c r="AU10" s="68" t="s">
        <v>49</v>
      </c>
      <c r="AV10" s="68" t="s">
        <v>50</v>
      </c>
      <c r="AW10" s="67" t="s">
        <v>51</v>
      </c>
      <c r="AX10" s="69"/>
      <c r="AY10" s="67" t="s">
        <v>49</v>
      </c>
      <c r="AZ10" s="67" t="s">
        <v>50</v>
      </c>
      <c r="BA10" s="67" t="s">
        <v>51</v>
      </c>
      <c r="BB10" s="67" t="s">
        <v>49</v>
      </c>
      <c r="BC10" s="67" t="s">
        <v>50</v>
      </c>
      <c r="BD10" s="67" t="s">
        <v>51</v>
      </c>
      <c r="BE10" s="21"/>
      <c r="BF10" s="69"/>
      <c r="BG10" s="70"/>
      <c r="BH10" s="71"/>
      <c r="BI10" s="72"/>
      <c r="BJ10" s="72"/>
      <c r="BK10" s="73"/>
      <c r="BL10" s="29"/>
      <c r="BM10" s="29"/>
      <c r="BN10" s="30"/>
      <c r="BO10" s="74" t="s">
        <v>52</v>
      </c>
      <c r="BP10" s="75"/>
    </row>
    <row r="11" spans="1:68" s="93" customFormat="1" x14ac:dyDescent="0.2">
      <c r="A11" s="1"/>
      <c r="B11" s="76">
        <v>1</v>
      </c>
      <c r="C11" s="77" t="s">
        <v>53</v>
      </c>
      <c r="D11" s="78">
        <v>51744</v>
      </c>
      <c r="E11" s="79">
        <v>44315</v>
      </c>
      <c r="F11" s="79">
        <v>44679</v>
      </c>
      <c r="G11" s="80" t="s">
        <v>54</v>
      </c>
      <c r="H11" s="80" t="s">
        <v>55</v>
      </c>
      <c r="I11" s="80" t="s">
        <v>56</v>
      </c>
      <c r="J11" s="77" t="s">
        <v>57</v>
      </c>
      <c r="K11" s="80"/>
      <c r="L11" s="80"/>
      <c r="M11" s="80">
        <v>22</v>
      </c>
      <c r="N11" s="81">
        <f>VLOOKUP($C11,'[3]ABSENSI ALL'!$B$11:$ND$40,356,0)</f>
        <v>22</v>
      </c>
      <c r="O11" s="81">
        <v>0</v>
      </c>
      <c r="P11" s="81">
        <v>0</v>
      </c>
      <c r="Q11" s="81">
        <v>0</v>
      </c>
      <c r="R11" s="81">
        <f>VLOOKUP(C11,'[3]ABSENSI ALL'!$B$11:$ND$40,367,0)</f>
        <v>1</v>
      </c>
      <c r="S11" s="81">
        <v>0</v>
      </c>
      <c r="T11" s="82">
        <f>N11-O11-P11-S11</f>
        <v>22</v>
      </c>
      <c r="U11" s="80">
        <f>N11-(R11+S11)</f>
        <v>21</v>
      </c>
      <c r="V11" s="83">
        <v>5</v>
      </c>
      <c r="W11" s="84">
        <f>V11/5*$V$8</f>
        <v>0.2</v>
      </c>
      <c r="X11" s="84">
        <f>W11/V$8*100%</f>
        <v>1</v>
      </c>
      <c r="Y11" s="83">
        <v>5</v>
      </c>
      <c r="Z11" s="84">
        <f>Y11/5*$Y$8</f>
        <v>0.2</v>
      </c>
      <c r="AA11" s="84">
        <f>Z11/Y$8*100%</f>
        <v>1</v>
      </c>
      <c r="AB11" s="85">
        <f>W11+Z11</f>
        <v>0.4</v>
      </c>
      <c r="AC11" s="83">
        <v>5</v>
      </c>
      <c r="AD11" s="84">
        <f>AC11/5*$AC$8</f>
        <v>0.05</v>
      </c>
      <c r="AE11" s="84">
        <f t="shared" ref="AE11:AE38" si="0">AD11/AC$8*100%</f>
        <v>1</v>
      </c>
      <c r="AF11" s="83">
        <v>5</v>
      </c>
      <c r="AG11" s="84">
        <f>AF11/5*$AF$8</f>
        <v>0.08</v>
      </c>
      <c r="AH11" s="84">
        <f t="shared" ref="AH11:AH38" si="1">AG11/AF$8*100%</f>
        <v>1</v>
      </c>
      <c r="AI11" s="83">
        <v>5</v>
      </c>
      <c r="AJ11" s="84">
        <f>AI11/5*$AI$8</f>
        <v>0.1</v>
      </c>
      <c r="AK11" s="84">
        <f t="shared" ref="AK11:AK38" si="2">AJ11/AI$8*100%</f>
        <v>1</v>
      </c>
      <c r="AL11" s="83">
        <v>5</v>
      </c>
      <c r="AM11" s="84">
        <f>AL11/5*$AL$8</f>
        <v>0.1</v>
      </c>
      <c r="AN11" s="84">
        <f t="shared" ref="AN11:AN38" si="3">AM11/AL$8*100%</f>
        <v>1</v>
      </c>
      <c r="AO11" s="83">
        <v>5</v>
      </c>
      <c r="AP11" s="84">
        <f>AO11/5*$AO$8</f>
        <v>0.05</v>
      </c>
      <c r="AQ11" s="84">
        <f t="shared" ref="AQ11:AQ38" si="4">AP11/AO$8*100%</f>
        <v>1</v>
      </c>
      <c r="AR11" s="83">
        <v>5</v>
      </c>
      <c r="AS11" s="84">
        <f>AR11/5*$AR$8</f>
        <v>7.0000000000000007E-2</v>
      </c>
      <c r="AT11" s="84">
        <f t="shared" ref="AT11:AT38" si="5">AS11/AR$8*100%</f>
        <v>1</v>
      </c>
      <c r="AU11" s="83">
        <v>5</v>
      </c>
      <c r="AV11" s="84">
        <f>AU11/5*$AU$8</f>
        <v>0.05</v>
      </c>
      <c r="AW11" s="84">
        <f t="shared" ref="AW11:AW38" si="6">AV11/AU$8*100%</f>
        <v>1</v>
      </c>
      <c r="AX11" s="86">
        <f>AD11+AG11+AJ11+AM11+AP11+AS11+AV11</f>
        <v>0.5</v>
      </c>
      <c r="AY11" s="83">
        <v>5</v>
      </c>
      <c r="AZ11" s="84">
        <f>AY11/5*$AY$8</f>
        <v>0.05</v>
      </c>
      <c r="BA11" s="84">
        <f>AZ11/AY$8*100%</f>
        <v>1</v>
      </c>
      <c r="BB11" s="83">
        <v>5</v>
      </c>
      <c r="BC11" s="84">
        <f>BB11/5*$BB$8</f>
        <v>0.05</v>
      </c>
      <c r="BD11" s="84">
        <f>BC11/BB$8*100%</f>
        <v>1</v>
      </c>
      <c r="BE11" s="86">
        <f>AZ11+BC11</f>
        <v>0.1</v>
      </c>
      <c r="BF11" s="86">
        <f>AX11+AB11+BE11</f>
        <v>1</v>
      </c>
      <c r="BG11" s="87" t="str">
        <f t="shared" ref="BG11:BG17" si="7">IF(BN11&gt;0,"GUGUR","TERIMA")</f>
        <v>TERIMA</v>
      </c>
      <c r="BH11" s="88">
        <v>800000</v>
      </c>
      <c r="BI11" s="89">
        <f>BH11*BF11</f>
        <v>800000</v>
      </c>
      <c r="BJ11" s="90">
        <f>IF(S11&gt;0,(T11/M11)*BI11,BI11)</f>
        <v>800000</v>
      </c>
      <c r="BK11" s="91">
        <f>IF(L11=1,(T11/M11)*BJ11,IF(BL11&gt;0,BJ11*85%,IF(BM11&gt;0,BJ11*60%,IF(BN11&gt;0,BJ11*0%,BJ11))))</f>
        <v>800000</v>
      </c>
      <c r="BL11" s="92"/>
      <c r="BM11" s="76"/>
      <c r="BN11" s="92"/>
    </row>
    <row r="12" spans="1:68" s="93" customFormat="1" x14ac:dyDescent="0.2">
      <c r="A12" s="1"/>
      <c r="B12" s="76">
        <v>2</v>
      </c>
      <c r="C12" s="94" t="s">
        <v>58</v>
      </c>
      <c r="D12" s="78">
        <v>30319</v>
      </c>
      <c r="E12" s="79">
        <v>44279</v>
      </c>
      <c r="F12" s="79">
        <v>44643</v>
      </c>
      <c r="G12" s="80" t="s">
        <v>54</v>
      </c>
      <c r="H12" s="80" t="s">
        <v>55</v>
      </c>
      <c r="I12" s="80" t="s">
        <v>56</v>
      </c>
      <c r="J12" s="77" t="s">
        <v>57</v>
      </c>
      <c r="K12" s="80"/>
      <c r="L12" s="80"/>
      <c r="M12" s="80">
        <v>22</v>
      </c>
      <c r="N12" s="81">
        <v>20</v>
      </c>
      <c r="O12" s="81">
        <v>0</v>
      </c>
      <c r="P12" s="81">
        <v>0</v>
      </c>
      <c r="Q12" s="81">
        <v>0</v>
      </c>
      <c r="R12" s="81">
        <f>VLOOKUP(C12,'[3]ABSENSI ALL'!$B$11:$ND$40,367,0)</f>
        <v>1</v>
      </c>
      <c r="S12" s="81">
        <v>0</v>
      </c>
      <c r="T12" s="82">
        <f t="shared" ref="T12:T41" si="8">N12-O12-P12-S12</f>
        <v>20</v>
      </c>
      <c r="U12" s="80">
        <f t="shared" ref="U12:U41" si="9">N12-(R12+S12)</f>
        <v>19</v>
      </c>
      <c r="V12" s="83">
        <v>5</v>
      </c>
      <c r="W12" s="84">
        <f t="shared" ref="W12:W23" si="10">V12/5*$V$8</f>
        <v>0.2</v>
      </c>
      <c r="X12" s="84">
        <f t="shared" ref="X12:X38" si="11">W12/V$8*100%</f>
        <v>1</v>
      </c>
      <c r="Y12" s="83">
        <v>5</v>
      </c>
      <c r="Z12" s="84">
        <f t="shared" ref="Z12:Z38" si="12">Y12/5*$Y$8</f>
        <v>0.2</v>
      </c>
      <c r="AA12" s="84">
        <f t="shared" ref="AA12:AA38" si="13">Z12/Y$8*100%</f>
        <v>1</v>
      </c>
      <c r="AB12" s="85">
        <f t="shared" ref="AB12:AB38" si="14">W12+Z12</f>
        <v>0.4</v>
      </c>
      <c r="AC12" s="83">
        <v>5</v>
      </c>
      <c r="AD12" s="84">
        <f t="shared" ref="AD12:AD38" si="15">AC12/5*$AC$8</f>
        <v>0.05</v>
      </c>
      <c r="AE12" s="84">
        <f t="shared" si="0"/>
        <v>1</v>
      </c>
      <c r="AF12" s="83">
        <v>5</v>
      </c>
      <c r="AG12" s="84">
        <f t="shared" ref="AG12:AG38" si="16">AF12/5*$AF$8</f>
        <v>0.08</v>
      </c>
      <c r="AH12" s="84">
        <f t="shared" si="1"/>
        <v>1</v>
      </c>
      <c r="AI12" s="83">
        <v>5</v>
      </c>
      <c r="AJ12" s="84">
        <f t="shared" ref="AJ12:AJ38" si="17">AI12/5*$AI$8</f>
        <v>0.1</v>
      </c>
      <c r="AK12" s="84">
        <f t="shared" si="2"/>
        <v>1</v>
      </c>
      <c r="AL12" s="83">
        <v>5</v>
      </c>
      <c r="AM12" s="84">
        <f t="shared" ref="AM12:AM38" si="18">AL12/5*$AL$8</f>
        <v>0.1</v>
      </c>
      <c r="AN12" s="84">
        <f t="shared" si="3"/>
        <v>1</v>
      </c>
      <c r="AO12" s="83">
        <v>5</v>
      </c>
      <c r="AP12" s="84">
        <f t="shared" ref="AP12:AP38" si="19">AO12/5*$AO$8</f>
        <v>0.05</v>
      </c>
      <c r="AQ12" s="84">
        <f t="shared" si="4"/>
        <v>1</v>
      </c>
      <c r="AR12" s="83">
        <v>5</v>
      </c>
      <c r="AS12" s="84">
        <f t="shared" ref="AS12:AS38" si="20">AR12/5*$AR$8</f>
        <v>7.0000000000000007E-2</v>
      </c>
      <c r="AT12" s="84">
        <f t="shared" si="5"/>
        <v>1</v>
      </c>
      <c r="AU12" s="83">
        <v>5</v>
      </c>
      <c r="AV12" s="84">
        <f t="shared" ref="AV12:AV38" si="21">AU12/5*$AU$8</f>
        <v>0.05</v>
      </c>
      <c r="AW12" s="84">
        <f t="shared" si="6"/>
        <v>1</v>
      </c>
      <c r="AX12" s="86">
        <f t="shared" ref="AX12:AX38" si="22">AD12+AG12+AJ12+AM12+AP12+AS12+AV12</f>
        <v>0.5</v>
      </c>
      <c r="AY12" s="83">
        <v>5</v>
      </c>
      <c r="AZ12" s="84">
        <f t="shared" ref="AZ12:AZ23" si="23">AY12/5*$AY$8</f>
        <v>0.05</v>
      </c>
      <c r="BA12" s="84">
        <f t="shared" ref="BA12:BA38" si="24">AZ12/AY$8*100%</f>
        <v>1</v>
      </c>
      <c r="BB12" s="83">
        <v>5</v>
      </c>
      <c r="BC12" s="84">
        <f t="shared" ref="BC12:BC38" si="25">BB12/5*$BB$8</f>
        <v>0.05</v>
      </c>
      <c r="BD12" s="84">
        <f t="shared" ref="BD12:BD38" si="26">BC12/BB$8*100%</f>
        <v>1</v>
      </c>
      <c r="BE12" s="86">
        <f t="shared" ref="BE12:BE38" si="27">AZ12+BC12</f>
        <v>0.1</v>
      </c>
      <c r="BF12" s="86">
        <f t="shared" ref="BF12:BF38" si="28">AX12+AB12+BE12</f>
        <v>1</v>
      </c>
      <c r="BG12" s="87" t="str">
        <f t="shared" si="7"/>
        <v>TERIMA</v>
      </c>
      <c r="BH12" s="88">
        <v>800000</v>
      </c>
      <c r="BI12" s="89">
        <f t="shared" ref="BI12:BI39" si="29">BH12*BF12</f>
        <v>800000</v>
      </c>
      <c r="BJ12" s="90">
        <f t="shared" ref="BJ12:BJ41" si="30">IF(S12&gt;0,(T12/M12)*BI12,BI12)</f>
        <v>800000</v>
      </c>
      <c r="BK12" s="91">
        <f t="shared" ref="BK12:BK41" si="31">IF(L12=1,(T12/M12)*BJ12,IF(BL12&gt;0,BJ12*85%,IF(BM12&gt;0,BJ12*60%,IF(BN12&gt;0,BJ12*0%,BJ12))))</f>
        <v>800000</v>
      </c>
      <c r="BL12" s="92"/>
      <c r="BM12" s="76"/>
      <c r="BN12" s="92"/>
    </row>
    <row r="13" spans="1:68" s="93" customFormat="1" x14ac:dyDescent="0.2">
      <c r="A13" s="1"/>
      <c r="B13" s="76">
        <v>3</v>
      </c>
      <c r="C13" s="94" t="s">
        <v>59</v>
      </c>
      <c r="D13" s="78">
        <v>30702</v>
      </c>
      <c r="E13" s="79">
        <v>44315</v>
      </c>
      <c r="F13" s="79">
        <v>44679</v>
      </c>
      <c r="G13" s="80" t="s">
        <v>54</v>
      </c>
      <c r="H13" s="80" t="s">
        <v>55</v>
      </c>
      <c r="I13" s="80" t="s">
        <v>56</v>
      </c>
      <c r="J13" s="77" t="s">
        <v>57</v>
      </c>
      <c r="K13" s="80"/>
      <c r="L13" s="80"/>
      <c r="M13" s="80">
        <v>22</v>
      </c>
      <c r="N13" s="81">
        <v>20</v>
      </c>
      <c r="O13" s="81">
        <v>0</v>
      </c>
      <c r="P13" s="81">
        <v>0</v>
      </c>
      <c r="Q13" s="81">
        <v>0</v>
      </c>
      <c r="R13" s="81">
        <f>VLOOKUP(C13,'[3]ABSENSI ALL'!$B$11:$ND$40,367,0)</f>
        <v>1</v>
      </c>
      <c r="S13" s="81">
        <v>0</v>
      </c>
      <c r="T13" s="82">
        <f t="shared" si="8"/>
        <v>20</v>
      </c>
      <c r="U13" s="80">
        <f t="shared" si="9"/>
        <v>19</v>
      </c>
      <c r="V13" s="83">
        <v>5</v>
      </c>
      <c r="W13" s="84">
        <f t="shared" si="10"/>
        <v>0.2</v>
      </c>
      <c r="X13" s="84">
        <f t="shared" si="11"/>
        <v>1</v>
      </c>
      <c r="Y13" s="83">
        <v>5</v>
      </c>
      <c r="Z13" s="84">
        <f t="shared" si="12"/>
        <v>0.2</v>
      </c>
      <c r="AA13" s="84">
        <f t="shared" si="13"/>
        <v>1</v>
      </c>
      <c r="AB13" s="85">
        <f t="shared" si="14"/>
        <v>0.4</v>
      </c>
      <c r="AC13" s="83">
        <v>5</v>
      </c>
      <c r="AD13" s="84">
        <f t="shared" si="15"/>
        <v>0.05</v>
      </c>
      <c r="AE13" s="84">
        <f t="shared" si="0"/>
        <v>1</v>
      </c>
      <c r="AF13" s="83">
        <v>5</v>
      </c>
      <c r="AG13" s="84">
        <f t="shared" si="16"/>
        <v>0.08</v>
      </c>
      <c r="AH13" s="84">
        <f t="shared" si="1"/>
        <v>1</v>
      </c>
      <c r="AI13" s="83">
        <v>5</v>
      </c>
      <c r="AJ13" s="84">
        <f t="shared" si="17"/>
        <v>0.1</v>
      </c>
      <c r="AK13" s="84">
        <f t="shared" si="2"/>
        <v>1</v>
      </c>
      <c r="AL13" s="83">
        <v>5</v>
      </c>
      <c r="AM13" s="84">
        <f t="shared" si="18"/>
        <v>0.1</v>
      </c>
      <c r="AN13" s="84">
        <f t="shared" si="3"/>
        <v>1</v>
      </c>
      <c r="AO13" s="83">
        <v>5</v>
      </c>
      <c r="AP13" s="84">
        <f t="shared" si="19"/>
        <v>0.05</v>
      </c>
      <c r="AQ13" s="84">
        <f t="shared" si="4"/>
        <v>1</v>
      </c>
      <c r="AR13" s="83">
        <v>5</v>
      </c>
      <c r="AS13" s="84">
        <f t="shared" si="20"/>
        <v>7.0000000000000007E-2</v>
      </c>
      <c r="AT13" s="84">
        <f t="shared" si="5"/>
        <v>1</v>
      </c>
      <c r="AU13" s="83">
        <v>5</v>
      </c>
      <c r="AV13" s="84">
        <f t="shared" si="21"/>
        <v>0.05</v>
      </c>
      <c r="AW13" s="84">
        <f t="shared" si="6"/>
        <v>1</v>
      </c>
      <c r="AX13" s="86">
        <f t="shared" si="22"/>
        <v>0.5</v>
      </c>
      <c r="AY13" s="83">
        <v>5</v>
      </c>
      <c r="AZ13" s="84">
        <f t="shared" si="23"/>
        <v>0.05</v>
      </c>
      <c r="BA13" s="84">
        <f t="shared" si="24"/>
        <v>1</v>
      </c>
      <c r="BB13" s="83">
        <v>5</v>
      </c>
      <c r="BC13" s="84">
        <f t="shared" si="25"/>
        <v>0.05</v>
      </c>
      <c r="BD13" s="84">
        <f t="shared" si="26"/>
        <v>1</v>
      </c>
      <c r="BE13" s="86">
        <f t="shared" si="27"/>
        <v>0.1</v>
      </c>
      <c r="BF13" s="86">
        <f t="shared" si="28"/>
        <v>1</v>
      </c>
      <c r="BG13" s="87" t="str">
        <f t="shared" si="7"/>
        <v>TERIMA</v>
      </c>
      <c r="BH13" s="88">
        <v>800000</v>
      </c>
      <c r="BI13" s="89">
        <f t="shared" si="29"/>
        <v>800000</v>
      </c>
      <c r="BJ13" s="90">
        <f t="shared" si="30"/>
        <v>800000</v>
      </c>
      <c r="BK13" s="91">
        <f t="shared" si="31"/>
        <v>800000</v>
      </c>
      <c r="BL13" s="92"/>
      <c r="BM13" s="76"/>
      <c r="BN13" s="92"/>
      <c r="BO13" s="95"/>
    </row>
    <row r="14" spans="1:68" s="93" customFormat="1" x14ac:dyDescent="0.2">
      <c r="A14" s="1"/>
      <c r="B14" s="76">
        <v>4</v>
      </c>
      <c r="C14" s="96" t="s">
        <v>60</v>
      </c>
      <c r="D14" s="78">
        <v>43176</v>
      </c>
      <c r="E14" s="79">
        <v>44236</v>
      </c>
      <c r="F14" s="79">
        <v>44600</v>
      </c>
      <c r="G14" s="80" t="s">
        <v>54</v>
      </c>
      <c r="H14" s="80" t="s">
        <v>55</v>
      </c>
      <c r="I14" s="80" t="s">
        <v>56</v>
      </c>
      <c r="J14" s="77" t="s">
        <v>57</v>
      </c>
      <c r="K14" s="80"/>
      <c r="L14" s="80"/>
      <c r="M14" s="80">
        <v>22</v>
      </c>
      <c r="N14" s="81">
        <v>20</v>
      </c>
      <c r="O14" s="81">
        <v>0</v>
      </c>
      <c r="P14" s="81">
        <v>0</v>
      </c>
      <c r="Q14" s="81">
        <v>0</v>
      </c>
      <c r="R14" s="81">
        <f>VLOOKUP(C14,'[3]ABSENSI ALL'!$B$11:$ND$40,367,0)</f>
        <v>2</v>
      </c>
      <c r="S14" s="81">
        <v>0</v>
      </c>
      <c r="T14" s="82">
        <f t="shared" si="8"/>
        <v>20</v>
      </c>
      <c r="U14" s="80">
        <f t="shared" si="9"/>
        <v>18</v>
      </c>
      <c r="V14" s="83">
        <v>5</v>
      </c>
      <c r="W14" s="84">
        <f t="shared" si="10"/>
        <v>0.2</v>
      </c>
      <c r="X14" s="84">
        <f t="shared" si="11"/>
        <v>1</v>
      </c>
      <c r="Y14" s="83">
        <v>5</v>
      </c>
      <c r="Z14" s="84">
        <f t="shared" si="12"/>
        <v>0.2</v>
      </c>
      <c r="AA14" s="84">
        <f t="shared" si="13"/>
        <v>1</v>
      </c>
      <c r="AB14" s="85">
        <f t="shared" si="14"/>
        <v>0.4</v>
      </c>
      <c r="AC14" s="83">
        <v>5</v>
      </c>
      <c r="AD14" s="84">
        <f t="shared" si="15"/>
        <v>0.05</v>
      </c>
      <c r="AE14" s="84">
        <f t="shared" si="0"/>
        <v>1</v>
      </c>
      <c r="AF14" s="83">
        <v>5</v>
      </c>
      <c r="AG14" s="84">
        <f t="shared" si="16"/>
        <v>0.08</v>
      </c>
      <c r="AH14" s="84">
        <f t="shared" si="1"/>
        <v>1</v>
      </c>
      <c r="AI14" s="83">
        <v>5</v>
      </c>
      <c r="AJ14" s="84">
        <f t="shared" si="17"/>
        <v>0.1</v>
      </c>
      <c r="AK14" s="84">
        <f t="shared" si="2"/>
        <v>1</v>
      </c>
      <c r="AL14" s="83">
        <v>5</v>
      </c>
      <c r="AM14" s="84">
        <f t="shared" si="18"/>
        <v>0.1</v>
      </c>
      <c r="AN14" s="84">
        <f t="shared" si="3"/>
        <v>1</v>
      </c>
      <c r="AO14" s="83">
        <v>5</v>
      </c>
      <c r="AP14" s="84">
        <f t="shared" si="19"/>
        <v>0.05</v>
      </c>
      <c r="AQ14" s="84">
        <f t="shared" si="4"/>
        <v>1</v>
      </c>
      <c r="AR14" s="83">
        <v>5</v>
      </c>
      <c r="AS14" s="84">
        <f t="shared" si="20"/>
        <v>7.0000000000000007E-2</v>
      </c>
      <c r="AT14" s="84">
        <f t="shared" si="5"/>
        <v>1</v>
      </c>
      <c r="AU14" s="83">
        <v>5</v>
      </c>
      <c r="AV14" s="84">
        <f t="shared" si="21"/>
        <v>0.05</v>
      </c>
      <c r="AW14" s="84">
        <f t="shared" si="6"/>
        <v>1</v>
      </c>
      <c r="AX14" s="86">
        <f t="shared" si="22"/>
        <v>0.5</v>
      </c>
      <c r="AY14" s="83">
        <v>5</v>
      </c>
      <c r="AZ14" s="84">
        <f t="shared" si="23"/>
        <v>0.05</v>
      </c>
      <c r="BA14" s="84">
        <f t="shared" si="24"/>
        <v>1</v>
      </c>
      <c r="BB14" s="83">
        <v>5</v>
      </c>
      <c r="BC14" s="84">
        <f t="shared" si="25"/>
        <v>0.05</v>
      </c>
      <c r="BD14" s="84">
        <f t="shared" si="26"/>
        <v>1</v>
      </c>
      <c r="BE14" s="86">
        <f t="shared" si="27"/>
        <v>0.1</v>
      </c>
      <c r="BF14" s="86">
        <f t="shared" si="28"/>
        <v>1</v>
      </c>
      <c r="BG14" s="87" t="str">
        <f t="shared" si="7"/>
        <v>TERIMA</v>
      </c>
      <c r="BH14" s="88">
        <v>800000</v>
      </c>
      <c r="BI14" s="89">
        <f t="shared" si="29"/>
        <v>800000</v>
      </c>
      <c r="BJ14" s="90">
        <f t="shared" si="30"/>
        <v>800000</v>
      </c>
      <c r="BK14" s="91">
        <f t="shared" si="31"/>
        <v>800000</v>
      </c>
      <c r="BL14" s="92"/>
      <c r="BM14" s="76"/>
      <c r="BN14" s="92"/>
    </row>
    <row r="15" spans="1:68" s="93" customFormat="1" x14ac:dyDescent="0.2">
      <c r="A15" s="1"/>
      <c r="B15" s="76">
        <v>5</v>
      </c>
      <c r="C15" s="77" t="s">
        <v>61</v>
      </c>
      <c r="D15" s="78">
        <v>30707</v>
      </c>
      <c r="E15" s="79">
        <v>44314</v>
      </c>
      <c r="F15" s="79">
        <v>44678</v>
      </c>
      <c r="G15" s="80" t="s">
        <v>54</v>
      </c>
      <c r="H15" s="80" t="s">
        <v>55</v>
      </c>
      <c r="I15" s="80" t="s">
        <v>56</v>
      </c>
      <c r="J15" s="77" t="s">
        <v>57</v>
      </c>
      <c r="K15" s="80"/>
      <c r="L15" s="80"/>
      <c r="M15" s="80">
        <v>22</v>
      </c>
      <c r="N15" s="81">
        <v>21</v>
      </c>
      <c r="O15" s="81">
        <v>0</v>
      </c>
      <c r="P15" s="81">
        <v>0</v>
      </c>
      <c r="Q15" s="81">
        <v>0</v>
      </c>
      <c r="R15" s="81">
        <f>VLOOKUP(C15,'[3]ABSENSI ALL'!$B$11:$ND$40,367,0)</f>
        <v>1</v>
      </c>
      <c r="S15" s="81">
        <v>0</v>
      </c>
      <c r="T15" s="82">
        <f t="shared" si="8"/>
        <v>21</v>
      </c>
      <c r="U15" s="80">
        <f t="shared" si="9"/>
        <v>20</v>
      </c>
      <c r="V15" s="83">
        <v>5</v>
      </c>
      <c r="W15" s="84">
        <f t="shared" si="10"/>
        <v>0.2</v>
      </c>
      <c r="X15" s="84">
        <f t="shared" si="11"/>
        <v>1</v>
      </c>
      <c r="Y15" s="83">
        <v>5</v>
      </c>
      <c r="Z15" s="84">
        <f t="shared" si="12"/>
        <v>0.2</v>
      </c>
      <c r="AA15" s="84">
        <f t="shared" si="13"/>
        <v>1</v>
      </c>
      <c r="AB15" s="85">
        <f t="shared" si="14"/>
        <v>0.4</v>
      </c>
      <c r="AC15" s="83">
        <v>5</v>
      </c>
      <c r="AD15" s="84">
        <f t="shared" si="15"/>
        <v>0.05</v>
      </c>
      <c r="AE15" s="84">
        <f t="shared" si="0"/>
        <v>1</v>
      </c>
      <c r="AF15" s="83">
        <v>5</v>
      </c>
      <c r="AG15" s="84">
        <f t="shared" si="16"/>
        <v>0.08</v>
      </c>
      <c r="AH15" s="84">
        <f t="shared" si="1"/>
        <v>1</v>
      </c>
      <c r="AI15" s="83">
        <v>5</v>
      </c>
      <c r="AJ15" s="84">
        <f t="shared" si="17"/>
        <v>0.1</v>
      </c>
      <c r="AK15" s="84">
        <f t="shared" si="2"/>
        <v>1</v>
      </c>
      <c r="AL15" s="83">
        <v>5</v>
      </c>
      <c r="AM15" s="84">
        <f t="shared" si="18"/>
        <v>0.1</v>
      </c>
      <c r="AN15" s="84">
        <f t="shared" si="3"/>
        <v>1</v>
      </c>
      <c r="AO15" s="83">
        <v>5</v>
      </c>
      <c r="AP15" s="84">
        <f t="shared" si="19"/>
        <v>0.05</v>
      </c>
      <c r="AQ15" s="84">
        <f t="shared" si="4"/>
        <v>1</v>
      </c>
      <c r="AR15" s="83">
        <v>5</v>
      </c>
      <c r="AS15" s="84">
        <f t="shared" si="20"/>
        <v>7.0000000000000007E-2</v>
      </c>
      <c r="AT15" s="84">
        <f t="shared" si="5"/>
        <v>1</v>
      </c>
      <c r="AU15" s="83">
        <v>5</v>
      </c>
      <c r="AV15" s="84">
        <f t="shared" si="21"/>
        <v>0.05</v>
      </c>
      <c r="AW15" s="84">
        <f t="shared" si="6"/>
        <v>1</v>
      </c>
      <c r="AX15" s="86">
        <f t="shared" si="22"/>
        <v>0.5</v>
      </c>
      <c r="AY15" s="83">
        <v>5</v>
      </c>
      <c r="AZ15" s="84">
        <f t="shared" si="23"/>
        <v>0.05</v>
      </c>
      <c r="BA15" s="84">
        <f t="shared" si="24"/>
        <v>1</v>
      </c>
      <c r="BB15" s="83">
        <v>5</v>
      </c>
      <c r="BC15" s="84">
        <f t="shared" si="25"/>
        <v>0.05</v>
      </c>
      <c r="BD15" s="84">
        <f t="shared" si="26"/>
        <v>1</v>
      </c>
      <c r="BE15" s="86">
        <f t="shared" si="27"/>
        <v>0.1</v>
      </c>
      <c r="BF15" s="86">
        <f t="shared" si="28"/>
        <v>1</v>
      </c>
      <c r="BG15" s="87" t="str">
        <f t="shared" si="7"/>
        <v>TERIMA</v>
      </c>
      <c r="BH15" s="88">
        <v>800000</v>
      </c>
      <c r="BI15" s="89">
        <f t="shared" si="29"/>
        <v>800000</v>
      </c>
      <c r="BJ15" s="90">
        <f t="shared" si="30"/>
        <v>800000</v>
      </c>
      <c r="BK15" s="91">
        <f t="shared" si="31"/>
        <v>800000</v>
      </c>
      <c r="BL15" s="92"/>
      <c r="BM15" s="76"/>
      <c r="BN15" s="92"/>
    </row>
    <row r="16" spans="1:68" s="93" customFormat="1" x14ac:dyDescent="0.2">
      <c r="A16" s="1"/>
      <c r="B16" s="76">
        <v>6</v>
      </c>
      <c r="C16" s="94" t="s">
        <v>62</v>
      </c>
      <c r="D16" s="78">
        <v>28398</v>
      </c>
      <c r="E16" s="79">
        <v>44286</v>
      </c>
      <c r="F16" s="79">
        <v>44650</v>
      </c>
      <c r="G16" s="80" t="s">
        <v>54</v>
      </c>
      <c r="H16" s="80" t="s">
        <v>55</v>
      </c>
      <c r="I16" s="80" t="s">
        <v>56</v>
      </c>
      <c r="J16" s="77" t="s">
        <v>57</v>
      </c>
      <c r="K16" s="80"/>
      <c r="L16" s="80"/>
      <c r="M16" s="80">
        <v>22</v>
      </c>
      <c r="N16" s="81">
        <v>20</v>
      </c>
      <c r="O16" s="81">
        <v>0</v>
      </c>
      <c r="P16" s="81">
        <v>0</v>
      </c>
      <c r="Q16" s="81">
        <v>0</v>
      </c>
      <c r="R16" s="81">
        <f>VLOOKUP(C16,'[3]ABSENSI ALL'!$B$11:$ND$40,367,0)</f>
        <v>1</v>
      </c>
      <c r="S16" s="81">
        <v>0</v>
      </c>
      <c r="T16" s="82">
        <f t="shared" si="8"/>
        <v>20</v>
      </c>
      <c r="U16" s="80">
        <f t="shared" si="9"/>
        <v>19</v>
      </c>
      <c r="V16" s="83">
        <v>5</v>
      </c>
      <c r="W16" s="84">
        <f t="shared" si="10"/>
        <v>0.2</v>
      </c>
      <c r="X16" s="84">
        <f t="shared" si="11"/>
        <v>1</v>
      </c>
      <c r="Y16" s="83">
        <v>5</v>
      </c>
      <c r="Z16" s="84">
        <f t="shared" si="12"/>
        <v>0.2</v>
      </c>
      <c r="AA16" s="84">
        <f t="shared" si="13"/>
        <v>1</v>
      </c>
      <c r="AB16" s="85">
        <f t="shared" si="14"/>
        <v>0.4</v>
      </c>
      <c r="AC16" s="83">
        <v>5</v>
      </c>
      <c r="AD16" s="84">
        <f t="shared" si="15"/>
        <v>0.05</v>
      </c>
      <c r="AE16" s="84">
        <f t="shared" si="0"/>
        <v>1</v>
      </c>
      <c r="AF16" s="83">
        <v>5</v>
      </c>
      <c r="AG16" s="84">
        <f t="shared" si="16"/>
        <v>0.08</v>
      </c>
      <c r="AH16" s="84">
        <f t="shared" si="1"/>
        <v>1</v>
      </c>
      <c r="AI16" s="83">
        <v>5</v>
      </c>
      <c r="AJ16" s="84">
        <f t="shared" si="17"/>
        <v>0.1</v>
      </c>
      <c r="AK16" s="84">
        <f t="shared" si="2"/>
        <v>1</v>
      </c>
      <c r="AL16" s="83">
        <v>5</v>
      </c>
      <c r="AM16" s="84">
        <f t="shared" si="18"/>
        <v>0.1</v>
      </c>
      <c r="AN16" s="84">
        <f t="shared" si="3"/>
        <v>1</v>
      </c>
      <c r="AO16" s="83">
        <v>5</v>
      </c>
      <c r="AP16" s="84">
        <f t="shared" si="19"/>
        <v>0.05</v>
      </c>
      <c r="AQ16" s="84">
        <f t="shared" si="4"/>
        <v>1</v>
      </c>
      <c r="AR16" s="83">
        <v>5</v>
      </c>
      <c r="AS16" s="84">
        <f t="shared" si="20"/>
        <v>7.0000000000000007E-2</v>
      </c>
      <c r="AT16" s="84">
        <f t="shared" si="5"/>
        <v>1</v>
      </c>
      <c r="AU16" s="83">
        <v>5</v>
      </c>
      <c r="AV16" s="84">
        <f t="shared" si="21"/>
        <v>0.05</v>
      </c>
      <c r="AW16" s="84">
        <f t="shared" si="6"/>
        <v>1</v>
      </c>
      <c r="AX16" s="86">
        <f t="shared" si="22"/>
        <v>0.5</v>
      </c>
      <c r="AY16" s="83">
        <v>5</v>
      </c>
      <c r="AZ16" s="84">
        <f t="shared" si="23"/>
        <v>0.05</v>
      </c>
      <c r="BA16" s="84">
        <f t="shared" si="24"/>
        <v>1</v>
      </c>
      <c r="BB16" s="83">
        <v>5</v>
      </c>
      <c r="BC16" s="84">
        <f t="shared" si="25"/>
        <v>0.05</v>
      </c>
      <c r="BD16" s="84">
        <f t="shared" si="26"/>
        <v>1</v>
      </c>
      <c r="BE16" s="86">
        <f>AZ16+BC16</f>
        <v>0.1</v>
      </c>
      <c r="BF16" s="86">
        <f>AX16+AB16+BE16</f>
        <v>1</v>
      </c>
      <c r="BG16" s="87" t="str">
        <f t="shared" si="7"/>
        <v>TERIMA</v>
      </c>
      <c r="BH16" s="88">
        <v>800000</v>
      </c>
      <c r="BI16" s="89">
        <f t="shared" si="29"/>
        <v>800000</v>
      </c>
      <c r="BJ16" s="90">
        <f t="shared" si="30"/>
        <v>800000</v>
      </c>
      <c r="BK16" s="91">
        <f t="shared" si="31"/>
        <v>800000</v>
      </c>
      <c r="BL16" s="92"/>
      <c r="BM16" s="76"/>
      <c r="BN16" s="92"/>
      <c r="BO16" s="95"/>
    </row>
    <row r="17" spans="1:67" s="93" customFormat="1" x14ac:dyDescent="0.2">
      <c r="A17" s="1"/>
      <c r="B17" s="76">
        <v>7</v>
      </c>
      <c r="C17" s="97" t="s">
        <v>63</v>
      </c>
      <c r="D17" s="78">
        <v>30694</v>
      </c>
      <c r="E17" s="79">
        <v>44314</v>
      </c>
      <c r="F17" s="79">
        <v>44619</v>
      </c>
      <c r="G17" s="80" t="s">
        <v>54</v>
      </c>
      <c r="H17" s="80" t="s">
        <v>55</v>
      </c>
      <c r="I17" s="80" t="s">
        <v>56</v>
      </c>
      <c r="J17" s="77" t="s">
        <v>57</v>
      </c>
      <c r="K17" s="80"/>
      <c r="L17" s="80"/>
      <c r="M17" s="80">
        <v>22</v>
      </c>
      <c r="N17" s="81">
        <v>20</v>
      </c>
      <c r="O17" s="81">
        <v>0</v>
      </c>
      <c r="P17" s="81">
        <v>0</v>
      </c>
      <c r="Q17" s="81">
        <v>0</v>
      </c>
      <c r="R17" s="81">
        <f>VLOOKUP(C17,'[3]ABSENSI ALL'!$B$11:$ND$40,367,0)</f>
        <v>1</v>
      </c>
      <c r="S17" s="81">
        <v>0</v>
      </c>
      <c r="T17" s="82">
        <f t="shared" si="8"/>
        <v>20</v>
      </c>
      <c r="U17" s="80">
        <f t="shared" si="9"/>
        <v>19</v>
      </c>
      <c r="V17" s="83">
        <v>5</v>
      </c>
      <c r="W17" s="84">
        <f t="shared" si="10"/>
        <v>0.2</v>
      </c>
      <c r="X17" s="84">
        <f t="shared" si="11"/>
        <v>1</v>
      </c>
      <c r="Y17" s="83">
        <v>5</v>
      </c>
      <c r="Z17" s="84">
        <f t="shared" si="12"/>
        <v>0.2</v>
      </c>
      <c r="AA17" s="84">
        <f t="shared" si="13"/>
        <v>1</v>
      </c>
      <c r="AB17" s="85">
        <f t="shared" si="14"/>
        <v>0.4</v>
      </c>
      <c r="AC17" s="83">
        <v>5</v>
      </c>
      <c r="AD17" s="84">
        <f t="shared" si="15"/>
        <v>0.05</v>
      </c>
      <c r="AE17" s="84">
        <f t="shared" si="0"/>
        <v>1</v>
      </c>
      <c r="AF17" s="83">
        <v>5</v>
      </c>
      <c r="AG17" s="84">
        <f t="shared" si="16"/>
        <v>0.08</v>
      </c>
      <c r="AH17" s="84">
        <f t="shared" si="1"/>
        <v>1</v>
      </c>
      <c r="AI17" s="83">
        <v>5</v>
      </c>
      <c r="AJ17" s="84">
        <f t="shared" si="17"/>
        <v>0.1</v>
      </c>
      <c r="AK17" s="84">
        <f t="shared" si="2"/>
        <v>1</v>
      </c>
      <c r="AL17" s="83">
        <v>5</v>
      </c>
      <c r="AM17" s="84">
        <f t="shared" si="18"/>
        <v>0.1</v>
      </c>
      <c r="AN17" s="84">
        <f t="shared" si="3"/>
        <v>1</v>
      </c>
      <c r="AO17" s="83">
        <v>5</v>
      </c>
      <c r="AP17" s="84">
        <f t="shared" si="19"/>
        <v>0.05</v>
      </c>
      <c r="AQ17" s="84">
        <f t="shared" si="4"/>
        <v>1</v>
      </c>
      <c r="AR17" s="83">
        <v>5</v>
      </c>
      <c r="AS17" s="84">
        <f t="shared" si="20"/>
        <v>7.0000000000000007E-2</v>
      </c>
      <c r="AT17" s="84">
        <f t="shared" si="5"/>
        <v>1</v>
      </c>
      <c r="AU17" s="83">
        <v>5</v>
      </c>
      <c r="AV17" s="84">
        <f t="shared" si="21"/>
        <v>0.05</v>
      </c>
      <c r="AW17" s="84">
        <f t="shared" si="6"/>
        <v>1</v>
      </c>
      <c r="AX17" s="86">
        <f t="shared" si="22"/>
        <v>0.5</v>
      </c>
      <c r="AY17" s="83">
        <v>5</v>
      </c>
      <c r="AZ17" s="84">
        <f t="shared" si="23"/>
        <v>0.05</v>
      </c>
      <c r="BA17" s="84">
        <f t="shared" si="24"/>
        <v>1</v>
      </c>
      <c r="BB17" s="83">
        <v>5</v>
      </c>
      <c r="BC17" s="84">
        <f t="shared" si="25"/>
        <v>0.05</v>
      </c>
      <c r="BD17" s="84">
        <f t="shared" si="26"/>
        <v>1</v>
      </c>
      <c r="BE17" s="86">
        <f t="shared" si="27"/>
        <v>0.1</v>
      </c>
      <c r="BF17" s="86">
        <f t="shared" si="28"/>
        <v>1</v>
      </c>
      <c r="BG17" s="87" t="str">
        <f t="shared" si="7"/>
        <v>TERIMA</v>
      </c>
      <c r="BH17" s="88">
        <v>800000</v>
      </c>
      <c r="BI17" s="89">
        <f t="shared" si="29"/>
        <v>800000</v>
      </c>
      <c r="BJ17" s="90">
        <f t="shared" si="30"/>
        <v>800000</v>
      </c>
      <c r="BK17" s="91">
        <f t="shared" si="31"/>
        <v>800000</v>
      </c>
      <c r="BL17" s="92"/>
      <c r="BM17" s="76"/>
      <c r="BN17" s="92"/>
      <c r="BO17" s="95"/>
    </row>
    <row r="18" spans="1:67" s="93" customFormat="1" x14ac:dyDescent="0.2">
      <c r="A18" s="1"/>
      <c r="B18" s="76">
        <v>8</v>
      </c>
      <c r="C18" s="94" t="s">
        <v>64</v>
      </c>
      <c r="D18" s="78">
        <v>105783</v>
      </c>
      <c r="E18" s="79">
        <v>44149</v>
      </c>
      <c r="F18" s="79">
        <v>44513</v>
      </c>
      <c r="G18" s="80" t="s">
        <v>54</v>
      </c>
      <c r="H18" s="80" t="s">
        <v>65</v>
      </c>
      <c r="I18" s="80" t="s">
        <v>56</v>
      </c>
      <c r="J18" s="77" t="s">
        <v>57</v>
      </c>
      <c r="K18" s="80"/>
      <c r="L18" s="80"/>
      <c r="M18" s="80">
        <v>22</v>
      </c>
      <c r="N18" s="81">
        <v>20</v>
      </c>
      <c r="O18" s="81">
        <v>0</v>
      </c>
      <c r="P18" s="81">
        <v>0</v>
      </c>
      <c r="Q18" s="81">
        <v>0</v>
      </c>
      <c r="R18" s="81">
        <f>VLOOKUP(C18,'[3]ABSENSI ALL'!$B$11:$ND$40,367,0)</f>
        <v>1</v>
      </c>
      <c r="S18" s="81">
        <v>0</v>
      </c>
      <c r="T18" s="82">
        <f t="shared" si="8"/>
        <v>20</v>
      </c>
      <c r="U18" s="80">
        <f t="shared" si="9"/>
        <v>19</v>
      </c>
      <c r="V18" s="83">
        <v>5</v>
      </c>
      <c r="W18" s="84">
        <f t="shared" si="10"/>
        <v>0.2</v>
      </c>
      <c r="X18" s="84">
        <f t="shared" si="11"/>
        <v>1</v>
      </c>
      <c r="Y18" s="83">
        <v>5</v>
      </c>
      <c r="Z18" s="84">
        <f t="shared" si="12"/>
        <v>0.2</v>
      </c>
      <c r="AA18" s="84">
        <f t="shared" si="13"/>
        <v>1</v>
      </c>
      <c r="AB18" s="85">
        <f t="shared" si="14"/>
        <v>0.4</v>
      </c>
      <c r="AC18" s="83">
        <v>5</v>
      </c>
      <c r="AD18" s="84">
        <f t="shared" si="15"/>
        <v>0.05</v>
      </c>
      <c r="AE18" s="84">
        <f t="shared" si="0"/>
        <v>1</v>
      </c>
      <c r="AF18" s="83">
        <v>5</v>
      </c>
      <c r="AG18" s="84">
        <f t="shared" si="16"/>
        <v>0.08</v>
      </c>
      <c r="AH18" s="84">
        <f t="shared" si="1"/>
        <v>1</v>
      </c>
      <c r="AI18" s="83">
        <v>5</v>
      </c>
      <c r="AJ18" s="84">
        <f t="shared" si="17"/>
        <v>0.1</v>
      </c>
      <c r="AK18" s="84">
        <f t="shared" si="2"/>
        <v>1</v>
      </c>
      <c r="AL18" s="83">
        <v>5</v>
      </c>
      <c r="AM18" s="84">
        <f t="shared" si="18"/>
        <v>0.1</v>
      </c>
      <c r="AN18" s="84">
        <f t="shared" si="3"/>
        <v>1</v>
      </c>
      <c r="AO18" s="83">
        <v>5</v>
      </c>
      <c r="AP18" s="84">
        <f t="shared" si="19"/>
        <v>0.05</v>
      </c>
      <c r="AQ18" s="84">
        <f t="shared" si="4"/>
        <v>1</v>
      </c>
      <c r="AR18" s="83">
        <v>5</v>
      </c>
      <c r="AS18" s="84">
        <f t="shared" si="20"/>
        <v>7.0000000000000007E-2</v>
      </c>
      <c r="AT18" s="84">
        <f t="shared" si="5"/>
        <v>1</v>
      </c>
      <c r="AU18" s="83">
        <v>5</v>
      </c>
      <c r="AV18" s="84">
        <f t="shared" si="21"/>
        <v>0.05</v>
      </c>
      <c r="AW18" s="84">
        <f t="shared" si="6"/>
        <v>1</v>
      </c>
      <c r="AX18" s="86">
        <f t="shared" si="22"/>
        <v>0.5</v>
      </c>
      <c r="AY18" s="83">
        <v>5</v>
      </c>
      <c r="AZ18" s="84">
        <f t="shared" si="23"/>
        <v>0.05</v>
      </c>
      <c r="BA18" s="84">
        <f t="shared" si="24"/>
        <v>1</v>
      </c>
      <c r="BB18" s="83">
        <v>5</v>
      </c>
      <c r="BC18" s="84">
        <f t="shared" si="25"/>
        <v>0.05</v>
      </c>
      <c r="BD18" s="84">
        <f t="shared" si="26"/>
        <v>1</v>
      </c>
      <c r="BE18" s="86">
        <f t="shared" si="27"/>
        <v>0.1</v>
      </c>
      <c r="BF18" s="86">
        <f t="shared" si="28"/>
        <v>1</v>
      </c>
      <c r="BG18" s="87" t="str">
        <f>IF(BN18&gt;0,"GUGUR","TERIMA")</f>
        <v>TERIMA</v>
      </c>
      <c r="BH18" s="88">
        <v>800000</v>
      </c>
      <c r="BI18" s="89">
        <f t="shared" si="29"/>
        <v>800000</v>
      </c>
      <c r="BJ18" s="90">
        <f t="shared" si="30"/>
        <v>800000</v>
      </c>
      <c r="BK18" s="91">
        <f t="shared" si="31"/>
        <v>800000</v>
      </c>
      <c r="BL18" s="92"/>
      <c r="BM18" s="76"/>
      <c r="BN18" s="92"/>
    </row>
    <row r="19" spans="1:67" s="93" customFormat="1" x14ac:dyDescent="0.2">
      <c r="A19" s="1"/>
      <c r="B19" s="76">
        <v>9</v>
      </c>
      <c r="C19" s="94" t="s">
        <v>66</v>
      </c>
      <c r="D19" s="78">
        <v>69739</v>
      </c>
      <c r="E19" s="79">
        <v>44321</v>
      </c>
      <c r="F19" s="79">
        <v>44624</v>
      </c>
      <c r="G19" s="80" t="s">
        <v>54</v>
      </c>
      <c r="H19" s="80" t="s">
        <v>65</v>
      </c>
      <c r="I19" s="80" t="s">
        <v>56</v>
      </c>
      <c r="J19" s="77" t="s">
        <v>57</v>
      </c>
      <c r="K19" s="80"/>
      <c r="L19" s="80"/>
      <c r="M19" s="80">
        <v>22</v>
      </c>
      <c r="N19" s="81">
        <v>20</v>
      </c>
      <c r="O19" s="81">
        <v>0</v>
      </c>
      <c r="P19" s="81">
        <v>0</v>
      </c>
      <c r="Q19" s="81">
        <v>0</v>
      </c>
      <c r="R19" s="81">
        <f>VLOOKUP(C19,'[3]ABSENSI ALL'!$B$11:$ND$40,367,0)</f>
        <v>1</v>
      </c>
      <c r="S19" s="81">
        <v>0</v>
      </c>
      <c r="T19" s="82">
        <f t="shared" si="8"/>
        <v>20</v>
      </c>
      <c r="U19" s="80">
        <f t="shared" si="9"/>
        <v>19</v>
      </c>
      <c r="V19" s="83">
        <v>5</v>
      </c>
      <c r="W19" s="84">
        <f t="shared" si="10"/>
        <v>0.2</v>
      </c>
      <c r="X19" s="84">
        <f t="shared" si="11"/>
        <v>1</v>
      </c>
      <c r="Y19" s="83">
        <v>5</v>
      </c>
      <c r="Z19" s="84">
        <f t="shared" si="12"/>
        <v>0.2</v>
      </c>
      <c r="AA19" s="84">
        <f t="shared" si="13"/>
        <v>1</v>
      </c>
      <c r="AB19" s="85">
        <f t="shared" si="14"/>
        <v>0.4</v>
      </c>
      <c r="AC19" s="83">
        <v>5</v>
      </c>
      <c r="AD19" s="84">
        <f t="shared" si="15"/>
        <v>0.05</v>
      </c>
      <c r="AE19" s="84">
        <f t="shared" si="0"/>
        <v>1</v>
      </c>
      <c r="AF19" s="83">
        <v>5</v>
      </c>
      <c r="AG19" s="84">
        <f t="shared" si="16"/>
        <v>0.08</v>
      </c>
      <c r="AH19" s="84">
        <f t="shared" si="1"/>
        <v>1</v>
      </c>
      <c r="AI19" s="83">
        <v>5</v>
      </c>
      <c r="AJ19" s="84">
        <f t="shared" si="17"/>
        <v>0.1</v>
      </c>
      <c r="AK19" s="84">
        <f t="shared" si="2"/>
        <v>1</v>
      </c>
      <c r="AL19" s="83">
        <v>5</v>
      </c>
      <c r="AM19" s="84">
        <f t="shared" si="18"/>
        <v>0.1</v>
      </c>
      <c r="AN19" s="84">
        <f t="shared" si="3"/>
        <v>1</v>
      </c>
      <c r="AO19" s="83">
        <v>5</v>
      </c>
      <c r="AP19" s="84">
        <f t="shared" si="19"/>
        <v>0.05</v>
      </c>
      <c r="AQ19" s="84">
        <f t="shared" si="4"/>
        <v>1</v>
      </c>
      <c r="AR19" s="98">
        <v>3</v>
      </c>
      <c r="AS19" s="84">
        <f t="shared" si="20"/>
        <v>4.2000000000000003E-2</v>
      </c>
      <c r="AT19" s="84">
        <f t="shared" si="5"/>
        <v>0.6</v>
      </c>
      <c r="AU19" s="83">
        <v>5</v>
      </c>
      <c r="AV19" s="84">
        <f t="shared" si="21"/>
        <v>0.05</v>
      </c>
      <c r="AW19" s="84">
        <f t="shared" si="6"/>
        <v>1</v>
      </c>
      <c r="AX19" s="86">
        <f t="shared" si="22"/>
        <v>0.47199999999999998</v>
      </c>
      <c r="AY19" s="83">
        <v>5</v>
      </c>
      <c r="AZ19" s="84">
        <f t="shared" si="23"/>
        <v>0.05</v>
      </c>
      <c r="BA19" s="84">
        <f t="shared" si="24"/>
        <v>1</v>
      </c>
      <c r="BB19" s="83">
        <v>5</v>
      </c>
      <c r="BC19" s="84">
        <f t="shared" si="25"/>
        <v>0.05</v>
      </c>
      <c r="BD19" s="84">
        <f t="shared" si="26"/>
        <v>1</v>
      </c>
      <c r="BE19" s="86">
        <f t="shared" si="27"/>
        <v>0.1</v>
      </c>
      <c r="BF19" s="86">
        <f t="shared" si="28"/>
        <v>0.97199999999999998</v>
      </c>
      <c r="BG19" s="87" t="str">
        <f>IF(BN19&gt;0,"GUGUR","TERIMA")</f>
        <v>TERIMA</v>
      </c>
      <c r="BH19" s="88">
        <v>800000</v>
      </c>
      <c r="BI19" s="89">
        <f t="shared" si="29"/>
        <v>777600</v>
      </c>
      <c r="BJ19" s="90">
        <f t="shared" si="30"/>
        <v>777600</v>
      </c>
      <c r="BK19" s="91">
        <f t="shared" si="31"/>
        <v>777600</v>
      </c>
      <c r="BL19" s="92"/>
      <c r="BM19" s="76"/>
      <c r="BN19" s="92"/>
    </row>
    <row r="20" spans="1:67" s="93" customFormat="1" x14ac:dyDescent="0.2">
      <c r="A20" s="1"/>
      <c r="B20" s="76">
        <v>10</v>
      </c>
      <c r="C20" s="78" t="s">
        <v>67</v>
      </c>
      <c r="D20" s="78">
        <v>44484</v>
      </c>
      <c r="E20" s="79">
        <v>44470</v>
      </c>
      <c r="F20" s="79">
        <v>44833</v>
      </c>
      <c r="G20" s="80" t="s">
        <v>54</v>
      </c>
      <c r="H20" s="80" t="s">
        <v>65</v>
      </c>
      <c r="I20" s="77" t="s">
        <v>56</v>
      </c>
      <c r="J20" s="77" t="s">
        <v>57</v>
      </c>
      <c r="K20" s="80"/>
      <c r="L20" s="80"/>
      <c r="M20" s="80">
        <v>22</v>
      </c>
      <c r="N20" s="81">
        <v>20</v>
      </c>
      <c r="O20" s="81">
        <v>0</v>
      </c>
      <c r="P20" s="81">
        <v>0</v>
      </c>
      <c r="Q20" s="81">
        <v>0</v>
      </c>
      <c r="R20" s="81">
        <f>VLOOKUP(C20,'[3]ABSENSI ALL'!$B$11:$ND$40,367,0)</f>
        <v>1</v>
      </c>
      <c r="S20" s="81">
        <v>0</v>
      </c>
      <c r="T20" s="82">
        <f t="shared" si="8"/>
        <v>20</v>
      </c>
      <c r="U20" s="80">
        <f t="shared" si="9"/>
        <v>19</v>
      </c>
      <c r="V20" s="83">
        <v>5</v>
      </c>
      <c r="W20" s="84">
        <f t="shared" si="10"/>
        <v>0.2</v>
      </c>
      <c r="X20" s="84">
        <f t="shared" si="11"/>
        <v>1</v>
      </c>
      <c r="Y20" s="83">
        <v>5</v>
      </c>
      <c r="Z20" s="84">
        <v>0.2</v>
      </c>
      <c r="AA20" s="84">
        <v>1</v>
      </c>
      <c r="AB20" s="85">
        <f t="shared" si="14"/>
        <v>0.4</v>
      </c>
      <c r="AC20" s="83">
        <v>5</v>
      </c>
      <c r="AD20" s="84">
        <f t="shared" si="15"/>
        <v>0.05</v>
      </c>
      <c r="AE20" s="84">
        <f t="shared" si="0"/>
        <v>1</v>
      </c>
      <c r="AF20" s="83">
        <v>5</v>
      </c>
      <c r="AG20" s="84">
        <f t="shared" si="16"/>
        <v>0.08</v>
      </c>
      <c r="AH20" s="84">
        <f t="shared" si="1"/>
        <v>1</v>
      </c>
      <c r="AI20" s="83">
        <v>5</v>
      </c>
      <c r="AJ20" s="84">
        <f t="shared" si="17"/>
        <v>0.1</v>
      </c>
      <c r="AK20" s="84">
        <f t="shared" si="2"/>
        <v>1</v>
      </c>
      <c r="AL20" s="83">
        <v>5</v>
      </c>
      <c r="AM20" s="84">
        <f t="shared" si="18"/>
        <v>0.1</v>
      </c>
      <c r="AN20" s="84">
        <f t="shared" si="3"/>
        <v>1</v>
      </c>
      <c r="AO20" s="83">
        <v>5</v>
      </c>
      <c r="AP20" s="84">
        <f t="shared" si="19"/>
        <v>0.05</v>
      </c>
      <c r="AQ20" s="84">
        <f t="shared" si="4"/>
        <v>1</v>
      </c>
      <c r="AR20" s="98">
        <v>3</v>
      </c>
      <c r="AS20" s="84">
        <f t="shared" si="20"/>
        <v>4.2000000000000003E-2</v>
      </c>
      <c r="AT20" s="84">
        <f t="shared" si="5"/>
        <v>0.6</v>
      </c>
      <c r="AU20" s="83">
        <v>5</v>
      </c>
      <c r="AV20" s="84">
        <f t="shared" si="21"/>
        <v>0.05</v>
      </c>
      <c r="AW20" s="84">
        <f t="shared" si="6"/>
        <v>1</v>
      </c>
      <c r="AX20" s="86">
        <f t="shared" si="22"/>
        <v>0.47199999999999998</v>
      </c>
      <c r="AY20" s="83">
        <v>5</v>
      </c>
      <c r="AZ20" s="84">
        <f t="shared" si="23"/>
        <v>0.05</v>
      </c>
      <c r="BA20" s="84">
        <f t="shared" si="24"/>
        <v>1</v>
      </c>
      <c r="BB20" s="83">
        <v>5</v>
      </c>
      <c r="BC20" s="84">
        <f t="shared" si="25"/>
        <v>0.05</v>
      </c>
      <c r="BD20" s="84">
        <f t="shared" si="26"/>
        <v>1</v>
      </c>
      <c r="BE20" s="86">
        <f t="shared" si="27"/>
        <v>0.1</v>
      </c>
      <c r="BF20" s="86">
        <f t="shared" si="28"/>
        <v>0.97199999999999998</v>
      </c>
      <c r="BG20" s="87" t="s">
        <v>68</v>
      </c>
      <c r="BH20" s="88">
        <v>800000</v>
      </c>
      <c r="BI20" s="89">
        <f t="shared" si="29"/>
        <v>777600</v>
      </c>
      <c r="BJ20" s="90">
        <f t="shared" si="30"/>
        <v>777600</v>
      </c>
      <c r="BK20" s="91">
        <f t="shared" si="31"/>
        <v>777600</v>
      </c>
      <c r="BL20" s="92"/>
      <c r="BM20" s="76"/>
      <c r="BN20" s="92"/>
    </row>
    <row r="21" spans="1:67" s="93" customFormat="1" ht="12.75" x14ac:dyDescent="0.2">
      <c r="A21" s="1"/>
      <c r="B21" s="76">
        <v>11</v>
      </c>
      <c r="C21" s="77" t="s">
        <v>69</v>
      </c>
      <c r="D21" s="99">
        <v>33662</v>
      </c>
      <c r="E21" s="79">
        <v>44135</v>
      </c>
      <c r="F21" s="79">
        <v>44499</v>
      </c>
      <c r="G21" s="80" t="s">
        <v>54</v>
      </c>
      <c r="H21" s="80" t="s">
        <v>55</v>
      </c>
      <c r="I21" s="77" t="s">
        <v>56</v>
      </c>
      <c r="J21" s="77" t="s">
        <v>57</v>
      </c>
      <c r="K21" s="80"/>
      <c r="L21" s="80"/>
      <c r="M21" s="80">
        <v>22</v>
      </c>
      <c r="N21" s="81">
        <v>19</v>
      </c>
      <c r="O21" s="81">
        <v>0</v>
      </c>
      <c r="P21" s="81">
        <v>0</v>
      </c>
      <c r="Q21" s="81">
        <v>0</v>
      </c>
      <c r="R21" s="81">
        <f>VLOOKUP(C21,'[3]ABSENSI ALL'!$B$11:$ND$40,367,0)</f>
        <v>1</v>
      </c>
      <c r="S21" s="81">
        <v>0</v>
      </c>
      <c r="T21" s="82">
        <f t="shared" si="8"/>
        <v>19</v>
      </c>
      <c r="U21" s="80">
        <f t="shared" si="9"/>
        <v>18</v>
      </c>
      <c r="V21" s="83">
        <v>5</v>
      </c>
      <c r="W21" s="84">
        <f t="shared" si="10"/>
        <v>0.2</v>
      </c>
      <c r="X21" s="84">
        <f t="shared" si="11"/>
        <v>1</v>
      </c>
      <c r="Y21" s="83">
        <v>5</v>
      </c>
      <c r="Z21" s="84">
        <f>Y21/5*$Y$8</f>
        <v>0.2</v>
      </c>
      <c r="AA21" s="84">
        <f>Z21/Y$8*100%</f>
        <v>1</v>
      </c>
      <c r="AB21" s="85">
        <f t="shared" si="14"/>
        <v>0.4</v>
      </c>
      <c r="AC21" s="83">
        <v>5</v>
      </c>
      <c r="AD21" s="84">
        <f t="shared" si="15"/>
        <v>0.05</v>
      </c>
      <c r="AE21" s="84">
        <f t="shared" si="0"/>
        <v>1</v>
      </c>
      <c r="AF21" s="83">
        <v>5</v>
      </c>
      <c r="AG21" s="84">
        <f t="shared" si="16"/>
        <v>0.08</v>
      </c>
      <c r="AH21" s="84">
        <f t="shared" si="1"/>
        <v>1</v>
      </c>
      <c r="AI21" s="83">
        <v>5</v>
      </c>
      <c r="AJ21" s="84">
        <f t="shared" si="17"/>
        <v>0.1</v>
      </c>
      <c r="AK21" s="84">
        <f t="shared" si="2"/>
        <v>1</v>
      </c>
      <c r="AL21" s="83">
        <v>5</v>
      </c>
      <c r="AM21" s="84">
        <f t="shared" si="18"/>
        <v>0.1</v>
      </c>
      <c r="AN21" s="84">
        <f t="shared" si="3"/>
        <v>1</v>
      </c>
      <c r="AO21" s="83">
        <v>5</v>
      </c>
      <c r="AP21" s="84">
        <f t="shared" si="19"/>
        <v>0.05</v>
      </c>
      <c r="AQ21" s="84">
        <f t="shared" si="4"/>
        <v>1</v>
      </c>
      <c r="AR21" s="83">
        <v>5</v>
      </c>
      <c r="AS21" s="84">
        <f t="shared" si="20"/>
        <v>7.0000000000000007E-2</v>
      </c>
      <c r="AT21" s="84">
        <f t="shared" si="5"/>
        <v>1</v>
      </c>
      <c r="AU21" s="83">
        <v>5</v>
      </c>
      <c r="AV21" s="84">
        <f t="shared" si="21"/>
        <v>0.05</v>
      </c>
      <c r="AW21" s="84">
        <f t="shared" si="6"/>
        <v>1</v>
      </c>
      <c r="AX21" s="86">
        <f t="shared" si="22"/>
        <v>0.5</v>
      </c>
      <c r="AY21" s="83">
        <v>5</v>
      </c>
      <c r="AZ21" s="84">
        <f t="shared" si="23"/>
        <v>0.05</v>
      </c>
      <c r="BA21" s="84">
        <f t="shared" si="24"/>
        <v>1</v>
      </c>
      <c r="BB21" s="83">
        <v>5</v>
      </c>
      <c r="BC21" s="84">
        <f t="shared" si="25"/>
        <v>0.05</v>
      </c>
      <c r="BD21" s="84">
        <f t="shared" si="26"/>
        <v>1</v>
      </c>
      <c r="BE21" s="86">
        <f t="shared" si="27"/>
        <v>0.1</v>
      </c>
      <c r="BF21" s="86">
        <f t="shared" si="28"/>
        <v>1</v>
      </c>
      <c r="BG21" s="87" t="str">
        <f>IF(BN21&gt;0,"GUGUR","TERIMA")</f>
        <v>TERIMA</v>
      </c>
      <c r="BH21" s="88">
        <v>800000</v>
      </c>
      <c r="BI21" s="89">
        <f t="shared" si="29"/>
        <v>800000</v>
      </c>
      <c r="BJ21" s="90">
        <f t="shared" si="30"/>
        <v>800000</v>
      </c>
      <c r="BK21" s="91">
        <f t="shared" si="31"/>
        <v>800000</v>
      </c>
      <c r="BL21" s="92"/>
      <c r="BM21" s="76"/>
      <c r="BN21" s="92"/>
    </row>
    <row r="22" spans="1:67" s="93" customFormat="1" ht="12.75" x14ac:dyDescent="0.2">
      <c r="A22" s="1"/>
      <c r="B22" s="76">
        <v>12</v>
      </c>
      <c r="C22" s="77" t="s">
        <v>70</v>
      </c>
      <c r="D22" s="99">
        <v>79463</v>
      </c>
      <c r="E22" s="79">
        <v>44374</v>
      </c>
      <c r="F22" s="79">
        <v>44738</v>
      </c>
      <c r="G22" s="80" t="s">
        <v>54</v>
      </c>
      <c r="H22" s="80" t="s">
        <v>65</v>
      </c>
      <c r="I22" s="77" t="s">
        <v>56</v>
      </c>
      <c r="J22" s="77" t="s">
        <v>57</v>
      </c>
      <c r="K22" s="80"/>
      <c r="L22" s="80"/>
      <c r="M22" s="80">
        <v>22</v>
      </c>
      <c r="N22" s="81">
        <v>20</v>
      </c>
      <c r="O22" s="81">
        <v>0</v>
      </c>
      <c r="P22" s="81">
        <v>0</v>
      </c>
      <c r="Q22" s="81">
        <v>0</v>
      </c>
      <c r="R22" s="81">
        <f>VLOOKUP(C22,'[3]ABSENSI ALL'!$B$11:$ND$40,367,0)</f>
        <v>1</v>
      </c>
      <c r="S22" s="81">
        <v>0</v>
      </c>
      <c r="T22" s="82">
        <f t="shared" si="8"/>
        <v>20</v>
      </c>
      <c r="U22" s="80">
        <f t="shared" si="9"/>
        <v>19</v>
      </c>
      <c r="V22" s="83">
        <v>5</v>
      </c>
      <c r="W22" s="84">
        <f t="shared" si="10"/>
        <v>0.2</v>
      </c>
      <c r="X22" s="84">
        <f t="shared" si="11"/>
        <v>1</v>
      </c>
      <c r="Y22" s="83">
        <v>5</v>
      </c>
      <c r="Z22" s="84">
        <f>Y22/5*$Y$8</f>
        <v>0.2</v>
      </c>
      <c r="AA22" s="84">
        <f>Z22/Y$8*100%</f>
        <v>1</v>
      </c>
      <c r="AB22" s="85">
        <f t="shared" si="14"/>
        <v>0.4</v>
      </c>
      <c r="AC22" s="83">
        <v>5</v>
      </c>
      <c r="AD22" s="84">
        <f t="shared" si="15"/>
        <v>0.05</v>
      </c>
      <c r="AE22" s="84">
        <f t="shared" si="0"/>
        <v>1</v>
      </c>
      <c r="AF22" s="83">
        <v>5</v>
      </c>
      <c r="AG22" s="84">
        <f t="shared" si="16"/>
        <v>0.08</v>
      </c>
      <c r="AH22" s="84">
        <f t="shared" si="1"/>
        <v>1</v>
      </c>
      <c r="AI22" s="83">
        <v>5</v>
      </c>
      <c r="AJ22" s="84">
        <f t="shared" si="17"/>
        <v>0.1</v>
      </c>
      <c r="AK22" s="84">
        <f t="shared" si="2"/>
        <v>1</v>
      </c>
      <c r="AL22" s="83">
        <v>5</v>
      </c>
      <c r="AM22" s="84">
        <f t="shared" si="18"/>
        <v>0.1</v>
      </c>
      <c r="AN22" s="84">
        <f t="shared" si="3"/>
        <v>1</v>
      </c>
      <c r="AO22" s="83">
        <v>5</v>
      </c>
      <c r="AP22" s="84">
        <f t="shared" si="19"/>
        <v>0.05</v>
      </c>
      <c r="AQ22" s="84">
        <f t="shared" si="4"/>
        <v>1</v>
      </c>
      <c r="AR22" s="83">
        <v>5</v>
      </c>
      <c r="AS22" s="84">
        <f t="shared" si="20"/>
        <v>7.0000000000000007E-2</v>
      </c>
      <c r="AT22" s="84">
        <f t="shared" si="5"/>
        <v>1</v>
      </c>
      <c r="AU22" s="83">
        <v>5</v>
      </c>
      <c r="AV22" s="84">
        <f t="shared" si="21"/>
        <v>0.05</v>
      </c>
      <c r="AW22" s="84">
        <f t="shared" si="6"/>
        <v>1</v>
      </c>
      <c r="AX22" s="86">
        <f t="shared" si="22"/>
        <v>0.5</v>
      </c>
      <c r="AY22" s="83">
        <v>5</v>
      </c>
      <c r="AZ22" s="84">
        <f t="shared" si="23"/>
        <v>0.05</v>
      </c>
      <c r="BA22" s="84">
        <f t="shared" si="24"/>
        <v>1</v>
      </c>
      <c r="BB22" s="83">
        <v>5</v>
      </c>
      <c r="BC22" s="84">
        <f t="shared" si="25"/>
        <v>0.05</v>
      </c>
      <c r="BD22" s="84">
        <f t="shared" si="26"/>
        <v>1</v>
      </c>
      <c r="BE22" s="86">
        <f t="shared" si="27"/>
        <v>0.1</v>
      </c>
      <c r="BF22" s="86">
        <f t="shared" si="28"/>
        <v>1</v>
      </c>
      <c r="BG22" s="87" t="str">
        <f>IF(BN22&gt;0,"GUGUR","TERIMA")</f>
        <v>TERIMA</v>
      </c>
      <c r="BH22" s="88">
        <v>800000</v>
      </c>
      <c r="BI22" s="89">
        <f t="shared" si="29"/>
        <v>800000</v>
      </c>
      <c r="BJ22" s="90">
        <f t="shared" si="30"/>
        <v>800000</v>
      </c>
      <c r="BK22" s="91">
        <f t="shared" si="31"/>
        <v>800000</v>
      </c>
      <c r="BL22" s="92"/>
      <c r="BM22" s="76"/>
      <c r="BN22" s="92"/>
    </row>
    <row r="23" spans="1:67" s="93" customFormat="1" ht="12.75" x14ac:dyDescent="0.2">
      <c r="A23" s="1"/>
      <c r="B23" s="76">
        <v>13</v>
      </c>
      <c r="C23" s="94" t="s">
        <v>71</v>
      </c>
      <c r="D23" s="99">
        <v>32491</v>
      </c>
      <c r="E23" s="79">
        <v>44275</v>
      </c>
      <c r="F23" s="79">
        <v>44639</v>
      </c>
      <c r="G23" s="80" t="s">
        <v>72</v>
      </c>
      <c r="H23" s="80" t="s">
        <v>55</v>
      </c>
      <c r="I23" s="80" t="s">
        <v>56</v>
      </c>
      <c r="J23" s="77" t="s">
        <v>57</v>
      </c>
      <c r="K23" s="80"/>
      <c r="L23" s="80"/>
      <c r="M23" s="80">
        <v>22</v>
      </c>
      <c r="N23" s="81">
        <v>21</v>
      </c>
      <c r="O23" s="81">
        <v>0</v>
      </c>
      <c r="P23" s="81">
        <v>0</v>
      </c>
      <c r="Q23" s="81">
        <v>0</v>
      </c>
      <c r="R23" s="81">
        <f>VLOOKUP(C23,'[3]ABSENSI ALL'!$B$11:$ND$40,367,0)</f>
        <v>1</v>
      </c>
      <c r="S23" s="81">
        <v>0</v>
      </c>
      <c r="T23" s="82">
        <f t="shared" si="8"/>
        <v>21</v>
      </c>
      <c r="U23" s="80">
        <f t="shared" si="9"/>
        <v>20</v>
      </c>
      <c r="V23" s="83">
        <v>5</v>
      </c>
      <c r="W23" s="84">
        <f t="shared" si="10"/>
        <v>0.2</v>
      </c>
      <c r="X23" s="84">
        <f t="shared" si="11"/>
        <v>1</v>
      </c>
      <c r="Y23" s="83">
        <v>5</v>
      </c>
      <c r="Z23" s="84">
        <f t="shared" si="12"/>
        <v>0.2</v>
      </c>
      <c r="AA23" s="84">
        <f t="shared" si="13"/>
        <v>1</v>
      </c>
      <c r="AB23" s="85">
        <f t="shared" si="14"/>
        <v>0.4</v>
      </c>
      <c r="AC23" s="83">
        <v>5</v>
      </c>
      <c r="AD23" s="84">
        <f t="shared" si="15"/>
        <v>0.05</v>
      </c>
      <c r="AE23" s="84">
        <f t="shared" si="0"/>
        <v>1</v>
      </c>
      <c r="AF23" s="83">
        <v>5</v>
      </c>
      <c r="AG23" s="84">
        <f t="shared" si="16"/>
        <v>0.08</v>
      </c>
      <c r="AH23" s="84">
        <f t="shared" si="1"/>
        <v>1</v>
      </c>
      <c r="AI23" s="83">
        <v>5</v>
      </c>
      <c r="AJ23" s="84">
        <f t="shared" si="17"/>
        <v>0.1</v>
      </c>
      <c r="AK23" s="84">
        <f t="shared" si="2"/>
        <v>1</v>
      </c>
      <c r="AL23" s="83">
        <v>5</v>
      </c>
      <c r="AM23" s="84">
        <f t="shared" si="18"/>
        <v>0.1</v>
      </c>
      <c r="AN23" s="84">
        <f t="shared" si="3"/>
        <v>1</v>
      </c>
      <c r="AO23" s="83">
        <v>5</v>
      </c>
      <c r="AP23" s="84">
        <f t="shared" si="19"/>
        <v>0.05</v>
      </c>
      <c r="AQ23" s="84">
        <f t="shared" si="4"/>
        <v>1</v>
      </c>
      <c r="AR23" s="83">
        <v>5</v>
      </c>
      <c r="AS23" s="84">
        <f t="shared" si="20"/>
        <v>7.0000000000000007E-2</v>
      </c>
      <c r="AT23" s="84">
        <f t="shared" si="5"/>
        <v>1</v>
      </c>
      <c r="AU23" s="83">
        <v>5</v>
      </c>
      <c r="AV23" s="84">
        <f t="shared" si="21"/>
        <v>0.05</v>
      </c>
      <c r="AW23" s="84">
        <f t="shared" si="6"/>
        <v>1</v>
      </c>
      <c r="AX23" s="86">
        <f t="shared" si="22"/>
        <v>0.5</v>
      </c>
      <c r="AY23" s="83">
        <v>5</v>
      </c>
      <c r="AZ23" s="84">
        <f t="shared" si="23"/>
        <v>0.05</v>
      </c>
      <c r="BA23" s="84">
        <f t="shared" si="24"/>
        <v>1</v>
      </c>
      <c r="BB23" s="83">
        <v>5</v>
      </c>
      <c r="BC23" s="84">
        <f t="shared" si="25"/>
        <v>0.05</v>
      </c>
      <c r="BD23" s="84">
        <f t="shared" si="26"/>
        <v>1</v>
      </c>
      <c r="BE23" s="86">
        <f t="shared" si="27"/>
        <v>0.1</v>
      </c>
      <c r="BF23" s="86">
        <f t="shared" si="28"/>
        <v>1</v>
      </c>
      <c r="BG23" s="87" t="s">
        <v>68</v>
      </c>
      <c r="BH23" s="88">
        <v>800000</v>
      </c>
      <c r="BI23" s="89">
        <f t="shared" si="29"/>
        <v>800000</v>
      </c>
      <c r="BJ23" s="90">
        <f t="shared" si="30"/>
        <v>800000</v>
      </c>
      <c r="BK23" s="91">
        <f t="shared" si="31"/>
        <v>800000</v>
      </c>
      <c r="BL23" s="92"/>
      <c r="BM23" s="76"/>
      <c r="BN23" s="92"/>
    </row>
    <row r="24" spans="1:67" s="117" customFormat="1" ht="12.75" x14ac:dyDescent="0.2">
      <c r="A24" s="100"/>
      <c r="B24" s="101">
        <v>14</v>
      </c>
      <c r="C24" s="102" t="s">
        <v>73</v>
      </c>
      <c r="D24" s="103">
        <v>67189</v>
      </c>
      <c r="E24" s="104">
        <v>44274</v>
      </c>
      <c r="F24" s="104">
        <v>44638</v>
      </c>
      <c r="G24" s="105" t="s">
        <v>72</v>
      </c>
      <c r="H24" s="105" t="s">
        <v>55</v>
      </c>
      <c r="I24" s="105" t="s">
        <v>56</v>
      </c>
      <c r="J24" s="106" t="s">
        <v>57</v>
      </c>
      <c r="K24" s="105"/>
      <c r="L24" s="105"/>
      <c r="M24" s="105">
        <v>22</v>
      </c>
      <c r="N24" s="105">
        <v>21</v>
      </c>
      <c r="O24" s="105">
        <v>0</v>
      </c>
      <c r="P24" s="105">
        <v>0</v>
      </c>
      <c r="Q24" s="105">
        <v>0</v>
      </c>
      <c r="R24" s="105">
        <f>VLOOKUP(C24,'[3]ABSENSI ALL'!$B$11:$ND$40,367,0)</f>
        <v>0</v>
      </c>
      <c r="S24" s="105">
        <v>0</v>
      </c>
      <c r="T24" s="107">
        <f t="shared" si="8"/>
        <v>21</v>
      </c>
      <c r="U24" s="105">
        <f t="shared" si="9"/>
        <v>21</v>
      </c>
      <c r="V24" s="108">
        <v>5</v>
      </c>
      <c r="W24" s="109">
        <f>V24/5*$V$8</f>
        <v>0.2</v>
      </c>
      <c r="X24" s="109">
        <f>W24/V$8*100%</f>
        <v>1</v>
      </c>
      <c r="Y24" s="108">
        <v>5</v>
      </c>
      <c r="Z24" s="109">
        <f t="shared" si="12"/>
        <v>0.2</v>
      </c>
      <c r="AA24" s="109">
        <f t="shared" si="13"/>
        <v>1</v>
      </c>
      <c r="AB24" s="110">
        <f>W24+Z24</f>
        <v>0.4</v>
      </c>
      <c r="AC24" s="108">
        <v>5</v>
      </c>
      <c r="AD24" s="109">
        <f t="shared" si="15"/>
        <v>0.05</v>
      </c>
      <c r="AE24" s="109">
        <f t="shared" si="0"/>
        <v>1</v>
      </c>
      <c r="AF24" s="108">
        <v>5</v>
      </c>
      <c r="AG24" s="109">
        <f>AF24/5*$AF$8</f>
        <v>0.08</v>
      </c>
      <c r="AH24" s="109">
        <f>AG24/AF$8*100%</f>
        <v>1</v>
      </c>
      <c r="AI24" s="108">
        <v>5</v>
      </c>
      <c r="AJ24" s="109">
        <f>AI24/5*$AI$8</f>
        <v>0.1</v>
      </c>
      <c r="AK24" s="109">
        <f>AJ24/AI$8*100%</f>
        <v>1</v>
      </c>
      <c r="AL24" s="108">
        <v>5</v>
      </c>
      <c r="AM24" s="109">
        <f>AL24/5*$AL$8</f>
        <v>0.1</v>
      </c>
      <c r="AN24" s="109">
        <f>AM24/AL$8*100%</f>
        <v>1</v>
      </c>
      <c r="AO24" s="108">
        <v>5</v>
      </c>
      <c r="AP24" s="109">
        <f>AO24/5*$AO$8</f>
        <v>0.05</v>
      </c>
      <c r="AQ24" s="109">
        <f>AP24/AO$8*100%</f>
        <v>1</v>
      </c>
      <c r="AR24" s="108">
        <v>5</v>
      </c>
      <c r="AS24" s="109">
        <f>AR24/5*$AR$8</f>
        <v>7.0000000000000007E-2</v>
      </c>
      <c r="AT24" s="109">
        <f>AS24/AR$8*100%</f>
        <v>1</v>
      </c>
      <c r="AU24" s="108">
        <v>5</v>
      </c>
      <c r="AV24" s="109">
        <f>AU24/5*$AU$8</f>
        <v>0.05</v>
      </c>
      <c r="AW24" s="109">
        <f>AV24/AU$8*100%</f>
        <v>1</v>
      </c>
      <c r="AX24" s="111">
        <f>AD24+AG24+AJ24+AM24+AP24+AS24+AV24</f>
        <v>0.5</v>
      </c>
      <c r="AY24" s="108">
        <v>5</v>
      </c>
      <c r="AZ24" s="109">
        <f>AY24/5*$AY$8</f>
        <v>0.05</v>
      </c>
      <c r="BA24" s="109">
        <f>AZ24/AY$8*100%</f>
        <v>1</v>
      </c>
      <c r="BB24" s="108">
        <v>5</v>
      </c>
      <c r="BC24" s="109">
        <f>BB24/5*$BB$8</f>
        <v>0.05</v>
      </c>
      <c r="BD24" s="109">
        <f>BC24/BB$8*100%</f>
        <v>1</v>
      </c>
      <c r="BE24" s="111">
        <f>AZ24+BC24</f>
        <v>0.1</v>
      </c>
      <c r="BF24" s="111">
        <f>AX24+AB24+BE24</f>
        <v>1</v>
      </c>
      <c r="BG24" s="112" t="s">
        <v>68</v>
      </c>
      <c r="BH24" s="113">
        <v>800000</v>
      </c>
      <c r="BI24" s="114">
        <f t="shared" si="29"/>
        <v>800000</v>
      </c>
      <c r="BJ24" s="115">
        <f t="shared" si="30"/>
        <v>800000</v>
      </c>
      <c r="BK24" s="115" t="s">
        <v>74</v>
      </c>
      <c r="BL24" s="116"/>
      <c r="BM24" s="101"/>
      <c r="BN24" s="116"/>
    </row>
    <row r="25" spans="1:67" s="93" customFormat="1" ht="12.75" x14ac:dyDescent="0.2">
      <c r="A25" s="1"/>
      <c r="B25" s="76">
        <v>15</v>
      </c>
      <c r="C25" s="94" t="s">
        <v>75</v>
      </c>
      <c r="D25" s="99">
        <v>43293</v>
      </c>
      <c r="E25" s="79">
        <v>44286</v>
      </c>
      <c r="F25" s="79">
        <v>44650</v>
      </c>
      <c r="G25" s="80" t="s">
        <v>72</v>
      </c>
      <c r="H25" s="80" t="s">
        <v>55</v>
      </c>
      <c r="I25" s="80" t="s">
        <v>56</v>
      </c>
      <c r="J25" s="77" t="s">
        <v>57</v>
      </c>
      <c r="K25" s="80"/>
      <c r="L25" s="80"/>
      <c r="M25" s="80">
        <v>22</v>
      </c>
      <c r="N25" s="81">
        <v>20</v>
      </c>
      <c r="O25" s="81">
        <v>0</v>
      </c>
      <c r="P25" s="81">
        <v>0</v>
      </c>
      <c r="Q25" s="81">
        <v>0</v>
      </c>
      <c r="R25" s="81">
        <f>VLOOKUP(C25,'[3]ABSENSI ALL'!$B$11:$ND$40,367,0)</f>
        <v>1</v>
      </c>
      <c r="S25" s="81">
        <v>0</v>
      </c>
      <c r="T25" s="82">
        <f t="shared" si="8"/>
        <v>20</v>
      </c>
      <c r="U25" s="80">
        <f t="shared" si="9"/>
        <v>19</v>
      </c>
      <c r="V25" s="83">
        <v>5</v>
      </c>
      <c r="W25" s="84">
        <f>V25/5*$V$8</f>
        <v>0.2</v>
      </c>
      <c r="X25" s="84">
        <f>W25/V$8*100%</f>
        <v>1</v>
      </c>
      <c r="Y25" s="83">
        <v>5</v>
      </c>
      <c r="Z25" s="84">
        <f>Y25/5*$Y$8</f>
        <v>0.2</v>
      </c>
      <c r="AA25" s="84">
        <f>Z25/Y$8*100%</f>
        <v>1</v>
      </c>
      <c r="AB25" s="85">
        <f>W25+Z25</f>
        <v>0.4</v>
      </c>
      <c r="AC25" s="83">
        <v>5</v>
      </c>
      <c r="AD25" s="84">
        <f t="shared" si="15"/>
        <v>0.05</v>
      </c>
      <c r="AE25" s="84">
        <f t="shared" si="0"/>
        <v>1</v>
      </c>
      <c r="AF25" s="83">
        <v>5</v>
      </c>
      <c r="AG25" s="84">
        <f>AF25/5*$AF$8</f>
        <v>0.08</v>
      </c>
      <c r="AH25" s="84">
        <f>AG25/AF$8*100%</f>
        <v>1</v>
      </c>
      <c r="AI25" s="83">
        <v>5</v>
      </c>
      <c r="AJ25" s="84">
        <f>AI25/5*$AI$8</f>
        <v>0.1</v>
      </c>
      <c r="AK25" s="84">
        <f>AJ25/AI$8*100%</f>
        <v>1</v>
      </c>
      <c r="AL25" s="83">
        <v>5</v>
      </c>
      <c r="AM25" s="84">
        <f>AL25/5*$AL$8</f>
        <v>0.1</v>
      </c>
      <c r="AN25" s="84">
        <f>AM25/AL$8*100%</f>
        <v>1</v>
      </c>
      <c r="AO25" s="83">
        <v>5</v>
      </c>
      <c r="AP25" s="84">
        <f>AO25/5*$AO$8</f>
        <v>0.05</v>
      </c>
      <c r="AQ25" s="84">
        <f>AP25/AO$8*100%</f>
        <v>1</v>
      </c>
      <c r="AR25" s="83">
        <v>5</v>
      </c>
      <c r="AS25" s="84">
        <f>AR25/5*$AR$8</f>
        <v>7.0000000000000007E-2</v>
      </c>
      <c r="AT25" s="84">
        <f>AS25/AR$8*100%</f>
        <v>1</v>
      </c>
      <c r="AU25" s="83">
        <v>5</v>
      </c>
      <c r="AV25" s="84">
        <f>AU25/5*$AU$8</f>
        <v>0.05</v>
      </c>
      <c r="AW25" s="84">
        <f>AV25/AU$8*100%</f>
        <v>1</v>
      </c>
      <c r="AX25" s="86">
        <f>AD25+AG25+AJ25+AM25+AP25+AS25+AV25</f>
        <v>0.5</v>
      </c>
      <c r="AY25" s="83">
        <v>5</v>
      </c>
      <c r="AZ25" s="84">
        <f>AY25/5*$AY$8</f>
        <v>0.05</v>
      </c>
      <c r="BA25" s="84">
        <f>AZ25/AY$8*100%</f>
        <v>1</v>
      </c>
      <c r="BB25" s="83">
        <v>5</v>
      </c>
      <c r="BC25" s="84">
        <f>BB25/5*$BB$8</f>
        <v>0.05</v>
      </c>
      <c r="BD25" s="84">
        <f>BC25/BB$8*100%</f>
        <v>1</v>
      </c>
      <c r="BE25" s="86">
        <f>AZ25+BC25</f>
        <v>0.1</v>
      </c>
      <c r="BF25" s="86">
        <f>AX25+AB25+BE25</f>
        <v>1</v>
      </c>
      <c r="BG25" s="87" t="s">
        <v>68</v>
      </c>
      <c r="BH25" s="88">
        <v>800000</v>
      </c>
      <c r="BI25" s="89">
        <f t="shared" si="29"/>
        <v>800000</v>
      </c>
      <c r="BJ25" s="90">
        <f t="shared" si="30"/>
        <v>800000</v>
      </c>
      <c r="BK25" s="91">
        <f t="shared" si="31"/>
        <v>800000</v>
      </c>
      <c r="BL25" s="92"/>
      <c r="BM25" s="76"/>
      <c r="BN25" s="92"/>
    </row>
    <row r="26" spans="1:67" s="93" customFormat="1" ht="12.75" x14ac:dyDescent="0.2">
      <c r="A26" s="1"/>
      <c r="B26" s="76">
        <v>16</v>
      </c>
      <c r="C26" s="94" t="s">
        <v>76</v>
      </c>
      <c r="D26" s="99">
        <v>57641</v>
      </c>
      <c r="E26" s="118">
        <v>44440</v>
      </c>
      <c r="F26" s="118">
        <v>44439</v>
      </c>
      <c r="G26" s="80" t="s">
        <v>54</v>
      </c>
      <c r="H26" s="80" t="s">
        <v>65</v>
      </c>
      <c r="I26" s="77" t="s">
        <v>56</v>
      </c>
      <c r="J26" s="77" t="s">
        <v>57</v>
      </c>
      <c r="K26" s="80"/>
      <c r="L26" s="80"/>
      <c r="M26" s="80">
        <v>22</v>
      </c>
      <c r="N26" s="81">
        <v>19</v>
      </c>
      <c r="O26" s="81">
        <v>0</v>
      </c>
      <c r="P26" s="81">
        <v>0</v>
      </c>
      <c r="Q26" s="81">
        <v>0</v>
      </c>
      <c r="R26" s="81">
        <f>VLOOKUP(C26,'[3]ABSENSI ALL'!$B$11:$ND$40,367,0)</f>
        <v>1</v>
      </c>
      <c r="S26" s="81">
        <v>0</v>
      </c>
      <c r="T26" s="82">
        <f t="shared" si="8"/>
        <v>19</v>
      </c>
      <c r="U26" s="80">
        <f t="shared" si="9"/>
        <v>18</v>
      </c>
      <c r="V26" s="83">
        <v>5</v>
      </c>
      <c r="W26" s="84">
        <f t="shared" ref="W26:W38" si="32">V26/5*$V$8</f>
        <v>0.2</v>
      </c>
      <c r="X26" s="84">
        <f t="shared" ref="X26:X27" si="33">W26/V$8*100%</f>
        <v>1</v>
      </c>
      <c r="Y26" s="83">
        <v>5</v>
      </c>
      <c r="Z26" s="84">
        <f t="shared" ref="Z26:Z27" si="34">Y26/5*$Y$8</f>
        <v>0.2</v>
      </c>
      <c r="AA26" s="84">
        <f t="shared" ref="AA26:AA27" si="35">Z26/Y$8*100%</f>
        <v>1</v>
      </c>
      <c r="AB26" s="85">
        <f t="shared" ref="AB26:AB27" si="36">W26+Z26</f>
        <v>0.4</v>
      </c>
      <c r="AC26" s="83">
        <v>5</v>
      </c>
      <c r="AD26" s="84">
        <f t="shared" si="15"/>
        <v>0.05</v>
      </c>
      <c r="AE26" s="84">
        <f t="shared" si="0"/>
        <v>1</v>
      </c>
      <c r="AF26" s="83">
        <v>5</v>
      </c>
      <c r="AG26" s="84">
        <f t="shared" ref="AG26:AG27" si="37">AF26/5*$AF$8</f>
        <v>0.08</v>
      </c>
      <c r="AH26" s="84">
        <f t="shared" ref="AH26:AH27" si="38">AG26/AF$8*100%</f>
        <v>1</v>
      </c>
      <c r="AI26" s="83">
        <v>5</v>
      </c>
      <c r="AJ26" s="84">
        <f t="shared" ref="AJ26:AJ27" si="39">AI26/5*$AI$8</f>
        <v>0.1</v>
      </c>
      <c r="AK26" s="84">
        <f t="shared" ref="AK26:AK27" si="40">AJ26/AI$8*100%</f>
        <v>1</v>
      </c>
      <c r="AL26" s="83">
        <v>5</v>
      </c>
      <c r="AM26" s="84">
        <f t="shared" ref="AM26:AM27" si="41">AL26/5*$AL$8</f>
        <v>0.1</v>
      </c>
      <c r="AN26" s="84">
        <f t="shared" ref="AN26:AN27" si="42">AM26/AL$8*100%</f>
        <v>1</v>
      </c>
      <c r="AO26" s="83">
        <v>5</v>
      </c>
      <c r="AP26" s="84">
        <f t="shared" ref="AP26:AP27" si="43">AO26/5*$AO$8</f>
        <v>0.05</v>
      </c>
      <c r="AQ26" s="84">
        <f t="shared" ref="AQ26:AQ27" si="44">AP26/AO$8*100%</f>
        <v>1</v>
      </c>
      <c r="AR26" s="83">
        <v>5</v>
      </c>
      <c r="AS26" s="84">
        <f t="shared" ref="AS26:AS27" si="45">AR26/5*$AR$8</f>
        <v>7.0000000000000007E-2</v>
      </c>
      <c r="AT26" s="84">
        <f t="shared" ref="AT26:AT27" si="46">AS26/AR$8*100%</f>
        <v>1</v>
      </c>
      <c r="AU26" s="83">
        <v>5</v>
      </c>
      <c r="AV26" s="84">
        <f t="shared" ref="AV26:AV27" si="47">AU26/5*$AU$8</f>
        <v>0.05</v>
      </c>
      <c r="AW26" s="84">
        <f t="shared" ref="AW26:AW27" si="48">AV26/AU$8*100%</f>
        <v>1</v>
      </c>
      <c r="AX26" s="86">
        <f t="shared" ref="AX26:AX27" si="49">AD26+AG26+AJ26+AM26+AP26+AS26+AV26</f>
        <v>0.5</v>
      </c>
      <c r="AY26" s="83">
        <v>5</v>
      </c>
      <c r="AZ26" s="84">
        <f t="shared" ref="AZ26:AZ38" si="50">AY26/5*$AY$8</f>
        <v>0.05</v>
      </c>
      <c r="BA26" s="84">
        <f t="shared" ref="BA26:BA27" si="51">AZ26/AY$8*100%</f>
        <v>1</v>
      </c>
      <c r="BB26" s="83">
        <v>5</v>
      </c>
      <c r="BC26" s="84">
        <f t="shared" ref="BC26:BC27" si="52">BB26/5*$BB$8</f>
        <v>0.05</v>
      </c>
      <c r="BD26" s="84">
        <f t="shared" ref="BD26:BD27" si="53">BC26/BB$8*100%</f>
        <v>1</v>
      </c>
      <c r="BE26" s="86">
        <f t="shared" ref="BE26:BE27" si="54">AZ26+BC26</f>
        <v>0.1</v>
      </c>
      <c r="BF26" s="86">
        <f t="shared" ref="BF26:BF27" si="55">AX26+AB26+BE26</f>
        <v>1</v>
      </c>
      <c r="BG26" s="87" t="s">
        <v>68</v>
      </c>
      <c r="BH26" s="88">
        <v>800000</v>
      </c>
      <c r="BI26" s="89">
        <f t="shared" si="29"/>
        <v>800000</v>
      </c>
      <c r="BJ26" s="90">
        <f t="shared" si="30"/>
        <v>800000</v>
      </c>
      <c r="BK26" s="91">
        <f t="shared" si="31"/>
        <v>800000</v>
      </c>
      <c r="BL26" s="92"/>
      <c r="BM26" s="76"/>
      <c r="BN26" s="92"/>
    </row>
    <row r="27" spans="1:67" s="93" customFormat="1" ht="12.75" x14ac:dyDescent="0.2">
      <c r="A27" s="1"/>
      <c r="B27" s="76">
        <v>17</v>
      </c>
      <c r="C27" s="94" t="s">
        <v>77</v>
      </c>
      <c r="D27" s="99">
        <v>33692</v>
      </c>
      <c r="E27" s="79">
        <v>44195</v>
      </c>
      <c r="F27" s="79">
        <v>44498</v>
      </c>
      <c r="G27" s="80" t="s">
        <v>54</v>
      </c>
      <c r="H27" s="80" t="s">
        <v>65</v>
      </c>
      <c r="I27" s="77" t="s">
        <v>56</v>
      </c>
      <c r="J27" s="77" t="s">
        <v>57</v>
      </c>
      <c r="K27" s="80"/>
      <c r="L27" s="80"/>
      <c r="M27" s="80">
        <v>22</v>
      </c>
      <c r="N27" s="81">
        <v>20</v>
      </c>
      <c r="O27" s="81">
        <v>0</v>
      </c>
      <c r="P27" s="81">
        <v>0</v>
      </c>
      <c r="Q27" s="81">
        <v>0</v>
      </c>
      <c r="R27" s="81">
        <f>VLOOKUP(C27,'[3]ABSENSI ALL'!$B$11:$ND$40,367,0)</f>
        <v>1</v>
      </c>
      <c r="S27" s="81">
        <v>0</v>
      </c>
      <c r="T27" s="82">
        <f t="shared" si="8"/>
        <v>20</v>
      </c>
      <c r="U27" s="80">
        <f t="shared" si="9"/>
        <v>19</v>
      </c>
      <c r="V27" s="83">
        <v>5</v>
      </c>
      <c r="W27" s="84">
        <f t="shared" si="32"/>
        <v>0.2</v>
      </c>
      <c r="X27" s="84">
        <f t="shared" si="33"/>
        <v>1</v>
      </c>
      <c r="Y27" s="83">
        <v>5</v>
      </c>
      <c r="Z27" s="84">
        <f t="shared" si="34"/>
        <v>0.2</v>
      </c>
      <c r="AA27" s="84">
        <f t="shared" si="35"/>
        <v>1</v>
      </c>
      <c r="AB27" s="85">
        <f t="shared" si="36"/>
        <v>0.4</v>
      </c>
      <c r="AC27" s="83">
        <v>5</v>
      </c>
      <c r="AD27" s="84">
        <f t="shared" si="15"/>
        <v>0.05</v>
      </c>
      <c r="AE27" s="84">
        <f t="shared" si="0"/>
        <v>1</v>
      </c>
      <c r="AF27" s="83">
        <v>5</v>
      </c>
      <c r="AG27" s="84">
        <f t="shared" si="37"/>
        <v>0.08</v>
      </c>
      <c r="AH27" s="84">
        <f t="shared" si="38"/>
        <v>1</v>
      </c>
      <c r="AI27" s="83">
        <v>5</v>
      </c>
      <c r="AJ27" s="84">
        <f t="shared" si="39"/>
        <v>0.1</v>
      </c>
      <c r="AK27" s="84">
        <f t="shared" si="40"/>
        <v>1</v>
      </c>
      <c r="AL27" s="83">
        <v>5</v>
      </c>
      <c r="AM27" s="84">
        <f t="shared" si="41"/>
        <v>0.1</v>
      </c>
      <c r="AN27" s="84">
        <f t="shared" si="42"/>
        <v>1</v>
      </c>
      <c r="AO27" s="83">
        <v>5</v>
      </c>
      <c r="AP27" s="84">
        <f t="shared" si="43"/>
        <v>0.05</v>
      </c>
      <c r="AQ27" s="84">
        <f t="shared" si="44"/>
        <v>1</v>
      </c>
      <c r="AR27" s="83">
        <v>5</v>
      </c>
      <c r="AS27" s="84">
        <f t="shared" si="45"/>
        <v>7.0000000000000007E-2</v>
      </c>
      <c r="AT27" s="84">
        <f t="shared" si="46"/>
        <v>1</v>
      </c>
      <c r="AU27" s="83">
        <v>5</v>
      </c>
      <c r="AV27" s="84">
        <f t="shared" si="47"/>
        <v>0.05</v>
      </c>
      <c r="AW27" s="84">
        <f t="shared" si="48"/>
        <v>1</v>
      </c>
      <c r="AX27" s="86">
        <f t="shared" si="49"/>
        <v>0.5</v>
      </c>
      <c r="AY27" s="83">
        <v>5</v>
      </c>
      <c r="AZ27" s="84">
        <f t="shared" si="50"/>
        <v>0.05</v>
      </c>
      <c r="BA27" s="84">
        <f t="shared" si="51"/>
        <v>1</v>
      </c>
      <c r="BB27" s="83">
        <v>5</v>
      </c>
      <c r="BC27" s="84">
        <f t="shared" si="52"/>
        <v>0.05</v>
      </c>
      <c r="BD27" s="84">
        <f t="shared" si="53"/>
        <v>1</v>
      </c>
      <c r="BE27" s="86">
        <f t="shared" si="54"/>
        <v>0.1</v>
      </c>
      <c r="BF27" s="86">
        <f t="shared" si="55"/>
        <v>1</v>
      </c>
      <c r="BG27" s="87" t="s">
        <v>68</v>
      </c>
      <c r="BH27" s="88">
        <v>800000</v>
      </c>
      <c r="BI27" s="89">
        <f t="shared" si="29"/>
        <v>800000</v>
      </c>
      <c r="BJ27" s="90">
        <f t="shared" si="30"/>
        <v>800000</v>
      </c>
      <c r="BK27" s="91">
        <f t="shared" si="31"/>
        <v>800000</v>
      </c>
      <c r="BL27" s="92"/>
      <c r="BM27" s="76"/>
      <c r="BN27" s="92"/>
      <c r="BO27" s="95"/>
    </row>
    <row r="28" spans="1:67" s="131" customFormat="1" x14ac:dyDescent="0.2">
      <c r="A28" s="1"/>
      <c r="B28" s="119">
        <v>18</v>
      </c>
      <c r="C28" s="120" t="s">
        <v>78</v>
      </c>
      <c r="D28" s="121">
        <v>30698</v>
      </c>
      <c r="E28" s="122">
        <v>44184</v>
      </c>
      <c r="F28" s="122">
        <v>44550</v>
      </c>
      <c r="G28" s="123" t="s">
        <v>79</v>
      </c>
      <c r="H28" s="123" t="s">
        <v>65</v>
      </c>
      <c r="I28" s="123" t="s">
        <v>56</v>
      </c>
      <c r="J28" s="120" t="s">
        <v>57</v>
      </c>
      <c r="K28" s="123"/>
      <c r="L28" s="123"/>
      <c r="M28" s="123">
        <v>22</v>
      </c>
      <c r="N28" s="81">
        <v>21</v>
      </c>
      <c r="O28" s="81">
        <v>0</v>
      </c>
      <c r="P28" s="81">
        <v>0</v>
      </c>
      <c r="Q28" s="81">
        <v>0</v>
      </c>
      <c r="R28" s="81">
        <f>VLOOKUP(C28,'[3]ABSENSI ALL'!$B$11:$ND$40,367,0)</f>
        <v>1</v>
      </c>
      <c r="S28" s="81">
        <v>0</v>
      </c>
      <c r="T28" s="82">
        <f t="shared" si="8"/>
        <v>21</v>
      </c>
      <c r="U28" s="80">
        <f t="shared" si="9"/>
        <v>20</v>
      </c>
      <c r="V28" s="83">
        <v>5</v>
      </c>
      <c r="W28" s="124">
        <f t="shared" si="32"/>
        <v>0.2</v>
      </c>
      <c r="X28" s="84">
        <f t="shared" si="11"/>
        <v>1</v>
      </c>
      <c r="Y28" s="125">
        <v>5</v>
      </c>
      <c r="Z28" s="124">
        <f t="shared" si="12"/>
        <v>0.2</v>
      </c>
      <c r="AA28" s="124">
        <f t="shared" si="13"/>
        <v>1</v>
      </c>
      <c r="AB28" s="85">
        <f t="shared" si="14"/>
        <v>0.4</v>
      </c>
      <c r="AC28" s="125">
        <v>5</v>
      </c>
      <c r="AD28" s="124">
        <f t="shared" si="15"/>
        <v>0.05</v>
      </c>
      <c r="AE28" s="124">
        <f t="shared" si="0"/>
        <v>1</v>
      </c>
      <c r="AF28" s="125">
        <v>5</v>
      </c>
      <c r="AG28" s="124">
        <f t="shared" si="16"/>
        <v>0.08</v>
      </c>
      <c r="AH28" s="124">
        <f t="shared" si="1"/>
        <v>1</v>
      </c>
      <c r="AI28" s="125">
        <v>5</v>
      </c>
      <c r="AJ28" s="124">
        <f t="shared" si="17"/>
        <v>0.1</v>
      </c>
      <c r="AK28" s="124">
        <f t="shared" si="2"/>
        <v>1</v>
      </c>
      <c r="AL28" s="125">
        <v>5</v>
      </c>
      <c r="AM28" s="124">
        <f t="shared" si="18"/>
        <v>0.1</v>
      </c>
      <c r="AN28" s="124">
        <f t="shared" si="3"/>
        <v>1</v>
      </c>
      <c r="AO28" s="125">
        <v>5</v>
      </c>
      <c r="AP28" s="124">
        <f t="shared" si="19"/>
        <v>0.05</v>
      </c>
      <c r="AQ28" s="124">
        <f t="shared" si="4"/>
        <v>1</v>
      </c>
      <c r="AR28" s="125">
        <v>5</v>
      </c>
      <c r="AS28" s="124">
        <f t="shared" si="20"/>
        <v>7.0000000000000007E-2</v>
      </c>
      <c r="AT28" s="124">
        <f t="shared" si="5"/>
        <v>1</v>
      </c>
      <c r="AU28" s="125">
        <v>5</v>
      </c>
      <c r="AV28" s="124">
        <f t="shared" si="21"/>
        <v>0.05</v>
      </c>
      <c r="AW28" s="124">
        <f t="shared" si="6"/>
        <v>1</v>
      </c>
      <c r="AX28" s="86">
        <f t="shared" si="22"/>
        <v>0.5</v>
      </c>
      <c r="AY28" s="125">
        <v>5</v>
      </c>
      <c r="AZ28" s="124">
        <f t="shared" si="50"/>
        <v>0.05</v>
      </c>
      <c r="BA28" s="124">
        <f t="shared" si="24"/>
        <v>1</v>
      </c>
      <c r="BB28" s="125">
        <v>5</v>
      </c>
      <c r="BC28" s="124">
        <f t="shared" si="25"/>
        <v>0.05</v>
      </c>
      <c r="BD28" s="124">
        <f t="shared" si="26"/>
        <v>1</v>
      </c>
      <c r="BE28" s="86">
        <f t="shared" si="27"/>
        <v>0.1</v>
      </c>
      <c r="BF28" s="86">
        <f t="shared" si="28"/>
        <v>1</v>
      </c>
      <c r="BG28" s="126" t="s">
        <v>68</v>
      </c>
      <c r="BH28" s="127">
        <v>800000</v>
      </c>
      <c r="BI28" s="128">
        <f t="shared" si="29"/>
        <v>800000</v>
      </c>
      <c r="BJ28" s="129">
        <f t="shared" si="30"/>
        <v>800000</v>
      </c>
      <c r="BK28" s="91">
        <f t="shared" si="31"/>
        <v>800000</v>
      </c>
      <c r="BL28" s="130"/>
      <c r="BM28" s="119"/>
      <c r="BN28" s="130"/>
    </row>
    <row r="29" spans="1:67" s="131" customFormat="1" x14ac:dyDescent="0.2">
      <c r="A29" s="1"/>
      <c r="B29" s="119">
        <v>19</v>
      </c>
      <c r="C29" s="132" t="s">
        <v>80</v>
      </c>
      <c r="D29" s="121">
        <v>54374</v>
      </c>
      <c r="E29" s="122">
        <v>44330</v>
      </c>
      <c r="F29" s="122">
        <v>44694</v>
      </c>
      <c r="G29" s="123" t="s">
        <v>79</v>
      </c>
      <c r="H29" s="123" t="s">
        <v>55</v>
      </c>
      <c r="I29" s="123" t="s">
        <v>56</v>
      </c>
      <c r="J29" s="120" t="s">
        <v>57</v>
      </c>
      <c r="K29" s="123"/>
      <c r="L29" s="123"/>
      <c r="M29" s="123">
        <v>22</v>
      </c>
      <c r="N29" s="81">
        <v>20</v>
      </c>
      <c r="O29" s="81">
        <v>0</v>
      </c>
      <c r="P29" s="81">
        <v>0</v>
      </c>
      <c r="Q29" s="81">
        <v>0</v>
      </c>
      <c r="R29" s="81">
        <f>VLOOKUP(C29,'[3]ABSENSI ALL'!$B$11:$ND$40,367,0)</f>
        <v>1</v>
      </c>
      <c r="S29" s="81">
        <v>0</v>
      </c>
      <c r="T29" s="82">
        <f t="shared" si="8"/>
        <v>20</v>
      </c>
      <c r="U29" s="80">
        <f t="shared" si="9"/>
        <v>19</v>
      </c>
      <c r="V29" s="83">
        <v>5</v>
      </c>
      <c r="W29" s="124">
        <f t="shared" si="32"/>
        <v>0.2</v>
      </c>
      <c r="X29" s="84">
        <f t="shared" si="11"/>
        <v>1</v>
      </c>
      <c r="Y29" s="125">
        <v>5</v>
      </c>
      <c r="Z29" s="124">
        <f t="shared" si="12"/>
        <v>0.2</v>
      </c>
      <c r="AA29" s="124">
        <f t="shared" si="13"/>
        <v>1</v>
      </c>
      <c r="AB29" s="85">
        <f t="shared" si="14"/>
        <v>0.4</v>
      </c>
      <c r="AC29" s="125">
        <v>5</v>
      </c>
      <c r="AD29" s="124">
        <f t="shared" si="15"/>
        <v>0.05</v>
      </c>
      <c r="AE29" s="124">
        <f t="shared" si="0"/>
        <v>1</v>
      </c>
      <c r="AF29" s="125">
        <v>5</v>
      </c>
      <c r="AG29" s="124">
        <f t="shared" si="16"/>
        <v>0.08</v>
      </c>
      <c r="AH29" s="124">
        <f t="shared" si="1"/>
        <v>1</v>
      </c>
      <c r="AI29" s="125">
        <v>5</v>
      </c>
      <c r="AJ29" s="124">
        <f t="shared" si="17"/>
        <v>0.1</v>
      </c>
      <c r="AK29" s="124">
        <f t="shared" si="2"/>
        <v>1</v>
      </c>
      <c r="AL29" s="125">
        <v>5</v>
      </c>
      <c r="AM29" s="124">
        <f t="shared" si="18"/>
        <v>0.1</v>
      </c>
      <c r="AN29" s="124">
        <f t="shared" si="3"/>
        <v>1</v>
      </c>
      <c r="AO29" s="125">
        <v>5</v>
      </c>
      <c r="AP29" s="124">
        <f t="shared" si="19"/>
        <v>0.05</v>
      </c>
      <c r="AQ29" s="124">
        <f t="shared" si="4"/>
        <v>1</v>
      </c>
      <c r="AR29" s="125">
        <v>5</v>
      </c>
      <c r="AS29" s="124">
        <f t="shared" si="20"/>
        <v>7.0000000000000007E-2</v>
      </c>
      <c r="AT29" s="124">
        <f t="shared" si="5"/>
        <v>1</v>
      </c>
      <c r="AU29" s="125">
        <v>5</v>
      </c>
      <c r="AV29" s="124">
        <f t="shared" si="21"/>
        <v>0.05</v>
      </c>
      <c r="AW29" s="124">
        <f t="shared" si="6"/>
        <v>1</v>
      </c>
      <c r="AX29" s="86">
        <f t="shared" si="22"/>
        <v>0.5</v>
      </c>
      <c r="AY29" s="125">
        <v>5</v>
      </c>
      <c r="AZ29" s="124">
        <f t="shared" si="50"/>
        <v>0.05</v>
      </c>
      <c r="BA29" s="124">
        <f t="shared" si="24"/>
        <v>1</v>
      </c>
      <c r="BB29" s="125">
        <v>5</v>
      </c>
      <c r="BC29" s="124">
        <f t="shared" si="25"/>
        <v>0.05</v>
      </c>
      <c r="BD29" s="124">
        <f t="shared" si="26"/>
        <v>1</v>
      </c>
      <c r="BE29" s="86">
        <f t="shared" si="27"/>
        <v>0.1</v>
      </c>
      <c r="BF29" s="86">
        <f t="shared" si="28"/>
        <v>1</v>
      </c>
      <c r="BG29" s="126" t="s">
        <v>68</v>
      </c>
      <c r="BH29" s="127">
        <v>800000</v>
      </c>
      <c r="BI29" s="128">
        <f t="shared" si="29"/>
        <v>800000</v>
      </c>
      <c r="BJ29" s="129">
        <f t="shared" si="30"/>
        <v>800000</v>
      </c>
      <c r="BK29" s="91">
        <f t="shared" si="31"/>
        <v>800000</v>
      </c>
      <c r="BL29" s="130"/>
      <c r="BM29" s="119"/>
      <c r="BN29" s="130"/>
    </row>
    <row r="30" spans="1:67" s="131" customFormat="1" x14ac:dyDescent="0.2">
      <c r="A30" s="1"/>
      <c r="B30" s="119">
        <v>20</v>
      </c>
      <c r="C30" s="120" t="s">
        <v>81</v>
      </c>
      <c r="D30" s="121">
        <v>30638</v>
      </c>
      <c r="E30" s="122">
        <v>44337</v>
      </c>
      <c r="F30" s="122">
        <v>44701</v>
      </c>
      <c r="G30" s="123" t="s">
        <v>79</v>
      </c>
      <c r="H30" s="123" t="s">
        <v>65</v>
      </c>
      <c r="I30" s="123" t="s">
        <v>56</v>
      </c>
      <c r="J30" s="120" t="s">
        <v>57</v>
      </c>
      <c r="K30" s="123"/>
      <c r="L30" s="123"/>
      <c r="M30" s="123">
        <v>22</v>
      </c>
      <c r="N30" s="81">
        <v>20</v>
      </c>
      <c r="O30" s="81">
        <v>0</v>
      </c>
      <c r="P30" s="81">
        <v>0</v>
      </c>
      <c r="Q30" s="81">
        <v>0</v>
      </c>
      <c r="R30" s="81">
        <f>VLOOKUP(C30,'[3]ABSENSI ALL'!$B$11:$ND$40,367,0)</f>
        <v>1</v>
      </c>
      <c r="S30" s="81">
        <v>0</v>
      </c>
      <c r="T30" s="82">
        <f t="shared" si="8"/>
        <v>20</v>
      </c>
      <c r="U30" s="80">
        <f t="shared" si="9"/>
        <v>19</v>
      </c>
      <c r="V30" s="83">
        <v>5</v>
      </c>
      <c r="W30" s="124">
        <f t="shared" si="32"/>
        <v>0.2</v>
      </c>
      <c r="X30" s="84">
        <f t="shared" si="11"/>
        <v>1</v>
      </c>
      <c r="Y30" s="125">
        <v>5</v>
      </c>
      <c r="Z30" s="124">
        <f t="shared" si="12"/>
        <v>0.2</v>
      </c>
      <c r="AA30" s="124">
        <f t="shared" si="13"/>
        <v>1</v>
      </c>
      <c r="AB30" s="85">
        <f t="shared" si="14"/>
        <v>0.4</v>
      </c>
      <c r="AC30" s="125">
        <v>5</v>
      </c>
      <c r="AD30" s="124">
        <f t="shared" si="15"/>
        <v>0.05</v>
      </c>
      <c r="AE30" s="124">
        <f t="shared" si="0"/>
        <v>1</v>
      </c>
      <c r="AF30" s="125">
        <v>5</v>
      </c>
      <c r="AG30" s="124">
        <f t="shared" si="16"/>
        <v>0.08</v>
      </c>
      <c r="AH30" s="124">
        <f t="shared" si="1"/>
        <v>1</v>
      </c>
      <c r="AI30" s="125">
        <v>5</v>
      </c>
      <c r="AJ30" s="124">
        <f t="shared" si="17"/>
        <v>0.1</v>
      </c>
      <c r="AK30" s="124">
        <f t="shared" si="2"/>
        <v>1</v>
      </c>
      <c r="AL30" s="125">
        <v>5</v>
      </c>
      <c r="AM30" s="124">
        <f t="shared" si="18"/>
        <v>0.1</v>
      </c>
      <c r="AN30" s="124">
        <f t="shared" si="3"/>
        <v>1</v>
      </c>
      <c r="AO30" s="125">
        <v>5</v>
      </c>
      <c r="AP30" s="124">
        <f t="shared" si="19"/>
        <v>0.05</v>
      </c>
      <c r="AQ30" s="124">
        <f t="shared" si="4"/>
        <v>1</v>
      </c>
      <c r="AR30" s="125">
        <v>5</v>
      </c>
      <c r="AS30" s="124">
        <f t="shared" si="20"/>
        <v>7.0000000000000007E-2</v>
      </c>
      <c r="AT30" s="124">
        <f t="shared" si="5"/>
        <v>1</v>
      </c>
      <c r="AU30" s="125">
        <v>5</v>
      </c>
      <c r="AV30" s="124">
        <f t="shared" si="21"/>
        <v>0.05</v>
      </c>
      <c r="AW30" s="124">
        <f t="shared" si="6"/>
        <v>1</v>
      </c>
      <c r="AX30" s="86">
        <f t="shared" si="22"/>
        <v>0.5</v>
      </c>
      <c r="AY30" s="125">
        <v>5</v>
      </c>
      <c r="AZ30" s="124">
        <f t="shared" si="50"/>
        <v>0.05</v>
      </c>
      <c r="BA30" s="124">
        <f t="shared" si="24"/>
        <v>1</v>
      </c>
      <c r="BB30" s="125">
        <v>5</v>
      </c>
      <c r="BC30" s="124">
        <f t="shared" si="25"/>
        <v>0.05</v>
      </c>
      <c r="BD30" s="124">
        <f t="shared" si="26"/>
        <v>1</v>
      </c>
      <c r="BE30" s="86">
        <f t="shared" si="27"/>
        <v>0.1</v>
      </c>
      <c r="BF30" s="86">
        <f t="shared" si="28"/>
        <v>1</v>
      </c>
      <c r="BG30" s="126" t="s">
        <v>68</v>
      </c>
      <c r="BH30" s="127">
        <v>800000</v>
      </c>
      <c r="BI30" s="128">
        <f t="shared" si="29"/>
        <v>800000</v>
      </c>
      <c r="BJ30" s="129">
        <f t="shared" si="30"/>
        <v>800000</v>
      </c>
      <c r="BK30" s="91">
        <f t="shared" si="31"/>
        <v>800000</v>
      </c>
      <c r="BL30" s="130"/>
      <c r="BM30" s="119"/>
      <c r="BN30" s="130"/>
      <c r="BO30" s="133"/>
    </row>
    <row r="31" spans="1:67" s="147" customFormat="1" x14ac:dyDescent="0.2">
      <c r="A31" s="1"/>
      <c r="B31" s="134">
        <v>21</v>
      </c>
      <c r="C31" s="135" t="s">
        <v>82</v>
      </c>
      <c r="D31" s="136">
        <v>28288</v>
      </c>
      <c r="E31" s="137">
        <v>43858</v>
      </c>
      <c r="F31" s="137">
        <v>44588</v>
      </c>
      <c r="G31" s="138" t="s">
        <v>83</v>
      </c>
      <c r="H31" s="138" t="s">
        <v>65</v>
      </c>
      <c r="I31" s="138" t="s">
        <v>56</v>
      </c>
      <c r="J31" s="135" t="s">
        <v>57</v>
      </c>
      <c r="K31" s="138"/>
      <c r="L31" s="138"/>
      <c r="M31" s="138">
        <v>22</v>
      </c>
      <c r="N31" s="81">
        <v>20</v>
      </c>
      <c r="O31" s="81">
        <v>0</v>
      </c>
      <c r="P31" s="81">
        <v>0</v>
      </c>
      <c r="Q31" s="81">
        <v>0</v>
      </c>
      <c r="R31" s="81">
        <f>VLOOKUP(C31,'[3]ABSENSI ALL'!$B$11:$ND$40,367,0)</f>
        <v>1</v>
      </c>
      <c r="S31" s="81">
        <v>0</v>
      </c>
      <c r="T31" s="82">
        <f t="shared" si="8"/>
        <v>20</v>
      </c>
      <c r="U31" s="80">
        <f t="shared" si="9"/>
        <v>19</v>
      </c>
      <c r="V31" s="83">
        <v>5</v>
      </c>
      <c r="W31" s="139">
        <f t="shared" si="32"/>
        <v>0.2</v>
      </c>
      <c r="X31" s="84">
        <f t="shared" si="11"/>
        <v>1</v>
      </c>
      <c r="Y31" s="140">
        <v>5</v>
      </c>
      <c r="Z31" s="139">
        <f t="shared" si="12"/>
        <v>0.2</v>
      </c>
      <c r="AA31" s="139">
        <f t="shared" si="13"/>
        <v>1</v>
      </c>
      <c r="AB31" s="85">
        <f t="shared" si="14"/>
        <v>0.4</v>
      </c>
      <c r="AC31" s="140">
        <v>5</v>
      </c>
      <c r="AD31" s="139">
        <f t="shared" si="15"/>
        <v>0.05</v>
      </c>
      <c r="AE31" s="139">
        <f t="shared" si="0"/>
        <v>1</v>
      </c>
      <c r="AF31" s="140">
        <v>5</v>
      </c>
      <c r="AG31" s="139">
        <f t="shared" si="16"/>
        <v>0.08</v>
      </c>
      <c r="AH31" s="139">
        <f t="shared" si="1"/>
        <v>1</v>
      </c>
      <c r="AI31" s="140">
        <v>5</v>
      </c>
      <c r="AJ31" s="139">
        <f t="shared" si="17"/>
        <v>0.1</v>
      </c>
      <c r="AK31" s="139">
        <f t="shared" si="2"/>
        <v>1</v>
      </c>
      <c r="AL31" s="140">
        <v>5</v>
      </c>
      <c r="AM31" s="139">
        <f t="shared" si="18"/>
        <v>0.1</v>
      </c>
      <c r="AN31" s="139">
        <f t="shared" si="3"/>
        <v>1</v>
      </c>
      <c r="AO31" s="140">
        <v>5</v>
      </c>
      <c r="AP31" s="139">
        <f t="shared" si="19"/>
        <v>0.05</v>
      </c>
      <c r="AQ31" s="139">
        <f t="shared" si="4"/>
        <v>1</v>
      </c>
      <c r="AR31" s="140">
        <v>5</v>
      </c>
      <c r="AS31" s="139">
        <f t="shared" si="20"/>
        <v>7.0000000000000007E-2</v>
      </c>
      <c r="AT31" s="139">
        <f t="shared" si="5"/>
        <v>1</v>
      </c>
      <c r="AU31" s="140">
        <v>5</v>
      </c>
      <c r="AV31" s="139">
        <f t="shared" si="21"/>
        <v>0.05</v>
      </c>
      <c r="AW31" s="139">
        <f t="shared" si="6"/>
        <v>1</v>
      </c>
      <c r="AX31" s="86">
        <f t="shared" si="22"/>
        <v>0.5</v>
      </c>
      <c r="AY31" s="140">
        <v>5</v>
      </c>
      <c r="AZ31" s="139">
        <f t="shared" si="50"/>
        <v>0.05</v>
      </c>
      <c r="BA31" s="139">
        <f t="shared" si="24"/>
        <v>1</v>
      </c>
      <c r="BB31" s="140">
        <v>5</v>
      </c>
      <c r="BC31" s="139">
        <f t="shared" si="25"/>
        <v>0.05</v>
      </c>
      <c r="BD31" s="139">
        <f t="shared" si="26"/>
        <v>1</v>
      </c>
      <c r="BE31" s="86">
        <f t="shared" si="27"/>
        <v>0.1</v>
      </c>
      <c r="BF31" s="86">
        <f t="shared" si="28"/>
        <v>1</v>
      </c>
      <c r="BG31" s="141" t="str">
        <f t="shared" ref="BG31:BG38" si="56">IF(BN31&gt;0,"GUGUR","TERIMA")</f>
        <v>TERIMA</v>
      </c>
      <c r="BH31" s="142">
        <v>800000</v>
      </c>
      <c r="BI31" s="143">
        <f t="shared" si="29"/>
        <v>800000</v>
      </c>
      <c r="BJ31" s="144">
        <f t="shared" si="30"/>
        <v>800000</v>
      </c>
      <c r="BK31" s="91">
        <f t="shared" si="31"/>
        <v>800000</v>
      </c>
      <c r="BL31" s="145"/>
      <c r="BM31" s="134"/>
      <c r="BN31" s="145"/>
      <c r="BO31" s="146"/>
    </row>
    <row r="32" spans="1:67" s="117" customFormat="1" x14ac:dyDescent="0.2">
      <c r="A32" s="100"/>
      <c r="B32" s="101">
        <v>22</v>
      </c>
      <c r="C32" s="106" t="s">
        <v>84</v>
      </c>
      <c r="D32" s="148">
        <v>87998</v>
      </c>
      <c r="E32" s="149">
        <v>44133</v>
      </c>
      <c r="F32" s="149">
        <v>44497</v>
      </c>
      <c r="G32" s="105" t="s">
        <v>83</v>
      </c>
      <c r="H32" s="105" t="s">
        <v>55</v>
      </c>
      <c r="I32" s="105" t="s">
        <v>56</v>
      </c>
      <c r="J32" s="106" t="s">
        <v>57</v>
      </c>
      <c r="K32" s="105"/>
      <c r="L32" s="105"/>
      <c r="M32" s="105">
        <v>22</v>
      </c>
      <c r="N32" s="105">
        <v>20</v>
      </c>
      <c r="O32" s="105">
        <v>0</v>
      </c>
      <c r="P32" s="105">
        <v>0</v>
      </c>
      <c r="Q32" s="105">
        <v>0</v>
      </c>
      <c r="R32" s="105">
        <f>VLOOKUP(C32,'[3]ABSENSI ALL'!$B$11:$ND$40,367,0)</f>
        <v>17</v>
      </c>
      <c r="S32" s="105">
        <v>0</v>
      </c>
      <c r="T32" s="107">
        <f t="shared" si="8"/>
        <v>20</v>
      </c>
      <c r="U32" s="105">
        <f t="shared" si="9"/>
        <v>3</v>
      </c>
      <c r="V32" s="108">
        <v>5</v>
      </c>
      <c r="W32" s="109">
        <f t="shared" si="32"/>
        <v>0.2</v>
      </c>
      <c r="X32" s="109">
        <f t="shared" si="11"/>
        <v>1</v>
      </c>
      <c r="Y32" s="108">
        <v>5</v>
      </c>
      <c r="Z32" s="109">
        <f t="shared" si="12"/>
        <v>0.2</v>
      </c>
      <c r="AA32" s="109">
        <f t="shared" si="13"/>
        <v>1</v>
      </c>
      <c r="AB32" s="110">
        <f t="shared" si="14"/>
        <v>0.4</v>
      </c>
      <c r="AC32" s="108">
        <v>5</v>
      </c>
      <c r="AD32" s="109">
        <f t="shared" si="15"/>
        <v>0.05</v>
      </c>
      <c r="AE32" s="109">
        <f t="shared" si="0"/>
        <v>1</v>
      </c>
      <c r="AF32" s="108">
        <v>5</v>
      </c>
      <c r="AG32" s="109">
        <f t="shared" si="16"/>
        <v>0.08</v>
      </c>
      <c r="AH32" s="109">
        <f t="shared" si="1"/>
        <v>1</v>
      </c>
      <c r="AI32" s="108">
        <v>5</v>
      </c>
      <c r="AJ32" s="109">
        <f t="shared" si="17"/>
        <v>0.1</v>
      </c>
      <c r="AK32" s="109">
        <f t="shared" si="2"/>
        <v>1</v>
      </c>
      <c r="AL32" s="108">
        <v>5</v>
      </c>
      <c r="AM32" s="109">
        <f t="shared" si="18"/>
        <v>0.1</v>
      </c>
      <c r="AN32" s="109">
        <f t="shared" si="3"/>
        <v>1</v>
      </c>
      <c r="AO32" s="108">
        <v>5</v>
      </c>
      <c r="AP32" s="109">
        <f t="shared" si="19"/>
        <v>0.05</v>
      </c>
      <c r="AQ32" s="109">
        <f t="shared" si="4"/>
        <v>1</v>
      </c>
      <c r="AR32" s="108">
        <v>5</v>
      </c>
      <c r="AS32" s="109">
        <f t="shared" si="20"/>
        <v>7.0000000000000007E-2</v>
      </c>
      <c r="AT32" s="109">
        <f t="shared" si="5"/>
        <v>1</v>
      </c>
      <c r="AU32" s="108">
        <v>5</v>
      </c>
      <c r="AV32" s="109">
        <f t="shared" si="21"/>
        <v>0.05</v>
      </c>
      <c r="AW32" s="109">
        <f t="shared" si="6"/>
        <v>1</v>
      </c>
      <c r="AX32" s="111">
        <f t="shared" si="22"/>
        <v>0.5</v>
      </c>
      <c r="AY32" s="108">
        <v>5</v>
      </c>
      <c r="AZ32" s="109">
        <f t="shared" si="50"/>
        <v>0.05</v>
      </c>
      <c r="BA32" s="109">
        <f t="shared" si="24"/>
        <v>1</v>
      </c>
      <c r="BB32" s="108">
        <v>5</v>
      </c>
      <c r="BC32" s="109">
        <f t="shared" si="25"/>
        <v>0.05</v>
      </c>
      <c r="BD32" s="109">
        <f t="shared" si="26"/>
        <v>1</v>
      </c>
      <c r="BE32" s="111">
        <f t="shared" si="27"/>
        <v>0.1</v>
      </c>
      <c r="BF32" s="111">
        <f t="shared" si="28"/>
        <v>1</v>
      </c>
      <c r="BG32" s="112" t="str">
        <f t="shared" si="56"/>
        <v>TERIMA</v>
      </c>
      <c r="BH32" s="113">
        <v>800000</v>
      </c>
      <c r="BI32" s="114">
        <f t="shared" si="29"/>
        <v>800000</v>
      </c>
      <c r="BJ32" s="115">
        <f t="shared" si="30"/>
        <v>800000</v>
      </c>
      <c r="BK32" s="115" t="s">
        <v>74</v>
      </c>
      <c r="BL32" s="116"/>
      <c r="BM32" s="101"/>
      <c r="BN32" s="116"/>
      <c r="BO32" s="150"/>
    </row>
    <row r="33" spans="1:68" s="147" customFormat="1" x14ac:dyDescent="0.2">
      <c r="A33" s="1"/>
      <c r="B33" s="134">
        <v>23</v>
      </c>
      <c r="C33" s="151" t="s">
        <v>85</v>
      </c>
      <c r="D33" s="136">
        <v>30700</v>
      </c>
      <c r="E33" s="137">
        <v>44379</v>
      </c>
      <c r="F33" s="137">
        <v>44743</v>
      </c>
      <c r="G33" s="138" t="s">
        <v>83</v>
      </c>
      <c r="H33" s="138" t="s">
        <v>55</v>
      </c>
      <c r="I33" s="138" t="s">
        <v>56</v>
      </c>
      <c r="J33" s="135" t="s">
        <v>57</v>
      </c>
      <c r="K33" s="138"/>
      <c r="L33" s="138"/>
      <c r="M33" s="138">
        <v>22</v>
      </c>
      <c r="N33" s="81">
        <v>20</v>
      </c>
      <c r="O33" s="81">
        <v>0</v>
      </c>
      <c r="P33" s="81">
        <v>0</v>
      </c>
      <c r="Q33" s="81">
        <v>0</v>
      </c>
      <c r="R33" s="81">
        <f>VLOOKUP(C33,'[3]ABSENSI ALL'!$B$11:$ND$40,367,0)</f>
        <v>1</v>
      </c>
      <c r="S33" s="81">
        <v>0</v>
      </c>
      <c r="T33" s="82">
        <f t="shared" si="8"/>
        <v>20</v>
      </c>
      <c r="U33" s="80">
        <f t="shared" si="9"/>
        <v>19</v>
      </c>
      <c r="V33" s="83">
        <v>5</v>
      </c>
      <c r="W33" s="139">
        <f t="shared" si="32"/>
        <v>0.2</v>
      </c>
      <c r="X33" s="84">
        <f t="shared" si="11"/>
        <v>1</v>
      </c>
      <c r="Y33" s="140">
        <v>5</v>
      </c>
      <c r="Z33" s="139">
        <f t="shared" si="12"/>
        <v>0.2</v>
      </c>
      <c r="AA33" s="139">
        <f t="shared" si="13"/>
        <v>1</v>
      </c>
      <c r="AB33" s="85">
        <f t="shared" si="14"/>
        <v>0.4</v>
      </c>
      <c r="AC33" s="140">
        <v>5</v>
      </c>
      <c r="AD33" s="139">
        <f t="shared" si="15"/>
        <v>0.05</v>
      </c>
      <c r="AE33" s="139">
        <f t="shared" si="0"/>
        <v>1</v>
      </c>
      <c r="AF33" s="140">
        <v>5</v>
      </c>
      <c r="AG33" s="139">
        <f t="shared" si="16"/>
        <v>0.08</v>
      </c>
      <c r="AH33" s="139">
        <f t="shared" si="1"/>
        <v>1</v>
      </c>
      <c r="AI33" s="140">
        <v>5</v>
      </c>
      <c r="AJ33" s="139">
        <f t="shared" si="17"/>
        <v>0.1</v>
      </c>
      <c r="AK33" s="139">
        <f t="shared" si="2"/>
        <v>1</v>
      </c>
      <c r="AL33" s="140">
        <v>5</v>
      </c>
      <c r="AM33" s="139">
        <f t="shared" si="18"/>
        <v>0.1</v>
      </c>
      <c r="AN33" s="139">
        <f t="shared" si="3"/>
        <v>1</v>
      </c>
      <c r="AO33" s="140">
        <v>5</v>
      </c>
      <c r="AP33" s="139">
        <f t="shared" si="19"/>
        <v>0.05</v>
      </c>
      <c r="AQ33" s="139">
        <f t="shared" si="4"/>
        <v>1</v>
      </c>
      <c r="AR33" s="140">
        <v>5</v>
      </c>
      <c r="AS33" s="139">
        <f t="shared" si="20"/>
        <v>7.0000000000000007E-2</v>
      </c>
      <c r="AT33" s="139">
        <f t="shared" si="5"/>
        <v>1</v>
      </c>
      <c r="AU33" s="140">
        <v>5</v>
      </c>
      <c r="AV33" s="139">
        <f t="shared" si="21"/>
        <v>0.05</v>
      </c>
      <c r="AW33" s="139">
        <f t="shared" si="6"/>
        <v>1</v>
      </c>
      <c r="AX33" s="86">
        <f t="shared" si="22"/>
        <v>0.5</v>
      </c>
      <c r="AY33" s="140">
        <v>5</v>
      </c>
      <c r="AZ33" s="139">
        <f t="shared" si="50"/>
        <v>0.05</v>
      </c>
      <c r="BA33" s="139">
        <f t="shared" si="24"/>
        <v>1</v>
      </c>
      <c r="BB33" s="140">
        <v>5</v>
      </c>
      <c r="BC33" s="139">
        <f t="shared" si="25"/>
        <v>0.05</v>
      </c>
      <c r="BD33" s="139">
        <f t="shared" si="26"/>
        <v>1</v>
      </c>
      <c r="BE33" s="86">
        <f t="shared" si="27"/>
        <v>0.1</v>
      </c>
      <c r="BF33" s="86">
        <f t="shared" si="28"/>
        <v>1</v>
      </c>
      <c r="BG33" s="141" t="str">
        <f t="shared" si="56"/>
        <v>TERIMA</v>
      </c>
      <c r="BH33" s="142">
        <v>800000</v>
      </c>
      <c r="BI33" s="143">
        <f t="shared" si="29"/>
        <v>800000</v>
      </c>
      <c r="BJ33" s="144">
        <f t="shared" si="30"/>
        <v>800000</v>
      </c>
      <c r="BK33" s="91">
        <f t="shared" si="31"/>
        <v>800000</v>
      </c>
      <c r="BL33" s="145"/>
      <c r="BM33" s="134"/>
      <c r="BN33" s="145"/>
      <c r="BO33" s="146"/>
    </row>
    <row r="34" spans="1:68" s="147" customFormat="1" x14ac:dyDescent="0.2">
      <c r="A34" s="1"/>
      <c r="B34" s="134">
        <v>24</v>
      </c>
      <c r="C34" s="151" t="s">
        <v>86</v>
      </c>
      <c r="D34" s="136">
        <v>30706</v>
      </c>
      <c r="E34" s="137">
        <v>44334</v>
      </c>
      <c r="F34" s="137">
        <v>44698</v>
      </c>
      <c r="G34" s="138" t="s">
        <v>83</v>
      </c>
      <c r="H34" s="138" t="s">
        <v>55</v>
      </c>
      <c r="I34" s="138" t="s">
        <v>56</v>
      </c>
      <c r="J34" s="135" t="s">
        <v>57</v>
      </c>
      <c r="K34" s="138"/>
      <c r="L34" s="138"/>
      <c r="M34" s="138">
        <v>22</v>
      </c>
      <c r="N34" s="81">
        <v>21</v>
      </c>
      <c r="O34" s="81">
        <v>0</v>
      </c>
      <c r="P34" s="81">
        <v>0</v>
      </c>
      <c r="Q34" s="81">
        <v>0</v>
      </c>
      <c r="R34" s="81">
        <f>VLOOKUP(C34,'[3]ABSENSI ALL'!$B$11:$ND$40,367,0)</f>
        <v>1</v>
      </c>
      <c r="S34" s="81">
        <v>0</v>
      </c>
      <c r="T34" s="82">
        <f t="shared" si="8"/>
        <v>21</v>
      </c>
      <c r="U34" s="80">
        <f t="shared" si="9"/>
        <v>20</v>
      </c>
      <c r="V34" s="83">
        <v>5</v>
      </c>
      <c r="W34" s="139">
        <f t="shared" si="32"/>
        <v>0.2</v>
      </c>
      <c r="X34" s="84">
        <f t="shared" si="11"/>
        <v>1</v>
      </c>
      <c r="Y34" s="140">
        <v>5</v>
      </c>
      <c r="Z34" s="139">
        <f t="shared" si="12"/>
        <v>0.2</v>
      </c>
      <c r="AA34" s="139">
        <f t="shared" si="13"/>
        <v>1</v>
      </c>
      <c r="AB34" s="85">
        <f t="shared" si="14"/>
        <v>0.4</v>
      </c>
      <c r="AC34" s="140">
        <v>5</v>
      </c>
      <c r="AD34" s="139">
        <f t="shared" si="15"/>
        <v>0.05</v>
      </c>
      <c r="AE34" s="139">
        <f t="shared" si="0"/>
        <v>1</v>
      </c>
      <c r="AF34" s="140">
        <v>5</v>
      </c>
      <c r="AG34" s="139">
        <f t="shared" si="16"/>
        <v>0.08</v>
      </c>
      <c r="AH34" s="139">
        <f t="shared" si="1"/>
        <v>1</v>
      </c>
      <c r="AI34" s="140">
        <v>5</v>
      </c>
      <c r="AJ34" s="139">
        <f t="shared" si="17"/>
        <v>0.1</v>
      </c>
      <c r="AK34" s="139">
        <f t="shared" si="2"/>
        <v>1</v>
      </c>
      <c r="AL34" s="140">
        <v>5</v>
      </c>
      <c r="AM34" s="139">
        <f t="shared" si="18"/>
        <v>0.1</v>
      </c>
      <c r="AN34" s="139">
        <f t="shared" si="3"/>
        <v>1</v>
      </c>
      <c r="AO34" s="140">
        <v>5</v>
      </c>
      <c r="AP34" s="139">
        <f t="shared" si="19"/>
        <v>0.05</v>
      </c>
      <c r="AQ34" s="139">
        <f t="shared" si="4"/>
        <v>1</v>
      </c>
      <c r="AR34" s="140">
        <v>5</v>
      </c>
      <c r="AS34" s="139">
        <f t="shared" si="20"/>
        <v>7.0000000000000007E-2</v>
      </c>
      <c r="AT34" s="139">
        <f t="shared" si="5"/>
        <v>1</v>
      </c>
      <c r="AU34" s="140">
        <v>5</v>
      </c>
      <c r="AV34" s="139">
        <f t="shared" si="21"/>
        <v>0.05</v>
      </c>
      <c r="AW34" s="139">
        <f t="shared" si="6"/>
        <v>1</v>
      </c>
      <c r="AX34" s="86">
        <f t="shared" si="22"/>
        <v>0.5</v>
      </c>
      <c r="AY34" s="140">
        <v>5</v>
      </c>
      <c r="AZ34" s="139">
        <f t="shared" si="50"/>
        <v>0.05</v>
      </c>
      <c r="BA34" s="139">
        <f t="shared" si="24"/>
        <v>1</v>
      </c>
      <c r="BB34" s="140">
        <v>5</v>
      </c>
      <c r="BC34" s="139">
        <f t="shared" si="25"/>
        <v>0.05</v>
      </c>
      <c r="BD34" s="139">
        <f t="shared" si="26"/>
        <v>1</v>
      </c>
      <c r="BE34" s="86">
        <f t="shared" si="27"/>
        <v>0.1</v>
      </c>
      <c r="BF34" s="86">
        <f t="shared" si="28"/>
        <v>1</v>
      </c>
      <c r="BG34" s="141" t="str">
        <f t="shared" si="56"/>
        <v>TERIMA</v>
      </c>
      <c r="BH34" s="142">
        <v>800000</v>
      </c>
      <c r="BI34" s="143">
        <f t="shared" si="29"/>
        <v>800000</v>
      </c>
      <c r="BJ34" s="144">
        <f t="shared" si="30"/>
        <v>800000</v>
      </c>
      <c r="BK34" s="91">
        <f t="shared" si="31"/>
        <v>800000</v>
      </c>
      <c r="BL34" s="145"/>
      <c r="BM34" s="134"/>
      <c r="BN34" s="145"/>
      <c r="BO34" s="146"/>
    </row>
    <row r="35" spans="1:68" s="155" customFormat="1" x14ac:dyDescent="0.2">
      <c r="A35" s="1"/>
      <c r="B35" s="152">
        <v>25</v>
      </c>
      <c r="C35" s="151" t="s">
        <v>87</v>
      </c>
      <c r="D35" s="136">
        <v>28396</v>
      </c>
      <c r="E35" s="137">
        <v>44135</v>
      </c>
      <c r="F35" s="137">
        <v>44499</v>
      </c>
      <c r="G35" s="138" t="s">
        <v>83</v>
      </c>
      <c r="H35" s="138" t="s">
        <v>55</v>
      </c>
      <c r="I35" s="138" t="s">
        <v>56</v>
      </c>
      <c r="J35" s="151" t="s">
        <v>57</v>
      </c>
      <c r="K35" s="138"/>
      <c r="L35" s="138"/>
      <c r="M35" s="138">
        <v>22</v>
      </c>
      <c r="N35" s="81">
        <v>28</v>
      </c>
      <c r="O35" s="81">
        <v>0</v>
      </c>
      <c r="P35" s="81">
        <v>0</v>
      </c>
      <c r="Q35" s="81">
        <v>0</v>
      </c>
      <c r="R35" s="81">
        <f>VLOOKUP(C35,'[3]ABSENSI ALL'!$B$11:$ND$40,367,0)</f>
        <v>1</v>
      </c>
      <c r="S35" s="81">
        <v>0</v>
      </c>
      <c r="T35" s="82">
        <f t="shared" si="8"/>
        <v>28</v>
      </c>
      <c r="U35" s="80">
        <f t="shared" si="9"/>
        <v>27</v>
      </c>
      <c r="V35" s="83">
        <v>5</v>
      </c>
      <c r="W35" s="139">
        <f t="shared" si="32"/>
        <v>0.2</v>
      </c>
      <c r="X35" s="84">
        <f t="shared" si="11"/>
        <v>1</v>
      </c>
      <c r="Y35" s="140">
        <v>5</v>
      </c>
      <c r="Z35" s="139">
        <f t="shared" si="12"/>
        <v>0.2</v>
      </c>
      <c r="AA35" s="139">
        <f t="shared" si="13"/>
        <v>1</v>
      </c>
      <c r="AB35" s="85">
        <f t="shared" si="14"/>
        <v>0.4</v>
      </c>
      <c r="AC35" s="140">
        <v>5</v>
      </c>
      <c r="AD35" s="139">
        <f t="shared" si="15"/>
        <v>0.05</v>
      </c>
      <c r="AE35" s="139">
        <f t="shared" si="0"/>
        <v>1</v>
      </c>
      <c r="AF35" s="140">
        <v>5</v>
      </c>
      <c r="AG35" s="139">
        <f t="shared" si="16"/>
        <v>0.08</v>
      </c>
      <c r="AH35" s="139">
        <f t="shared" si="1"/>
        <v>1</v>
      </c>
      <c r="AI35" s="140">
        <v>5</v>
      </c>
      <c r="AJ35" s="139">
        <f t="shared" si="17"/>
        <v>0.1</v>
      </c>
      <c r="AK35" s="139">
        <f t="shared" si="2"/>
        <v>1</v>
      </c>
      <c r="AL35" s="140">
        <v>5</v>
      </c>
      <c r="AM35" s="139">
        <f t="shared" si="18"/>
        <v>0.1</v>
      </c>
      <c r="AN35" s="139">
        <f t="shared" si="3"/>
        <v>1</v>
      </c>
      <c r="AO35" s="140">
        <v>5</v>
      </c>
      <c r="AP35" s="139">
        <f t="shared" si="19"/>
        <v>0.05</v>
      </c>
      <c r="AQ35" s="139">
        <f t="shared" si="4"/>
        <v>1</v>
      </c>
      <c r="AR35" s="140">
        <v>5</v>
      </c>
      <c r="AS35" s="139">
        <f t="shared" si="20"/>
        <v>7.0000000000000007E-2</v>
      </c>
      <c r="AT35" s="139">
        <f t="shared" si="5"/>
        <v>1</v>
      </c>
      <c r="AU35" s="140">
        <v>5</v>
      </c>
      <c r="AV35" s="139">
        <f t="shared" si="21"/>
        <v>0.05</v>
      </c>
      <c r="AW35" s="139">
        <f t="shared" si="6"/>
        <v>1</v>
      </c>
      <c r="AX35" s="86">
        <f t="shared" si="22"/>
        <v>0.5</v>
      </c>
      <c r="AY35" s="140">
        <v>5</v>
      </c>
      <c r="AZ35" s="139">
        <f t="shared" si="50"/>
        <v>0.05</v>
      </c>
      <c r="BA35" s="139">
        <f t="shared" si="24"/>
        <v>1</v>
      </c>
      <c r="BB35" s="140">
        <v>5</v>
      </c>
      <c r="BC35" s="139">
        <f t="shared" si="25"/>
        <v>0.05</v>
      </c>
      <c r="BD35" s="139">
        <f t="shared" si="26"/>
        <v>1</v>
      </c>
      <c r="BE35" s="86">
        <f t="shared" si="27"/>
        <v>0.1</v>
      </c>
      <c r="BF35" s="86">
        <f t="shared" si="28"/>
        <v>1</v>
      </c>
      <c r="BG35" s="141" t="str">
        <f t="shared" si="56"/>
        <v>TERIMA</v>
      </c>
      <c r="BH35" s="142">
        <v>800000</v>
      </c>
      <c r="BI35" s="143">
        <f t="shared" si="29"/>
        <v>800000</v>
      </c>
      <c r="BJ35" s="144">
        <f t="shared" si="30"/>
        <v>800000</v>
      </c>
      <c r="BK35" s="91">
        <f t="shared" si="31"/>
        <v>800000</v>
      </c>
      <c r="BL35" s="153"/>
      <c r="BM35" s="154"/>
      <c r="BN35" s="153"/>
      <c r="BP35" s="156"/>
    </row>
    <row r="36" spans="1:68" s="147" customFormat="1" x14ac:dyDescent="0.2">
      <c r="A36" s="1"/>
      <c r="B36" s="134">
        <v>26</v>
      </c>
      <c r="C36" s="157" t="s">
        <v>88</v>
      </c>
      <c r="D36" s="136">
        <v>89103</v>
      </c>
      <c r="E36" s="137">
        <v>44103</v>
      </c>
      <c r="F36" s="137">
        <v>44467</v>
      </c>
      <c r="G36" s="138" t="s">
        <v>83</v>
      </c>
      <c r="H36" s="138" t="s">
        <v>55</v>
      </c>
      <c r="I36" s="138" t="s">
        <v>56</v>
      </c>
      <c r="J36" s="135" t="s">
        <v>57</v>
      </c>
      <c r="K36" s="138"/>
      <c r="L36" s="138"/>
      <c r="M36" s="138">
        <v>22</v>
      </c>
      <c r="N36" s="81">
        <v>20</v>
      </c>
      <c r="O36" s="81">
        <v>0</v>
      </c>
      <c r="P36" s="81">
        <v>0</v>
      </c>
      <c r="Q36" s="81">
        <v>0</v>
      </c>
      <c r="R36" s="81">
        <f>VLOOKUP(C36,'[3]ABSENSI ALL'!$B$11:$ND$40,367,0)</f>
        <v>1</v>
      </c>
      <c r="S36" s="81">
        <v>0</v>
      </c>
      <c r="T36" s="82">
        <f t="shared" si="8"/>
        <v>20</v>
      </c>
      <c r="U36" s="80">
        <f t="shared" si="9"/>
        <v>19</v>
      </c>
      <c r="V36" s="83">
        <v>5</v>
      </c>
      <c r="W36" s="139">
        <f t="shared" si="32"/>
        <v>0.2</v>
      </c>
      <c r="X36" s="84">
        <f t="shared" si="11"/>
        <v>1</v>
      </c>
      <c r="Y36" s="140">
        <v>5</v>
      </c>
      <c r="Z36" s="139">
        <f t="shared" si="12"/>
        <v>0.2</v>
      </c>
      <c r="AA36" s="139">
        <f t="shared" si="13"/>
        <v>1</v>
      </c>
      <c r="AB36" s="85">
        <f t="shared" si="14"/>
        <v>0.4</v>
      </c>
      <c r="AC36" s="140">
        <v>5</v>
      </c>
      <c r="AD36" s="139">
        <f t="shared" si="15"/>
        <v>0.05</v>
      </c>
      <c r="AE36" s="139">
        <f t="shared" si="0"/>
        <v>1</v>
      </c>
      <c r="AF36" s="140">
        <v>5</v>
      </c>
      <c r="AG36" s="139">
        <f t="shared" si="16"/>
        <v>0.08</v>
      </c>
      <c r="AH36" s="139">
        <f t="shared" si="1"/>
        <v>1</v>
      </c>
      <c r="AI36" s="140">
        <v>5</v>
      </c>
      <c r="AJ36" s="139">
        <f t="shared" si="17"/>
        <v>0.1</v>
      </c>
      <c r="AK36" s="139">
        <f t="shared" si="2"/>
        <v>1</v>
      </c>
      <c r="AL36" s="140">
        <v>5</v>
      </c>
      <c r="AM36" s="139">
        <f t="shared" si="18"/>
        <v>0.1</v>
      </c>
      <c r="AN36" s="139">
        <f t="shared" si="3"/>
        <v>1</v>
      </c>
      <c r="AO36" s="140">
        <v>5</v>
      </c>
      <c r="AP36" s="139">
        <f t="shared" si="19"/>
        <v>0.05</v>
      </c>
      <c r="AQ36" s="139">
        <f t="shared" si="4"/>
        <v>1</v>
      </c>
      <c r="AR36" s="140">
        <v>5</v>
      </c>
      <c r="AS36" s="139">
        <f t="shared" si="20"/>
        <v>7.0000000000000007E-2</v>
      </c>
      <c r="AT36" s="139">
        <f t="shared" si="5"/>
        <v>1</v>
      </c>
      <c r="AU36" s="140">
        <v>5</v>
      </c>
      <c r="AV36" s="139">
        <f t="shared" si="21"/>
        <v>0.05</v>
      </c>
      <c r="AW36" s="139">
        <f t="shared" si="6"/>
        <v>1</v>
      </c>
      <c r="AX36" s="86">
        <f t="shared" si="22"/>
        <v>0.5</v>
      </c>
      <c r="AY36" s="140">
        <v>5</v>
      </c>
      <c r="AZ36" s="139">
        <f t="shared" si="50"/>
        <v>0.05</v>
      </c>
      <c r="BA36" s="139">
        <f t="shared" si="24"/>
        <v>1</v>
      </c>
      <c r="BB36" s="140">
        <v>5</v>
      </c>
      <c r="BC36" s="139">
        <f t="shared" si="25"/>
        <v>0.05</v>
      </c>
      <c r="BD36" s="139">
        <f t="shared" si="26"/>
        <v>1</v>
      </c>
      <c r="BE36" s="86">
        <f t="shared" si="27"/>
        <v>0.1</v>
      </c>
      <c r="BF36" s="86">
        <f t="shared" si="28"/>
        <v>1</v>
      </c>
      <c r="BG36" s="141" t="str">
        <f t="shared" si="56"/>
        <v>TERIMA</v>
      </c>
      <c r="BH36" s="142">
        <v>800000</v>
      </c>
      <c r="BI36" s="143">
        <f t="shared" si="29"/>
        <v>800000</v>
      </c>
      <c r="BJ36" s="144">
        <f t="shared" si="30"/>
        <v>800000</v>
      </c>
      <c r="BK36" s="91">
        <f t="shared" si="31"/>
        <v>800000</v>
      </c>
      <c r="BL36" s="145"/>
      <c r="BM36" s="134"/>
      <c r="BN36" s="145"/>
    </row>
    <row r="37" spans="1:68" s="172" customFormat="1" x14ac:dyDescent="0.2">
      <c r="A37" s="1"/>
      <c r="B37" s="158">
        <v>27</v>
      </c>
      <c r="C37" s="159" t="s">
        <v>89</v>
      </c>
      <c r="D37" s="160">
        <v>44429</v>
      </c>
      <c r="E37" s="161">
        <v>44105</v>
      </c>
      <c r="F37" s="161">
        <v>44468</v>
      </c>
      <c r="G37" s="162" t="s">
        <v>90</v>
      </c>
      <c r="H37" s="163" t="s">
        <v>65</v>
      </c>
      <c r="I37" s="164" t="s">
        <v>56</v>
      </c>
      <c r="J37" s="165" t="s">
        <v>57</v>
      </c>
      <c r="K37" s="164"/>
      <c r="L37" s="164"/>
      <c r="M37" s="164">
        <v>22</v>
      </c>
      <c r="N37" s="81">
        <v>20</v>
      </c>
      <c r="O37" s="81">
        <v>0</v>
      </c>
      <c r="P37" s="81">
        <v>0</v>
      </c>
      <c r="Q37" s="81">
        <v>0</v>
      </c>
      <c r="R37" s="81">
        <f>VLOOKUP(C37,'[3]ABSENSI ALL'!$B$11:$ND$40,367,0)</f>
        <v>0</v>
      </c>
      <c r="S37" s="81">
        <v>0</v>
      </c>
      <c r="T37" s="82">
        <f t="shared" si="8"/>
        <v>20</v>
      </c>
      <c r="U37" s="80">
        <f t="shared" si="9"/>
        <v>20</v>
      </c>
      <c r="V37" s="83">
        <v>5</v>
      </c>
      <c r="W37" s="166">
        <f t="shared" si="32"/>
        <v>0.2</v>
      </c>
      <c r="X37" s="84">
        <f t="shared" si="11"/>
        <v>1</v>
      </c>
      <c r="Y37" s="167">
        <v>5</v>
      </c>
      <c r="Z37" s="166">
        <f t="shared" si="12"/>
        <v>0.2</v>
      </c>
      <c r="AA37" s="166">
        <f t="shared" si="13"/>
        <v>1</v>
      </c>
      <c r="AB37" s="85">
        <f t="shared" si="14"/>
        <v>0.4</v>
      </c>
      <c r="AC37" s="167">
        <v>5</v>
      </c>
      <c r="AD37" s="166">
        <f t="shared" si="15"/>
        <v>0.05</v>
      </c>
      <c r="AE37" s="166">
        <f t="shared" si="0"/>
        <v>1</v>
      </c>
      <c r="AF37" s="167">
        <v>5</v>
      </c>
      <c r="AG37" s="166">
        <f t="shared" si="16"/>
        <v>0.08</v>
      </c>
      <c r="AH37" s="166">
        <f t="shared" si="1"/>
        <v>1</v>
      </c>
      <c r="AI37" s="167">
        <v>5</v>
      </c>
      <c r="AJ37" s="166">
        <f t="shared" si="17"/>
        <v>0.1</v>
      </c>
      <c r="AK37" s="166">
        <f t="shared" si="2"/>
        <v>1</v>
      </c>
      <c r="AL37" s="167">
        <v>5</v>
      </c>
      <c r="AM37" s="166">
        <f t="shared" si="18"/>
        <v>0.1</v>
      </c>
      <c r="AN37" s="166">
        <f t="shared" si="3"/>
        <v>1</v>
      </c>
      <c r="AO37" s="167">
        <v>5</v>
      </c>
      <c r="AP37" s="166">
        <f t="shared" si="19"/>
        <v>0.05</v>
      </c>
      <c r="AQ37" s="166">
        <f t="shared" si="4"/>
        <v>1</v>
      </c>
      <c r="AR37" s="167">
        <v>5</v>
      </c>
      <c r="AS37" s="166">
        <f t="shared" si="20"/>
        <v>7.0000000000000007E-2</v>
      </c>
      <c r="AT37" s="166">
        <f t="shared" si="5"/>
        <v>1</v>
      </c>
      <c r="AU37" s="167">
        <v>5</v>
      </c>
      <c r="AV37" s="166">
        <f t="shared" si="21"/>
        <v>0.05</v>
      </c>
      <c r="AW37" s="166">
        <f t="shared" si="6"/>
        <v>1</v>
      </c>
      <c r="AX37" s="86">
        <f t="shared" si="22"/>
        <v>0.5</v>
      </c>
      <c r="AY37" s="167">
        <v>5</v>
      </c>
      <c r="AZ37" s="166">
        <f t="shared" si="50"/>
        <v>0.05</v>
      </c>
      <c r="BA37" s="166">
        <f t="shared" si="24"/>
        <v>1</v>
      </c>
      <c r="BB37" s="167">
        <v>5</v>
      </c>
      <c r="BC37" s="166">
        <f t="shared" si="25"/>
        <v>0.05</v>
      </c>
      <c r="BD37" s="166">
        <f t="shared" si="26"/>
        <v>1</v>
      </c>
      <c r="BE37" s="86">
        <f t="shared" si="27"/>
        <v>0.1</v>
      </c>
      <c r="BF37" s="86">
        <f t="shared" si="28"/>
        <v>1</v>
      </c>
      <c r="BG37" s="168" t="str">
        <f t="shared" si="56"/>
        <v>TERIMA</v>
      </c>
      <c r="BH37" s="169">
        <v>800000</v>
      </c>
      <c r="BI37" s="170">
        <f t="shared" si="29"/>
        <v>800000</v>
      </c>
      <c r="BJ37" s="170">
        <f t="shared" si="30"/>
        <v>800000</v>
      </c>
      <c r="BK37" s="91">
        <f t="shared" si="31"/>
        <v>800000</v>
      </c>
      <c r="BL37" s="171"/>
      <c r="BM37" s="158"/>
      <c r="BN37" s="171"/>
    </row>
    <row r="38" spans="1:68" s="172" customFormat="1" x14ac:dyDescent="0.2">
      <c r="A38" s="1"/>
      <c r="B38" s="158">
        <v>28</v>
      </c>
      <c r="C38" s="165" t="s">
        <v>91</v>
      </c>
      <c r="D38" s="160">
        <v>28254</v>
      </c>
      <c r="E38" s="161">
        <v>43834</v>
      </c>
      <c r="F38" s="161">
        <v>44565</v>
      </c>
      <c r="G38" s="162" t="s">
        <v>90</v>
      </c>
      <c r="H38" s="163" t="s">
        <v>65</v>
      </c>
      <c r="I38" s="164" t="s">
        <v>56</v>
      </c>
      <c r="J38" s="165" t="s">
        <v>57</v>
      </c>
      <c r="K38" s="164"/>
      <c r="L38" s="164"/>
      <c r="M38" s="164">
        <v>22</v>
      </c>
      <c r="N38" s="81">
        <v>20</v>
      </c>
      <c r="O38" s="81">
        <v>0</v>
      </c>
      <c r="P38" s="81">
        <v>0</v>
      </c>
      <c r="Q38" s="81">
        <v>0</v>
      </c>
      <c r="R38" s="81">
        <f>VLOOKUP(C38,'[3]ABSENSI ALL'!$B$11:$ND$40,367,0)</f>
        <v>1</v>
      </c>
      <c r="S38" s="81">
        <v>0</v>
      </c>
      <c r="T38" s="82">
        <f t="shared" si="8"/>
        <v>20</v>
      </c>
      <c r="U38" s="80">
        <f t="shared" si="9"/>
        <v>19</v>
      </c>
      <c r="V38" s="83">
        <v>5</v>
      </c>
      <c r="W38" s="166">
        <f t="shared" si="32"/>
        <v>0.2</v>
      </c>
      <c r="X38" s="84">
        <f t="shared" si="11"/>
        <v>1</v>
      </c>
      <c r="Y38" s="167">
        <v>5</v>
      </c>
      <c r="Z38" s="166">
        <f t="shared" si="12"/>
        <v>0.2</v>
      </c>
      <c r="AA38" s="166">
        <f t="shared" si="13"/>
        <v>1</v>
      </c>
      <c r="AB38" s="85">
        <f t="shared" si="14"/>
        <v>0.4</v>
      </c>
      <c r="AC38" s="167">
        <v>5</v>
      </c>
      <c r="AD38" s="166">
        <f t="shared" si="15"/>
        <v>0.05</v>
      </c>
      <c r="AE38" s="166">
        <f t="shared" si="0"/>
        <v>1</v>
      </c>
      <c r="AF38" s="167">
        <v>5</v>
      </c>
      <c r="AG38" s="166">
        <f t="shared" si="16"/>
        <v>0.08</v>
      </c>
      <c r="AH38" s="166">
        <f t="shared" si="1"/>
        <v>1</v>
      </c>
      <c r="AI38" s="167">
        <v>5</v>
      </c>
      <c r="AJ38" s="166">
        <f t="shared" si="17"/>
        <v>0.1</v>
      </c>
      <c r="AK38" s="166">
        <f t="shared" si="2"/>
        <v>1</v>
      </c>
      <c r="AL38" s="167">
        <v>5</v>
      </c>
      <c r="AM38" s="166">
        <f t="shared" si="18"/>
        <v>0.1</v>
      </c>
      <c r="AN38" s="166">
        <f t="shared" si="3"/>
        <v>1</v>
      </c>
      <c r="AO38" s="167">
        <v>5</v>
      </c>
      <c r="AP38" s="166">
        <f t="shared" si="19"/>
        <v>0.05</v>
      </c>
      <c r="AQ38" s="166">
        <f t="shared" si="4"/>
        <v>1</v>
      </c>
      <c r="AR38" s="167">
        <v>5</v>
      </c>
      <c r="AS38" s="166">
        <f t="shared" si="20"/>
        <v>7.0000000000000007E-2</v>
      </c>
      <c r="AT38" s="166">
        <f t="shared" si="5"/>
        <v>1</v>
      </c>
      <c r="AU38" s="167">
        <v>5</v>
      </c>
      <c r="AV38" s="166">
        <f t="shared" si="21"/>
        <v>0.05</v>
      </c>
      <c r="AW38" s="166">
        <f t="shared" si="6"/>
        <v>1</v>
      </c>
      <c r="AX38" s="86">
        <f t="shared" si="22"/>
        <v>0.5</v>
      </c>
      <c r="AY38" s="167">
        <v>5</v>
      </c>
      <c r="AZ38" s="166">
        <f t="shared" si="50"/>
        <v>0.05</v>
      </c>
      <c r="BA38" s="166">
        <f t="shared" si="24"/>
        <v>1</v>
      </c>
      <c r="BB38" s="167">
        <v>5</v>
      </c>
      <c r="BC38" s="166">
        <f t="shared" si="25"/>
        <v>0.05</v>
      </c>
      <c r="BD38" s="166">
        <f t="shared" si="26"/>
        <v>1</v>
      </c>
      <c r="BE38" s="86">
        <f t="shared" si="27"/>
        <v>0.1</v>
      </c>
      <c r="BF38" s="86">
        <f t="shared" si="28"/>
        <v>1</v>
      </c>
      <c r="BG38" s="168" t="str">
        <f t="shared" si="56"/>
        <v>TERIMA</v>
      </c>
      <c r="BH38" s="169">
        <v>800000</v>
      </c>
      <c r="BI38" s="170">
        <f t="shared" si="29"/>
        <v>800000</v>
      </c>
      <c r="BJ38" s="170">
        <f t="shared" si="30"/>
        <v>800000</v>
      </c>
      <c r="BK38" s="91">
        <f t="shared" si="31"/>
        <v>800000</v>
      </c>
      <c r="BL38" s="171"/>
      <c r="BM38" s="158"/>
      <c r="BN38" s="171"/>
    </row>
    <row r="39" spans="1:68" s="172" customFormat="1" x14ac:dyDescent="0.2">
      <c r="A39" s="1"/>
      <c r="B39" s="158">
        <v>29</v>
      </c>
      <c r="C39" s="173" t="s">
        <v>92</v>
      </c>
      <c r="D39" s="160">
        <v>30575</v>
      </c>
      <c r="E39" s="161">
        <v>44405</v>
      </c>
      <c r="F39" s="161">
        <v>44769</v>
      </c>
      <c r="G39" s="162" t="s">
        <v>90</v>
      </c>
      <c r="H39" s="174" t="s">
        <v>65</v>
      </c>
      <c r="I39" s="164" t="s">
        <v>56</v>
      </c>
      <c r="J39" s="165" t="s">
        <v>57</v>
      </c>
      <c r="K39" s="164"/>
      <c r="L39" s="164"/>
      <c r="M39" s="164">
        <v>22</v>
      </c>
      <c r="N39" s="81">
        <v>20</v>
      </c>
      <c r="O39" s="81">
        <v>0</v>
      </c>
      <c r="P39" s="81">
        <v>0</v>
      </c>
      <c r="Q39" s="81">
        <v>0</v>
      </c>
      <c r="R39" s="81">
        <f>VLOOKUP(C39,'[3]ABSENSI ALL'!$B$11:$ND$40,367,0)</f>
        <v>0</v>
      </c>
      <c r="S39" s="81">
        <v>0</v>
      </c>
      <c r="T39" s="82">
        <f t="shared" si="8"/>
        <v>20</v>
      </c>
      <c r="U39" s="80">
        <f t="shared" si="9"/>
        <v>20</v>
      </c>
      <c r="V39" s="83">
        <v>5</v>
      </c>
      <c r="W39" s="166">
        <f>V39/5*$V$8</f>
        <v>0.2</v>
      </c>
      <c r="X39" s="84">
        <f>W39/V$8*100%</f>
        <v>1</v>
      </c>
      <c r="Y39" s="167">
        <v>5</v>
      </c>
      <c r="Z39" s="166">
        <f>Y39/5*$Y$8</f>
        <v>0.2</v>
      </c>
      <c r="AA39" s="166">
        <f>Z39/Y$8*100%</f>
        <v>1</v>
      </c>
      <c r="AB39" s="85">
        <f>W39+Z39</f>
        <v>0.4</v>
      </c>
      <c r="AC39" s="167">
        <v>5</v>
      </c>
      <c r="AD39" s="166">
        <f>AC39/5*$AC$8</f>
        <v>0.05</v>
      </c>
      <c r="AE39" s="166">
        <f>AD39/AC$8*100%</f>
        <v>1</v>
      </c>
      <c r="AF39" s="167">
        <v>5</v>
      </c>
      <c r="AG39" s="166">
        <f>AF39/5*$AF$8</f>
        <v>0.08</v>
      </c>
      <c r="AH39" s="166">
        <f>AG39/AF$8*100%</f>
        <v>1</v>
      </c>
      <c r="AI39" s="167">
        <v>5</v>
      </c>
      <c r="AJ39" s="166">
        <f>AI39/5*$AI$8</f>
        <v>0.1</v>
      </c>
      <c r="AK39" s="166">
        <f>AJ39/AI$8*100%</f>
        <v>1</v>
      </c>
      <c r="AL39" s="167">
        <v>5</v>
      </c>
      <c r="AM39" s="166">
        <f>AL39/5*$AL$8</f>
        <v>0.1</v>
      </c>
      <c r="AN39" s="166">
        <f>AM39/AL$8*100%</f>
        <v>1</v>
      </c>
      <c r="AO39" s="167">
        <v>5</v>
      </c>
      <c r="AP39" s="166">
        <f>AO39/5*$AO$8</f>
        <v>0.05</v>
      </c>
      <c r="AQ39" s="166">
        <f>AP39/AO$8*100%</f>
        <v>1</v>
      </c>
      <c r="AR39" s="167">
        <v>5</v>
      </c>
      <c r="AS39" s="166">
        <f>AR39/5*$AR$8</f>
        <v>7.0000000000000007E-2</v>
      </c>
      <c r="AT39" s="166">
        <f>AS39/AR$8*100%</f>
        <v>1</v>
      </c>
      <c r="AU39" s="167">
        <v>5</v>
      </c>
      <c r="AV39" s="166">
        <f>AU39/5*$AU$8</f>
        <v>0.05</v>
      </c>
      <c r="AW39" s="166">
        <f>AV39/AU$8*100%</f>
        <v>1</v>
      </c>
      <c r="AX39" s="86">
        <f>AD39+AG39+AJ39+AM39+AP39+AS39+AV39</f>
        <v>0.5</v>
      </c>
      <c r="AY39" s="167">
        <v>5</v>
      </c>
      <c r="AZ39" s="166">
        <f>AY39/5*$AY$8</f>
        <v>0.05</v>
      </c>
      <c r="BA39" s="166">
        <f>AZ39/AY$8*100%</f>
        <v>1</v>
      </c>
      <c r="BB39" s="167">
        <v>5</v>
      </c>
      <c r="BC39" s="166">
        <f>BB39/5*$BB$8</f>
        <v>0.05</v>
      </c>
      <c r="BD39" s="166">
        <f>BC39/BB$8*100%</f>
        <v>1</v>
      </c>
      <c r="BE39" s="86">
        <f>AZ39+BC39</f>
        <v>0.1</v>
      </c>
      <c r="BF39" s="86">
        <f>AX39+AB39+BE39</f>
        <v>1</v>
      </c>
      <c r="BG39" s="168" t="str">
        <f>IF(BN39&gt;0,"GUGUR","TERIMA")</f>
        <v>TERIMA</v>
      </c>
      <c r="BH39" s="169">
        <v>800000</v>
      </c>
      <c r="BI39" s="170">
        <f t="shared" si="29"/>
        <v>800000</v>
      </c>
      <c r="BJ39" s="170">
        <f t="shared" si="30"/>
        <v>800000</v>
      </c>
      <c r="BK39" s="91">
        <f t="shared" si="31"/>
        <v>800000</v>
      </c>
      <c r="BL39" s="171"/>
      <c r="BM39" s="158"/>
      <c r="BN39" s="171"/>
    </row>
    <row r="40" spans="1:68" s="93" customFormat="1" x14ac:dyDescent="0.2">
      <c r="A40" s="1"/>
      <c r="B40" s="158">
        <v>30</v>
      </c>
      <c r="C40" s="175" t="s">
        <v>93</v>
      </c>
      <c r="D40" s="175">
        <v>51956</v>
      </c>
      <c r="E40" s="161">
        <v>44095</v>
      </c>
      <c r="F40" s="161">
        <v>44459</v>
      </c>
      <c r="G40" s="162" t="s">
        <v>90</v>
      </c>
      <c r="H40" s="164" t="s">
        <v>65</v>
      </c>
      <c r="I40" s="165" t="s">
        <v>56</v>
      </c>
      <c r="J40" s="165" t="s">
        <v>57</v>
      </c>
      <c r="K40" s="164"/>
      <c r="L40" s="164"/>
      <c r="M40" s="164">
        <v>22</v>
      </c>
      <c r="N40" s="81">
        <v>20</v>
      </c>
      <c r="O40" s="81">
        <v>0</v>
      </c>
      <c r="P40" s="81">
        <v>0</v>
      </c>
      <c r="Q40" s="81">
        <v>0</v>
      </c>
      <c r="R40" s="81">
        <f>VLOOKUP(C40,'[3]ABSENSI ALL'!$B$11:$ND$40,367,0)</f>
        <v>1</v>
      </c>
      <c r="S40" s="81">
        <v>0</v>
      </c>
      <c r="T40" s="82">
        <f t="shared" si="8"/>
        <v>20</v>
      </c>
      <c r="U40" s="80">
        <f t="shared" si="9"/>
        <v>19</v>
      </c>
      <c r="V40" s="83">
        <v>5</v>
      </c>
      <c r="W40" s="166">
        <f t="shared" ref="W40:W41" si="57">V40/5*$V$8</f>
        <v>0.2</v>
      </c>
      <c r="X40" s="84">
        <f>W40/V$8*100%</f>
        <v>1</v>
      </c>
      <c r="Y40" s="167">
        <v>5</v>
      </c>
      <c r="Z40" s="166">
        <f t="shared" ref="Z40:Z41" si="58">Y40/5*$Y$8</f>
        <v>0.2</v>
      </c>
      <c r="AA40" s="166">
        <f t="shared" ref="AA40:AA41" si="59">Z40/Y$8*100%</f>
        <v>1</v>
      </c>
      <c r="AB40" s="85">
        <f>W40+Z40</f>
        <v>0.4</v>
      </c>
      <c r="AC40" s="167">
        <v>5</v>
      </c>
      <c r="AD40" s="166">
        <f t="shared" ref="AD40:AD41" si="60">AC40/5*$AC$8</f>
        <v>0.05</v>
      </c>
      <c r="AE40" s="166">
        <f t="shared" ref="AE40:AE41" si="61">AD40/AC$8*100%</f>
        <v>1</v>
      </c>
      <c r="AF40" s="167">
        <v>5</v>
      </c>
      <c r="AG40" s="166">
        <f t="shared" ref="AG40:AG41" si="62">AF40/5*$AF$8</f>
        <v>0.08</v>
      </c>
      <c r="AH40" s="166">
        <f t="shared" ref="AH40:AH41" si="63">AG40/AF$8*100%</f>
        <v>1</v>
      </c>
      <c r="AI40" s="167">
        <v>5</v>
      </c>
      <c r="AJ40" s="166">
        <f t="shared" ref="AJ40:AJ41" si="64">AI40/5*$AI$8</f>
        <v>0.1</v>
      </c>
      <c r="AK40" s="166">
        <f t="shared" ref="AK40:AK41" si="65">AJ40/AI$8*100%</f>
        <v>1</v>
      </c>
      <c r="AL40" s="167">
        <v>5</v>
      </c>
      <c r="AM40" s="166">
        <f t="shared" ref="AM40:AM41" si="66">AL40/5*$AL$8</f>
        <v>0.1</v>
      </c>
      <c r="AN40" s="166">
        <f t="shared" ref="AN40:AN41" si="67">AM40/AL$8*100%</f>
        <v>1</v>
      </c>
      <c r="AO40" s="167">
        <v>5</v>
      </c>
      <c r="AP40" s="166">
        <f t="shared" ref="AP40:AP41" si="68">AO40/5*$AO$8</f>
        <v>0.05</v>
      </c>
      <c r="AQ40" s="166">
        <f t="shared" ref="AQ40:AQ41" si="69">AP40/AO$8*100%</f>
        <v>1</v>
      </c>
      <c r="AR40" s="167">
        <v>5</v>
      </c>
      <c r="AS40" s="166">
        <f t="shared" ref="AS40:AS41" si="70">AR40/5*$AR$8</f>
        <v>7.0000000000000007E-2</v>
      </c>
      <c r="AT40" s="166">
        <f t="shared" ref="AT40:AT41" si="71">AS40/AR$8*100%</f>
        <v>1</v>
      </c>
      <c r="AU40" s="167">
        <v>5</v>
      </c>
      <c r="AV40" s="166">
        <f t="shared" ref="AV40:AV41" si="72">AU40/5*$AU$8</f>
        <v>0.05</v>
      </c>
      <c r="AW40" s="166">
        <f t="shared" ref="AW40:AW41" si="73">AV40/AU$8*100%</f>
        <v>1</v>
      </c>
      <c r="AX40" s="86">
        <f>AD40+AG40+AJ40+AM40+AP40+AS40+AV40</f>
        <v>0.5</v>
      </c>
      <c r="AY40" s="167">
        <v>5</v>
      </c>
      <c r="AZ40" s="166">
        <f t="shared" ref="AZ40:AZ41" si="74">AY40/5*$AY$8</f>
        <v>0.05</v>
      </c>
      <c r="BA40" s="166">
        <f t="shared" ref="BA40:BA41" si="75">AZ40/AY$8*100%</f>
        <v>1</v>
      </c>
      <c r="BB40" s="167">
        <v>5</v>
      </c>
      <c r="BC40" s="166">
        <f t="shared" ref="BC40:BC41" si="76">BB40/5*$BB$8</f>
        <v>0.05</v>
      </c>
      <c r="BD40" s="166">
        <f t="shared" ref="BD40:BD41" si="77">BC40/BB$8*100%</f>
        <v>1</v>
      </c>
      <c r="BE40" s="86">
        <f>AZ40+BC40</f>
        <v>0.1</v>
      </c>
      <c r="BF40" s="86">
        <f>AX40+AB40+BE40</f>
        <v>1</v>
      </c>
      <c r="BG40" s="168" t="str">
        <f>IF(BN40&gt;0,"GUGUR","TERIMA")</f>
        <v>TERIMA</v>
      </c>
      <c r="BH40" s="169">
        <v>800000</v>
      </c>
      <c r="BI40" s="176">
        <f>BH40*BF40</f>
        <v>800000</v>
      </c>
      <c r="BJ40" s="170">
        <f t="shared" si="30"/>
        <v>800000</v>
      </c>
      <c r="BK40" s="91">
        <f t="shared" si="31"/>
        <v>800000</v>
      </c>
      <c r="BL40" s="171"/>
      <c r="BM40" s="158"/>
      <c r="BN40" s="171"/>
    </row>
    <row r="41" spans="1:68" s="172" customFormat="1" x14ac:dyDescent="0.2">
      <c r="A41" s="1"/>
      <c r="B41" s="158">
        <v>31</v>
      </c>
      <c r="C41" s="177" t="s">
        <v>94</v>
      </c>
      <c r="D41" s="160">
        <v>51958</v>
      </c>
      <c r="E41" s="161">
        <v>44274</v>
      </c>
      <c r="F41" s="161">
        <v>44638</v>
      </c>
      <c r="G41" s="80" t="s">
        <v>54</v>
      </c>
      <c r="H41" s="164" t="s">
        <v>65</v>
      </c>
      <c r="I41" s="165" t="s">
        <v>56</v>
      </c>
      <c r="J41" s="165" t="s">
        <v>57</v>
      </c>
      <c r="K41" s="164"/>
      <c r="L41" s="164"/>
      <c r="M41" s="164">
        <v>22</v>
      </c>
      <c r="N41" s="81">
        <v>20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2">
        <f t="shared" si="8"/>
        <v>20</v>
      </c>
      <c r="U41" s="80">
        <f t="shared" si="9"/>
        <v>20</v>
      </c>
      <c r="V41" s="83">
        <v>5</v>
      </c>
      <c r="W41" s="166">
        <f t="shared" si="57"/>
        <v>0.2</v>
      </c>
      <c r="X41" s="84">
        <f>W41/V$8*100%</f>
        <v>1</v>
      </c>
      <c r="Y41" s="167">
        <v>5</v>
      </c>
      <c r="Z41" s="166">
        <f t="shared" si="58"/>
        <v>0.2</v>
      </c>
      <c r="AA41" s="166">
        <f t="shared" si="59"/>
        <v>1</v>
      </c>
      <c r="AB41" s="85">
        <f>W41+Z41</f>
        <v>0.4</v>
      </c>
      <c r="AC41" s="167">
        <v>5</v>
      </c>
      <c r="AD41" s="166">
        <f t="shared" si="60"/>
        <v>0.05</v>
      </c>
      <c r="AE41" s="166">
        <f t="shared" si="61"/>
        <v>1</v>
      </c>
      <c r="AF41" s="167">
        <v>5</v>
      </c>
      <c r="AG41" s="166">
        <f t="shared" si="62"/>
        <v>0.08</v>
      </c>
      <c r="AH41" s="166">
        <f t="shared" si="63"/>
        <v>1</v>
      </c>
      <c r="AI41" s="167">
        <v>5</v>
      </c>
      <c r="AJ41" s="166">
        <f t="shared" si="64"/>
        <v>0.1</v>
      </c>
      <c r="AK41" s="166">
        <f t="shared" si="65"/>
        <v>1</v>
      </c>
      <c r="AL41" s="167">
        <v>5</v>
      </c>
      <c r="AM41" s="166">
        <f t="shared" si="66"/>
        <v>0.1</v>
      </c>
      <c r="AN41" s="166">
        <f t="shared" si="67"/>
        <v>1</v>
      </c>
      <c r="AO41" s="167">
        <v>5</v>
      </c>
      <c r="AP41" s="166">
        <f t="shared" si="68"/>
        <v>0.05</v>
      </c>
      <c r="AQ41" s="166">
        <f t="shared" si="69"/>
        <v>1</v>
      </c>
      <c r="AR41" s="167">
        <v>5</v>
      </c>
      <c r="AS41" s="166">
        <f t="shared" si="70"/>
        <v>7.0000000000000007E-2</v>
      </c>
      <c r="AT41" s="166">
        <f t="shared" si="71"/>
        <v>1</v>
      </c>
      <c r="AU41" s="167">
        <v>5</v>
      </c>
      <c r="AV41" s="166">
        <f t="shared" si="72"/>
        <v>0.05</v>
      </c>
      <c r="AW41" s="166">
        <f t="shared" si="73"/>
        <v>1</v>
      </c>
      <c r="AX41" s="86">
        <f>AD41+AG41+AJ41+AM41+AP41+AS41+AV41</f>
        <v>0.5</v>
      </c>
      <c r="AY41" s="167">
        <v>5</v>
      </c>
      <c r="AZ41" s="166">
        <f t="shared" si="74"/>
        <v>0.05</v>
      </c>
      <c r="BA41" s="166">
        <f t="shared" si="75"/>
        <v>1</v>
      </c>
      <c r="BB41" s="167">
        <v>5</v>
      </c>
      <c r="BC41" s="166">
        <f t="shared" si="76"/>
        <v>0.05</v>
      </c>
      <c r="BD41" s="166">
        <f t="shared" si="77"/>
        <v>1</v>
      </c>
      <c r="BE41" s="86">
        <f>AZ41+BC41</f>
        <v>0.1</v>
      </c>
      <c r="BF41" s="86">
        <f>AX41+AB41+BE41</f>
        <v>1</v>
      </c>
      <c r="BG41" s="168" t="str">
        <f>IF(BN41&gt;0,"GUGUR","TERIMA")</f>
        <v>TERIMA</v>
      </c>
      <c r="BH41" s="169">
        <v>800000</v>
      </c>
      <c r="BI41" s="176">
        <f>BH41*BF41</f>
        <v>800000</v>
      </c>
      <c r="BJ41" s="170">
        <f t="shared" si="30"/>
        <v>800000</v>
      </c>
      <c r="BK41" s="91">
        <f t="shared" si="31"/>
        <v>800000</v>
      </c>
      <c r="BL41" s="171"/>
      <c r="BM41" s="158"/>
      <c r="BN41" s="171"/>
    </row>
    <row r="42" spans="1:68" s="172" customFormat="1" x14ac:dyDescent="0.2">
      <c r="A42" s="1"/>
      <c r="B42" s="158"/>
      <c r="C42" s="178"/>
      <c r="D42" s="160"/>
      <c r="E42" s="161"/>
      <c r="F42" s="179"/>
      <c r="G42" s="162"/>
      <c r="H42" s="174"/>
      <c r="I42" s="164"/>
      <c r="J42" s="165"/>
      <c r="K42" s="164"/>
      <c r="L42" s="164"/>
      <c r="M42" s="164"/>
      <c r="N42" s="81"/>
      <c r="O42" s="81"/>
      <c r="P42" s="81"/>
      <c r="Q42" s="81"/>
      <c r="R42" s="81"/>
      <c r="S42" s="81"/>
      <c r="T42" s="82"/>
      <c r="U42" s="80"/>
      <c r="V42" s="83"/>
      <c r="W42" s="166"/>
      <c r="X42" s="84"/>
      <c r="Y42" s="167"/>
      <c r="Z42" s="166"/>
      <c r="AA42" s="166"/>
      <c r="AB42" s="85"/>
      <c r="AC42" s="167"/>
      <c r="AD42" s="166"/>
      <c r="AE42" s="166"/>
      <c r="AF42" s="167"/>
      <c r="AG42" s="166"/>
      <c r="AH42" s="166"/>
      <c r="AI42" s="167"/>
      <c r="AJ42" s="166"/>
      <c r="AK42" s="166"/>
      <c r="AL42" s="167"/>
      <c r="AM42" s="166"/>
      <c r="AN42" s="166"/>
      <c r="AO42" s="167"/>
      <c r="AP42" s="166"/>
      <c r="AQ42" s="166"/>
      <c r="AR42" s="167"/>
      <c r="AS42" s="166"/>
      <c r="AT42" s="166"/>
      <c r="AU42" s="167"/>
      <c r="AV42" s="166"/>
      <c r="AW42" s="166"/>
      <c r="AX42" s="86"/>
      <c r="AY42" s="167"/>
      <c r="AZ42" s="166"/>
      <c r="BA42" s="166"/>
      <c r="BB42" s="167"/>
      <c r="BC42" s="166"/>
      <c r="BD42" s="166"/>
      <c r="BE42" s="86"/>
      <c r="BF42" s="86"/>
      <c r="BG42" s="168"/>
      <c r="BH42" s="169"/>
      <c r="BI42" s="170"/>
      <c r="BJ42" s="170"/>
      <c r="BK42" s="91"/>
      <c r="BL42" s="171"/>
      <c r="BM42" s="158"/>
      <c r="BN42" s="171"/>
    </row>
    <row r="43" spans="1:68" s="172" customFormat="1" x14ac:dyDescent="0.2">
      <c r="A43" s="1"/>
      <c r="B43" s="158"/>
      <c r="C43" s="177"/>
      <c r="D43" s="160"/>
      <c r="E43" s="161"/>
      <c r="F43" s="179"/>
      <c r="G43" s="162"/>
      <c r="H43" s="177"/>
      <c r="I43" s="164"/>
      <c r="J43" s="165"/>
      <c r="K43" s="164"/>
      <c r="L43" s="164"/>
      <c r="M43" s="164"/>
      <c r="N43" s="81"/>
      <c r="O43" s="81"/>
      <c r="P43" s="81"/>
      <c r="Q43" s="81"/>
      <c r="R43" s="81"/>
      <c r="S43" s="81"/>
      <c r="T43" s="82"/>
      <c r="U43" s="80"/>
      <c r="V43" s="83"/>
      <c r="W43" s="166"/>
      <c r="X43" s="84"/>
      <c r="Y43" s="167"/>
      <c r="Z43" s="166"/>
      <c r="AA43" s="166"/>
      <c r="AB43" s="85"/>
      <c r="AC43" s="167"/>
      <c r="AD43" s="166"/>
      <c r="AE43" s="166"/>
      <c r="AF43" s="167"/>
      <c r="AG43" s="166"/>
      <c r="AH43" s="166"/>
      <c r="AI43" s="167"/>
      <c r="AJ43" s="166"/>
      <c r="AK43" s="166"/>
      <c r="AL43" s="167"/>
      <c r="AM43" s="166"/>
      <c r="AN43" s="166"/>
      <c r="AO43" s="167"/>
      <c r="AP43" s="166"/>
      <c r="AQ43" s="166"/>
      <c r="AR43" s="167"/>
      <c r="AS43" s="166"/>
      <c r="AT43" s="166"/>
      <c r="AU43" s="167"/>
      <c r="AV43" s="166"/>
      <c r="AW43" s="166"/>
      <c r="AX43" s="86"/>
      <c r="AY43" s="167"/>
      <c r="AZ43" s="166"/>
      <c r="BA43" s="166"/>
      <c r="BB43" s="167"/>
      <c r="BC43" s="166"/>
      <c r="BD43" s="166"/>
      <c r="BE43" s="86"/>
      <c r="BF43" s="86"/>
      <c r="BG43" s="168"/>
      <c r="BH43" s="169"/>
      <c r="BI43" s="170"/>
      <c r="BJ43" s="170"/>
      <c r="BK43" s="91"/>
      <c r="BL43" s="171"/>
      <c r="BM43" s="158"/>
      <c r="BN43" s="171"/>
    </row>
    <row r="44" spans="1:68" s="10" customFormat="1" x14ac:dyDescent="0.2">
      <c r="C44" s="180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  <c r="BK44" s="181"/>
      <c r="BM44" s="183"/>
    </row>
    <row r="45" spans="1:68" s="10" customFormat="1" x14ac:dyDescent="0.2">
      <c r="C45" s="180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81"/>
      <c r="BK45" s="181"/>
      <c r="BM45" s="183"/>
    </row>
    <row r="46" spans="1:68" s="10" customFormat="1" x14ac:dyDescent="0.2">
      <c r="C46" s="184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81"/>
      <c r="BK46" s="181"/>
      <c r="BM46" s="183"/>
    </row>
    <row r="47" spans="1:68" s="10" customFormat="1" x14ac:dyDescent="0.2">
      <c r="C47" s="184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1"/>
      <c r="AY47" s="181"/>
      <c r="AZ47" s="181"/>
      <c r="BA47" s="181"/>
      <c r="BB47" s="181"/>
      <c r="BC47" s="181"/>
      <c r="BD47" s="181"/>
      <c r="BE47" s="181"/>
      <c r="BF47" s="181"/>
      <c r="BG47" s="181"/>
      <c r="BH47" s="181"/>
      <c r="BI47" s="181"/>
      <c r="BJ47" s="181"/>
      <c r="BK47" s="181"/>
      <c r="BM47" s="183"/>
    </row>
    <row r="48" spans="1:68" s="10" customFormat="1" x14ac:dyDescent="0.2">
      <c r="C48" s="184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M48" s="183"/>
    </row>
    <row r="49" spans="1:68" ht="15" x14ac:dyDescent="0.25">
      <c r="B49" s="10"/>
      <c r="D49" s="10"/>
    </row>
    <row r="50" spans="1:68" ht="15" x14ac:dyDescent="0.25">
      <c r="B50" s="10"/>
      <c r="D50" s="10"/>
    </row>
    <row r="51" spans="1:68" ht="15" x14ac:dyDescent="0.25">
      <c r="B51" s="10"/>
      <c r="D51" s="10"/>
    </row>
    <row r="52" spans="1:68" ht="15" x14ac:dyDescent="0.25">
      <c r="B52" s="10"/>
      <c r="D52" s="10"/>
    </row>
    <row r="53" spans="1:68" ht="15" x14ac:dyDescent="0.25">
      <c r="B53" s="10"/>
      <c r="D53" s="10"/>
    </row>
    <row r="54" spans="1:68" ht="15" x14ac:dyDescent="0.25">
      <c r="B54" s="10"/>
      <c r="D54" s="10"/>
    </row>
    <row r="55" spans="1:68" ht="15" x14ac:dyDescent="0.25">
      <c r="B55" s="10"/>
      <c r="D55" s="10"/>
    </row>
    <row r="56" spans="1:68" ht="15" x14ac:dyDescent="0.25">
      <c r="B56" s="10"/>
      <c r="D56" s="10"/>
    </row>
    <row r="57" spans="1:68" ht="15" x14ac:dyDescent="0.25">
      <c r="B57" s="10"/>
      <c r="D57" s="10"/>
    </row>
    <row r="58" spans="1:68" ht="15" x14ac:dyDescent="0.25">
      <c r="B58" s="10"/>
      <c r="D58" s="10"/>
    </row>
    <row r="59" spans="1:68" s="8" customFormat="1" ht="15" x14ac:dyDescent="0.25">
      <c r="A59" s="6"/>
      <c r="B59" s="10"/>
      <c r="C59" s="184"/>
      <c r="D59" s="10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BC59" s="181"/>
      <c r="BD59" s="181"/>
      <c r="BL59" s="6"/>
      <c r="BM59" s="7"/>
      <c r="BN59" s="6"/>
      <c r="BO59" s="6"/>
      <c r="BP59" s="6"/>
    </row>
    <row r="60" spans="1:68" s="8" customFormat="1" ht="15" x14ac:dyDescent="0.25">
      <c r="A60" s="6"/>
      <c r="B60" s="10"/>
      <c r="C60" s="184"/>
      <c r="D60" s="10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BC60" s="181"/>
      <c r="BD60" s="181"/>
      <c r="BL60" s="6"/>
      <c r="BM60" s="7"/>
      <c r="BN60" s="6"/>
      <c r="BO60" s="6"/>
      <c r="BP60" s="6"/>
    </row>
    <row r="61" spans="1:68" s="8" customFormat="1" ht="15" x14ac:dyDescent="0.25">
      <c r="A61" s="6"/>
      <c r="B61" s="10"/>
      <c r="C61" s="184"/>
      <c r="D61" s="10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BC61" s="181"/>
      <c r="BD61" s="181"/>
      <c r="BL61" s="6"/>
      <c r="BM61" s="7"/>
      <c r="BN61" s="6"/>
      <c r="BO61" s="6"/>
      <c r="BP61" s="6"/>
    </row>
    <row r="62" spans="1:68" s="8" customFormat="1" ht="15" x14ac:dyDescent="0.25">
      <c r="A62" s="6"/>
      <c r="B62" s="10"/>
      <c r="C62" s="184"/>
      <c r="D62" s="10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BC62" s="181"/>
      <c r="BD62" s="181"/>
      <c r="BL62" s="6"/>
      <c r="BM62" s="7"/>
      <c r="BN62" s="6"/>
      <c r="BO62" s="6"/>
      <c r="BP62" s="6"/>
    </row>
    <row r="109" spans="3:63" ht="1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10"/>
      <c r="BD109" s="10"/>
      <c r="BE109" s="6"/>
      <c r="BF109" s="6"/>
      <c r="BG109" s="6"/>
      <c r="BH109" s="6"/>
      <c r="BI109" s="6"/>
      <c r="BJ109" s="6"/>
      <c r="BK109" s="6"/>
    </row>
    <row r="110" spans="3:63" ht="15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10"/>
      <c r="BD110" s="10"/>
      <c r="BE110" s="6"/>
      <c r="BF110" s="6"/>
      <c r="BG110" s="6"/>
      <c r="BH110" s="6"/>
      <c r="BI110" s="6"/>
      <c r="BJ110" s="6"/>
      <c r="BK110" s="6"/>
    </row>
    <row r="111" spans="3:63" ht="15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10"/>
      <c r="BD111" s="10"/>
      <c r="BE111" s="6"/>
      <c r="BF111" s="6"/>
      <c r="BG111" s="6"/>
      <c r="BH111" s="6"/>
      <c r="BI111" s="6"/>
      <c r="BJ111" s="6"/>
      <c r="BK111" s="6"/>
    </row>
    <row r="112" spans="3:63" ht="15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10"/>
      <c r="BD112" s="10"/>
      <c r="BE112" s="6"/>
      <c r="BF112" s="6"/>
      <c r="BG112" s="6"/>
      <c r="BH112" s="6"/>
      <c r="BI112" s="6"/>
      <c r="BJ112" s="6"/>
      <c r="BK112" s="6"/>
    </row>
    <row r="113" spans="3:63" ht="15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10"/>
      <c r="BD113" s="10"/>
      <c r="BE113" s="6"/>
      <c r="BF113" s="6"/>
      <c r="BG113" s="6"/>
      <c r="BH113" s="6"/>
      <c r="BI113" s="6"/>
      <c r="BJ113" s="6"/>
      <c r="BK113" s="6"/>
    </row>
    <row r="114" spans="3:63" ht="15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10"/>
      <c r="BD114" s="10"/>
      <c r="BE114" s="6"/>
      <c r="BF114" s="6"/>
      <c r="BG114" s="6"/>
      <c r="BH114" s="6"/>
      <c r="BI114" s="6"/>
      <c r="BJ114" s="6"/>
      <c r="BK114" s="6"/>
    </row>
    <row r="115" spans="3:63" ht="15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10"/>
      <c r="BD115" s="10"/>
      <c r="BE115" s="6"/>
      <c r="BF115" s="6"/>
      <c r="BG115" s="6"/>
      <c r="BH115" s="6"/>
      <c r="BI115" s="6"/>
      <c r="BJ115" s="6"/>
      <c r="BK115" s="6"/>
    </row>
    <row r="116" spans="3:63" ht="15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10"/>
      <c r="BD116" s="10"/>
      <c r="BE116" s="6"/>
      <c r="BF116" s="6"/>
      <c r="BG116" s="6"/>
      <c r="BH116" s="6"/>
      <c r="BI116" s="6"/>
      <c r="BJ116" s="6"/>
      <c r="BK116" s="6"/>
    </row>
    <row r="117" spans="3:63" ht="15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10"/>
      <c r="BD117" s="10"/>
      <c r="BE117" s="6"/>
      <c r="BF117" s="6"/>
      <c r="BG117" s="6"/>
      <c r="BH117" s="6"/>
      <c r="BI117" s="6"/>
      <c r="BJ117" s="6"/>
      <c r="BK117" s="6"/>
    </row>
    <row r="118" spans="3:63" ht="15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10"/>
      <c r="BD118" s="10"/>
      <c r="BE118" s="6"/>
      <c r="BF118" s="6"/>
      <c r="BG118" s="6"/>
      <c r="BH118" s="6"/>
      <c r="BI118" s="6"/>
      <c r="BJ118" s="6"/>
      <c r="BK118" s="6"/>
    </row>
    <row r="119" spans="3:63" ht="15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10"/>
      <c r="BD119" s="10"/>
      <c r="BE119" s="6"/>
      <c r="BF119" s="6"/>
      <c r="BG119" s="6"/>
      <c r="BH119" s="6"/>
      <c r="BI119" s="6"/>
      <c r="BJ119" s="6"/>
      <c r="BK119" s="6"/>
    </row>
    <row r="120" spans="3:63" ht="15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10"/>
      <c r="BD120" s="10"/>
      <c r="BE120" s="6"/>
      <c r="BF120" s="6"/>
      <c r="BG120" s="6"/>
      <c r="BH120" s="6"/>
      <c r="BI120" s="6"/>
      <c r="BJ120" s="6"/>
      <c r="BK120" s="6"/>
    </row>
    <row r="121" spans="3:63" ht="15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10"/>
      <c r="BD121" s="10"/>
      <c r="BE121" s="6"/>
      <c r="BF121" s="6"/>
      <c r="BG121" s="6"/>
      <c r="BH121" s="6"/>
      <c r="BI121" s="6"/>
      <c r="BJ121" s="6"/>
      <c r="BK121" s="6"/>
    </row>
    <row r="122" spans="3:63" ht="15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10"/>
      <c r="BD122" s="10"/>
      <c r="BE122" s="6"/>
      <c r="BF122" s="6"/>
      <c r="BG122" s="6"/>
      <c r="BH122" s="6"/>
      <c r="BI122" s="6"/>
      <c r="BJ122" s="6"/>
      <c r="BK122" s="6"/>
    </row>
    <row r="123" spans="3:63" ht="15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10"/>
      <c r="BD123" s="10"/>
      <c r="BE123" s="6"/>
      <c r="BF123" s="6"/>
      <c r="BG123" s="6"/>
      <c r="BH123" s="6"/>
      <c r="BI123" s="6"/>
      <c r="BJ123" s="6"/>
      <c r="BK123" s="6"/>
    </row>
    <row r="124" spans="3:63" ht="15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10"/>
      <c r="BD124" s="10"/>
      <c r="BE124" s="6"/>
      <c r="BF124" s="6"/>
      <c r="BG124" s="6"/>
      <c r="BH124" s="6"/>
      <c r="BI124" s="6"/>
      <c r="BJ124" s="6"/>
      <c r="BK124" s="6"/>
    </row>
    <row r="125" spans="3:63" ht="15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10"/>
      <c r="BD125" s="10"/>
      <c r="BE125" s="6"/>
      <c r="BF125" s="6"/>
      <c r="BG125" s="6"/>
      <c r="BH125" s="6"/>
      <c r="BI125" s="6"/>
      <c r="BJ125" s="6"/>
      <c r="BK125" s="6"/>
    </row>
    <row r="126" spans="3:63" ht="15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10"/>
      <c r="BD126" s="10"/>
      <c r="BE126" s="6"/>
      <c r="BF126" s="6"/>
      <c r="BG126" s="6"/>
      <c r="BH126" s="6"/>
      <c r="BI126" s="6"/>
      <c r="BJ126" s="6"/>
      <c r="BK126" s="6"/>
    </row>
    <row r="127" spans="3:63" ht="15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10"/>
      <c r="BD127" s="10"/>
      <c r="BE127" s="6"/>
      <c r="BF127" s="6"/>
      <c r="BG127" s="6"/>
      <c r="BH127" s="6"/>
      <c r="BI127" s="6"/>
      <c r="BJ127" s="6"/>
      <c r="BK127" s="6"/>
    </row>
    <row r="128" spans="3:63" ht="15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10"/>
      <c r="BD128" s="10"/>
      <c r="BE128" s="6"/>
      <c r="BF128" s="6"/>
      <c r="BG128" s="6"/>
      <c r="BH128" s="6"/>
      <c r="BI128" s="6"/>
      <c r="BJ128" s="6"/>
      <c r="BK128" s="6"/>
    </row>
    <row r="129" spans="3:63" ht="15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10"/>
      <c r="BD129" s="10"/>
      <c r="BE129" s="6"/>
      <c r="BF129" s="6"/>
      <c r="BG129" s="6"/>
      <c r="BH129" s="6"/>
      <c r="BI129" s="6"/>
      <c r="BJ129" s="6"/>
      <c r="BK129" s="6"/>
    </row>
    <row r="130" spans="3:63" ht="15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10"/>
      <c r="BD130" s="10"/>
      <c r="BE130" s="6"/>
      <c r="BF130" s="6"/>
      <c r="BG130" s="6"/>
      <c r="BH130" s="6"/>
      <c r="BI130" s="6"/>
      <c r="BJ130" s="6"/>
      <c r="BK130" s="6"/>
    </row>
    <row r="131" spans="3:63" ht="15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10"/>
      <c r="BD131" s="10"/>
      <c r="BE131" s="6"/>
      <c r="BF131" s="6"/>
      <c r="BG131" s="6"/>
      <c r="BH131" s="6"/>
      <c r="BI131" s="6"/>
      <c r="BJ131" s="6"/>
      <c r="BK131" s="6"/>
    </row>
    <row r="132" spans="3:63" ht="15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10"/>
      <c r="BD132" s="10"/>
      <c r="BE132" s="6"/>
      <c r="BF132" s="6"/>
      <c r="BG132" s="6"/>
      <c r="BH132" s="6"/>
      <c r="BI132" s="6"/>
      <c r="BJ132" s="6"/>
      <c r="BK132" s="6"/>
    </row>
    <row r="133" spans="3:63" ht="15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10"/>
      <c r="BD133" s="10"/>
      <c r="BE133" s="6"/>
      <c r="BF133" s="6"/>
      <c r="BG133" s="6"/>
      <c r="BH133" s="6"/>
      <c r="BI133" s="6"/>
      <c r="BJ133" s="6"/>
      <c r="BK133" s="6"/>
    </row>
    <row r="134" spans="3:63" ht="15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10"/>
      <c r="BD134" s="10"/>
      <c r="BE134" s="6"/>
      <c r="BF134" s="6"/>
      <c r="BG134" s="6"/>
      <c r="BH134" s="6"/>
      <c r="BI134" s="6"/>
      <c r="BJ134" s="6"/>
      <c r="BK134" s="6"/>
    </row>
    <row r="135" spans="3:63" ht="15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10"/>
      <c r="BD135" s="10"/>
      <c r="BE135" s="6"/>
      <c r="BF135" s="6"/>
      <c r="BG135" s="6"/>
      <c r="BH135" s="6"/>
      <c r="BI135" s="6"/>
      <c r="BJ135" s="6"/>
      <c r="BK135" s="6"/>
    </row>
    <row r="136" spans="3:63" ht="15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10"/>
      <c r="BD136" s="10"/>
      <c r="BE136" s="6"/>
      <c r="BF136" s="6"/>
      <c r="BG136" s="6"/>
      <c r="BH136" s="6"/>
      <c r="BI136" s="6"/>
      <c r="BJ136" s="6"/>
      <c r="BK136" s="6"/>
    </row>
    <row r="137" spans="3:63" ht="15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10"/>
      <c r="BD137" s="10"/>
      <c r="BE137" s="6"/>
      <c r="BF137" s="6"/>
      <c r="BG137" s="6"/>
      <c r="BH137" s="6"/>
      <c r="BI137" s="6"/>
      <c r="BJ137" s="6"/>
      <c r="BK137" s="6"/>
    </row>
    <row r="138" spans="3:63" ht="15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10"/>
      <c r="BD138" s="10"/>
      <c r="BE138" s="6"/>
      <c r="BF138" s="6"/>
      <c r="BG138" s="6"/>
      <c r="BH138" s="6"/>
      <c r="BI138" s="6"/>
      <c r="BJ138" s="6"/>
      <c r="BK138" s="6"/>
    </row>
    <row r="139" spans="3:63" ht="15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10"/>
      <c r="BD139" s="10"/>
      <c r="BE139" s="6"/>
      <c r="BF139" s="6"/>
      <c r="BG139" s="6"/>
      <c r="BH139" s="6"/>
      <c r="BI139" s="6"/>
      <c r="BJ139" s="6"/>
      <c r="BK139" s="6"/>
    </row>
    <row r="140" spans="3:63" ht="15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10"/>
      <c r="BD140" s="10"/>
      <c r="BE140" s="6"/>
      <c r="BF140" s="6"/>
      <c r="BG140" s="6"/>
      <c r="BH140" s="6"/>
      <c r="BI140" s="6"/>
      <c r="BJ140" s="6"/>
      <c r="BK140" s="6"/>
    </row>
    <row r="141" spans="3:63" ht="15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10"/>
      <c r="BD141" s="10"/>
      <c r="BE141" s="6"/>
      <c r="BF141" s="6"/>
      <c r="BG141" s="6"/>
      <c r="BH141" s="6"/>
      <c r="BI141" s="6"/>
      <c r="BJ141" s="6"/>
      <c r="BK141" s="6"/>
    </row>
    <row r="142" spans="3:63" ht="15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10"/>
      <c r="BD142" s="10"/>
      <c r="BE142" s="6"/>
      <c r="BF142" s="6"/>
      <c r="BG142" s="6"/>
      <c r="BH142" s="6"/>
      <c r="BI142" s="6"/>
      <c r="BJ142" s="6"/>
      <c r="BK142" s="6"/>
    </row>
    <row r="143" spans="3:63" ht="15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10"/>
      <c r="BD143" s="10"/>
      <c r="BE143" s="6"/>
      <c r="BF143" s="6"/>
      <c r="BG143" s="6"/>
      <c r="BH143" s="6"/>
      <c r="BI143" s="6"/>
      <c r="BJ143" s="6"/>
      <c r="BK143" s="6"/>
    </row>
    <row r="144" spans="3:63" ht="15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10"/>
      <c r="BD144" s="10"/>
      <c r="BE144" s="6"/>
      <c r="BF144" s="6"/>
      <c r="BG144" s="6"/>
      <c r="BH144" s="6"/>
      <c r="BI144" s="6"/>
      <c r="BJ144" s="6"/>
      <c r="BK144" s="6"/>
    </row>
    <row r="145" spans="3:63" ht="15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10"/>
      <c r="BD145" s="10"/>
      <c r="BE145" s="6"/>
      <c r="BF145" s="6"/>
      <c r="BG145" s="6"/>
      <c r="BH145" s="6"/>
      <c r="BI145" s="6"/>
      <c r="BJ145" s="6"/>
      <c r="BK145" s="6"/>
    </row>
    <row r="146" spans="3:63" ht="15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10"/>
      <c r="BD146" s="10"/>
      <c r="BE146" s="6"/>
      <c r="BF146" s="6"/>
      <c r="BG146" s="6"/>
      <c r="BH146" s="6"/>
      <c r="BI146" s="6"/>
      <c r="BJ146" s="6"/>
      <c r="BK146" s="6"/>
    </row>
    <row r="147" spans="3:63" ht="15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10"/>
      <c r="BD147" s="10"/>
      <c r="BE147" s="6"/>
      <c r="BF147" s="6"/>
      <c r="BG147" s="6"/>
      <c r="BH147" s="6"/>
      <c r="BI147" s="6"/>
      <c r="BJ147" s="6"/>
      <c r="BK147" s="6"/>
    </row>
    <row r="148" spans="3:63" ht="15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10"/>
      <c r="BD148" s="10"/>
      <c r="BE148" s="6"/>
      <c r="BF148" s="6"/>
      <c r="BG148" s="6"/>
      <c r="BH148" s="6"/>
      <c r="BI148" s="6"/>
      <c r="BJ148" s="6"/>
      <c r="BK148" s="6"/>
    </row>
    <row r="149" spans="3:63" ht="15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10"/>
      <c r="BD149" s="10"/>
      <c r="BE149" s="6"/>
      <c r="BF149" s="6"/>
      <c r="BG149" s="6"/>
      <c r="BH149" s="6"/>
      <c r="BI149" s="6"/>
      <c r="BJ149" s="6"/>
      <c r="BK149" s="6"/>
    </row>
    <row r="150" spans="3:63" ht="15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10"/>
      <c r="BD150" s="10"/>
      <c r="BE150" s="6"/>
      <c r="BF150" s="6"/>
      <c r="BG150" s="6"/>
      <c r="BH150" s="6"/>
      <c r="BI150" s="6"/>
      <c r="BJ150" s="6"/>
      <c r="BK150" s="6"/>
    </row>
    <row r="151" spans="3:63" ht="15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10"/>
      <c r="BD151" s="10"/>
      <c r="BE151" s="6"/>
      <c r="BF151" s="6"/>
      <c r="BG151" s="6"/>
      <c r="BH151" s="6"/>
      <c r="BI151" s="6"/>
      <c r="BJ151" s="6"/>
      <c r="BK151" s="6"/>
    </row>
    <row r="152" spans="3:63" ht="15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10"/>
      <c r="BD152" s="10"/>
      <c r="BE152" s="6"/>
      <c r="BF152" s="6"/>
      <c r="BG152" s="6"/>
      <c r="BH152" s="6"/>
      <c r="BI152" s="6"/>
      <c r="BJ152" s="6"/>
      <c r="BK152" s="6"/>
    </row>
    <row r="153" spans="3:63" ht="1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10"/>
      <c r="BD153" s="10"/>
      <c r="BE153" s="6"/>
      <c r="BF153" s="6"/>
      <c r="BG153" s="6"/>
      <c r="BH153" s="6"/>
      <c r="BI153" s="6"/>
      <c r="BJ153" s="6"/>
      <c r="BK153" s="6"/>
    </row>
    <row r="154" spans="3:63" ht="1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10"/>
      <c r="BD154" s="10"/>
      <c r="BE154" s="6"/>
      <c r="BF154" s="6"/>
      <c r="BG154" s="6"/>
      <c r="BH154" s="6"/>
      <c r="BI154" s="6"/>
      <c r="BJ154" s="6"/>
      <c r="BK154" s="6"/>
    </row>
    <row r="155" spans="3:63" ht="1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10"/>
      <c r="BD155" s="10"/>
      <c r="BE155" s="6"/>
      <c r="BF155" s="6"/>
      <c r="BG155" s="6"/>
      <c r="BH155" s="6"/>
      <c r="BI155" s="6"/>
      <c r="BJ155" s="6"/>
      <c r="BK155" s="6"/>
    </row>
    <row r="156" spans="3:63" ht="1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10"/>
      <c r="BD156" s="10"/>
      <c r="BE156" s="6"/>
      <c r="BF156" s="6"/>
      <c r="BG156" s="6"/>
      <c r="BH156" s="6"/>
      <c r="BI156" s="6"/>
      <c r="BJ156" s="6"/>
      <c r="BK156" s="6"/>
    </row>
    <row r="157" spans="3:63" ht="1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10"/>
      <c r="BD157" s="10"/>
      <c r="BE157" s="6"/>
      <c r="BF157" s="6"/>
      <c r="BG157" s="6"/>
      <c r="BH157" s="6"/>
      <c r="BI157" s="6"/>
      <c r="BJ157" s="6"/>
      <c r="BK157" s="6"/>
    </row>
  </sheetData>
  <autoFilter ref="A10:BP41">
    <filterColumn colId="66" showButton="0"/>
  </autoFilter>
  <mergeCells count="58">
    <mergeCell ref="AO9:AQ9"/>
    <mergeCell ref="AR9:AT9"/>
    <mergeCell ref="AU9:AW9"/>
    <mergeCell ref="AY9:BA9"/>
    <mergeCell ref="BB9:BD9"/>
    <mergeCell ref="BO10:BP10"/>
    <mergeCell ref="V9:X9"/>
    <mergeCell ref="Y9:AA9"/>
    <mergeCell ref="AC9:AE9"/>
    <mergeCell ref="AF9:AH9"/>
    <mergeCell ref="AI9:AK9"/>
    <mergeCell ref="AL9:AN9"/>
    <mergeCell ref="BJ6:BJ10"/>
    <mergeCell ref="BK6:BK10"/>
    <mergeCell ref="BL6:BL10"/>
    <mergeCell ref="BM6:BM10"/>
    <mergeCell ref="BN6:BN10"/>
    <mergeCell ref="V8:X8"/>
    <mergeCell ref="Y8:AA8"/>
    <mergeCell ref="AC8:AE8"/>
    <mergeCell ref="AF8:AH8"/>
    <mergeCell ref="AI8:AK8"/>
    <mergeCell ref="AY6:BD7"/>
    <mergeCell ref="BE6:BE10"/>
    <mergeCell ref="BF6:BF10"/>
    <mergeCell ref="BG6:BG10"/>
    <mergeCell ref="BH6:BH10"/>
    <mergeCell ref="BI6:BI10"/>
    <mergeCell ref="AY8:BA8"/>
    <mergeCell ref="BB8:BD8"/>
    <mergeCell ref="T6:T10"/>
    <mergeCell ref="U6:U10"/>
    <mergeCell ref="V6:AA7"/>
    <mergeCell ref="AB6:AB10"/>
    <mergeCell ref="AC6:AW7"/>
    <mergeCell ref="AX6:AX10"/>
    <mergeCell ref="AL8:AN8"/>
    <mergeCell ref="AO8:AQ8"/>
    <mergeCell ref="AR8:AT8"/>
    <mergeCell ref="AU8:AW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C31:C36">
    <cfRule type="duplicateValues" dxfId="42" priority="45"/>
  </conditionalFormatting>
  <conditionalFormatting sqref="C28:C30">
    <cfRule type="duplicateValues" dxfId="41" priority="44"/>
  </conditionalFormatting>
  <conditionalFormatting sqref="C30">
    <cfRule type="duplicateValues" dxfId="40" priority="41"/>
  </conditionalFormatting>
  <conditionalFormatting sqref="C30">
    <cfRule type="duplicateValues" dxfId="39" priority="42"/>
    <cfRule type="duplicateValues" dxfId="38" priority="43"/>
  </conditionalFormatting>
  <conditionalFormatting sqref="C37:C38">
    <cfRule type="duplicateValues" dxfId="37" priority="40"/>
  </conditionalFormatting>
  <conditionalFormatting sqref="C42">
    <cfRule type="duplicateValues" dxfId="36" priority="39"/>
  </conditionalFormatting>
  <conditionalFormatting sqref="C37:C38 C42:C43">
    <cfRule type="duplicateValues" dxfId="35" priority="47"/>
  </conditionalFormatting>
  <conditionalFormatting sqref="C43">
    <cfRule type="duplicateValues" dxfId="34" priority="48"/>
  </conditionalFormatting>
  <conditionalFormatting sqref="C22:C27">
    <cfRule type="duplicateValues" dxfId="33" priority="33"/>
  </conditionalFormatting>
  <conditionalFormatting sqref="C39">
    <cfRule type="duplicateValues" dxfId="32" priority="29"/>
  </conditionalFormatting>
  <conditionalFormatting sqref="C39 C41">
    <cfRule type="duplicateValues" dxfId="31" priority="30"/>
  </conditionalFormatting>
  <conditionalFormatting sqref="C41">
    <cfRule type="duplicateValues" dxfId="30" priority="31"/>
  </conditionalFormatting>
  <conditionalFormatting sqref="D41:D43">
    <cfRule type="duplicateValues" dxfId="29" priority="32"/>
  </conditionalFormatting>
  <conditionalFormatting sqref="C41:C1048576 C1:C20 C22:C39 A1:A10 A41:A1048576">
    <cfRule type="duplicateValues" dxfId="28" priority="28"/>
  </conditionalFormatting>
  <conditionalFormatting sqref="C21">
    <cfRule type="duplicateValues" dxfId="27" priority="27"/>
  </conditionalFormatting>
  <conditionalFormatting sqref="C21">
    <cfRule type="duplicateValues" dxfId="26" priority="26"/>
  </conditionalFormatting>
  <conditionalFormatting sqref="C40">
    <cfRule type="duplicateValues" dxfId="25" priority="25"/>
  </conditionalFormatting>
  <conditionalFormatting sqref="C40">
    <cfRule type="duplicateValues" dxfId="24" priority="24"/>
  </conditionalFormatting>
  <conditionalFormatting sqref="C1:C1048576 A1:A10 A41:A1048576">
    <cfRule type="duplicateValues" dxfId="23" priority="23"/>
  </conditionalFormatting>
  <conditionalFormatting sqref="C46:C53">
    <cfRule type="duplicateValues" dxfId="22" priority="21"/>
  </conditionalFormatting>
  <conditionalFormatting sqref="C68:C69 C46:C63">
    <cfRule type="duplicateValues" dxfId="21" priority="22"/>
  </conditionalFormatting>
  <conditionalFormatting sqref="C49">
    <cfRule type="duplicateValues" dxfId="20" priority="19"/>
    <cfRule type="duplicateValues" dxfId="19" priority="20"/>
  </conditionalFormatting>
  <conditionalFormatting sqref="C51">
    <cfRule type="duplicateValues" dxfId="18" priority="17"/>
    <cfRule type="duplicateValues" dxfId="17" priority="18"/>
  </conditionalFormatting>
  <conditionalFormatting sqref="C56">
    <cfRule type="duplicateValues" dxfId="16" priority="15"/>
    <cfRule type="duplicateValues" dxfId="15" priority="16"/>
  </conditionalFormatting>
  <conditionalFormatting sqref="C57">
    <cfRule type="duplicateValues" dxfId="14" priority="12"/>
  </conditionalFormatting>
  <conditionalFormatting sqref="C57">
    <cfRule type="duplicateValues" dxfId="13" priority="13"/>
    <cfRule type="duplicateValues" dxfId="12" priority="14"/>
  </conditionalFormatting>
  <conditionalFormatting sqref="C61">
    <cfRule type="duplicateValues" dxfId="11" priority="11"/>
  </conditionalFormatting>
  <conditionalFormatting sqref="C64">
    <cfRule type="duplicateValues" dxfId="10" priority="8"/>
  </conditionalFormatting>
  <conditionalFormatting sqref="C64">
    <cfRule type="duplicateValues" dxfId="9" priority="9" stopIfTrue="1"/>
  </conditionalFormatting>
  <conditionalFormatting sqref="C64">
    <cfRule type="duplicateValues" dxfId="8" priority="10" stopIfTrue="1"/>
  </conditionalFormatting>
  <conditionalFormatting sqref="C68">
    <cfRule type="duplicateValues" dxfId="7" priority="6"/>
    <cfRule type="duplicateValues" dxfId="6" priority="7"/>
  </conditionalFormatting>
  <conditionalFormatting sqref="C67">
    <cfRule type="duplicateValues" dxfId="5" priority="5"/>
  </conditionalFormatting>
  <conditionalFormatting sqref="C1:C1048576">
    <cfRule type="duplicateValues" dxfId="4" priority="4"/>
  </conditionalFormatting>
  <conditionalFormatting sqref="C11:C40">
    <cfRule type="duplicateValues" dxfId="3" priority="3"/>
  </conditionalFormatting>
  <conditionalFormatting sqref="A11:A40">
    <cfRule type="duplicateValues" dxfId="2" priority="2"/>
  </conditionalFormatting>
  <conditionalFormatting sqref="A11:A40">
    <cfRule type="duplicateValues" dxfId="1" priority="1"/>
  </conditionalFormatting>
  <conditionalFormatting sqref="C1:C20 C44:C1048576">
    <cfRule type="duplicateValues" dxfId="0" priority="49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2022-01-11T02:39:55Z</dcterms:created>
  <dcterms:modified xsi:type="dcterms:W3CDTF">2022-01-11T02:40:59Z</dcterms:modified>
</cp:coreProperties>
</file>