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1700"/>
  </bookViews>
  <sheets>
    <sheet name="Sheet1" sheetId="2" r:id="rId1"/>
  </sheets>
  <definedNames>
    <definedName name="_xlnm.Print_Area" localSheetId="0">Sheet1!$A$1:$AH$3</definedName>
  </definedNames>
  <calcPr calcId="124519"/>
</workbook>
</file>

<file path=xl/calcChain.xml><?xml version="1.0" encoding="utf-8"?>
<calcChain xmlns="http://schemas.openxmlformats.org/spreadsheetml/2006/main">
  <c r="O3" i="2"/>
  <c r="AC3"/>
  <c r="AB3"/>
  <c r="AA3"/>
  <c r="Z3"/>
  <c r="N3"/>
  <c r="M3"/>
  <c r="G3"/>
  <c r="H3"/>
  <c r="U3"/>
  <c r="AG3"/>
  <c r="AH3"/>
</calcChain>
</file>

<file path=xl/sharedStrings.xml><?xml version="1.0" encoding="utf-8"?>
<sst xmlns="http://schemas.openxmlformats.org/spreadsheetml/2006/main" count="42" uniqueCount="28">
  <si>
    <t>No</t>
  </si>
  <si>
    <t>Kabupaten</t>
  </si>
  <si>
    <t>Jlh Desa</t>
  </si>
  <si>
    <t>Alokasi DD</t>
  </si>
  <si>
    <t>Rekap RKDesa</t>
  </si>
  <si>
    <t>%</t>
  </si>
  <si>
    <t>∑ Desa Cair</t>
  </si>
  <si>
    <t>∑ Desa Belum Cair</t>
  </si>
  <si>
    <t>I</t>
  </si>
  <si>
    <t>II</t>
  </si>
  <si>
    <t>III</t>
  </si>
  <si>
    <t>Total</t>
  </si>
  <si>
    <t>Tapanuli Utara</t>
  </si>
  <si>
    <t>∑ BLT</t>
  </si>
  <si>
    <t>Rekap RKBLT</t>
  </si>
  <si>
    <t>TW I</t>
  </si>
  <si>
    <t>TW II</t>
  </si>
  <si>
    <t>TW III</t>
  </si>
  <si>
    <t>TW IV</t>
  </si>
  <si>
    <t>IV</t>
  </si>
  <si>
    <t>Total Penyaluran</t>
  </si>
  <si>
    <t>∑ BLT Cair</t>
  </si>
  <si>
    <t>∑ BLT Belum Cair</t>
  </si>
  <si>
    <t>(%)</t>
  </si>
  <si>
    <t>Jumlah</t>
  </si>
  <si>
    <t>Jumlah desa</t>
  </si>
  <si>
    <t>Belum Salur</t>
  </si>
  <si>
    <t>REALOKASI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</si>
</sst>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1">
    <font>
      <sz val="10"/>
      <color rgb="FF000000"/>
      <name val="Times New Roman"/>
      <family val="1"/>
    </font>
    <font>
      <b/>
      <sz val="11"/>
      <name val="Arial"/>
      <family val="2"/>
    </font>
    <font>
      <sz val="9"/>
      <name val="Arial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CD6ED"/>
      </patternFill>
    </fill>
    <fill>
      <patternFill patternType="solid">
        <fgColor rgb="FFF1F1F1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1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45">
    <xf numFmtId="0" fontId="0" fillId="0" borderId="0" xfId="0" applyFill="1" applyBorder="1" applyAlignment="1">
      <alignment horizontal="left" vertical="top"/>
    </xf>
    <xf numFmtId="0" fontId="0" fillId="0" borderId="0" xfId="0"/>
    <xf numFmtId="0" fontId="1" fillId="2" borderId="7" xfId="2" applyFont="1" applyFill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shrinkToFit="1"/>
    </xf>
    <xf numFmtId="41" fontId="4" fillId="3" borderId="7" xfId="1" applyFont="1" applyFill="1" applyBorder="1" applyAlignment="1">
      <alignment horizontal="right" vertical="center" shrinkToFit="1"/>
    </xf>
    <xf numFmtId="2" fontId="4" fillId="3" borderId="7" xfId="3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0" fontId="1" fillId="0" borderId="7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 wrapText="1"/>
    </xf>
    <xf numFmtId="0" fontId="5" fillId="0" borderId="0" xfId="0" applyFont="1"/>
    <xf numFmtId="0" fontId="1" fillId="4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0" borderId="0" xfId="0" applyFont="1"/>
    <xf numFmtId="1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41" fontId="7" fillId="0" borderId="1" xfId="0" applyNumberFormat="1" applyFont="1" applyBorder="1" applyAlignment="1">
      <alignment horizontal="right" vertical="center"/>
    </xf>
    <xf numFmtId="41" fontId="7" fillId="0" borderId="1" xfId="0" applyNumberFormat="1" applyFont="1" applyBorder="1" applyAlignment="1">
      <alignment vertical="center"/>
    </xf>
    <xf numFmtId="2" fontId="7" fillId="0" borderId="1" xfId="1" applyNumberFormat="1" applyFont="1" applyBorder="1" applyAlignment="1">
      <alignment horizontal="center" vertical="center"/>
    </xf>
    <xf numFmtId="41" fontId="5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right" vertical="center" wrapText="1"/>
    </xf>
    <xf numFmtId="41" fontId="2" fillId="3" borderId="7" xfId="1" applyFont="1" applyFill="1" applyBorder="1" applyAlignment="1">
      <alignment vertical="center" wrapText="1"/>
    </xf>
    <xf numFmtId="41" fontId="7" fillId="3" borderId="7" xfId="1" applyFont="1" applyFill="1" applyBorder="1" applyAlignment="1">
      <alignment horizontal="right" vertical="center" shrinkToFit="1"/>
    </xf>
    <xf numFmtId="41" fontId="2" fillId="3" borderId="7" xfId="1" applyFont="1" applyFill="1" applyBorder="1" applyAlignment="1">
      <alignment horizontal="center" vertical="center" wrapText="1"/>
    </xf>
    <xf numFmtId="41" fontId="7" fillId="3" borderId="7" xfId="0" applyNumberFormat="1" applyFont="1" applyFill="1" applyBorder="1" applyAlignment="1">
      <alignment horizontal="right" vertical="center" shrinkToFit="1"/>
    </xf>
    <xf numFmtId="4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0" fontId="1" fillId="2" borderId="9" xfId="2" applyFont="1" applyFill="1" applyBorder="1" applyAlignment="1">
      <alignment horizontal="center" vertical="center" wrapText="1"/>
    </xf>
    <xf numFmtId="0" fontId="1" fillId="2" borderId="10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center" vertical="center" wrapText="1"/>
    </xf>
    <xf numFmtId="0" fontId="1" fillId="2" borderId="12" xfId="2" applyFont="1" applyFill="1" applyBorder="1" applyAlignment="1">
      <alignment horizontal="center" vertical="center" wrapText="1"/>
    </xf>
    <xf numFmtId="0" fontId="1" fillId="2" borderId="11" xfId="2" applyFont="1" applyFill="1" applyBorder="1" applyAlignment="1">
      <alignment horizontal="left" vertical="center" wrapText="1" indent="1"/>
    </xf>
    <xf numFmtId="0" fontId="1" fillId="2" borderId="12" xfId="2" applyFont="1" applyFill="1" applyBorder="1" applyAlignment="1">
      <alignment horizontal="left" vertical="center" wrapText="1" indent="1"/>
    </xf>
  </cellXfs>
  <cellStyles count="4">
    <cellStyle name="Comma [0]" xfId="1" builtinId="6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"/>
  <sheetViews>
    <sheetView tabSelected="1" view="pageBreakPreview" zoomScale="55" zoomScaleSheetLayoutView="55" zoomScalePageLayoutView="25" workbookViewId="0">
      <selection activeCell="B9" sqref="B9"/>
    </sheetView>
  </sheetViews>
  <sheetFormatPr defaultRowHeight="14.25"/>
  <cols>
    <col min="1" max="1" width="8.33203125" style="1" customWidth="1"/>
    <col min="2" max="2" width="28.1640625" style="1" customWidth="1"/>
    <col min="3" max="3" width="24.5" style="1" customWidth="1"/>
    <col min="4" max="4" width="24.1640625" style="1" customWidth="1"/>
    <col min="5" max="5" width="22.33203125" style="1" customWidth="1"/>
    <col min="6" max="6" width="20.1640625" style="1" customWidth="1"/>
    <col min="7" max="7" width="22.5" style="1" customWidth="1"/>
    <col min="8" max="8" width="11.6640625" style="1" customWidth="1"/>
    <col min="9" max="12" width="9.33203125" style="1"/>
    <col min="13" max="13" width="9.33203125" style="6"/>
    <col min="14" max="15" width="9.33203125" style="1"/>
    <col min="16" max="16" width="9.33203125" style="12"/>
    <col min="17" max="17" width="20" style="9" customWidth="1"/>
    <col min="18" max="19" width="18.6640625" style="9" customWidth="1"/>
    <col min="20" max="20" width="18.1640625" style="9" customWidth="1"/>
    <col min="21" max="21" width="23" style="9" customWidth="1"/>
    <col min="22" max="26" width="9.33203125" style="1"/>
    <col min="27" max="27" width="9.1640625" style="1" customWidth="1"/>
    <col min="28" max="29" width="9.33203125" style="1"/>
    <col min="30" max="30" width="21.5" style="1" customWidth="1"/>
    <col min="31" max="32" width="9.33203125" style="1"/>
    <col min="33" max="33" width="22" style="14" customWidth="1"/>
    <col min="34" max="16384" width="9.33203125" style="1"/>
  </cols>
  <sheetData>
    <row r="1" spans="1:34" ht="15" customHeight="1">
      <c r="A1" s="41" t="s">
        <v>0</v>
      </c>
      <c r="B1" s="41" t="s">
        <v>1</v>
      </c>
      <c r="C1" s="41" t="s">
        <v>3</v>
      </c>
      <c r="D1" s="38" t="s">
        <v>4</v>
      </c>
      <c r="E1" s="39"/>
      <c r="F1" s="39"/>
      <c r="G1" s="40"/>
      <c r="H1" s="41" t="s">
        <v>5</v>
      </c>
      <c r="I1" s="43" t="s">
        <v>2</v>
      </c>
      <c r="J1" s="38" t="s">
        <v>6</v>
      </c>
      <c r="K1" s="39"/>
      <c r="L1" s="40"/>
      <c r="M1" s="38" t="s">
        <v>7</v>
      </c>
      <c r="N1" s="39"/>
      <c r="O1" s="39"/>
      <c r="P1" s="28" t="s">
        <v>13</v>
      </c>
      <c r="Q1" s="32" t="s">
        <v>14</v>
      </c>
      <c r="R1" s="33"/>
      <c r="S1" s="33"/>
      <c r="T1" s="33"/>
      <c r="U1" s="34"/>
      <c r="V1" s="30" t="s">
        <v>21</v>
      </c>
      <c r="W1" s="30"/>
      <c r="X1" s="30"/>
      <c r="Y1" s="30"/>
      <c r="Z1" s="30" t="s">
        <v>22</v>
      </c>
      <c r="AA1" s="30"/>
      <c r="AB1" s="30"/>
      <c r="AC1" s="30"/>
      <c r="AD1" s="35" t="s">
        <v>27</v>
      </c>
      <c r="AE1" s="36"/>
      <c r="AF1" s="37"/>
      <c r="AG1" s="30" t="s">
        <v>20</v>
      </c>
      <c r="AH1" s="31" t="s">
        <v>23</v>
      </c>
    </row>
    <row r="2" spans="1:34" ht="24">
      <c r="A2" s="42"/>
      <c r="B2" s="42"/>
      <c r="C2" s="42"/>
      <c r="D2" s="2" t="s">
        <v>8</v>
      </c>
      <c r="E2" s="2" t="s">
        <v>9</v>
      </c>
      <c r="F2" s="2" t="s">
        <v>10</v>
      </c>
      <c r="G2" s="2" t="s">
        <v>11</v>
      </c>
      <c r="H2" s="42"/>
      <c r="I2" s="44"/>
      <c r="J2" s="2" t="s">
        <v>8</v>
      </c>
      <c r="K2" s="2" t="s">
        <v>9</v>
      </c>
      <c r="L2" s="2" t="s">
        <v>10</v>
      </c>
      <c r="M2" s="2" t="s">
        <v>8</v>
      </c>
      <c r="N2" s="2" t="s">
        <v>9</v>
      </c>
      <c r="O2" s="8" t="s">
        <v>10</v>
      </c>
      <c r="P2" s="29"/>
      <c r="Q2" s="10" t="s">
        <v>15</v>
      </c>
      <c r="R2" s="10" t="s">
        <v>16</v>
      </c>
      <c r="S2" s="10" t="s">
        <v>17</v>
      </c>
      <c r="T2" s="10" t="s">
        <v>18</v>
      </c>
      <c r="U2" s="10" t="s">
        <v>11</v>
      </c>
      <c r="V2" s="11" t="s">
        <v>8</v>
      </c>
      <c r="W2" s="11" t="s">
        <v>9</v>
      </c>
      <c r="X2" s="11" t="s">
        <v>10</v>
      </c>
      <c r="Y2" s="11" t="s">
        <v>19</v>
      </c>
      <c r="Z2" s="11" t="s">
        <v>8</v>
      </c>
      <c r="AA2" s="11" t="s">
        <v>9</v>
      </c>
      <c r="AB2" s="11" t="s">
        <v>10</v>
      </c>
      <c r="AC2" s="11" t="s">
        <v>19</v>
      </c>
      <c r="AD2" s="26" t="s">
        <v>24</v>
      </c>
      <c r="AE2" s="27" t="s">
        <v>25</v>
      </c>
      <c r="AF2" s="27" t="s">
        <v>26</v>
      </c>
      <c r="AG2" s="30"/>
      <c r="AH2" s="31"/>
    </row>
    <row r="3" spans="1:34" ht="24.75" customHeight="1">
      <c r="A3" s="3">
        <v>1</v>
      </c>
      <c r="B3" s="7" t="s">
        <v>12</v>
      </c>
      <c r="C3" s="4">
        <v>188374828000</v>
      </c>
      <c r="D3" s="20">
        <v>39175615360</v>
      </c>
      <c r="E3" s="19">
        <v>39175615360</v>
      </c>
      <c r="F3" s="19">
        <v>19587807680</v>
      </c>
      <c r="G3" s="18">
        <f>D3+E3+F3</f>
        <v>97939038400</v>
      </c>
      <c r="H3" s="5">
        <f>G3/C3*100</f>
        <v>51.991574160853382</v>
      </c>
      <c r="I3" s="3">
        <v>241</v>
      </c>
      <c r="J3" s="22">
        <v>241</v>
      </c>
      <c r="K3" s="19">
        <v>241</v>
      </c>
      <c r="L3" s="19">
        <v>241</v>
      </c>
      <c r="M3" s="21">
        <f>I3-J3</f>
        <v>0</v>
      </c>
      <c r="N3" s="21">
        <f>I3-K3</f>
        <v>0</v>
      </c>
      <c r="O3" s="21">
        <f>I3-L3</f>
        <v>0</v>
      </c>
      <c r="P3" s="13">
        <v>241</v>
      </c>
      <c r="Q3" s="23">
        <v>22009500000</v>
      </c>
      <c r="R3" s="24">
        <v>22009500000</v>
      </c>
      <c r="S3" s="24">
        <v>22009500000</v>
      </c>
      <c r="T3" s="24">
        <v>22009500000</v>
      </c>
      <c r="U3" s="15">
        <f>Q3+R3+S3+T3</f>
        <v>88038000000</v>
      </c>
      <c r="V3" s="24">
        <v>241</v>
      </c>
      <c r="W3" s="24">
        <v>241</v>
      </c>
      <c r="X3" s="24">
        <v>241</v>
      </c>
      <c r="Y3" s="24">
        <v>241</v>
      </c>
      <c r="Z3" s="25">
        <f>P3-V3</f>
        <v>0</v>
      </c>
      <c r="AA3" s="25">
        <f>P3-W3</f>
        <v>0</v>
      </c>
      <c r="AB3" s="25">
        <f>P3-X3</f>
        <v>0</v>
      </c>
      <c r="AC3" s="25">
        <f>P3-Y3</f>
        <v>0</v>
      </c>
      <c r="AD3" s="24">
        <v>2397789600</v>
      </c>
      <c r="AE3" s="24">
        <v>34</v>
      </c>
      <c r="AF3" s="24">
        <v>0</v>
      </c>
      <c r="AG3" s="16">
        <f>U3+G3+AD3</f>
        <v>188374828000</v>
      </c>
      <c r="AH3" s="17">
        <f>AG3/C3*100</f>
        <v>100</v>
      </c>
    </row>
  </sheetData>
  <mergeCells count="15">
    <mergeCell ref="J1:L1"/>
    <mergeCell ref="M1:O1"/>
    <mergeCell ref="A1:A2"/>
    <mergeCell ref="B1:B2"/>
    <mergeCell ref="I1:I2"/>
    <mergeCell ref="C1:C2"/>
    <mergeCell ref="D1:G1"/>
    <mergeCell ref="H1:H2"/>
    <mergeCell ref="P1:P2"/>
    <mergeCell ref="V1:Y1"/>
    <mergeCell ref="Z1:AC1"/>
    <mergeCell ref="AG1:AG2"/>
    <mergeCell ref="AH1:AH2"/>
    <mergeCell ref="Q1:U1"/>
    <mergeCell ref="AD1:AF1"/>
  </mergeCells>
  <pageMargins left="0.70866141732283472" right="0.70866141732283472" top="0.74803149606299213" bottom="0.74803149606299213" header="0.31496062992125984" footer="0.31496062992125984"/>
  <pageSetup paperSize="14" scale="54" orientation="landscape" horizontalDpi="4294967293" verticalDpi="0" r:id="rId1"/>
  <colBreaks count="1" manualBreakCount="1">
    <brk id="18" max="2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PENYALURAN DANA DESA PER PEMDA</dc:title>
  <dc:subject>MONITORING PENYALURAN DANA DESA PER PEMDA</dc:subject>
  <dc:creator>SITP - DJPBN - KEMENKEU</dc:creator>
  <cp:keywords>sitp omspan xls</cp:keywords>
  <cp:lastModifiedBy>USER</cp:lastModifiedBy>
  <cp:lastPrinted>2022-11-23T08:12:16Z</cp:lastPrinted>
  <dcterms:created xsi:type="dcterms:W3CDTF">2022-04-01T08:37:53Z</dcterms:created>
  <dcterms:modified xsi:type="dcterms:W3CDTF">2023-01-17T20:09:21Z</dcterms:modified>
</cp:coreProperties>
</file>