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530"/>
  </bookViews>
  <sheets>
    <sheet name="Pajak Kini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<sst xmlns="http://schemas.openxmlformats.org/spreadsheetml/2006/main" count="220" uniqueCount="190">
  <si>
    <t>PERHITUNGAN PAJAK KINI PT PELABUHAN INDONESIA II (PERSERO)</t>
  </si>
  <si>
    <t>NO.</t>
  </si>
  <si>
    <t>JUMLAH KOMERSIL</t>
  </si>
  <si>
    <t>TAHUN 2018 (AUDITED)</t>
  </si>
  <si>
    <t>KOREKSI FISKAL</t>
  </si>
  <si>
    <t>JUMLAH</t>
  </si>
  <si>
    <t>INPUT DI SPT</t>
  </si>
  <si>
    <t>1</t>
  </si>
  <si>
    <t>2</t>
  </si>
  <si>
    <t>I.</t>
  </si>
  <si>
    <t xml:space="preserve">LABA KOMERSIL SEBELUM PAJAK </t>
  </si>
  <si>
    <t>II.</t>
  </si>
  <si>
    <t>KOREKSI FISKAL POSITIF</t>
  </si>
  <si>
    <t>1.</t>
  </si>
  <si>
    <t>Beban usaha</t>
  </si>
  <si>
    <t>100</t>
  </si>
  <si>
    <t>Beban pegawai</t>
  </si>
  <si>
    <t>Bonus/jasa produksi</t>
  </si>
  <si>
    <t>Tantiem</t>
  </si>
  <si>
    <t>Beban Pajak PPh Pasal 21 Ditanggung Pemberi Kerja</t>
  </si>
  <si>
    <t>200</t>
  </si>
  <si>
    <t>Beban bahan</t>
  </si>
  <si>
    <t>Obat-Obatan/Bahan Medis</t>
  </si>
  <si>
    <t>Beban Bahan Lain-Lainnya</t>
  </si>
  <si>
    <t>300</t>
  </si>
  <si>
    <t>Beban pemeliharaan</t>
  </si>
  <si>
    <t>Beban Pemel. Kendaraan</t>
  </si>
  <si>
    <t>500</t>
  </si>
  <si>
    <t>Beban asuransi</t>
  </si>
  <si>
    <t>Beban Asuransi Lain-Lainnya</t>
  </si>
  <si>
    <t>600</t>
  </si>
  <si>
    <t>Beban kerjasama dengan miitra usaha</t>
  </si>
  <si>
    <t>Beban KSMU Kendaraan</t>
  </si>
  <si>
    <t>Beban KSMU Lainnya</t>
  </si>
  <si>
    <t>Beban Kompensasi Tanah dan Bangunan</t>
  </si>
  <si>
    <t>Sewa Lainnya</t>
  </si>
  <si>
    <t>700</t>
  </si>
  <si>
    <t>Beban administrasi kantor</t>
  </si>
  <si>
    <t xml:space="preserve">Beban Surat Kabar, Majalah &amp; Buletin </t>
  </si>
  <si>
    <t>Ruangan dan Peralatan rapat   </t>
  </si>
  <si>
    <t xml:space="preserve">Beban Rumah Tangga </t>
  </si>
  <si>
    <t>Jamuan Rapat </t>
  </si>
  <si>
    <t xml:space="preserve">Beban Administrasi Kantor Lainnya </t>
  </si>
  <si>
    <t>800</t>
  </si>
  <si>
    <t>Beban umum</t>
  </si>
  <si>
    <t>Beban Perjalananan dinas</t>
  </si>
  <si>
    <t>Penyisihan Piutang</t>
  </si>
  <si>
    <t xml:space="preserve">Beban Keamanan Pelabuhan </t>
  </si>
  <si>
    <t xml:space="preserve">Beban Promosi / Pemasaran </t>
  </si>
  <si>
    <t xml:space="preserve">Beban Olah Raga &amp; Kesenian </t>
  </si>
  <si>
    <t xml:space="preserve">Beban Pakaian dinas </t>
  </si>
  <si>
    <t xml:space="preserve">Beban Bantuan Sosial </t>
  </si>
  <si>
    <t>Beban Perawatan Kesehatan Pekerja</t>
  </si>
  <si>
    <t>Beban Perawatan Kesehatan Pekerja BPJS Kesehatan</t>
  </si>
  <si>
    <t>Beban iklan</t>
  </si>
  <si>
    <t>Beban Denda dan Kekurangan Pajak</t>
  </si>
  <si>
    <t>Beban Umum Lainnya</t>
  </si>
  <si>
    <t>Koreksi Beban Final</t>
  </si>
  <si>
    <t>Aset/bangunan disewa IKT</t>
  </si>
  <si>
    <t>Aset KSO Koja</t>
  </si>
  <si>
    <t>Aset  Cab Tanjung Priok</t>
  </si>
  <si>
    <t>Aset Cab Pontianak (IPC TPK dengan IPC)</t>
  </si>
  <si>
    <t>Aset Cabang Jambi (IPC TPK dengan IPC)</t>
  </si>
  <si>
    <t>Aset Cabang Palembang (IPC TPK + PTP dengan IPC)</t>
  </si>
  <si>
    <t>Aset Cabang Panjang (IPC TPK + PTP dengan IPC)</t>
  </si>
  <si>
    <t>Aset Cabang Teluk Bayur (IPC TPK dengan IPC)</t>
  </si>
  <si>
    <t>Aset Cabang Bengkulu (PTP dengan IPC)</t>
  </si>
  <si>
    <t>Aset Cabang Banten (PTP dengan IPC)</t>
  </si>
  <si>
    <t>Beban Bersama / Joint Cost (Pusat)</t>
  </si>
  <si>
    <t>3.</t>
  </si>
  <si>
    <t>Beban Diluar usaha</t>
  </si>
  <si>
    <t xml:space="preserve">891. </t>
  </si>
  <si>
    <t>Cabang dan Kantor Pusat</t>
  </si>
  <si>
    <t>Pajak Final Giro dan Deposito</t>
  </si>
  <si>
    <t>Pajak Final Sewa Tanah dan  Bangunan</t>
  </si>
  <si>
    <t>Jasa/Administrasi Bank</t>
  </si>
  <si>
    <t>Beban Bunga Obligasi   </t>
  </si>
  <si>
    <t>Pengobatan  Pensiunan</t>
  </si>
  <si>
    <t>Denda dan Kekurangan Pajak</t>
  </si>
  <si>
    <t>Rounding          </t>
  </si>
  <si>
    <t>Pengerukan Alur</t>
  </si>
  <si>
    <t>Pajak Final Lainnya  </t>
  </si>
  <si>
    <t>Beban Diluar Usaha Lainnya</t>
  </si>
  <si>
    <t>Laba Kena Pajak Setelah Koreksi Posistif</t>
  </si>
  <si>
    <t>III.</t>
  </si>
  <si>
    <t>KOREKSI FISKAL NEGATIF</t>
  </si>
  <si>
    <t>Pendapatan Usaha</t>
  </si>
  <si>
    <t>Pengusahaan Tanah, Bangunan, air, listrik</t>
  </si>
  <si>
    <t>Tanah</t>
  </si>
  <si>
    <t>Bangunan</t>
  </si>
  <si>
    <t>Tanah dan Bangunan</t>
  </si>
  <si>
    <t>Kompensasi PT. JICT</t>
  </si>
  <si>
    <t>Pendapatan Diluar Usaha</t>
  </si>
  <si>
    <t xml:space="preserve">791. </t>
  </si>
  <si>
    <t>Bunga Deposito</t>
  </si>
  <si>
    <t>Jasa Giro</t>
  </si>
  <si>
    <t>Bagian Laba perusahaan Anak/dividen</t>
  </si>
  <si>
    <t>Bagian Laba PT. JICT   </t>
  </si>
  <si>
    <t>Bagian Laba PT. TPI</t>
  </si>
  <si>
    <t>Bagian Laba Perusahaan Asosiasi</t>
  </si>
  <si>
    <t>Beban Diluar Usaha</t>
  </si>
  <si>
    <t>Unrealized Foreign Exchange Gain </t>
  </si>
  <si>
    <t>Laba Kena Pajak Setelah Koreksi Negatif</t>
  </si>
  <si>
    <t>IV.</t>
  </si>
  <si>
    <t>BEDA WAKTU</t>
  </si>
  <si>
    <t>Penyisihan piutang</t>
  </si>
  <si>
    <t xml:space="preserve">- Versi komersil </t>
  </si>
  <si>
    <t>- Versi fiskal</t>
  </si>
  <si>
    <t>Penyisihan Piutang Ragu-Ragu</t>
  </si>
  <si>
    <t>Penyusutan aktiva tetap</t>
  </si>
  <si>
    <t>- Penyusutan komersil</t>
  </si>
  <si>
    <t>- Penyusutan fiskal</t>
  </si>
  <si>
    <t>Penyusutan asset tetap</t>
  </si>
  <si>
    <t>Amortisasi  aktiva tidak berwujud</t>
  </si>
  <si>
    <t>- Amortisasi komersil</t>
  </si>
  <si>
    <t>- Amortisasi fiskal</t>
  </si>
  <si>
    <t>Amortisasi asset</t>
  </si>
  <si>
    <t>4.</t>
  </si>
  <si>
    <t>Penyisihan Imbalan Kerja:</t>
  </si>
  <si>
    <t>- Beban</t>
  </si>
  <si>
    <t>- Realisasi</t>
  </si>
  <si>
    <t>Imbalan Kerja Pensiun</t>
  </si>
  <si>
    <t>5.</t>
  </si>
  <si>
    <t>Penyisihan Imbalan Kesehatan</t>
  </si>
  <si>
    <t>Imbalan Kerja Kesehatan</t>
  </si>
  <si>
    <t>V.</t>
  </si>
  <si>
    <t xml:space="preserve">LABA KENA PAJAK </t>
  </si>
  <si>
    <t>LABA KENA PAJAK (PEMBULATAN)</t>
  </si>
  <si>
    <t>VI.</t>
  </si>
  <si>
    <t xml:space="preserve">PPH TERUTANG </t>
  </si>
  <si>
    <t>Beban Pajak Kini</t>
  </si>
  <si>
    <t xml:space="preserve">Tarif 25 %     </t>
  </si>
  <si>
    <t>JUMLAH PPH TERUTANG</t>
  </si>
  <si>
    <t>VII.</t>
  </si>
  <si>
    <t>KREDIT PAJAK</t>
  </si>
  <si>
    <t>PPh pasal 22</t>
  </si>
  <si>
    <t>2.</t>
  </si>
  <si>
    <t>PPh pasal 23</t>
  </si>
  <si>
    <t>PPh pasal 25</t>
  </si>
  <si>
    <t>VIII.</t>
  </si>
  <si>
    <t>KURANG BAYAR PAJAK PENGHASILAN</t>
  </si>
  <si>
    <t>PENGGOLONGAN</t>
  </si>
  <si>
    <t>5.C</t>
  </si>
  <si>
    <t>5.E</t>
  </si>
  <si>
    <t>5.H</t>
  </si>
  <si>
    <t>5.J</t>
  </si>
  <si>
    <t>5.K</t>
  </si>
  <si>
    <t>5.L</t>
  </si>
  <si>
    <t>6.A</t>
  </si>
  <si>
    <t>6.D</t>
  </si>
  <si>
    <t>LAPORAN LABA KOMERSIAL KE LABA FISKAL</t>
  </si>
  <si>
    <t>thn</t>
  </si>
  <si>
    <t xml:space="preserve">laporan induk </t>
  </si>
  <si>
    <t>Laba akuntansi konsolidasi sebelum pajak penghasilan</t>
  </si>
  <si>
    <t>Laba entitas anak (konsolidasi)</t>
  </si>
  <si>
    <t>Pendapatan kena pajak final (neto)</t>
  </si>
  <si>
    <t>Pendapatan final</t>
  </si>
  <si>
    <t>Beban final</t>
  </si>
  <si>
    <t>Laba akuntansi perusahaan sebelum pajak penghasilan</t>
  </si>
  <si>
    <t>Ditambah (dikurangi) beda tetap</t>
  </si>
  <si>
    <t>Beban administrasi</t>
  </si>
  <si>
    <t>Beban promosi</t>
  </si>
  <si>
    <t>Beban kesejahteraan pegawai</t>
  </si>
  <si>
    <t>Beban pajak</t>
  </si>
  <si>
    <t>Masuk lainnya</t>
  </si>
  <si>
    <t>Pendapatan royalty TPK koja</t>
  </si>
  <si>
    <t>Selisih Kurs</t>
  </si>
  <si>
    <t>Bagian laba perusahaan asoasiasi</t>
  </si>
  <si>
    <t>Beban bunga obligasi</t>
  </si>
  <si>
    <t>Lainnya</t>
  </si>
  <si>
    <t>Ditambah (dikurangi) beda temporer</t>
  </si>
  <si>
    <t>Beban imbalan kerja pensiun</t>
  </si>
  <si>
    <t>Beban imbalan kerja kesehatan</t>
  </si>
  <si>
    <t>Penyisihan piutang ragu ragu</t>
  </si>
  <si>
    <t>Amortisasi asset lain lain</t>
  </si>
  <si>
    <t>Jumlah</t>
  </si>
  <si>
    <t>Taksiran laba kena pajak</t>
  </si>
  <si>
    <t>Pembulatan</t>
  </si>
  <si>
    <t>Taksiran Beban pajak kini</t>
  </si>
  <si>
    <t>Jumlah pajak dibayar dimuka</t>
  </si>
  <si>
    <t>Taksiran kurang (lebih) bayar pajak penghasilan</t>
  </si>
  <si>
    <t>PPh pasal 29 sudah dibayar</t>
  </si>
  <si>
    <t>Pajak induk</t>
  </si>
  <si>
    <t xml:space="preserve">Pajak kini </t>
  </si>
  <si>
    <t>Pajak tangguhan</t>
  </si>
  <si>
    <t>Jumlah pajak</t>
  </si>
  <si>
    <t>Pajak anak perusahaan</t>
  </si>
  <si>
    <t>Total pajak konsolidasi</t>
  </si>
  <si>
    <t>Total pajak induk sebelum restated</t>
  </si>
  <si>
    <t>Selisih Pajak Induk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</si>
</sst>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41" formatCode="_(* #,##0_);_(* \(#,##0\);_(* &quot;-&quot;_);_(@_)"/>
    <numFmt numFmtId="176" formatCode="_-* #,##0.00_-;\-* #,##0.00_-;_-* &quot;-&quot;??_-;_-@_-"/>
    <numFmt numFmtId="177" formatCode="_-* #,##0_-;\-* #,##0_-;_-* &quot;-&quot;_-;_-@_-"/>
    <numFmt numFmtId="44" formatCode="_(&quot;$&quot;* #,##0.00_);_(&quot;$&quot;* \(#,##0.00\);_(&quot;$&quot;* &quot;-&quot;??_);_(@_)"/>
    <numFmt numFmtId="178" formatCode="_-&quot;Rp&quot;* #,##0_-;\-&quot;Rp&quot;* #,##0_-;_-&quot;Rp&quot;* &quot;-&quot;_-;_-@_-"/>
    <numFmt numFmtId="179" formatCode="_(* #,##0_);_(* \(#,##0\);_(* &quot;-&quot;??_);_(@_)"/>
  </numFmts>
  <fonts count="33">
    <font>
      <sz val="11"/>
      <color theme="1"/>
      <name val="Calibri"/>
      <charset val="1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8"/>
      <color theme="1"/>
      <name val="Arial"/>
      <charset val="134"/>
    </font>
    <font>
      <b/>
      <sz val="9"/>
      <color theme="1"/>
      <name val="Calibri"/>
      <charset val="134"/>
    </font>
    <font>
      <sz val="9"/>
      <color theme="1"/>
      <name val="Calibri"/>
      <charset val="134"/>
    </font>
    <font>
      <sz val="10"/>
      <color theme="1"/>
      <name val="Tahoma"/>
      <charset val="134"/>
    </font>
    <font>
      <sz val="8"/>
      <color theme="1"/>
      <name val="Tahoma"/>
      <charset val="134"/>
    </font>
    <font>
      <b/>
      <sz val="10"/>
      <color theme="1"/>
      <name val="Arial Narrow"/>
      <charset val="134"/>
    </font>
    <font>
      <b/>
      <sz val="10"/>
      <color theme="1"/>
      <name val="Calibri"/>
      <charset val="134"/>
    </font>
    <font>
      <b/>
      <sz val="10"/>
      <color theme="1"/>
      <name val="Tahoma"/>
      <charset val="134"/>
    </font>
    <font>
      <b/>
      <sz val="9"/>
      <color theme="1"/>
      <name val="Tahoma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</fills>
  <borders count="43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/>
    <xf numFmtId="0" fontId="17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8" fillId="11" borderId="36" applyNumberFormat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22" fillId="19" borderId="3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32" borderId="42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28" borderId="4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0" fillId="28" borderId="42" applyNumberFormat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23" fillId="0" borderId="3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0" borderId="0"/>
    <xf numFmtId="0" fontId="12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/>
    <xf numFmtId="0" fontId="12" fillId="3" borderId="0" applyNumberFormat="0" applyBorder="0" applyAlignment="0" applyProtection="0">
      <alignment vertical="center"/>
    </xf>
    <xf numFmtId="0" fontId="19" fillId="0" borderId="0"/>
  </cellStyleXfs>
  <cellXfs count="143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177" fontId="2" fillId="0" borderId="0" xfId="3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40" fontId="4" fillId="0" borderId="4" xfId="0" applyNumberFormat="1" applyFont="1" applyFill="1" applyBorder="1" applyAlignment="1">
      <alignment horizontal="center" vertical="center" wrapText="1"/>
    </xf>
    <xf numFmtId="178" fontId="4" fillId="0" borderId="5" xfId="4" applyFont="1" applyFill="1" applyBorder="1" applyAlignment="1">
      <alignment horizontal="center" vertical="center" wrapText="1"/>
    </xf>
    <xf numFmtId="178" fontId="4" fillId="0" borderId="6" xfId="4" applyFont="1" applyFill="1" applyBorder="1" applyAlignment="1">
      <alignment horizontal="center" vertical="center" wrapText="1"/>
    </xf>
    <xf numFmtId="177" fontId="4" fillId="0" borderId="7" xfId="3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0" fontId="4" fillId="0" borderId="9" xfId="0" applyNumberFormat="1" applyFont="1" applyFill="1" applyBorder="1" applyAlignment="1">
      <alignment horizontal="center" vertical="center" wrapText="1"/>
    </xf>
    <xf numFmtId="178" fontId="4" fillId="0" borderId="10" xfId="4" applyFont="1" applyFill="1" applyBorder="1" applyAlignment="1">
      <alignment horizontal="center" vertical="center"/>
    </xf>
    <xf numFmtId="178" fontId="4" fillId="0" borderId="11" xfId="4" applyFont="1" applyFill="1" applyBorder="1" applyAlignment="1">
      <alignment horizontal="center" vertical="center" wrapText="1"/>
    </xf>
    <xf numFmtId="177" fontId="4" fillId="0" borderId="11" xfId="3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center" vertical="center"/>
    </xf>
    <xf numFmtId="40" fontId="4" fillId="0" borderId="13" xfId="0" applyNumberFormat="1" applyFont="1" applyFill="1" applyBorder="1" applyAlignment="1">
      <alignment horizontal="center" vertical="center" wrapText="1"/>
    </xf>
    <xf numFmtId="178" fontId="4" fillId="0" borderId="12" xfId="4" applyFont="1" applyFill="1" applyBorder="1" applyAlignment="1">
      <alignment horizontal="center" vertical="center"/>
    </xf>
    <xf numFmtId="178" fontId="4" fillId="0" borderId="15" xfId="4" applyFont="1" applyFill="1" applyBorder="1" applyAlignment="1">
      <alignment horizontal="center" vertical="center" wrapText="1"/>
    </xf>
    <xf numFmtId="177" fontId="4" fillId="0" borderId="15" xfId="3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177" fontId="5" fillId="0" borderId="7" xfId="3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/>
    <xf numFmtId="0" fontId="5" fillId="0" borderId="19" xfId="0" applyFont="1" applyFill="1" applyBorder="1"/>
    <xf numFmtId="49" fontId="5" fillId="0" borderId="20" xfId="3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/>
    <xf numFmtId="0" fontId="4" fillId="2" borderId="0" xfId="0" applyFont="1" applyFill="1" applyAlignment="1"/>
    <xf numFmtId="38" fontId="4" fillId="0" borderId="19" xfId="0" applyNumberFormat="1" applyFont="1" applyFill="1" applyBorder="1" applyAlignment="1">
      <alignment horizontal="center"/>
    </xf>
    <xf numFmtId="49" fontId="4" fillId="0" borderId="20" xfId="3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38" fontId="4" fillId="0" borderId="9" xfId="0" applyNumberFormat="1" applyFont="1" applyFill="1" applyBorder="1"/>
    <xf numFmtId="38" fontId="4" fillId="0" borderId="8" xfId="0" applyNumberFormat="1" applyFont="1" applyFill="1" applyBorder="1"/>
    <xf numFmtId="38" fontId="4" fillId="0" borderId="21" xfId="0" applyNumberFormat="1" applyFont="1" applyFill="1" applyBorder="1"/>
    <xf numFmtId="0" fontId="4" fillId="2" borderId="8" xfId="0" applyFont="1" applyFill="1" applyBorder="1" applyAlignment="1">
      <alignment horizontal="right"/>
    </xf>
    <xf numFmtId="0" fontId="5" fillId="2" borderId="9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22" xfId="0" applyFont="1" applyFill="1" applyBorder="1" applyAlignment="1">
      <alignment horizontal="left"/>
    </xf>
    <xf numFmtId="0" fontId="5" fillId="2" borderId="0" xfId="31" applyFont="1" applyFill="1" applyAlignment="1">
      <alignment horizontal="left"/>
    </xf>
    <xf numFmtId="0" fontId="5" fillId="2" borderId="22" xfId="0" applyFont="1" applyFill="1" applyBorder="1" applyAlignment="1"/>
    <xf numFmtId="0" fontId="5" fillId="2" borderId="0" xfId="0" applyFont="1" applyFill="1" applyAlignment="1"/>
    <xf numFmtId="38" fontId="4" fillId="0" borderId="19" xfId="0" applyNumberFormat="1" applyFont="1" applyFill="1" applyBorder="1"/>
    <xf numFmtId="38" fontId="5" fillId="2" borderId="0" xfId="0" applyNumberFormat="1" applyFont="1" applyFill="1" applyAlignment="1"/>
    <xf numFmtId="0" fontId="2" fillId="0" borderId="0" xfId="51" applyFont="1" applyFill="1"/>
    <xf numFmtId="17" fontId="2" fillId="0" borderId="0" xfId="51" applyNumberFormat="1" applyFont="1" applyFill="1"/>
    <xf numFmtId="38" fontId="2" fillId="0" borderId="0" xfId="0" applyNumberFormat="1" applyFont="1" applyFill="1"/>
    <xf numFmtId="38" fontId="5" fillId="2" borderId="22" xfId="0" applyNumberFormat="1" applyFont="1" applyFill="1" applyBorder="1" applyAlignment="1">
      <alignment horizontal="left"/>
    </xf>
    <xf numFmtId="38" fontId="5" fillId="2" borderId="0" xfId="0" applyNumberFormat="1" applyFont="1" applyFill="1" applyAlignment="1">
      <alignment horizontal="left"/>
    </xf>
    <xf numFmtId="38" fontId="4" fillId="0" borderId="21" xfId="0" applyNumberFormat="1" applyFont="1" applyFill="1" applyBorder="1"/>
    <xf numFmtId="0" fontId="5" fillId="2" borderId="8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38" fontId="4" fillId="0" borderId="16" xfId="0" applyNumberFormat="1" applyFont="1" applyFill="1" applyBorder="1"/>
    <xf numFmtId="38" fontId="4" fillId="0" borderId="18" xfId="0" applyNumberFormat="1" applyFont="1" applyFill="1" applyBorder="1"/>
    <xf numFmtId="38" fontId="4" fillId="0" borderId="23" xfId="0" applyNumberFormat="1" applyFont="1" applyFill="1" applyBorder="1"/>
    <xf numFmtId="0" fontId="4" fillId="0" borderId="3" xfId="0" applyFont="1" applyFill="1" applyBorder="1" applyAlignment="1">
      <alignment horizontal="right"/>
    </xf>
    <xf numFmtId="0" fontId="5" fillId="0" borderId="3" xfId="0" applyFont="1" applyFill="1" applyBorder="1" applyAlignment="1">
      <alignment horizontal="left"/>
    </xf>
    <xf numFmtId="38" fontId="5" fillId="0" borderId="3" xfId="0" applyNumberFormat="1" applyFont="1" applyFill="1" applyBorder="1"/>
    <xf numFmtId="38" fontId="4" fillId="0" borderId="3" xfId="0" applyNumberFormat="1" applyFont="1" applyFill="1" applyBorder="1"/>
    <xf numFmtId="177" fontId="4" fillId="0" borderId="3" xfId="3" applyFont="1" applyFill="1" applyBorder="1" applyAlignment="1">
      <alignment horizontal="center"/>
    </xf>
    <xf numFmtId="0" fontId="4" fillId="0" borderId="16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38" fontId="5" fillId="0" borderId="0" xfId="0" applyNumberFormat="1" applyFont="1" applyFill="1"/>
    <xf numFmtId="38" fontId="4" fillId="0" borderId="11" xfId="0" applyNumberFormat="1" applyFont="1" applyFill="1" applyBorder="1"/>
    <xf numFmtId="38" fontId="4" fillId="0" borderId="24" xfId="0" applyNumberFormat="1" applyFont="1" applyFill="1" applyBorder="1"/>
    <xf numFmtId="0" fontId="4" fillId="2" borderId="0" xfId="0" applyFont="1" applyFill="1" applyAlignment="1">
      <alignment horizontal="left"/>
    </xf>
    <xf numFmtId="38" fontId="4" fillId="0" borderId="12" xfId="0" applyNumberFormat="1" applyFont="1" applyFill="1" applyBorder="1"/>
    <xf numFmtId="177" fontId="4" fillId="0" borderId="9" xfId="3" applyFont="1" applyFill="1" applyBorder="1"/>
    <xf numFmtId="0" fontId="6" fillId="2" borderId="0" xfId="0" applyFont="1" applyFill="1" applyAlignment="1"/>
    <xf numFmtId="38" fontId="4" fillId="0" borderId="15" xfId="0" applyNumberFormat="1" applyFont="1" applyFill="1" applyBorder="1"/>
    <xf numFmtId="0" fontId="4" fillId="2" borderId="25" xfId="0" applyFont="1" applyFill="1" applyBorder="1" applyAlignment="1">
      <alignment horizontal="left"/>
    </xf>
    <xf numFmtId="179" fontId="7" fillId="0" borderId="21" xfId="49" applyNumberFormat="1" applyFont="1" applyFill="1" applyBorder="1"/>
    <xf numFmtId="49" fontId="7" fillId="0" borderId="20" xfId="3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8" fillId="2" borderId="22" xfId="0" applyFont="1" applyFill="1" applyBorder="1" applyAlignment="1"/>
    <xf numFmtId="0" fontId="8" fillId="2" borderId="0" xfId="0" applyFont="1" applyFill="1" applyAlignment="1"/>
    <xf numFmtId="38" fontId="9" fillId="0" borderId="21" xfId="0" applyNumberFormat="1" applyFont="1" applyFill="1" applyBorder="1"/>
    <xf numFmtId="49" fontId="9" fillId="0" borderId="20" xfId="3" applyNumberFormat="1" applyFont="1" applyFill="1" applyBorder="1" applyAlignment="1">
      <alignment horizontal="center"/>
    </xf>
    <xf numFmtId="38" fontId="4" fillId="0" borderId="26" xfId="0" applyNumberFormat="1" applyFont="1" applyFill="1" applyBorder="1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38" fontId="4" fillId="0" borderId="2" xfId="0" applyNumberFormat="1" applyFont="1" applyFill="1" applyBorder="1"/>
    <xf numFmtId="38" fontId="4" fillId="0" borderId="4" xfId="0" applyNumberFormat="1" applyFont="1" applyFill="1" applyBorder="1"/>
    <xf numFmtId="38" fontId="4" fillId="0" borderId="27" xfId="0" applyNumberFormat="1" applyFont="1" applyFill="1" applyBorder="1"/>
    <xf numFmtId="0" fontId="4" fillId="2" borderId="9" xfId="0" applyFont="1" applyFill="1" applyBorder="1" applyAlignment="1">
      <alignment horizontal="left"/>
    </xf>
    <xf numFmtId="38" fontId="4" fillId="0" borderId="28" xfId="0" applyNumberFormat="1" applyFont="1" applyFill="1" applyBorder="1"/>
    <xf numFmtId="0" fontId="5" fillId="2" borderId="26" xfId="0" applyFont="1" applyFill="1" applyBorder="1" applyAlignment="1">
      <alignment horizontal="left"/>
    </xf>
    <xf numFmtId="0" fontId="5" fillId="2" borderId="29" xfId="0" applyFont="1" applyFill="1" applyBorder="1" applyAlignment="1">
      <alignment horizontal="left"/>
    </xf>
    <xf numFmtId="0" fontId="5" fillId="2" borderId="30" xfId="0" applyFont="1" applyFill="1" applyBorder="1" applyAlignment="1">
      <alignment horizontal="left"/>
    </xf>
    <xf numFmtId="0" fontId="5" fillId="2" borderId="31" xfId="0" applyFont="1" applyFill="1" applyBorder="1" applyAlignment="1">
      <alignment horizontal="left"/>
    </xf>
    <xf numFmtId="38" fontId="4" fillId="0" borderId="29" xfId="0" applyNumberFormat="1" applyFont="1" applyFill="1" applyBorder="1"/>
    <xf numFmtId="38" fontId="4" fillId="0" borderId="32" xfId="0" applyNumberFormat="1" applyFont="1" applyFill="1" applyBorder="1"/>
    <xf numFmtId="38" fontId="4" fillId="0" borderId="33" xfId="0" applyNumberFormat="1" applyFont="1" applyFill="1" applyBorder="1"/>
    <xf numFmtId="49" fontId="4" fillId="0" borderId="34" xfId="3" applyNumberFormat="1" applyFont="1" applyFill="1" applyBorder="1" applyAlignment="1">
      <alignment horizontal="center"/>
    </xf>
    <xf numFmtId="38" fontId="4" fillId="0" borderId="0" xfId="0" applyNumberFormat="1" applyFont="1" applyFill="1"/>
    <xf numFmtId="177" fontId="4" fillId="0" borderId="0" xfId="3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/>
    </xf>
    <xf numFmtId="0" fontId="5" fillId="0" borderId="17" xfId="0" applyFont="1" applyFill="1" applyBorder="1" applyAlignment="1">
      <alignment horizontal="left"/>
    </xf>
    <xf numFmtId="38" fontId="5" fillId="0" borderId="7" xfId="0" applyNumberFormat="1" applyFont="1" applyFill="1" applyBorder="1" applyAlignment="1">
      <alignment horizontal="left"/>
    </xf>
    <xf numFmtId="38" fontId="5" fillId="0" borderId="0" xfId="0" applyNumberFormat="1" applyFont="1" applyFill="1" applyAlignment="1">
      <alignment horizontal="left"/>
    </xf>
    <xf numFmtId="3" fontId="6" fillId="0" borderId="7" xfId="2" applyNumberFormat="1" applyFont="1" applyFill="1" applyBorder="1" applyAlignment="1">
      <alignment horizontal="left"/>
    </xf>
    <xf numFmtId="41" fontId="6" fillId="0" borderId="7" xfId="2" applyNumberFormat="1" applyFont="1" applyFill="1" applyBorder="1"/>
    <xf numFmtId="177" fontId="10" fillId="0" borderId="7" xfId="3" applyFont="1" applyFill="1" applyBorder="1" applyAlignment="1">
      <alignment horizontal="center"/>
    </xf>
    <xf numFmtId="41" fontId="6" fillId="0" borderId="7" xfId="2" applyNumberFormat="1" applyFont="1" applyFill="1" applyBorder="1" applyAlignment="1">
      <alignment horizontal="center"/>
    </xf>
    <xf numFmtId="177" fontId="2" fillId="0" borderId="7" xfId="3" applyFont="1" applyFill="1" applyBorder="1" applyAlignment="1">
      <alignment horizontal="center"/>
    </xf>
    <xf numFmtId="41" fontId="6" fillId="2" borderId="7" xfId="2" applyNumberFormat="1" applyFont="1" applyFill="1" applyBorder="1"/>
    <xf numFmtId="177" fontId="6" fillId="0" borderId="7" xfId="3" applyFont="1" applyFill="1" applyBorder="1"/>
    <xf numFmtId="3" fontId="10" fillId="0" borderId="7" xfId="2" applyNumberFormat="1" applyFont="1" applyFill="1" applyBorder="1" applyAlignment="1">
      <alignment horizontal="left"/>
    </xf>
    <xf numFmtId="41" fontId="10" fillId="0" borderId="7" xfId="2" applyNumberFormat="1" applyFont="1" applyFill="1" applyBorder="1"/>
    <xf numFmtId="41" fontId="11" fillId="0" borderId="7" xfId="2" applyNumberFormat="1" applyFont="1" applyFill="1" applyBorder="1"/>
    <xf numFmtId="3" fontId="2" fillId="0" borderId="7" xfId="2" applyNumberFormat="1" applyFont="1" applyFill="1" applyBorder="1" applyAlignment="1">
      <alignment horizontal="left"/>
    </xf>
    <xf numFmtId="41" fontId="2" fillId="0" borderId="7" xfId="2" applyNumberFormat="1" applyFont="1" applyFill="1" applyBorder="1"/>
    <xf numFmtId="0" fontId="2" fillId="0" borderId="7" xfId="0" applyFont="1" applyFill="1" applyBorder="1"/>
    <xf numFmtId="41" fontId="2" fillId="2" borderId="7" xfId="2" applyNumberFormat="1" applyFont="1" applyFill="1" applyBorder="1"/>
    <xf numFmtId="3" fontId="2" fillId="0" borderId="0" xfId="2" applyNumberFormat="1" applyFont="1" applyFill="1" applyAlignment="1">
      <alignment horizontal="left"/>
    </xf>
    <xf numFmtId="41" fontId="2" fillId="0" borderId="0" xfId="2" applyNumberFormat="1" applyFont="1" applyFill="1"/>
    <xf numFmtId="41" fontId="2" fillId="0" borderId="0" xfId="0" applyNumberFormat="1" applyFont="1" applyFill="1"/>
    <xf numFmtId="177" fontId="6" fillId="0" borderId="0" xfId="3" applyFont="1" applyFill="1" applyAlignment="1">
      <alignment horizontal="center"/>
    </xf>
    <xf numFmtId="0" fontId="4" fillId="0" borderId="12" xfId="0" applyFont="1" applyFill="1" applyBorder="1" applyAlignment="1" quotePrefix="1">
      <alignment horizontal="center"/>
    </xf>
    <xf numFmtId="0" fontId="4" fillId="0" borderId="16" xfId="0" applyFont="1" applyFill="1" applyBorder="1" applyAlignment="1" quotePrefix="1">
      <alignment horizontal="center"/>
    </xf>
    <xf numFmtId="0" fontId="5" fillId="2" borderId="9" xfId="0" applyFont="1" applyFill="1" applyBorder="1" applyAlignment="1" quotePrefix="1">
      <alignment horizontal="center"/>
    </xf>
    <xf numFmtId="0" fontId="4" fillId="0" borderId="16" xfId="0" applyFont="1" applyFill="1" applyBorder="1" applyAlignment="1" quotePrefix="1">
      <alignment horizontal="left"/>
    </xf>
    <xf numFmtId="0" fontId="5" fillId="2" borderId="22" xfId="0" applyFont="1" applyFill="1" applyBorder="1" applyAlignment="1" quotePrefix="1">
      <alignment horizontal="left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Normal_akun" xfId="31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Comma_penghitungan" xfId="49"/>
    <cellStyle name="60% - Accent6" xfId="50" builtinId="52"/>
    <cellStyle name="Normal 1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kumen\MY%20SAVE\DRAFT%20PROJECT\SIMTAX%20Phase%20III\FIXED%20ASSET%20KANTOR%20PUSAT%20+%20Amortisasi%20All_ok\SPT%20PPh%20Badan%20from%20Pak%20Ahmad\8.%20SPT%20PPh%20Badan%20Versi%20Worksheet_A3_IPC_31_Dec_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ndapatan IFR"/>
      <sheetName val="bapel"/>
      <sheetName val="BONUS"/>
      <sheetName val="Summary Beban PKBL"/>
      <sheetName val="TANTIEM"/>
      <sheetName val="Uang Saku SPPD"/>
      <sheetName val="Bunga Obligasi New"/>
      <sheetName val="BIAYA LAIN"/>
      <sheetName val="REKAP"/>
      <sheetName val="P.PIUTANG"/>
      <sheetName val="LABA INDUK"/>
      <sheetName val="Kini Induk - Anak"/>
      <sheetName val="Kini Induk + Anak"/>
      <sheetName val="KK "/>
      <sheetName val="Pajak kini"/>
      <sheetName val="Maping akun ke SPT 2018"/>
      <sheetName val="Tangguhan 2018"/>
      <sheetName val="Tangguhan 2017"/>
      <sheetName val="Tangguhan 2016"/>
      <sheetName val="Tangguhan 2015"/>
      <sheetName val="Tangguhan 2014"/>
      <sheetName val="tx 2014 I-2008"/>
      <sheetName val="Tangguhan 2012"/>
      <sheetName val="Lap KAP"/>
      <sheetName val="Tangguhan KAP 2009"/>
      <sheetName val="rekap tangguhan 2011 2018"/>
      <sheetName val="BS"/>
      <sheetName val="LR"/>
      <sheetName val="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28">
          <cell r="F528">
            <v>0</v>
          </cell>
        </row>
        <row r="529">
          <cell r="F529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9"/>
  <sheetViews>
    <sheetView tabSelected="1" zoomScale="90" zoomScaleNormal="90" topLeftCell="A51" workbookViewId="0">
      <selection activeCell="D69" sqref="D69"/>
    </sheetView>
  </sheetViews>
  <sheetFormatPr defaultColWidth="9.14285714285714" defaultRowHeight="12.75"/>
  <cols>
    <col min="1" max="1" width="4" style="2" customWidth="1"/>
    <col min="2" max="2" width="4.85714285714286" style="3" customWidth="1"/>
    <col min="3" max="3" width="3.14285714285714" style="2" customWidth="1"/>
    <col min="4" max="4" width="39.7142857142857" style="2" customWidth="1"/>
    <col min="5" max="5" width="22.8571428571429" style="2" customWidth="1"/>
    <col min="6" max="6" width="21.5714285714286" style="2" customWidth="1"/>
    <col min="7" max="7" width="22.4285714285714" style="2" customWidth="1"/>
    <col min="8" max="8" width="21.1428571428571" style="4" customWidth="1"/>
    <col min="9" max="9" width="19.2857142857143" style="2" customWidth="1"/>
    <col min="10" max="10" width="19.7142857142857" style="2" customWidth="1"/>
    <col min="11" max="11" width="19.2857142857143" style="2" customWidth="1"/>
    <col min="12" max="12" width="18.1428571428571" style="2" customWidth="1"/>
    <col min="13" max="16384" width="9.14285714285714" style="2"/>
  </cols>
  <sheetData>
    <row r="1" spans="2:2">
      <c r="B1" s="5"/>
    </row>
    <row r="3" ht="23.25" spans="1:10">
      <c r="A3" s="6" t="s">
        <v>0</v>
      </c>
      <c r="B3" s="7"/>
      <c r="C3" s="6"/>
      <c r="D3" s="6"/>
      <c r="E3" s="6"/>
      <c r="F3" s="6"/>
      <c r="G3" s="6"/>
      <c r="H3" s="6"/>
      <c r="I3" s="62"/>
      <c r="J3" s="62"/>
    </row>
    <row r="4" ht="8.25" customHeight="1" spans="9:10">
      <c r="I4" s="62"/>
      <c r="J4" s="63"/>
    </row>
    <row r="5" ht="13.5" spans="1:10">
      <c r="A5" s="8" t="s">
        <v>1</v>
      </c>
      <c r="B5" s="9"/>
      <c r="C5" s="10"/>
      <c r="D5" s="10"/>
      <c r="E5" s="11" t="s">
        <v>2</v>
      </c>
      <c r="F5" s="12" t="s">
        <v>3</v>
      </c>
      <c r="G5" s="13"/>
      <c r="H5" s="14"/>
      <c r="I5" s="62"/>
      <c r="J5" s="63"/>
    </row>
    <row r="6" spans="1:10">
      <c r="A6" s="15"/>
      <c r="B6" s="16"/>
      <c r="C6" s="17"/>
      <c r="D6" s="17"/>
      <c r="E6" s="18"/>
      <c r="F6" s="19" t="s">
        <v>4</v>
      </c>
      <c r="G6" s="20" t="s">
        <v>5</v>
      </c>
      <c r="H6" s="21" t="s">
        <v>6</v>
      </c>
      <c r="I6" s="62"/>
      <c r="J6" s="62"/>
    </row>
    <row r="7" spans="1:8">
      <c r="A7" s="22"/>
      <c r="B7" s="23"/>
      <c r="C7" s="24"/>
      <c r="D7" s="24"/>
      <c r="E7" s="25"/>
      <c r="F7" s="26"/>
      <c r="G7" s="27"/>
      <c r="H7" s="28"/>
    </row>
    <row r="8" spans="1:8">
      <c r="A8" s="143" t="s">
        <v>7</v>
      </c>
      <c r="B8" s="144" t="s">
        <v>8</v>
      </c>
      <c r="C8" s="31"/>
      <c r="D8" s="31"/>
      <c r="E8" s="32"/>
      <c r="F8" s="33"/>
      <c r="G8" s="32"/>
      <c r="H8" s="34"/>
    </row>
    <row r="9" spans="1:8">
      <c r="A9" s="35"/>
      <c r="B9" s="36"/>
      <c r="C9" s="37"/>
      <c r="D9" s="37"/>
      <c r="E9" s="38"/>
      <c r="F9" s="39"/>
      <c r="G9" s="40"/>
      <c r="H9" s="41"/>
    </row>
    <row r="10" spans="1:8">
      <c r="A10" s="42" t="s">
        <v>9</v>
      </c>
      <c r="B10" s="43" t="s">
        <v>10</v>
      </c>
      <c r="C10" s="44"/>
      <c r="D10" s="44"/>
      <c r="E10" s="38"/>
      <c r="F10" s="39"/>
      <c r="G10" s="45"/>
      <c r="H10" s="46"/>
    </row>
    <row r="11" spans="1:8">
      <c r="A11" s="47"/>
      <c r="B11" s="48"/>
      <c r="C11" s="49"/>
      <c r="D11" s="49"/>
      <c r="E11" s="50"/>
      <c r="F11" s="51"/>
      <c r="G11" s="52"/>
      <c r="H11" s="46"/>
    </row>
    <row r="12" spans="1:8">
      <c r="A12" s="42" t="s">
        <v>11</v>
      </c>
      <c r="B12" s="43" t="s">
        <v>12</v>
      </c>
      <c r="C12" s="44"/>
      <c r="D12" s="49"/>
      <c r="E12" s="50"/>
      <c r="F12" s="51"/>
      <c r="G12" s="52"/>
      <c r="H12" s="46"/>
    </row>
    <row r="13" spans="1:8">
      <c r="A13" s="53" t="s">
        <v>13</v>
      </c>
      <c r="B13" s="44" t="s">
        <v>14</v>
      </c>
      <c r="C13" s="44"/>
      <c r="D13" s="49"/>
      <c r="E13" s="50"/>
      <c r="F13" s="51"/>
      <c r="G13" s="52"/>
      <c r="H13" s="46"/>
    </row>
    <row r="14" spans="1:8">
      <c r="A14" s="53"/>
      <c r="B14" s="145" t="s">
        <v>15</v>
      </c>
      <c r="C14" s="55" t="s">
        <v>16</v>
      </c>
      <c r="D14" s="56"/>
      <c r="E14" s="50"/>
      <c r="F14" s="51"/>
      <c r="G14" s="52"/>
      <c r="H14" s="46"/>
    </row>
    <row r="15" spans="1:8">
      <c r="A15" s="53"/>
      <c r="B15" s="49"/>
      <c r="C15" s="49">
        <v>1</v>
      </c>
      <c r="D15" s="57" t="s">
        <v>17</v>
      </c>
      <c r="E15" s="50"/>
      <c r="F15" s="51"/>
      <c r="G15" s="52"/>
      <c r="H15" s="46"/>
    </row>
    <row r="16" spans="1:8">
      <c r="A16" s="53"/>
      <c r="B16" s="49"/>
      <c r="C16" s="49">
        <v>2</v>
      </c>
      <c r="D16" s="57" t="s">
        <v>18</v>
      </c>
      <c r="E16" s="50"/>
      <c r="F16" s="51"/>
      <c r="G16" s="52"/>
      <c r="H16" s="46"/>
    </row>
    <row r="17" spans="1:8">
      <c r="A17" s="53"/>
      <c r="B17" s="49"/>
      <c r="C17" s="49">
        <v>3</v>
      </c>
      <c r="D17" s="57" t="s">
        <v>19</v>
      </c>
      <c r="E17" s="50"/>
      <c r="F17" s="51"/>
      <c r="G17" s="52"/>
      <c r="H17" s="46"/>
    </row>
    <row r="18" ht="9.75" customHeight="1" spans="1:8">
      <c r="A18" s="42"/>
      <c r="B18" s="44"/>
      <c r="C18" s="44"/>
      <c r="D18" s="49"/>
      <c r="E18" s="50"/>
      <c r="F18" s="51"/>
      <c r="G18" s="52"/>
      <c r="H18" s="46"/>
    </row>
    <row r="19" spans="1:8">
      <c r="A19" s="47"/>
      <c r="B19" s="145" t="s">
        <v>20</v>
      </c>
      <c r="C19" s="55" t="s">
        <v>21</v>
      </c>
      <c r="D19" s="56"/>
      <c r="E19" s="50"/>
      <c r="F19" s="51"/>
      <c r="G19" s="52"/>
      <c r="H19" s="46"/>
    </row>
    <row r="20" spans="1:8">
      <c r="A20" s="47"/>
      <c r="B20" s="49"/>
      <c r="C20" s="49">
        <v>1</v>
      </c>
      <c r="D20" s="57" t="s">
        <v>22</v>
      </c>
      <c r="E20" s="50"/>
      <c r="F20" s="51"/>
      <c r="G20" s="52"/>
      <c r="H20" s="46"/>
    </row>
    <row r="21" spans="1:8">
      <c r="A21" s="47"/>
      <c r="B21" s="49"/>
      <c r="C21" s="49">
        <v>2</v>
      </c>
      <c r="D21" s="56" t="s">
        <v>23</v>
      </c>
      <c r="E21" s="50"/>
      <c r="F21" s="51"/>
      <c r="G21" s="52"/>
      <c r="H21" s="46"/>
    </row>
    <row r="22" ht="10.5" customHeight="1" spans="1:8">
      <c r="A22" s="47"/>
      <c r="B22" s="54"/>
      <c r="C22" s="49"/>
      <c r="D22" s="49"/>
      <c r="E22" s="50"/>
      <c r="F22" s="51"/>
      <c r="G22" s="52"/>
      <c r="H22" s="46"/>
    </row>
    <row r="23" spans="1:8">
      <c r="A23" s="47"/>
      <c r="B23" s="145" t="s">
        <v>24</v>
      </c>
      <c r="C23" s="55" t="s">
        <v>25</v>
      </c>
      <c r="D23" s="56"/>
      <c r="E23" s="50"/>
      <c r="F23" s="51"/>
      <c r="G23" s="52"/>
      <c r="H23" s="46"/>
    </row>
    <row r="24" spans="1:8">
      <c r="A24" s="47"/>
      <c r="B24" s="49"/>
      <c r="C24" s="49">
        <v>1</v>
      </c>
      <c r="D24" s="56" t="s">
        <v>26</v>
      </c>
      <c r="E24" s="50"/>
      <c r="F24" s="51"/>
      <c r="G24" s="52"/>
      <c r="H24" s="46"/>
    </row>
    <row r="25" spans="1:8">
      <c r="A25" s="47"/>
      <c r="B25" s="49"/>
      <c r="C25" s="49"/>
      <c r="D25" s="55"/>
      <c r="E25" s="50"/>
      <c r="F25" s="51"/>
      <c r="G25" s="52"/>
      <c r="H25" s="46"/>
    </row>
    <row r="26" spans="1:8">
      <c r="A26" s="47"/>
      <c r="B26" s="145" t="s">
        <v>27</v>
      </c>
      <c r="C26" s="55" t="s">
        <v>28</v>
      </c>
      <c r="D26" s="58"/>
      <c r="E26" s="50"/>
      <c r="F26" s="51"/>
      <c r="G26" s="52"/>
      <c r="H26" s="46"/>
    </row>
    <row r="27" spans="1:8">
      <c r="A27" s="47"/>
      <c r="B27" s="49"/>
      <c r="C27" s="49">
        <v>1</v>
      </c>
      <c r="D27" s="58" t="s">
        <v>29</v>
      </c>
      <c r="E27" s="50"/>
      <c r="F27" s="51"/>
      <c r="G27" s="52"/>
      <c r="H27" s="46"/>
    </row>
    <row r="28" spans="1:8">
      <c r="A28" s="47"/>
      <c r="B28" s="54"/>
      <c r="C28" s="49"/>
      <c r="D28" s="49"/>
      <c r="E28" s="50"/>
      <c r="F28" s="51"/>
      <c r="G28" s="52"/>
      <c r="H28" s="46"/>
    </row>
    <row r="29" spans="1:8">
      <c r="A29" s="47"/>
      <c r="B29" s="145" t="s">
        <v>30</v>
      </c>
      <c r="C29" s="55" t="s">
        <v>31</v>
      </c>
      <c r="D29" s="58"/>
      <c r="E29" s="50"/>
      <c r="F29" s="51"/>
      <c r="G29" s="52"/>
      <c r="H29" s="46"/>
    </row>
    <row r="30" spans="1:8">
      <c r="A30" s="47"/>
      <c r="B30" s="49"/>
      <c r="C30" s="49">
        <v>1</v>
      </c>
      <c r="D30" s="58" t="s">
        <v>32</v>
      </c>
      <c r="E30" s="50"/>
      <c r="F30" s="51"/>
      <c r="G30" s="52"/>
      <c r="H30" s="46"/>
    </row>
    <row r="31" spans="1:8">
      <c r="A31" s="47"/>
      <c r="B31" s="49"/>
      <c r="C31" s="49">
        <v>2</v>
      </c>
      <c r="D31" s="58" t="s">
        <v>33</v>
      </c>
      <c r="E31" s="50"/>
      <c r="F31" s="51"/>
      <c r="G31" s="52"/>
      <c r="H31" s="46"/>
    </row>
    <row r="32" spans="1:8">
      <c r="A32" s="47"/>
      <c r="B32" s="49"/>
      <c r="C32" s="49">
        <v>3</v>
      </c>
      <c r="D32" s="58" t="s">
        <v>34</v>
      </c>
      <c r="E32" s="50"/>
      <c r="F32" s="51"/>
      <c r="G32" s="52"/>
      <c r="H32" s="46"/>
    </row>
    <row r="33" spans="1:8">
      <c r="A33" s="47"/>
      <c r="B33" s="49"/>
      <c r="C33" s="49">
        <v>4</v>
      </c>
      <c r="D33" s="58" t="s">
        <v>35</v>
      </c>
      <c r="E33" s="50"/>
      <c r="F33" s="51"/>
      <c r="G33" s="52"/>
      <c r="H33" s="46"/>
    </row>
    <row r="34" spans="1:8">
      <c r="A34" s="47"/>
      <c r="B34" s="49"/>
      <c r="C34" s="49"/>
      <c r="D34" s="59"/>
      <c r="E34" s="50"/>
      <c r="F34" s="51"/>
      <c r="G34" s="52"/>
      <c r="H34" s="46"/>
    </row>
    <row r="35" spans="1:8">
      <c r="A35" s="47"/>
      <c r="B35" s="145" t="s">
        <v>36</v>
      </c>
      <c r="C35" s="55" t="s">
        <v>37</v>
      </c>
      <c r="D35" s="58"/>
      <c r="E35" s="50"/>
      <c r="F35" s="51"/>
      <c r="G35" s="52"/>
      <c r="H35" s="46"/>
    </row>
    <row r="36" spans="1:8">
      <c r="A36" s="47"/>
      <c r="B36" s="49"/>
      <c r="C36" s="49">
        <v>1</v>
      </c>
      <c r="D36" s="58" t="s">
        <v>38</v>
      </c>
      <c r="E36" s="50"/>
      <c r="F36" s="51"/>
      <c r="G36" s="52"/>
      <c r="H36" s="46"/>
    </row>
    <row r="37" spans="1:8">
      <c r="A37" s="47"/>
      <c r="B37" s="49"/>
      <c r="C37" s="49">
        <v>2</v>
      </c>
      <c r="D37" s="59" t="s">
        <v>39</v>
      </c>
      <c r="E37" s="50"/>
      <c r="F37" s="51"/>
      <c r="G37" s="52"/>
      <c r="H37" s="46"/>
    </row>
    <row r="38" spans="1:8">
      <c r="A38" s="47"/>
      <c r="B38" s="49"/>
      <c r="C38" s="49">
        <v>3</v>
      </c>
      <c r="D38" s="58" t="s">
        <v>40</v>
      </c>
      <c r="E38" s="50"/>
      <c r="F38" s="51"/>
      <c r="G38" s="52"/>
      <c r="H38" s="46"/>
    </row>
    <row r="39" spans="1:8">
      <c r="A39" s="47"/>
      <c r="B39" s="49"/>
      <c r="C39" s="49">
        <v>4</v>
      </c>
      <c r="D39" s="58" t="s">
        <v>41</v>
      </c>
      <c r="E39" s="50"/>
      <c r="F39" s="51"/>
      <c r="G39" s="52"/>
      <c r="H39" s="46"/>
    </row>
    <row r="40" spans="1:8">
      <c r="A40" s="47"/>
      <c r="B40" s="49"/>
      <c r="C40" s="49">
        <v>5</v>
      </c>
      <c r="D40" s="58" t="s">
        <v>42</v>
      </c>
      <c r="E40" s="50"/>
      <c r="F40" s="51"/>
      <c r="G40" s="52"/>
      <c r="H40" s="46"/>
    </row>
    <row r="41" spans="1:8">
      <c r="A41" s="47"/>
      <c r="B41" s="49"/>
      <c r="C41" s="49"/>
      <c r="D41" s="59"/>
      <c r="E41" s="50"/>
      <c r="F41" s="51"/>
      <c r="G41" s="52"/>
      <c r="H41" s="46"/>
    </row>
    <row r="42" spans="1:8">
      <c r="A42" s="47"/>
      <c r="B42" s="145" t="s">
        <v>43</v>
      </c>
      <c r="C42" s="55" t="s">
        <v>44</v>
      </c>
      <c r="D42" s="58"/>
      <c r="E42" s="50"/>
      <c r="F42" s="51"/>
      <c r="G42" s="52"/>
      <c r="H42" s="46"/>
    </row>
    <row r="43" spans="1:8">
      <c r="A43" s="47"/>
      <c r="B43" s="49"/>
      <c r="C43" s="49">
        <v>1</v>
      </c>
      <c r="D43" s="58" t="s">
        <v>45</v>
      </c>
      <c r="E43" s="50"/>
      <c r="F43" s="51"/>
      <c r="G43" s="52"/>
      <c r="H43" s="46"/>
    </row>
    <row r="44" spans="1:8">
      <c r="A44" s="47"/>
      <c r="B44" s="49"/>
      <c r="C44" s="49">
        <v>2</v>
      </c>
      <c r="D44" s="58" t="s">
        <v>46</v>
      </c>
      <c r="E44" s="50"/>
      <c r="F44" s="51"/>
      <c r="G44" s="52"/>
      <c r="H44" s="46"/>
    </row>
    <row r="45" spans="1:8">
      <c r="A45" s="47"/>
      <c r="B45" s="49"/>
      <c r="C45" s="49">
        <v>3</v>
      </c>
      <c r="D45" s="58" t="s">
        <v>47</v>
      </c>
      <c r="E45" s="50"/>
      <c r="F45" s="51"/>
      <c r="G45" s="52"/>
      <c r="H45" s="46"/>
    </row>
    <row r="46" spans="1:8">
      <c r="A46" s="47"/>
      <c r="B46" s="49"/>
      <c r="C46" s="49">
        <v>4</v>
      </c>
      <c r="D46" s="58" t="s">
        <v>48</v>
      </c>
      <c r="E46" s="50"/>
      <c r="F46" s="51"/>
      <c r="G46" s="52"/>
      <c r="H46" s="46"/>
    </row>
    <row r="47" spans="1:8">
      <c r="A47" s="47"/>
      <c r="B47" s="49"/>
      <c r="C47" s="49">
        <v>5</v>
      </c>
      <c r="D47" s="58" t="s">
        <v>49</v>
      </c>
      <c r="E47" s="50"/>
      <c r="F47" s="51"/>
      <c r="G47" s="52"/>
      <c r="H47" s="46"/>
    </row>
    <row r="48" spans="1:8">
      <c r="A48" s="47"/>
      <c r="B48" s="49"/>
      <c r="C48" s="49">
        <v>6</v>
      </c>
      <c r="D48" s="58" t="s">
        <v>50</v>
      </c>
      <c r="E48" s="50"/>
      <c r="F48" s="51"/>
      <c r="G48" s="52"/>
      <c r="H48" s="46"/>
    </row>
    <row r="49" spans="1:8">
      <c r="A49" s="47"/>
      <c r="B49" s="49"/>
      <c r="C49" s="49">
        <v>7</v>
      </c>
      <c r="D49" s="59" t="s">
        <v>51</v>
      </c>
      <c r="E49" s="60"/>
      <c r="F49" s="51"/>
      <c r="G49" s="52"/>
      <c r="H49" s="46"/>
    </row>
    <row r="50" spans="1:8">
      <c r="A50" s="47"/>
      <c r="B50" s="49"/>
      <c r="C50" s="49">
        <v>8</v>
      </c>
      <c r="D50" s="59" t="s">
        <v>52</v>
      </c>
      <c r="E50" s="60"/>
      <c r="F50" s="51"/>
      <c r="G50" s="52"/>
      <c r="H50" s="46"/>
    </row>
    <row r="51" spans="1:8">
      <c r="A51" s="47"/>
      <c r="B51" s="49"/>
      <c r="C51" s="49">
        <v>9</v>
      </c>
      <c r="D51" s="59" t="s">
        <v>53</v>
      </c>
      <c r="E51" s="60"/>
      <c r="F51" s="51"/>
      <c r="G51" s="52"/>
      <c r="H51" s="46"/>
    </row>
    <row r="52" spans="1:11">
      <c r="A52" s="47"/>
      <c r="B52" s="49"/>
      <c r="C52" s="49">
        <v>10</v>
      </c>
      <c r="D52" s="59" t="s">
        <v>54</v>
      </c>
      <c r="E52" s="60"/>
      <c r="F52" s="51"/>
      <c r="G52" s="52"/>
      <c r="H52" s="46"/>
      <c r="I52" s="64"/>
      <c r="J52" s="64"/>
      <c r="K52" s="64"/>
    </row>
    <row r="53" spans="1:8">
      <c r="A53" s="47"/>
      <c r="B53" s="49"/>
      <c r="C53" s="49">
        <v>11</v>
      </c>
      <c r="D53" s="61" t="s">
        <v>55</v>
      </c>
      <c r="E53" s="60"/>
      <c r="F53" s="51"/>
      <c r="G53" s="52"/>
      <c r="H53" s="46"/>
    </row>
    <row r="54" spans="1:8">
      <c r="A54" s="47"/>
      <c r="B54" s="49"/>
      <c r="C54" s="49">
        <v>12</v>
      </c>
      <c r="D54" s="58" t="s">
        <v>56</v>
      </c>
      <c r="E54" s="50"/>
      <c r="F54" s="51"/>
      <c r="G54" s="52"/>
      <c r="H54" s="46"/>
    </row>
    <row r="55" spans="1:8">
      <c r="A55" s="47"/>
      <c r="B55" s="49"/>
      <c r="C55" s="49"/>
      <c r="D55" s="59"/>
      <c r="E55" s="50"/>
      <c r="F55" s="51"/>
      <c r="G55" s="52"/>
      <c r="H55" s="46"/>
    </row>
    <row r="56" spans="1:8">
      <c r="A56" s="47"/>
      <c r="B56" s="49"/>
      <c r="C56" s="55" t="s">
        <v>57</v>
      </c>
      <c r="D56" s="59"/>
      <c r="E56" s="50"/>
      <c r="F56" s="51"/>
      <c r="G56" s="52"/>
      <c r="H56" s="46"/>
    </row>
    <row r="57" spans="1:8">
      <c r="A57" s="47"/>
      <c r="B57" s="49"/>
      <c r="C57" s="49">
        <v>1</v>
      </c>
      <c r="D57" s="59" t="s">
        <v>58</v>
      </c>
      <c r="E57" s="50"/>
      <c r="F57" s="51"/>
      <c r="G57" s="52"/>
      <c r="H57" s="46"/>
    </row>
    <row r="58" spans="1:10">
      <c r="A58" s="47"/>
      <c r="B58" s="49"/>
      <c r="C58" s="49">
        <v>2</v>
      </c>
      <c r="D58" s="61" t="s">
        <v>59</v>
      </c>
      <c r="E58" s="50"/>
      <c r="F58" s="51"/>
      <c r="G58" s="52"/>
      <c r="H58" s="46"/>
      <c r="I58" s="64"/>
      <c r="J58" s="64"/>
    </row>
    <row r="59" spans="1:10">
      <c r="A59" s="47"/>
      <c r="B59" s="49"/>
      <c r="C59" s="49">
        <v>3</v>
      </c>
      <c r="D59" s="61" t="s">
        <v>60</v>
      </c>
      <c r="E59" s="50"/>
      <c r="F59" s="51"/>
      <c r="G59" s="52"/>
      <c r="H59" s="46"/>
      <c r="I59" s="64"/>
      <c r="J59" s="64"/>
    </row>
    <row r="60" spans="1:10">
      <c r="A60" s="47"/>
      <c r="B60" s="49"/>
      <c r="C60" s="49">
        <v>4</v>
      </c>
      <c r="D60" s="61" t="s">
        <v>61</v>
      </c>
      <c r="E60" s="50"/>
      <c r="F60" s="51"/>
      <c r="G60" s="52"/>
      <c r="H60" s="46"/>
      <c r="I60" s="64"/>
      <c r="J60" s="64"/>
    </row>
    <row r="61" spans="1:10">
      <c r="A61" s="47"/>
      <c r="B61" s="49"/>
      <c r="C61" s="49">
        <v>5</v>
      </c>
      <c r="D61" s="61" t="s">
        <v>62</v>
      </c>
      <c r="E61" s="50"/>
      <c r="F61" s="51"/>
      <c r="G61" s="52"/>
      <c r="H61" s="46"/>
      <c r="I61" s="64"/>
      <c r="J61" s="64"/>
    </row>
    <row r="62" spans="1:10">
      <c r="A62" s="47"/>
      <c r="B62" s="49"/>
      <c r="C62" s="49">
        <v>6</v>
      </c>
      <c r="D62" s="61" t="s">
        <v>63</v>
      </c>
      <c r="E62" s="50"/>
      <c r="F62" s="51"/>
      <c r="G62" s="52"/>
      <c r="H62" s="46"/>
      <c r="I62" s="64"/>
      <c r="J62" s="64"/>
    </row>
    <row r="63" spans="1:10">
      <c r="A63" s="47"/>
      <c r="B63" s="49"/>
      <c r="C63" s="49">
        <v>7</v>
      </c>
      <c r="D63" s="61" t="s">
        <v>64</v>
      </c>
      <c r="E63" s="50"/>
      <c r="F63" s="51"/>
      <c r="G63" s="52"/>
      <c r="H63" s="46"/>
      <c r="I63" s="64"/>
      <c r="J63" s="64"/>
    </row>
    <row r="64" spans="1:10">
      <c r="A64" s="47"/>
      <c r="B64" s="49"/>
      <c r="C64" s="49">
        <v>8</v>
      </c>
      <c r="D64" s="61" t="s">
        <v>65</v>
      </c>
      <c r="E64" s="50"/>
      <c r="F64" s="51"/>
      <c r="G64" s="52"/>
      <c r="H64" s="46"/>
      <c r="I64" s="64"/>
      <c r="J64" s="64"/>
    </row>
    <row r="65" spans="1:10">
      <c r="A65" s="47"/>
      <c r="B65" s="49"/>
      <c r="C65" s="49">
        <v>9</v>
      </c>
      <c r="D65" s="61" t="s">
        <v>66</v>
      </c>
      <c r="E65" s="50"/>
      <c r="F65" s="51"/>
      <c r="G65" s="52"/>
      <c r="H65" s="46"/>
      <c r="I65" s="64"/>
      <c r="J65" s="64"/>
    </row>
    <row r="66" spans="1:10">
      <c r="A66" s="47"/>
      <c r="B66" s="49"/>
      <c r="C66" s="49">
        <v>10</v>
      </c>
      <c r="D66" s="61" t="s">
        <v>67</v>
      </c>
      <c r="E66" s="50"/>
      <c r="F66" s="51"/>
      <c r="G66" s="52"/>
      <c r="H66" s="46"/>
      <c r="I66" s="64"/>
      <c r="J66" s="64"/>
    </row>
    <row r="67" spans="1:10">
      <c r="A67" s="47"/>
      <c r="B67" s="49"/>
      <c r="C67" s="49">
        <v>11</v>
      </c>
      <c r="D67" s="65" t="s">
        <v>68</v>
      </c>
      <c r="E67" s="50"/>
      <c r="F67" s="51"/>
      <c r="G67" s="52"/>
      <c r="H67" s="46"/>
      <c r="J67" s="64"/>
    </row>
    <row r="68" spans="1:10">
      <c r="A68" s="47"/>
      <c r="B68" s="49"/>
      <c r="C68" s="49">
        <v>12</v>
      </c>
      <c r="D68" s="66"/>
      <c r="E68" s="50"/>
      <c r="F68" s="51"/>
      <c r="G68" s="67"/>
      <c r="H68" s="46"/>
      <c r="J68" s="64"/>
    </row>
    <row r="69" spans="1:10">
      <c r="A69" s="47"/>
      <c r="B69" s="49"/>
      <c r="C69" s="49">
        <v>13</v>
      </c>
      <c r="D69" s="66"/>
      <c r="E69" s="50"/>
      <c r="F69" s="51"/>
      <c r="G69" s="67"/>
      <c r="H69" s="46"/>
      <c r="J69" s="64"/>
    </row>
    <row r="70" ht="10.5" customHeight="1" spans="1:8">
      <c r="A70" s="68"/>
      <c r="B70" s="55"/>
      <c r="C70" s="55"/>
      <c r="D70" s="55"/>
      <c r="E70" s="50"/>
      <c r="F70" s="51"/>
      <c r="G70" s="60"/>
      <c r="H70" s="46"/>
    </row>
    <row r="71" spans="1:8">
      <c r="A71" s="53" t="s">
        <v>69</v>
      </c>
      <c r="B71" s="44" t="s">
        <v>70</v>
      </c>
      <c r="C71" s="55"/>
      <c r="D71" s="56"/>
      <c r="E71" s="50"/>
      <c r="F71" s="51"/>
      <c r="G71" s="60"/>
      <c r="H71" s="46"/>
    </row>
    <row r="72" spans="1:10">
      <c r="A72" s="53"/>
      <c r="B72" s="59" t="s">
        <v>71</v>
      </c>
      <c r="C72" s="55" t="s">
        <v>72</v>
      </c>
      <c r="D72" s="55"/>
      <c r="E72" s="50"/>
      <c r="F72" s="51"/>
      <c r="G72" s="60"/>
      <c r="H72" s="46"/>
      <c r="I72" s="64"/>
      <c r="J72" s="64"/>
    </row>
    <row r="73" spans="1:8">
      <c r="A73" s="68"/>
      <c r="B73" s="55"/>
      <c r="C73" s="49">
        <v>1</v>
      </c>
      <c r="D73" s="57" t="s">
        <v>73</v>
      </c>
      <c r="E73" s="50"/>
      <c r="F73" s="51"/>
      <c r="G73" s="52"/>
      <c r="H73" s="46"/>
    </row>
    <row r="74" spans="1:8">
      <c r="A74" s="68"/>
      <c r="B74" s="55"/>
      <c r="C74" s="49">
        <v>2</v>
      </c>
      <c r="D74" s="57" t="s">
        <v>74</v>
      </c>
      <c r="E74" s="50"/>
      <c r="F74" s="51"/>
      <c r="G74" s="52"/>
      <c r="H74" s="46"/>
    </row>
    <row r="75" spans="1:8">
      <c r="A75" s="68"/>
      <c r="B75" s="55"/>
      <c r="C75" s="49">
        <v>3</v>
      </c>
      <c r="D75" s="57" t="s">
        <v>75</v>
      </c>
      <c r="E75" s="50"/>
      <c r="F75" s="51"/>
      <c r="G75" s="52"/>
      <c r="H75" s="46"/>
    </row>
    <row r="76" spans="1:8">
      <c r="A76" s="68"/>
      <c r="B76" s="55"/>
      <c r="C76" s="49">
        <v>4</v>
      </c>
      <c r="D76" s="57" t="s">
        <v>76</v>
      </c>
      <c r="E76" s="50"/>
      <c r="F76" s="51"/>
      <c r="G76" s="52"/>
      <c r="H76" s="46"/>
    </row>
    <row r="77" spans="1:8">
      <c r="A77" s="68"/>
      <c r="B77" s="55"/>
      <c r="C77" s="49">
        <v>5</v>
      </c>
      <c r="D77" s="57" t="s">
        <v>77</v>
      </c>
      <c r="E77" s="50"/>
      <c r="F77" s="51"/>
      <c r="G77" s="60"/>
      <c r="H77" s="46"/>
    </row>
    <row r="78" spans="1:8">
      <c r="A78" s="68"/>
      <c r="B78" s="55"/>
      <c r="C78" s="49">
        <v>6</v>
      </c>
      <c r="D78" s="57" t="s">
        <v>78</v>
      </c>
      <c r="E78" s="50"/>
      <c r="F78" s="51"/>
      <c r="G78" s="52"/>
      <c r="H78" s="46"/>
    </row>
    <row r="79" spans="1:8">
      <c r="A79" s="68"/>
      <c r="B79" s="55"/>
      <c r="C79" s="49">
        <v>7</v>
      </c>
      <c r="D79" s="55" t="s">
        <v>79</v>
      </c>
      <c r="E79" s="50"/>
      <c r="F79" s="51"/>
      <c r="G79" s="52"/>
      <c r="H79" s="46"/>
    </row>
    <row r="80" spans="1:8">
      <c r="A80" s="68"/>
      <c r="B80" s="55"/>
      <c r="C80" s="49">
        <v>8</v>
      </c>
      <c r="D80" s="57" t="s">
        <v>80</v>
      </c>
      <c r="E80" s="50"/>
      <c r="F80" s="51"/>
      <c r="G80" s="52"/>
      <c r="H80" s="46"/>
    </row>
    <row r="81" spans="1:8">
      <c r="A81" s="68"/>
      <c r="B81" s="55"/>
      <c r="C81" s="49">
        <v>9</v>
      </c>
      <c r="D81" s="57" t="s">
        <v>81</v>
      </c>
      <c r="E81" s="50"/>
      <c r="F81" s="51"/>
      <c r="G81" s="52"/>
      <c r="H81" s="46"/>
    </row>
    <row r="82" spans="1:8">
      <c r="A82" s="68"/>
      <c r="B82" s="55"/>
      <c r="C82" s="49">
        <v>10</v>
      </c>
      <c r="D82" s="56" t="s">
        <v>82</v>
      </c>
      <c r="E82" s="50"/>
      <c r="F82" s="51"/>
      <c r="G82" s="52"/>
      <c r="H82" s="46"/>
    </row>
    <row r="83" spans="1:9">
      <c r="A83" s="68"/>
      <c r="B83" s="48"/>
      <c r="C83" s="55"/>
      <c r="D83" s="55"/>
      <c r="E83" s="50"/>
      <c r="F83" s="51"/>
      <c r="G83" s="52"/>
      <c r="H83" s="46"/>
      <c r="I83" s="64"/>
    </row>
    <row r="84" spans="1:8">
      <c r="A84" s="68"/>
      <c r="B84" s="48"/>
      <c r="C84" s="55"/>
      <c r="D84" s="55"/>
      <c r="E84" s="50"/>
      <c r="F84" s="51"/>
      <c r="G84" s="52"/>
      <c r="H84" s="46"/>
    </row>
    <row r="85" spans="1:9">
      <c r="A85" s="68"/>
      <c r="B85" s="69" t="s">
        <v>83</v>
      </c>
      <c r="C85" s="70"/>
      <c r="D85" s="70"/>
      <c r="E85" s="71"/>
      <c r="F85" s="72"/>
      <c r="G85" s="73">
        <f>G10+G83</f>
        <v>0</v>
      </c>
      <c r="H85" s="46"/>
      <c r="I85" s="64"/>
    </row>
    <row r="86" spans="1:9">
      <c r="A86" s="68"/>
      <c r="B86" s="48"/>
      <c r="C86" s="55"/>
      <c r="D86" s="55"/>
      <c r="E86" s="50"/>
      <c r="F86" s="51"/>
      <c r="G86" s="60"/>
      <c r="H86" s="46"/>
      <c r="I86" s="64"/>
    </row>
    <row r="87" spans="1:9">
      <c r="A87" s="42" t="s">
        <v>84</v>
      </c>
      <c r="B87" s="43" t="s">
        <v>85</v>
      </c>
      <c r="C87" s="44"/>
      <c r="D87" s="49"/>
      <c r="E87" s="50"/>
      <c r="F87" s="51"/>
      <c r="G87" s="60"/>
      <c r="H87" s="46"/>
      <c r="I87" s="64"/>
    </row>
    <row r="88" spans="1:8">
      <c r="A88" s="53" t="s">
        <v>13</v>
      </c>
      <c r="B88" s="44" t="s">
        <v>86</v>
      </c>
      <c r="C88" s="44"/>
      <c r="D88" s="49"/>
      <c r="E88" s="50"/>
      <c r="F88" s="51"/>
      <c r="G88" s="60"/>
      <c r="H88" s="46"/>
    </row>
    <row r="89" spans="1:8">
      <c r="A89" s="53"/>
      <c r="B89" s="48">
        <v>706</v>
      </c>
      <c r="C89" s="59" t="s">
        <v>87</v>
      </c>
      <c r="D89" s="49"/>
      <c r="E89" s="50"/>
      <c r="F89" s="51"/>
      <c r="G89" s="60"/>
      <c r="H89" s="46"/>
    </row>
    <row r="90" spans="1:8">
      <c r="A90" s="53"/>
      <c r="B90" s="55"/>
      <c r="C90" s="61">
        <v>1</v>
      </c>
      <c r="D90" s="61" t="s">
        <v>88</v>
      </c>
      <c r="E90" s="50"/>
      <c r="F90" s="51"/>
      <c r="G90" s="60"/>
      <c r="H90" s="46"/>
    </row>
    <row r="91" spans="1:8">
      <c r="A91" s="53"/>
      <c r="B91" s="55"/>
      <c r="C91" s="61">
        <v>2</v>
      </c>
      <c r="D91" s="61" t="s">
        <v>89</v>
      </c>
      <c r="E91" s="50"/>
      <c r="F91" s="51"/>
      <c r="G91" s="60"/>
      <c r="H91" s="46"/>
    </row>
    <row r="92" spans="1:8">
      <c r="A92" s="53"/>
      <c r="B92" s="55"/>
      <c r="C92" s="61">
        <v>3</v>
      </c>
      <c r="D92" s="61" t="s">
        <v>90</v>
      </c>
      <c r="E92" s="50"/>
      <c r="F92" s="51"/>
      <c r="G92" s="60"/>
      <c r="H92" s="46"/>
    </row>
    <row r="93" ht="13.5" spans="1:8">
      <c r="A93" s="53"/>
      <c r="B93" s="55"/>
      <c r="C93" s="61">
        <v>4</v>
      </c>
      <c r="D93" s="55" t="s">
        <v>91</v>
      </c>
      <c r="E93" s="50"/>
      <c r="F93" s="51"/>
      <c r="G93" s="60"/>
      <c r="H93" s="46"/>
    </row>
    <row r="94" ht="14.25" spans="1:8">
      <c r="A94" s="74"/>
      <c r="B94" s="75"/>
      <c r="C94" s="76"/>
      <c r="D94" s="76"/>
      <c r="E94" s="77"/>
      <c r="F94" s="77"/>
      <c r="G94" s="77"/>
      <c r="H94" s="78"/>
    </row>
    <row r="95" ht="13.5" spans="1:8">
      <c r="A95" s="8" t="s">
        <v>1</v>
      </c>
      <c r="B95" s="9"/>
      <c r="C95" s="10"/>
      <c r="D95" s="10"/>
      <c r="E95" s="11" t="s">
        <v>2</v>
      </c>
      <c r="F95" s="12" t="s">
        <v>3</v>
      </c>
      <c r="G95" s="13"/>
      <c r="H95" s="14"/>
    </row>
    <row r="96" spans="1:8">
      <c r="A96" s="15"/>
      <c r="B96" s="16"/>
      <c r="C96" s="17"/>
      <c r="D96" s="17"/>
      <c r="E96" s="18"/>
      <c r="F96" s="19" t="s">
        <v>4</v>
      </c>
      <c r="G96" s="20" t="s">
        <v>5</v>
      </c>
      <c r="H96" s="21" t="s">
        <v>6</v>
      </c>
    </row>
    <row r="97" spans="1:8">
      <c r="A97" s="22"/>
      <c r="B97" s="23"/>
      <c r="C97" s="24"/>
      <c r="D97" s="24"/>
      <c r="E97" s="25"/>
      <c r="F97" s="26"/>
      <c r="G97" s="27"/>
      <c r="H97" s="28"/>
    </row>
    <row r="98" spans="1:8">
      <c r="A98" s="143" t="s">
        <v>7</v>
      </c>
      <c r="B98" s="146" t="s">
        <v>8</v>
      </c>
      <c r="C98" s="31"/>
      <c r="D98" s="31"/>
      <c r="E98" s="32"/>
      <c r="F98" s="33"/>
      <c r="G98" s="32"/>
      <c r="H98" s="34"/>
    </row>
    <row r="99" spans="1:8">
      <c r="A99" s="80"/>
      <c r="B99" s="81"/>
      <c r="C99" s="82"/>
      <c r="D99" s="82"/>
      <c r="E99" s="50"/>
      <c r="F99" s="51"/>
      <c r="G99" s="52"/>
      <c r="H99" s="46"/>
    </row>
    <row r="100" spans="1:8">
      <c r="A100" s="53">
        <v>2</v>
      </c>
      <c r="B100" s="44" t="s">
        <v>92</v>
      </c>
      <c r="C100" s="44"/>
      <c r="D100" s="49"/>
      <c r="E100" s="50"/>
      <c r="F100" s="51"/>
      <c r="G100" s="60"/>
      <c r="H100" s="46"/>
    </row>
    <row r="101" spans="1:8">
      <c r="A101" s="53"/>
      <c r="B101" s="59" t="s">
        <v>93</v>
      </c>
      <c r="C101" s="55" t="s">
        <v>72</v>
      </c>
      <c r="D101" s="55"/>
      <c r="E101" s="50"/>
      <c r="F101" s="51"/>
      <c r="G101" s="60"/>
      <c r="H101" s="46"/>
    </row>
    <row r="102" spans="1:8">
      <c r="A102" s="53"/>
      <c r="B102" s="55"/>
      <c r="C102" s="49">
        <v>1</v>
      </c>
      <c r="D102" s="58" t="s">
        <v>94</v>
      </c>
      <c r="E102" s="50"/>
      <c r="F102" s="51"/>
      <c r="G102" s="60"/>
      <c r="H102" s="46"/>
    </row>
    <row r="103" spans="1:8">
      <c r="A103" s="53"/>
      <c r="B103" s="55"/>
      <c r="C103" s="49">
        <v>2</v>
      </c>
      <c r="D103" s="58" t="s">
        <v>95</v>
      </c>
      <c r="E103" s="50"/>
      <c r="F103" s="51"/>
      <c r="G103" s="60"/>
      <c r="H103" s="46"/>
    </row>
    <row r="104" spans="1:8">
      <c r="A104" s="53"/>
      <c r="B104" s="55">
        <v>999</v>
      </c>
      <c r="C104" s="55" t="s">
        <v>96</v>
      </c>
      <c r="D104" s="55"/>
      <c r="E104" s="50"/>
      <c r="F104" s="51"/>
      <c r="G104" s="52"/>
      <c r="H104" s="46"/>
    </row>
    <row r="105" spans="1:8">
      <c r="A105" s="53"/>
      <c r="B105" s="55"/>
      <c r="C105" s="55">
        <v>1</v>
      </c>
      <c r="D105" s="58" t="s">
        <v>97</v>
      </c>
      <c r="E105" s="50"/>
      <c r="F105" s="51"/>
      <c r="G105" s="52"/>
      <c r="H105" s="46"/>
    </row>
    <row r="106" spans="1:8">
      <c r="A106" s="53"/>
      <c r="B106" s="55"/>
      <c r="C106" s="55">
        <v>2</v>
      </c>
      <c r="D106" s="58" t="s">
        <v>98</v>
      </c>
      <c r="E106" s="50"/>
      <c r="F106" s="51"/>
      <c r="G106" s="52"/>
      <c r="H106" s="46"/>
    </row>
    <row r="107" spans="1:8">
      <c r="A107" s="53"/>
      <c r="B107" s="55"/>
      <c r="C107" s="55">
        <v>3</v>
      </c>
      <c r="D107" s="58" t="s">
        <v>99</v>
      </c>
      <c r="E107" s="50"/>
      <c r="F107" s="51"/>
      <c r="G107" s="52"/>
      <c r="H107" s="46"/>
    </row>
    <row r="108" spans="1:8">
      <c r="A108" s="53"/>
      <c r="B108" s="55"/>
      <c r="C108" s="55"/>
      <c r="D108" s="55"/>
      <c r="E108" s="50"/>
      <c r="F108" s="51"/>
      <c r="G108" s="52"/>
      <c r="H108" s="46"/>
    </row>
    <row r="109" spans="1:8">
      <c r="A109" s="53">
        <v>3</v>
      </c>
      <c r="B109" s="44" t="s">
        <v>100</v>
      </c>
      <c r="C109" s="44"/>
      <c r="D109" s="49"/>
      <c r="E109" s="50"/>
      <c r="F109" s="51"/>
      <c r="G109" s="60"/>
      <c r="H109" s="46"/>
    </row>
    <row r="110" spans="1:8">
      <c r="A110" s="53"/>
      <c r="B110" s="44"/>
      <c r="C110" s="58" t="s">
        <v>101</v>
      </c>
      <c r="D110" s="49"/>
      <c r="E110" s="50"/>
      <c r="F110" s="51"/>
      <c r="G110" s="52"/>
      <c r="H110" s="46"/>
    </row>
    <row r="111" spans="1:8">
      <c r="A111" s="68"/>
      <c r="B111" s="48"/>
      <c r="C111" s="55"/>
      <c r="D111" s="55"/>
      <c r="E111" s="50"/>
      <c r="F111" s="51"/>
      <c r="G111" s="83">
        <f>SUM(F90:F110)</f>
        <v>0</v>
      </c>
      <c r="H111" s="46"/>
    </row>
    <row r="112" spans="1:8">
      <c r="A112" s="68"/>
      <c r="B112" s="69" t="s">
        <v>102</v>
      </c>
      <c r="C112" s="70"/>
      <c r="D112" s="70"/>
      <c r="E112" s="71"/>
      <c r="F112" s="72"/>
      <c r="G112" s="73">
        <f>G85-G111</f>
        <v>0</v>
      </c>
      <c r="H112" s="46"/>
    </row>
    <row r="113" spans="1:8">
      <c r="A113" s="68"/>
      <c r="B113" s="48"/>
      <c r="C113" s="55"/>
      <c r="D113" s="55"/>
      <c r="E113" s="50"/>
      <c r="F113" s="51"/>
      <c r="G113" s="84"/>
      <c r="H113" s="46"/>
    </row>
    <row r="114" spans="1:8">
      <c r="A114" s="42" t="s">
        <v>103</v>
      </c>
      <c r="B114" s="85" t="s">
        <v>104</v>
      </c>
      <c r="C114" s="55"/>
      <c r="D114" s="55"/>
      <c r="E114" s="50"/>
      <c r="F114" s="51"/>
      <c r="G114" s="60"/>
      <c r="H114" s="46"/>
    </row>
    <row r="115" spans="1:8">
      <c r="A115" s="68"/>
      <c r="B115" s="48"/>
      <c r="C115" s="55">
        <v>1</v>
      </c>
      <c r="D115" s="56" t="s">
        <v>105</v>
      </c>
      <c r="E115" s="50"/>
      <c r="F115" s="51"/>
      <c r="G115" s="60"/>
      <c r="H115" s="46"/>
    </row>
    <row r="116" spans="1:8">
      <c r="A116" s="68"/>
      <c r="B116" s="48"/>
      <c r="C116" s="55"/>
      <c r="D116" s="147" t="s">
        <v>106</v>
      </c>
      <c r="E116" s="50"/>
      <c r="F116" s="51"/>
      <c r="G116" s="52"/>
      <c r="H116" s="46"/>
    </row>
    <row r="117" spans="1:8">
      <c r="A117" s="68"/>
      <c r="B117" s="48"/>
      <c r="C117" s="55"/>
      <c r="D117" s="147" t="s">
        <v>107</v>
      </c>
      <c r="E117" s="50"/>
      <c r="F117" s="86"/>
      <c r="G117" s="52"/>
      <c r="H117" s="46"/>
    </row>
    <row r="118" spans="1:8">
      <c r="A118" s="68"/>
      <c r="B118" s="48"/>
      <c r="C118" s="55"/>
      <c r="D118" s="55"/>
      <c r="E118" s="50"/>
      <c r="F118" s="51">
        <f>F116-F117</f>
        <v>0</v>
      </c>
      <c r="G118" s="52" t="s">
        <v>108</v>
      </c>
      <c r="H118" s="46"/>
    </row>
    <row r="119" spans="1:8">
      <c r="A119" s="68"/>
      <c r="B119" s="48"/>
      <c r="C119" s="55">
        <v>2</v>
      </c>
      <c r="D119" s="56" t="s">
        <v>109</v>
      </c>
      <c r="E119" s="50"/>
      <c r="F119" s="51"/>
      <c r="G119" s="52"/>
      <c r="H119" s="46"/>
    </row>
    <row r="120" spans="1:8">
      <c r="A120" s="68"/>
      <c r="B120" s="48"/>
      <c r="C120" s="55"/>
      <c r="D120" s="147" t="s">
        <v>110</v>
      </c>
      <c r="E120" s="50"/>
      <c r="F120" s="51"/>
      <c r="G120" s="52"/>
      <c r="H120" s="46"/>
    </row>
    <row r="121" spans="1:8">
      <c r="A121" s="68"/>
      <c r="B121" s="48"/>
      <c r="C121" s="55"/>
      <c r="D121" s="147" t="s">
        <v>111</v>
      </c>
      <c r="E121" s="50"/>
      <c r="F121" s="86"/>
      <c r="G121" s="52"/>
      <c r="H121" s="46"/>
    </row>
    <row r="122" spans="1:8">
      <c r="A122" s="68"/>
      <c r="B122" s="48"/>
      <c r="C122" s="55"/>
      <c r="D122" s="55"/>
      <c r="E122" s="50"/>
      <c r="F122" s="51">
        <f>F120-F121</f>
        <v>0</v>
      </c>
      <c r="G122" s="52" t="s">
        <v>112</v>
      </c>
      <c r="H122" s="46"/>
    </row>
    <row r="123" spans="1:8">
      <c r="A123" s="68"/>
      <c r="B123" s="48"/>
      <c r="C123" s="55">
        <v>3</v>
      </c>
      <c r="D123" s="56" t="s">
        <v>113</v>
      </c>
      <c r="E123" s="50"/>
      <c r="F123" s="51"/>
      <c r="G123" s="52"/>
      <c r="H123" s="46"/>
    </row>
    <row r="124" spans="1:8">
      <c r="A124" s="68"/>
      <c r="B124" s="48"/>
      <c r="C124" s="55"/>
      <c r="D124" s="147" t="s">
        <v>114</v>
      </c>
      <c r="E124" s="50"/>
      <c r="F124" s="51"/>
      <c r="G124" s="52"/>
      <c r="H124" s="46"/>
    </row>
    <row r="125" spans="1:8">
      <c r="A125" s="68"/>
      <c r="B125" s="48"/>
      <c r="C125" s="55"/>
      <c r="D125" s="147" t="s">
        <v>115</v>
      </c>
      <c r="E125" s="50"/>
      <c r="F125" s="86"/>
      <c r="G125" s="52"/>
      <c r="H125" s="46"/>
    </row>
    <row r="126" spans="1:8">
      <c r="A126" s="68"/>
      <c r="B126" s="48"/>
      <c r="C126" s="55"/>
      <c r="D126" s="55"/>
      <c r="E126" s="87"/>
      <c r="F126" s="51">
        <f>F124-F125</f>
        <v>0</v>
      </c>
      <c r="G126" s="52" t="s">
        <v>116</v>
      </c>
      <c r="H126" s="46"/>
    </row>
    <row r="127" spans="1:8">
      <c r="A127" s="68"/>
      <c r="B127" s="48"/>
      <c r="C127" s="55" t="s">
        <v>117</v>
      </c>
      <c r="D127" s="88" t="s">
        <v>118</v>
      </c>
      <c r="E127" s="50"/>
      <c r="F127" s="51"/>
      <c r="G127" s="52"/>
      <c r="H127" s="46"/>
    </row>
    <row r="128" spans="1:8">
      <c r="A128" s="68"/>
      <c r="B128" s="48"/>
      <c r="C128" s="55"/>
      <c r="D128" s="147" t="s">
        <v>119</v>
      </c>
      <c r="E128" s="50"/>
      <c r="F128" s="51"/>
      <c r="G128" s="52"/>
      <c r="H128" s="46"/>
    </row>
    <row r="129" spans="1:8">
      <c r="A129" s="68"/>
      <c r="B129" s="48"/>
      <c r="C129" s="55"/>
      <c r="D129" s="147" t="s">
        <v>120</v>
      </c>
      <c r="E129" s="50"/>
      <c r="F129" s="86"/>
      <c r="G129" s="52"/>
      <c r="H129" s="46"/>
    </row>
    <row r="130" spans="1:8">
      <c r="A130" s="68"/>
      <c r="B130" s="48"/>
      <c r="C130" s="55"/>
      <c r="D130" s="55"/>
      <c r="E130" s="50"/>
      <c r="F130" s="51">
        <f>F128-F129</f>
        <v>0</v>
      </c>
      <c r="G130" s="52" t="s">
        <v>121</v>
      </c>
      <c r="H130" s="46"/>
    </row>
    <row r="131" spans="1:8">
      <c r="A131" s="68"/>
      <c r="B131" s="48"/>
      <c r="C131" s="55" t="s">
        <v>122</v>
      </c>
      <c r="D131" s="88" t="s">
        <v>123</v>
      </c>
      <c r="E131" s="50"/>
      <c r="F131" s="51"/>
      <c r="G131" s="52"/>
      <c r="H131" s="46"/>
    </row>
    <row r="132" spans="1:8">
      <c r="A132" s="68"/>
      <c r="B132" s="48"/>
      <c r="C132" s="55"/>
      <c r="D132" s="147" t="s">
        <v>119</v>
      </c>
      <c r="E132" s="50"/>
      <c r="F132" s="51">
        <f>'[1]KK '!F528</f>
        <v>0</v>
      </c>
      <c r="G132" s="52"/>
      <c r="H132" s="46"/>
    </row>
    <row r="133" spans="1:8">
      <c r="A133" s="68"/>
      <c r="B133" s="48"/>
      <c r="C133" s="55"/>
      <c r="D133" s="147" t="s">
        <v>120</v>
      </c>
      <c r="E133" s="50"/>
      <c r="F133" s="86">
        <f>'[1]KK '!F529</f>
        <v>0</v>
      </c>
      <c r="G133" s="52"/>
      <c r="H133" s="46"/>
    </row>
    <row r="134" spans="1:8">
      <c r="A134" s="68"/>
      <c r="B134" s="48"/>
      <c r="C134" s="55"/>
      <c r="D134" s="55"/>
      <c r="E134" s="50"/>
      <c r="F134" s="51">
        <f>F132-F133</f>
        <v>0</v>
      </c>
      <c r="G134" s="89" t="s">
        <v>124</v>
      </c>
      <c r="H134" s="46"/>
    </row>
    <row r="135" spans="1:8">
      <c r="A135" s="68"/>
      <c r="B135" s="48"/>
      <c r="C135" s="55"/>
      <c r="D135" s="55"/>
      <c r="E135" s="50"/>
      <c r="F135" s="51"/>
      <c r="G135" s="52">
        <f>F118+F122+F126+F130+F134</f>
        <v>0</v>
      </c>
      <c r="H135" s="46"/>
    </row>
    <row r="136" spans="1:8">
      <c r="A136" s="68"/>
      <c r="B136" s="48"/>
      <c r="C136" s="55"/>
      <c r="D136" s="55"/>
      <c r="E136" s="50"/>
      <c r="F136" s="51"/>
      <c r="G136" s="52"/>
      <c r="H136" s="46"/>
    </row>
    <row r="137" spans="1:8">
      <c r="A137" s="42" t="s">
        <v>125</v>
      </c>
      <c r="B137" s="90" t="s">
        <v>126</v>
      </c>
      <c r="C137" s="90"/>
      <c r="D137" s="90"/>
      <c r="E137" s="71"/>
      <c r="F137" s="72"/>
      <c r="G137" s="73">
        <f>G112+G135</f>
        <v>0</v>
      </c>
      <c r="H137" s="46"/>
    </row>
    <row r="138" spans="1:8">
      <c r="A138" s="42"/>
      <c r="B138" s="85" t="s">
        <v>127</v>
      </c>
      <c r="C138" s="85"/>
      <c r="D138" s="85"/>
      <c r="E138" s="50"/>
      <c r="F138" s="51"/>
      <c r="G138" s="91">
        <f>ROUNDDOWN(G137/1000,0)*1000</f>
        <v>0</v>
      </c>
      <c r="H138" s="92"/>
    </row>
    <row r="139" spans="1:8">
      <c r="A139" s="93"/>
      <c r="B139" s="85"/>
      <c r="C139" s="85"/>
      <c r="D139" s="55"/>
      <c r="E139" s="50"/>
      <c r="F139" s="51"/>
      <c r="G139" s="52"/>
      <c r="H139" s="46"/>
    </row>
    <row r="140" spans="1:8">
      <c r="A140" s="42" t="s">
        <v>128</v>
      </c>
      <c r="B140" s="94" t="s">
        <v>129</v>
      </c>
      <c r="C140" s="59"/>
      <c r="D140" s="94"/>
      <c r="E140" s="50"/>
      <c r="F140" s="51"/>
      <c r="G140" s="52"/>
      <c r="H140" s="46"/>
    </row>
    <row r="141" spans="1:8">
      <c r="A141" s="93"/>
      <c r="B141" s="55"/>
      <c r="C141" s="95" t="s">
        <v>130</v>
      </c>
      <c r="D141" s="55"/>
      <c r="E141" s="50"/>
      <c r="F141" s="51"/>
      <c r="G141" s="52"/>
      <c r="H141" s="46"/>
    </row>
    <row r="142" spans="1:8">
      <c r="A142" s="93"/>
      <c r="B142" s="96"/>
      <c r="C142" s="95" t="s">
        <v>131</v>
      </c>
      <c r="D142" s="55"/>
      <c r="E142" s="50"/>
      <c r="F142" s="51"/>
      <c r="G142" s="52">
        <v>0</v>
      </c>
      <c r="H142" s="46"/>
    </row>
    <row r="143" spans="1:8">
      <c r="A143" s="93"/>
      <c r="B143" s="96"/>
      <c r="C143" s="96"/>
      <c r="D143" s="55"/>
      <c r="E143" s="50"/>
      <c r="F143" s="51"/>
      <c r="G143" s="89"/>
      <c r="H143" s="46"/>
    </row>
    <row r="144" spans="1:8">
      <c r="A144" s="93"/>
      <c r="B144" s="85"/>
      <c r="C144" s="85"/>
      <c r="D144" s="44" t="s">
        <v>132</v>
      </c>
      <c r="E144" s="50"/>
      <c r="F144" s="51"/>
      <c r="G144" s="97">
        <f>SUM(G142:G143)</f>
        <v>0</v>
      </c>
      <c r="H144" s="98"/>
    </row>
    <row r="145" spans="1:8">
      <c r="A145" s="93"/>
      <c r="B145" s="85"/>
      <c r="C145" s="85"/>
      <c r="D145" s="55"/>
      <c r="E145" s="50"/>
      <c r="F145" s="51"/>
      <c r="G145" s="52"/>
      <c r="H145" s="46"/>
    </row>
    <row r="146" spans="1:8">
      <c r="A146" s="42" t="s">
        <v>133</v>
      </c>
      <c r="B146" s="94" t="s">
        <v>134</v>
      </c>
      <c r="C146" s="56"/>
      <c r="D146" s="55"/>
      <c r="E146" s="50"/>
      <c r="F146" s="51"/>
      <c r="G146" s="52"/>
      <c r="H146" s="46"/>
    </row>
    <row r="147" spans="1:8">
      <c r="A147" s="93"/>
      <c r="B147" s="85"/>
      <c r="C147" s="85" t="s">
        <v>13</v>
      </c>
      <c r="D147" s="44" t="s">
        <v>135</v>
      </c>
      <c r="E147" s="50"/>
      <c r="F147" s="51"/>
      <c r="G147" s="52"/>
      <c r="H147" s="46"/>
    </row>
    <row r="148" spans="1:8">
      <c r="A148" s="93"/>
      <c r="B148" s="85"/>
      <c r="C148" s="85" t="s">
        <v>136</v>
      </c>
      <c r="D148" s="44" t="s">
        <v>137</v>
      </c>
      <c r="E148" s="50"/>
      <c r="F148" s="51"/>
      <c r="G148" s="52"/>
      <c r="H148" s="46"/>
    </row>
    <row r="149" spans="1:8">
      <c r="A149" s="93"/>
      <c r="B149" s="85"/>
      <c r="C149" s="85" t="s">
        <v>69</v>
      </c>
      <c r="D149" s="44" t="s">
        <v>138</v>
      </c>
      <c r="E149" s="50"/>
      <c r="F149" s="51"/>
      <c r="G149" s="89"/>
      <c r="H149" s="46"/>
    </row>
    <row r="150" spans="1:8">
      <c r="A150" s="93"/>
      <c r="B150" s="85"/>
      <c r="C150" s="85"/>
      <c r="D150" s="85"/>
      <c r="E150" s="50"/>
      <c r="F150" s="51"/>
      <c r="G150" s="52">
        <f>SUM(F147:F149)</f>
        <v>0</v>
      </c>
      <c r="H150" s="46"/>
    </row>
    <row r="151" ht="13.5" spans="1:8">
      <c r="A151" s="93"/>
      <c r="B151" s="85"/>
      <c r="C151" s="85"/>
      <c r="D151" s="55"/>
      <c r="E151" s="50"/>
      <c r="F151" s="99"/>
      <c r="G151" s="52"/>
      <c r="H151" s="46"/>
    </row>
    <row r="152" ht="13.5" spans="1:8">
      <c r="A152" s="100"/>
      <c r="B152" s="101"/>
      <c r="C152" s="102"/>
      <c r="D152" s="103"/>
      <c r="E152" s="104"/>
      <c r="F152" s="105"/>
      <c r="G152" s="106"/>
      <c r="H152" s="46"/>
    </row>
    <row r="153" spans="1:8">
      <c r="A153" s="42" t="s">
        <v>139</v>
      </c>
      <c r="B153" s="107" t="s">
        <v>140</v>
      </c>
      <c r="C153" s="85"/>
      <c r="D153" s="55"/>
      <c r="E153" s="50"/>
      <c r="F153" s="108"/>
      <c r="G153" s="97">
        <f>G144-G150</f>
        <v>0</v>
      </c>
      <c r="H153" s="98"/>
    </row>
    <row r="154" ht="13.5" spans="1:8">
      <c r="A154" s="109"/>
      <c r="B154" s="110"/>
      <c r="C154" s="111"/>
      <c r="D154" s="112"/>
      <c r="E154" s="113"/>
      <c r="F154" s="114"/>
      <c r="G154" s="115"/>
      <c r="H154" s="116"/>
    </row>
    <row r="155" ht="13.5" spans="1:8">
      <c r="A155" s="81"/>
      <c r="B155" s="81"/>
      <c r="C155" s="81"/>
      <c r="D155" s="81"/>
      <c r="E155" s="117"/>
      <c r="F155" s="117"/>
      <c r="G155" s="117"/>
      <c r="H155" s="118"/>
    </row>
    <row r="156" spans="1:8">
      <c r="A156" s="81"/>
      <c r="B156" s="81"/>
      <c r="C156" s="81"/>
      <c r="D156" s="81"/>
      <c r="E156" s="117"/>
      <c r="F156" s="117"/>
      <c r="G156" s="117"/>
      <c r="H156" s="118"/>
    </row>
    <row r="157" spans="1:8">
      <c r="A157" s="81"/>
      <c r="B157" s="81"/>
      <c r="C157" s="81"/>
      <c r="D157" s="81"/>
      <c r="E157" s="117"/>
      <c r="F157" s="117"/>
      <c r="G157" s="117"/>
      <c r="H157" s="118"/>
    </row>
    <row r="158" hidden="1" spans="1:8">
      <c r="A158" s="119" t="s">
        <v>141</v>
      </c>
      <c r="B158" s="120"/>
      <c r="C158" s="119"/>
      <c r="D158" s="119"/>
      <c r="E158" s="117"/>
      <c r="F158" s="117"/>
      <c r="G158" s="117"/>
      <c r="H158" s="118"/>
    </row>
    <row r="159" hidden="1" spans="1:8">
      <c r="A159" s="121">
        <v>4</v>
      </c>
      <c r="B159" s="122"/>
      <c r="C159" s="122"/>
      <c r="D159" s="123"/>
      <c r="E159" s="117"/>
      <c r="F159" s="117"/>
      <c r="G159" s="117"/>
      <c r="H159" s="118"/>
    </row>
    <row r="160" hidden="1" spans="1:8">
      <c r="A160" s="121" t="s">
        <v>142</v>
      </c>
      <c r="B160" s="122"/>
      <c r="C160" s="122"/>
      <c r="D160" s="123"/>
      <c r="E160" s="117"/>
      <c r="F160" s="117"/>
      <c r="G160" s="117"/>
      <c r="H160" s="118"/>
    </row>
    <row r="161" hidden="1" spans="1:8">
      <c r="A161" s="121" t="s">
        <v>143</v>
      </c>
      <c r="B161" s="122"/>
      <c r="C161" s="122"/>
      <c r="D161" s="123"/>
      <c r="E161" s="117"/>
      <c r="F161" s="117"/>
      <c r="G161" s="117"/>
      <c r="H161" s="118"/>
    </row>
    <row r="162" hidden="1" spans="1:8">
      <c r="A162" s="121" t="s">
        <v>144</v>
      </c>
      <c r="B162" s="122"/>
      <c r="C162" s="122"/>
      <c r="D162" s="123"/>
      <c r="E162" s="117"/>
      <c r="F162" s="117"/>
      <c r="G162" s="117"/>
      <c r="H162" s="118"/>
    </row>
    <row r="163" hidden="1" spans="1:8">
      <c r="A163" s="121" t="s">
        <v>145</v>
      </c>
      <c r="B163" s="122"/>
      <c r="C163" s="122"/>
      <c r="D163" s="123"/>
      <c r="E163" s="117"/>
      <c r="F163" s="117"/>
      <c r="G163" s="117"/>
      <c r="H163" s="118"/>
    </row>
    <row r="164" hidden="1" spans="1:8">
      <c r="A164" s="121" t="s">
        <v>146</v>
      </c>
      <c r="B164" s="122"/>
      <c r="C164" s="122"/>
      <c r="D164" s="123"/>
      <c r="E164" s="117"/>
      <c r="F164" s="117"/>
      <c r="G164" s="117"/>
      <c r="H164" s="118"/>
    </row>
    <row r="165" hidden="1" spans="1:8">
      <c r="A165" s="121" t="s">
        <v>147</v>
      </c>
      <c r="B165" s="122"/>
      <c r="C165" s="122"/>
      <c r="D165" s="123"/>
      <c r="E165" s="117"/>
      <c r="F165" s="117"/>
      <c r="G165" s="117"/>
      <c r="H165" s="118"/>
    </row>
    <row r="166" hidden="1" spans="1:8">
      <c r="A166" s="121" t="s">
        <v>148</v>
      </c>
      <c r="B166" s="122"/>
      <c r="C166" s="122"/>
      <c r="D166" s="123"/>
      <c r="E166" s="117"/>
      <c r="F166" s="117"/>
      <c r="G166" s="117"/>
      <c r="H166" s="118"/>
    </row>
    <row r="167" hidden="1" spans="1:8">
      <c r="A167" s="121" t="s">
        <v>149</v>
      </c>
      <c r="B167" s="122"/>
      <c r="C167" s="122"/>
      <c r="D167" s="123"/>
      <c r="E167" s="117"/>
      <c r="F167" s="117"/>
      <c r="G167" s="117"/>
      <c r="H167" s="118"/>
    </row>
    <row r="168" spans="1:8">
      <c r="A168" s="81"/>
      <c r="B168" s="81"/>
      <c r="C168" s="81"/>
      <c r="D168" s="124"/>
      <c r="E168" s="117"/>
      <c r="F168" s="117"/>
      <c r="G168" s="117"/>
      <c r="H168" s="118"/>
    </row>
    <row r="169" spans="2:7">
      <c r="B169" s="5" t="s">
        <v>150</v>
      </c>
      <c r="F169" s="64"/>
      <c r="G169" s="64"/>
    </row>
    <row r="170" spans="6:7">
      <c r="F170" s="64"/>
      <c r="G170" s="64"/>
    </row>
    <row r="171" spans="2:8">
      <c r="B171" s="125"/>
      <c r="C171" s="126"/>
      <c r="D171" s="126"/>
      <c r="E171" s="126"/>
      <c r="F171" s="127"/>
      <c r="G171" s="127" t="s">
        <v>151</v>
      </c>
      <c r="H171" s="2"/>
    </row>
    <row r="172" spans="2:8">
      <c r="B172" s="125"/>
      <c r="C172" s="126"/>
      <c r="D172" s="126"/>
      <c r="E172" s="126"/>
      <c r="F172" s="127"/>
      <c r="G172" s="127" t="s">
        <v>152</v>
      </c>
      <c r="H172" s="2"/>
    </row>
    <row r="173" spans="2:8">
      <c r="B173" s="125"/>
      <c r="C173" s="126"/>
      <c r="D173" s="126"/>
      <c r="E173" s="126"/>
      <c r="F173" s="128"/>
      <c r="G173" s="129"/>
      <c r="H173" s="2"/>
    </row>
    <row r="174" spans="2:8">
      <c r="B174" s="125"/>
      <c r="C174" s="126"/>
      <c r="D174" s="126"/>
      <c r="E174" s="126"/>
      <c r="F174" s="128"/>
      <c r="G174" s="129"/>
      <c r="H174" s="2"/>
    </row>
    <row r="175" spans="2:8">
      <c r="B175" s="125"/>
      <c r="C175" s="126" t="s">
        <v>153</v>
      </c>
      <c r="D175" s="126"/>
      <c r="E175" s="126"/>
      <c r="F175" s="126"/>
      <c r="G175" s="130">
        <f>G10</f>
        <v>0</v>
      </c>
      <c r="H175" s="2"/>
    </row>
    <row r="176" spans="2:8">
      <c r="B176" s="125"/>
      <c r="C176" s="126"/>
      <c r="D176" s="126" t="s">
        <v>154</v>
      </c>
      <c r="E176" s="126"/>
      <c r="F176" s="126"/>
      <c r="G176" s="130">
        <f>-(F105+F107+F106)</f>
        <v>0</v>
      </c>
      <c r="H176" s="2"/>
    </row>
    <row r="177" spans="2:8">
      <c r="B177" s="125"/>
      <c r="C177" s="126"/>
      <c r="D177" s="126" t="s">
        <v>155</v>
      </c>
      <c r="E177" s="126"/>
      <c r="F177" s="126"/>
      <c r="G177" s="130">
        <f>-(F178-F179)</f>
        <v>0</v>
      </c>
      <c r="H177" s="2"/>
    </row>
    <row r="178" spans="2:8">
      <c r="B178" s="125"/>
      <c r="C178" s="126"/>
      <c r="D178" s="126"/>
      <c r="E178" s="126" t="s">
        <v>156</v>
      </c>
      <c r="F178" s="131">
        <f>F102+F103+F90+F91+F92+F93</f>
        <v>0</v>
      </c>
      <c r="G178" s="126"/>
      <c r="H178" s="2"/>
    </row>
    <row r="179" spans="2:8">
      <c r="B179" s="125"/>
      <c r="C179" s="126"/>
      <c r="D179" s="126"/>
      <c r="E179" s="126" t="s">
        <v>157</v>
      </c>
      <c r="F179" s="131">
        <f>F81+F75+F74+F73+F67+F61+F60+F59+F58+F57+F32</f>
        <v>0</v>
      </c>
      <c r="G179" s="126"/>
      <c r="H179" s="2"/>
    </row>
    <row r="180" spans="2:8">
      <c r="B180" s="125"/>
      <c r="C180" s="126"/>
      <c r="D180" s="126"/>
      <c r="E180" s="126"/>
      <c r="F180" s="126"/>
      <c r="G180" s="126"/>
      <c r="H180" s="2"/>
    </row>
    <row r="181" spans="2:8">
      <c r="B181" s="125"/>
      <c r="C181" s="126" t="s">
        <v>158</v>
      </c>
      <c r="D181" s="126"/>
      <c r="E181" s="126"/>
      <c r="F181" s="130"/>
      <c r="G181" s="130">
        <f>SUM(G175:G177)</f>
        <v>0</v>
      </c>
      <c r="H181" s="2"/>
    </row>
    <row r="182" spans="2:8">
      <c r="B182" s="125"/>
      <c r="C182" s="126"/>
      <c r="D182" s="126"/>
      <c r="E182" s="126"/>
      <c r="F182" s="130"/>
      <c r="G182" s="130"/>
      <c r="H182" s="2"/>
    </row>
    <row r="183" spans="2:8">
      <c r="B183" s="132"/>
      <c r="C183" s="126" t="s">
        <v>159</v>
      </c>
      <c r="D183" s="126"/>
      <c r="E183" s="126"/>
      <c r="F183" s="130"/>
      <c r="G183" s="130"/>
      <c r="H183" s="2"/>
    </row>
    <row r="184" spans="2:8">
      <c r="B184" s="125"/>
      <c r="C184" s="126"/>
      <c r="D184" s="126" t="s">
        <v>44</v>
      </c>
      <c r="E184" s="126"/>
      <c r="F184" s="130"/>
      <c r="G184" s="130">
        <f>F20+F43+F45+F49+F50+F51+F54+F44</f>
        <v>0</v>
      </c>
      <c r="H184" s="2"/>
    </row>
    <row r="185" spans="2:8">
      <c r="B185" s="125"/>
      <c r="C185" s="126"/>
      <c r="D185" s="126" t="s">
        <v>160</v>
      </c>
      <c r="E185" s="126"/>
      <c r="F185" s="130"/>
      <c r="G185" s="130">
        <f>F36+F37+F38+F39+F40</f>
        <v>0</v>
      </c>
      <c r="H185" s="2"/>
    </row>
    <row r="186" spans="2:8">
      <c r="B186" s="125"/>
      <c r="C186" s="126"/>
      <c r="D186" s="126" t="s">
        <v>161</v>
      </c>
      <c r="E186" s="126"/>
      <c r="F186" s="130"/>
      <c r="G186" s="130">
        <f>F46+F52</f>
        <v>0</v>
      </c>
      <c r="H186" s="2"/>
    </row>
    <row r="187" spans="2:8">
      <c r="B187" s="125"/>
      <c r="C187" s="126"/>
      <c r="D187" s="126" t="s">
        <v>162</v>
      </c>
      <c r="E187" s="126"/>
      <c r="F187" s="130"/>
      <c r="G187" s="130">
        <f>F15+F17+F47+F48</f>
        <v>0</v>
      </c>
      <c r="H187" s="2"/>
    </row>
    <row r="188" spans="2:8">
      <c r="B188" s="125"/>
      <c r="C188" s="126"/>
      <c r="D188" s="126" t="s">
        <v>163</v>
      </c>
      <c r="E188" s="130" t="s">
        <v>164</v>
      </c>
      <c r="F188" s="130"/>
      <c r="G188" s="130">
        <f>F53+F78</f>
        <v>0</v>
      </c>
      <c r="H188" s="2"/>
    </row>
    <row r="189" spans="2:8">
      <c r="B189" s="125"/>
      <c r="C189" s="126"/>
      <c r="D189" s="126" t="s">
        <v>165</v>
      </c>
      <c r="E189" s="130" t="s">
        <v>164</v>
      </c>
      <c r="F189" s="130"/>
      <c r="G189" s="130">
        <v>0</v>
      </c>
      <c r="H189" s="2"/>
    </row>
    <row r="190" spans="2:8">
      <c r="B190" s="125"/>
      <c r="C190" s="126"/>
      <c r="D190" s="126" t="s">
        <v>166</v>
      </c>
      <c r="E190" s="126"/>
      <c r="F190" s="130"/>
      <c r="G190" s="130">
        <v>0</v>
      </c>
      <c r="H190" s="2"/>
    </row>
    <row r="191" spans="2:8">
      <c r="B191" s="125"/>
      <c r="C191" s="126"/>
      <c r="D191" s="126" t="s">
        <v>167</v>
      </c>
      <c r="E191" s="126"/>
      <c r="F191" s="130"/>
      <c r="G191" s="130"/>
      <c r="H191" s="2"/>
    </row>
    <row r="192" spans="2:8">
      <c r="B192" s="125"/>
      <c r="C192" s="126"/>
      <c r="D192" s="126" t="s">
        <v>168</v>
      </c>
      <c r="E192" s="126"/>
      <c r="F192" s="130"/>
      <c r="G192" s="130">
        <f>F76</f>
        <v>0</v>
      </c>
      <c r="H192" s="2"/>
    </row>
    <row r="193" spans="2:8">
      <c r="B193" s="125"/>
      <c r="C193" s="126"/>
      <c r="D193" s="126" t="s">
        <v>169</v>
      </c>
      <c r="E193" s="126"/>
      <c r="F193" s="130"/>
      <c r="G193" s="130">
        <f>F82+F80+F79+F33+F27+F21+F77</f>
        <v>0</v>
      </c>
      <c r="H193" s="2"/>
    </row>
    <row r="194" spans="2:8">
      <c r="B194" s="125"/>
      <c r="C194" s="126"/>
      <c r="D194" s="126"/>
      <c r="E194" s="126"/>
      <c r="F194" s="130"/>
      <c r="G194" s="130"/>
      <c r="H194" s="2"/>
    </row>
    <row r="195" spans="2:8">
      <c r="B195" s="132"/>
      <c r="C195" s="126" t="s">
        <v>170</v>
      </c>
      <c r="D195" s="126"/>
      <c r="E195" s="126"/>
      <c r="F195" s="130"/>
      <c r="G195" s="130"/>
      <c r="H195" s="2"/>
    </row>
    <row r="196" spans="2:8">
      <c r="B196" s="125"/>
      <c r="C196" s="126"/>
      <c r="D196" s="126"/>
      <c r="E196" s="126"/>
      <c r="F196" s="130"/>
      <c r="G196" s="130"/>
      <c r="H196" s="2"/>
    </row>
    <row r="197" spans="2:8">
      <c r="B197" s="125"/>
      <c r="C197" s="126"/>
      <c r="D197" s="126" t="s">
        <v>171</v>
      </c>
      <c r="E197" s="126"/>
      <c r="F197" s="126"/>
      <c r="G197" s="126">
        <f>F130</f>
        <v>0</v>
      </c>
      <c r="H197" s="2"/>
    </row>
    <row r="198" spans="2:8">
      <c r="B198" s="125"/>
      <c r="C198" s="126"/>
      <c r="D198" s="126" t="s">
        <v>172</v>
      </c>
      <c r="E198" s="126"/>
      <c r="F198" s="126"/>
      <c r="G198" s="126">
        <f>F134</f>
        <v>0</v>
      </c>
      <c r="H198" s="2"/>
    </row>
    <row r="199" spans="2:8">
      <c r="B199" s="125"/>
      <c r="C199" s="126"/>
      <c r="D199" s="126" t="s">
        <v>173</v>
      </c>
      <c r="E199" s="126"/>
      <c r="F199" s="130"/>
      <c r="G199" s="130">
        <f>F118</f>
        <v>0</v>
      </c>
      <c r="H199" s="2"/>
    </row>
    <row r="200" spans="2:8">
      <c r="B200" s="125"/>
      <c r="C200" s="126"/>
      <c r="D200" s="126" t="s">
        <v>174</v>
      </c>
      <c r="E200" s="126"/>
      <c r="F200" s="126"/>
      <c r="G200" s="126">
        <f>F126</f>
        <v>0</v>
      </c>
      <c r="H200" s="2"/>
    </row>
    <row r="201" spans="2:8">
      <c r="B201" s="125"/>
      <c r="C201" s="126"/>
      <c r="D201" s="126" t="s">
        <v>112</v>
      </c>
      <c r="E201" s="126"/>
      <c r="F201" s="130"/>
      <c r="G201" s="130">
        <f>F122</f>
        <v>0</v>
      </c>
      <c r="H201" s="2"/>
    </row>
    <row r="202" spans="2:8">
      <c r="B202" s="125"/>
      <c r="C202" s="126"/>
      <c r="D202" s="126"/>
      <c r="E202" s="126"/>
      <c r="F202" s="130"/>
      <c r="G202" s="130"/>
      <c r="H202" s="2"/>
    </row>
    <row r="203" spans="2:8">
      <c r="B203" s="132"/>
      <c r="C203" s="126" t="s">
        <v>175</v>
      </c>
      <c r="D203" s="126"/>
      <c r="E203" s="126"/>
      <c r="F203" s="130"/>
      <c r="G203" s="130">
        <f>SUM(G184:G201)</f>
        <v>0</v>
      </c>
      <c r="H203" s="2"/>
    </row>
    <row r="204" spans="2:8">
      <c r="B204" s="125"/>
      <c r="C204" s="126"/>
      <c r="D204" s="126"/>
      <c r="E204" s="126"/>
      <c r="F204" s="130"/>
      <c r="G204" s="130"/>
      <c r="H204" s="2"/>
    </row>
    <row r="205" spans="2:8">
      <c r="B205" s="125"/>
      <c r="C205" s="126" t="s">
        <v>176</v>
      </c>
      <c r="D205" s="126"/>
      <c r="E205" s="126"/>
      <c r="F205" s="130"/>
      <c r="G205" s="130">
        <f>G181+G203</f>
        <v>0</v>
      </c>
      <c r="H205" s="2"/>
    </row>
    <row r="206" spans="2:8">
      <c r="B206" s="125"/>
      <c r="C206" s="126" t="s">
        <v>177</v>
      </c>
      <c r="D206" s="126"/>
      <c r="E206" s="126"/>
      <c r="F206" s="130"/>
      <c r="G206" s="130">
        <f>ROUNDDOWN(G205/1000,0)*1000</f>
        <v>0</v>
      </c>
      <c r="H206" s="2"/>
    </row>
    <row r="207" spans="2:8">
      <c r="B207" s="125"/>
      <c r="C207" s="126"/>
      <c r="D207" s="126"/>
      <c r="E207" s="126"/>
      <c r="F207" s="126"/>
      <c r="G207" s="126"/>
      <c r="H207" s="2"/>
    </row>
    <row r="208" s="1" customFormat="1" spans="2:7">
      <c r="B208" s="132"/>
      <c r="C208" s="133" t="s">
        <v>178</v>
      </c>
      <c r="D208" s="133"/>
      <c r="E208" s="133"/>
      <c r="F208" s="133"/>
      <c r="G208" s="133"/>
    </row>
    <row r="209" spans="2:8">
      <c r="B209" s="125"/>
      <c r="C209" s="126"/>
      <c r="D209" s="126"/>
      <c r="E209" s="126"/>
      <c r="F209" s="126"/>
      <c r="G209" s="126"/>
      <c r="H209" s="2"/>
    </row>
    <row r="210" spans="2:8">
      <c r="B210" s="125"/>
      <c r="C210" s="133"/>
      <c r="D210" s="126" t="s">
        <v>135</v>
      </c>
      <c r="E210" s="126"/>
      <c r="F210" s="126"/>
      <c r="G210" s="126"/>
      <c r="H210" s="2"/>
    </row>
    <row r="211" spans="2:8">
      <c r="B211" s="125"/>
      <c r="C211" s="133"/>
      <c r="D211" s="126" t="s">
        <v>137</v>
      </c>
      <c r="E211" s="126"/>
      <c r="F211" s="126"/>
      <c r="G211" s="126"/>
      <c r="H211" s="2"/>
    </row>
    <row r="212" spans="2:8">
      <c r="B212" s="125"/>
      <c r="C212" s="133"/>
      <c r="D212" s="126" t="s">
        <v>138</v>
      </c>
      <c r="E212" s="126"/>
      <c r="F212" s="126"/>
      <c r="G212" s="126"/>
      <c r="H212" s="2"/>
    </row>
    <row r="213" spans="2:8">
      <c r="B213" s="125"/>
      <c r="C213" s="126"/>
      <c r="D213" s="126"/>
      <c r="E213" s="126" t="s">
        <v>179</v>
      </c>
      <c r="F213" s="126"/>
      <c r="G213" s="126">
        <f>SUM(H210:H212)</f>
        <v>0</v>
      </c>
      <c r="H213" s="2"/>
    </row>
    <row r="214" spans="2:8">
      <c r="B214" s="125"/>
      <c r="C214" s="126"/>
      <c r="D214" s="126"/>
      <c r="E214" s="126"/>
      <c r="F214" s="126"/>
      <c r="G214" s="126"/>
      <c r="H214" s="2"/>
    </row>
    <row r="215" spans="2:8">
      <c r="B215" s="125"/>
      <c r="C215" s="126" t="s">
        <v>180</v>
      </c>
      <c r="D215" s="126"/>
      <c r="E215" s="126"/>
      <c r="F215" s="126"/>
      <c r="G215" s="126">
        <f>G208-G213</f>
        <v>0</v>
      </c>
      <c r="H215" s="2"/>
    </row>
    <row r="216" spans="2:8">
      <c r="B216" s="125"/>
      <c r="C216" s="126"/>
      <c r="D216" s="126"/>
      <c r="E216" s="126"/>
      <c r="F216" s="126"/>
      <c r="G216" s="126"/>
      <c r="H216" s="2"/>
    </row>
    <row r="217" spans="2:8">
      <c r="B217" s="125"/>
      <c r="C217" s="126"/>
      <c r="D217" s="126"/>
      <c r="E217" s="126"/>
      <c r="F217" s="126"/>
      <c r="G217" s="126"/>
      <c r="H217" s="2"/>
    </row>
    <row r="218" s="1" customFormat="1" spans="2:7">
      <c r="B218" s="132"/>
      <c r="C218" s="133"/>
      <c r="D218" s="133" t="s">
        <v>181</v>
      </c>
      <c r="E218" s="133"/>
      <c r="F218" s="133"/>
      <c r="G218" s="133">
        <f>G224</f>
        <v>0</v>
      </c>
    </row>
    <row r="219" spans="2:8">
      <c r="B219" s="125"/>
      <c r="C219" s="126"/>
      <c r="D219" s="126"/>
      <c r="E219" s="126"/>
      <c r="F219" s="126"/>
      <c r="G219" s="126"/>
      <c r="H219" s="2"/>
    </row>
    <row r="220" spans="2:8">
      <c r="B220" s="125"/>
      <c r="C220" s="126" t="s">
        <v>180</v>
      </c>
      <c r="D220" s="126"/>
      <c r="E220" s="126"/>
      <c r="F220" s="126"/>
      <c r="G220" s="126">
        <f>G208-G213</f>
        <v>0</v>
      </c>
      <c r="H220" s="2"/>
    </row>
    <row r="221" spans="2:8">
      <c r="B221" s="125"/>
      <c r="C221" s="133"/>
      <c r="D221" s="126"/>
      <c r="E221" s="126"/>
      <c r="F221" s="126"/>
      <c r="G221" s="126"/>
      <c r="H221" s="2"/>
    </row>
    <row r="222" spans="2:8">
      <c r="B222" s="132"/>
      <c r="C222" s="134" t="s">
        <v>182</v>
      </c>
      <c r="D222" s="126"/>
      <c r="E222" s="126"/>
      <c r="F222" s="128"/>
      <c r="G222" s="128"/>
      <c r="H222" s="2"/>
    </row>
    <row r="223" spans="2:8">
      <c r="B223" s="125"/>
      <c r="C223" s="126"/>
      <c r="D223" s="126"/>
      <c r="E223" s="126"/>
      <c r="F223" s="126"/>
      <c r="G223" s="126"/>
      <c r="H223" s="2"/>
    </row>
    <row r="224" spans="2:8">
      <c r="B224" s="125"/>
      <c r="C224" s="126"/>
      <c r="D224" s="126" t="s">
        <v>183</v>
      </c>
      <c r="E224" s="126"/>
      <c r="F224" s="126"/>
      <c r="G224" s="126"/>
      <c r="H224" s="2"/>
    </row>
    <row r="225" spans="2:8">
      <c r="B225" s="125"/>
      <c r="C225" s="126"/>
      <c r="D225" s="126" t="s">
        <v>184</v>
      </c>
      <c r="E225" s="126"/>
      <c r="F225" s="126"/>
      <c r="G225" s="126"/>
      <c r="H225" s="2"/>
    </row>
    <row r="226" spans="2:8">
      <c r="B226" s="135"/>
      <c r="C226" s="126"/>
      <c r="D226" s="126"/>
      <c r="E226" s="126" t="s">
        <v>185</v>
      </c>
      <c r="F226" s="126"/>
      <c r="G226" s="126"/>
      <c r="H226" s="2"/>
    </row>
    <row r="227" spans="2:8">
      <c r="B227" s="135"/>
      <c r="C227" s="136"/>
      <c r="D227" s="136"/>
      <c r="E227" s="136"/>
      <c r="F227" s="136"/>
      <c r="G227" s="136"/>
      <c r="H227" s="2"/>
    </row>
    <row r="228" spans="2:8">
      <c r="B228" s="132"/>
      <c r="C228" s="134" t="s">
        <v>186</v>
      </c>
      <c r="D228" s="126"/>
      <c r="E228" s="126"/>
      <c r="F228" s="128"/>
      <c r="G228" s="128"/>
      <c r="H228" s="2"/>
    </row>
    <row r="229" spans="2:8">
      <c r="B229" s="125"/>
      <c r="C229" s="126"/>
      <c r="D229" s="126" t="s">
        <v>183</v>
      </c>
      <c r="E229" s="126"/>
      <c r="F229" s="126"/>
      <c r="G229" s="126"/>
      <c r="H229" s="2"/>
    </row>
    <row r="230" spans="2:8">
      <c r="B230" s="125"/>
      <c r="C230" s="126"/>
      <c r="D230" s="126" t="s">
        <v>184</v>
      </c>
      <c r="E230" s="126"/>
      <c r="F230" s="126"/>
      <c r="G230" s="126"/>
      <c r="H230" s="2"/>
    </row>
    <row r="231" spans="2:8">
      <c r="B231" s="125"/>
      <c r="C231" s="126"/>
      <c r="D231" s="126"/>
      <c r="E231" s="126" t="s">
        <v>185</v>
      </c>
      <c r="F231" s="126"/>
      <c r="G231" s="126"/>
      <c r="H231" s="2"/>
    </row>
    <row r="232" spans="2:8">
      <c r="B232" s="125"/>
      <c r="C232" s="126"/>
      <c r="D232" s="126"/>
      <c r="E232" s="126"/>
      <c r="F232" s="126"/>
      <c r="G232" s="126"/>
      <c r="H232" s="2"/>
    </row>
    <row r="233" spans="2:8">
      <c r="B233" s="132"/>
      <c r="C233" s="126" t="s">
        <v>187</v>
      </c>
      <c r="D233" s="126"/>
      <c r="E233" s="126"/>
      <c r="F233" s="126"/>
      <c r="G233" s="126"/>
      <c r="H233" s="2"/>
    </row>
    <row r="234" spans="2:8">
      <c r="B234" s="125"/>
      <c r="C234" s="126"/>
      <c r="D234" s="126"/>
      <c r="E234" s="126"/>
      <c r="F234" s="126"/>
      <c r="G234" s="126"/>
      <c r="H234" s="2"/>
    </row>
    <row r="235" spans="2:8">
      <c r="B235" s="132"/>
      <c r="C235" s="134" t="s">
        <v>188</v>
      </c>
      <c r="D235" s="126"/>
      <c r="E235" s="126"/>
      <c r="F235" s="128"/>
      <c r="G235" s="137"/>
      <c r="H235" s="2"/>
    </row>
    <row r="236" spans="2:8">
      <c r="B236" s="125"/>
      <c r="C236" s="126"/>
      <c r="D236" s="126" t="s">
        <v>183</v>
      </c>
      <c r="E236" s="126"/>
      <c r="F236" s="126"/>
      <c r="G236" s="130">
        <f>G224</f>
        <v>0</v>
      </c>
      <c r="H236" s="2"/>
    </row>
    <row r="237" spans="2:8">
      <c r="B237" s="125"/>
      <c r="C237" s="126"/>
      <c r="D237" s="126" t="s">
        <v>184</v>
      </c>
      <c r="E237" s="126"/>
      <c r="F237" s="126"/>
      <c r="G237" s="130">
        <f>G225</f>
        <v>0</v>
      </c>
      <c r="H237" s="2"/>
    </row>
    <row r="238" spans="2:8">
      <c r="B238" s="125"/>
      <c r="C238" s="126"/>
      <c r="D238" s="126"/>
      <c r="E238" s="126" t="s">
        <v>185</v>
      </c>
      <c r="F238" s="126"/>
      <c r="G238" s="126">
        <f>SUM(G236:G237)</f>
        <v>0</v>
      </c>
      <c r="H238" s="2"/>
    </row>
    <row r="239" spans="2:8">
      <c r="B239" s="135"/>
      <c r="C239" s="136"/>
      <c r="D239" s="136"/>
      <c r="E239" s="136"/>
      <c r="F239" s="136"/>
      <c r="G239" s="136"/>
      <c r="H239" s="2"/>
    </row>
    <row r="240" spans="2:8">
      <c r="B240" s="132"/>
      <c r="C240" s="136" t="s">
        <v>189</v>
      </c>
      <c r="D240" s="136"/>
      <c r="E240" s="136"/>
      <c r="F240" s="136"/>
      <c r="G240" s="136"/>
      <c r="H240" s="2"/>
    </row>
    <row r="241" spans="2:8">
      <c r="B241" s="135"/>
      <c r="C241" s="136"/>
      <c r="D241" s="136"/>
      <c r="E241" s="136"/>
      <c r="F241" s="136"/>
      <c r="G241" s="136"/>
      <c r="H241" s="2"/>
    </row>
    <row r="242" spans="2:8">
      <c r="B242" s="135"/>
      <c r="C242" s="126"/>
      <c r="D242" s="126" t="s">
        <v>183</v>
      </c>
      <c r="E242" s="126"/>
      <c r="F242" s="126"/>
      <c r="G242" s="138">
        <f>G224-G236</f>
        <v>0</v>
      </c>
      <c r="H242" s="2"/>
    </row>
    <row r="243" spans="2:8">
      <c r="B243" s="135"/>
      <c r="C243" s="126"/>
      <c r="D243" s="126" t="s">
        <v>184</v>
      </c>
      <c r="E243" s="126"/>
      <c r="F243" s="126"/>
      <c r="G243" s="130">
        <f>G225-G237</f>
        <v>0</v>
      </c>
      <c r="H243" s="2"/>
    </row>
    <row r="244" spans="2:8">
      <c r="B244" s="135"/>
      <c r="C244" s="136"/>
      <c r="D244" s="126"/>
      <c r="E244" s="126" t="s">
        <v>185</v>
      </c>
      <c r="F244" s="126"/>
      <c r="G244" s="126">
        <f>SUM(G242:G243)</f>
        <v>0</v>
      </c>
      <c r="H244" s="2"/>
    </row>
    <row r="245" spans="2:8">
      <c r="B245" s="135"/>
      <c r="C245" s="136"/>
      <c r="D245" s="136"/>
      <c r="E245" s="136"/>
      <c r="F245" s="136"/>
      <c r="G245" s="129"/>
      <c r="H245" s="2"/>
    </row>
    <row r="246" spans="2:8">
      <c r="B246" s="135"/>
      <c r="C246" s="136"/>
      <c r="D246" s="136"/>
      <c r="E246" s="136"/>
      <c r="F246" s="136"/>
      <c r="G246" s="129"/>
      <c r="H246" s="2"/>
    </row>
    <row r="247" spans="2:9">
      <c r="B247" s="139"/>
      <c r="C247" s="140"/>
      <c r="D247" s="140"/>
      <c r="E247" s="140"/>
      <c r="F247" s="140"/>
      <c r="G247" s="140"/>
      <c r="I247" s="140"/>
    </row>
    <row r="248" spans="3:8">
      <c r="C248" s="141"/>
      <c r="D248" s="141"/>
      <c r="E248" s="141"/>
      <c r="F248" s="141"/>
      <c r="G248" s="141"/>
      <c r="H248" s="142"/>
    </row>
    <row r="249" spans="3:8">
      <c r="C249" s="141"/>
      <c r="D249" s="141"/>
      <c r="E249" s="141"/>
      <c r="F249" s="141"/>
      <c r="G249" s="141"/>
      <c r="H249" s="142"/>
    </row>
    <row r="250" spans="8:8">
      <c r="H250" s="142"/>
    </row>
    <row r="251" spans="8:8">
      <c r="H251" s="142"/>
    </row>
    <row r="252" spans="8:8">
      <c r="H252" s="142"/>
    </row>
    <row r="253" spans="8:8">
      <c r="H253" s="142"/>
    </row>
    <row r="254" spans="8:8">
      <c r="H254" s="142"/>
    </row>
    <row r="255" spans="8:8">
      <c r="H255" s="142"/>
    </row>
    <row r="256" spans="8:8">
      <c r="H256" s="142"/>
    </row>
    <row r="257" spans="8:8">
      <c r="H257" s="142"/>
    </row>
    <row r="258" spans="8:8">
      <c r="H258" s="142"/>
    </row>
    <row r="259" spans="8:8">
      <c r="H259" s="142"/>
    </row>
  </sheetData>
  <mergeCells count="16">
    <mergeCell ref="A3:H3"/>
    <mergeCell ref="F5:G5"/>
    <mergeCell ref="B8:D8"/>
    <mergeCell ref="F95:G95"/>
    <mergeCell ref="B98:D98"/>
    <mergeCell ref="A158:D158"/>
    <mergeCell ref="A5:A7"/>
    <mergeCell ref="A95:A97"/>
    <mergeCell ref="E5:E7"/>
    <mergeCell ref="E95:E97"/>
    <mergeCell ref="F6:F7"/>
    <mergeCell ref="F96:F97"/>
    <mergeCell ref="G6:G7"/>
    <mergeCell ref="G96:G97"/>
    <mergeCell ref="H6:H7"/>
    <mergeCell ref="H96:H9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Pajak Kini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Suyatman</dc:creator>
  <cp:lastModifiedBy>Deo</cp:lastModifiedBy>
  <dcterms:created xsi:type="dcterms:W3CDTF">2020-11-18T05:14:00Z</dcterms:created>
  <dcterms:modified xsi:type="dcterms:W3CDTF">2021-04-12T08:19:33Z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