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udovina\Documents\udacity\SFND_3D_Object_Tracking\"/>
    </mc:Choice>
  </mc:AlternateContent>
  <xr:revisionPtr revIDLastSave="0" documentId="13_ncr:40009_{C9BA6604-D410-45CC-B246-29695276D002}" xr6:coauthVersionLast="36" xr6:coauthVersionMax="36" xr10:uidLastSave="{00000000-0000-0000-0000-000000000000}"/>
  <bookViews>
    <workbookView xWindow="32760" yWindow="32760" windowWidth="21600" windowHeight="801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9" iterate="1"/>
</workbook>
</file>

<file path=xl/calcChain.xml><?xml version="1.0" encoding="utf-8"?>
<calcChain xmlns="http://schemas.openxmlformats.org/spreadsheetml/2006/main">
  <c r="C4" i="1" l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</calcChain>
</file>

<file path=xl/sharedStrings.xml><?xml version="1.0" encoding="utf-8"?>
<sst xmlns="http://schemas.openxmlformats.org/spreadsheetml/2006/main" count="48" uniqueCount="32">
  <si>
    <t>Detecting closest distance and TTC by hand</t>
  </si>
  <si>
    <t>Frame</t>
  </si>
  <si>
    <t>Closest distance estimate</t>
  </si>
  <si>
    <t>speed (m/s)</t>
  </si>
  <si>
    <t>TTC by hand</t>
  </si>
  <si>
    <t>Lidar TTC</t>
  </si>
  <si>
    <t>Notes</t>
  </si>
  <si>
    <t>7.79 is an outlier</t>
  </si>
  <si>
    <t>Closest point is at 7.68 but that's an outlier</t>
  </si>
  <si>
    <t>Closest point is at 7.64 but that's an outlier</t>
  </si>
  <si>
    <t>7.58 is the name plate, it's not there in other images</t>
  </si>
  <si>
    <t>Stopped detecting the name plate</t>
  </si>
  <si>
    <t>Closest point is at 7.47 but that's an outlier</t>
  </si>
  <si>
    <t>Closest point is at 7.43 but that's an outlier</t>
  </si>
  <si>
    <t>Closest point is at 7.41 but that's an outlier</t>
  </si>
  <si>
    <t>7.20 is a bad outlier</t>
  </si>
  <si>
    <t>6.83 is a bad outlier</t>
  </si>
  <si>
    <t>The closest point is an outlier but the next-closest is near</t>
  </si>
  <si>
    <t>Closest point is at 6.46 but that's an outlier</t>
  </si>
  <si>
    <t>5.74 is a bad outlier</t>
  </si>
  <si>
    <t>5.62 is a bad outlier</t>
  </si>
  <si>
    <t>5.27 is a bad outlier</t>
  </si>
  <si>
    <t>5.23 is an outlier</t>
  </si>
  <si>
    <t>the bottom of the car will be starting to get cut off in the camera images now</t>
  </si>
  <si>
    <t>4.63 is an outlier</t>
  </si>
  <si>
    <t>at this point the truck in the next lane starts having lidar points in the ego lane</t>
  </si>
  <si>
    <t>the cutting off at the image bottom is starting to get detectable</t>
  </si>
  <si>
    <t>using the next-closest batch of points to estimate movement</t>
  </si>
  <si>
    <t>the car in front has stopped moving now</t>
  </si>
  <si>
    <t>all the lidar points suddenly have very high z values (filtering for Z &lt; -0.9 leaves 1 point, but filtering for Z &lt; +2 leaves ~330 points), did the lidar tilt??</t>
  </si>
  <si>
    <t>Two boxes, using smaller time</t>
  </si>
  <si>
    <t>5.60 is an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</si>
</sst>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48284"/>
      <rgbColor rgb="00D0D0D0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TTC Lidar vs.</a:t>
            </a:r>
            <a:r>
              <a:rPr lang="en-US" baseline="0"/>
              <a:t> manual estimate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181848911211933E-2"/>
          <c:y val="5.2739979945674129E-2"/>
          <c:w val="0.85323056065663128"/>
          <c:h val="0.84586813989792742"/>
        </c:manualLayout>
      </c:layout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TTC by hand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cat>
          <c:val>
            <c:numRef>
              <c:f>Sheet1!$D$4:$D$80</c:f>
              <c:numCache>
                <c:formatCode>0.000</c:formatCode>
                <c:ptCount val="77"/>
                <c:pt idx="0">
                  <c:v>13.183333333333419</c:v>
                </c:pt>
                <c:pt idx="1">
                  <c:v>13.083333333333224</c:v>
                </c:pt>
                <c:pt idx="2">
                  <c:v>19.524999999999981</c:v>
                </c:pt>
                <c:pt idx="3">
                  <c:v>11.057142857142953</c:v>
                </c:pt>
                <c:pt idx="4">
                  <c:v>10.957142857142813</c:v>
                </c:pt>
                <c:pt idx="5">
                  <c:v>15.240000000000054</c:v>
                </c:pt>
                <c:pt idx="6">
                  <c:v>12.599999999999895</c:v>
                </c:pt>
                <c:pt idx="7">
                  <c:v>18.799999999999983</c:v>
                </c:pt>
                <c:pt idx="8">
                  <c:v>14.940000000000053</c:v>
                </c:pt>
                <c:pt idx="9">
                  <c:v>12.350000000000081</c:v>
                </c:pt>
                <c:pt idx="10">
                  <c:v>12.249999999999897</c:v>
                </c:pt>
                <c:pt idx="11">
                  <c:v>9.0874999999999915</c:v>
                </c:pt>
                <c:pt idx="12">
                  <c:v>8.9875000000000931</c:v>
                </c:pt>
                <c:pt idx="13">
                  <c:v>11.883333333333235</c:v>
                </c:pt>
                <c:pt idx="14">
                  <c:v>7.8222222222222344</c:v>
                </c:pt>
                <c:pt idx="15">
                  <c:v>9.9571428571428164</c:v>
                </c:pt>
                <c:pt idx="16">
                  <c:v>9.8571428571429429</c:v>
                </c:pt>
                <c:pt idx="17">
                  <c:v>7.5666666666666034</c:v>
                </c:pt>
                <c:pt idx="18">
                  <c:v>8.4125000000000867</c:v>
                </c:pt>
                <c:pt idx="19">
                  <c:v>4.3866666666666561</c:v>
                </c:pt>
                <c:pt idx="20">
                  <c:v>7.2111111111111228</c:v>
                </c:pt>
                <c:pt idx="21">
                  <c:v>7.1111111111111232</c:v>
                </c:pt>
                <c:pt idx="22">
                  <c:v>7.8999999999999932</c:v>
                </c:pt>
                <c:pt idx="23">
                  <c:v>6.922222222222234</c:v>
                </c:pt>
                <c:pt idx="24">
                  <c:v>7.6874999999999938</c:v>
                </c:pt>
                <c:pt idx="25">
                  <c:v>10.149999999999915</c:v>
                </c:pt>
                <c:pt idx="26">
                  <c:v>6.6666666666666776</c:v>
                </c:pt>
                <c:pt idx="27">
                  <c:v>11.900000000000043</c:v>
                </c:pt>
                <c:pt idx="28">
                  <c:v>7.3374999999999932</c:v>
                </c:pt>
                <c:pt idx="29">
                  <c:v>7.2374999999999936</c:v>
                </c:pt>
                <c:pt idx="30">
                  <c:v>11.480000000000041</c:v>
                </c:pt>
                <c:pt idx="31">
                  <c:v>11.380000000000042</c:v>
                </c:pt>
                <c:pt idx="32">
                  <c:v>9.3833333333332547</c:v>
                </c:pt>
                <c:pt idx="33">
                  <c:v>6.9374999999999938</c:v>
                </c:pt>
                <c:pt idx="34">
                  <c:v>6.8374999999999932</c:v>
                </c:pt>
                <c:pt idx="35">
                  <c:v>10.840000000000039</c:v>
                </c:pt>
                <c:pt idx="36">
                  <c:v>7.6428571428571113</c:v>
                </c:pt>
                <c:pt idx="37">
                  <c:v>4.7636363636363885</c:v>
                </c:pt>
                <c:pt idx="38">
                  <c:v>5.7222222222222321</c:v>
                </c:pt>
                <c:pt idx="39">
                  <c:v>5.0499999999999732</c:v>
                </c:pt>
                <c:pt idx="40">
                  <c:v>4.9500000000000179</c:v>
                </c:pt>
                <c:pt idx="41">
                  <c:v>6.087499999999995</c:v>
                </c:pt>
                <c:pt idx="42">
                  <c:v>16.133333333333198</c:v>
                </c:pt>
                <c:pt idx="43">
                  <c:v>4.7400000000000171</c:v>
                </c:pt>
                <c:pt idx="44">
                  <c:v>5.166666666666675</c:v>
                </c:pt>
                <c:pt idx="45">
                  <c:v>7.6499999999999364</c:v>
                </c:pt>
                <c:pt idx="46">
                  <c:v>6.4571428571428306</c:v>
                </c:pt>
                <c:pt idx="47">
                  <c:v>14.966666666666987</c:v>
                </c:pt>
                <c:pt idx="48">
                  <c:v>11.124999999999991</c:v>
                </c:pt>
                <c:pt idx="49">
                  <c:v>11.02499999999999</c:v>
                </c:pt>
                <c:pt idx="50">
                  <c:v>21.949999999999491</c:v>
                </c:pt>
                <c:pt idx="51">
                  <c:v>14.533333333333644</c:v>
                </c:pt>
                <c:pt idx="52">
                  <c:v>43600</c:v>
                </c:pt>
                <c:pt idx="53">
                  <c:v>43600</c:v>
                </c:pt>
                <c:pt idx="54">
                  <c:v>43600</c:v>
                </c:pt>
                <c:pt idx="55">
                  <c:v>43600</c:v>
                </c:pt>
                <c:pt idx="56">
                  <c:v>43600</c:v>
                </c:pt>
                <c:pt idx="57">
                  <c:v>43600</c:v>
                </c:pt>
                <c:pt idx="58">
                  <c:v>43600</c:v>
                </c:pt>
                <c:pt idx="59">
                  <c:v>43600</c:v>
                </c:pt>
                <c:pt idx="60">
                  <c:v>43600</c:v>
                </c:pt>
                <c:pt idx="61">
                  <c:v>43600</c:v>
                </c:pt>
                <c:pt idx="62">
                  <c:v>43600</c:v>
                </c:pt>
                <c:pt idx="63">
                  <c:v>43600</c:v>
                </c:pt>
                <c:pt idx="64">
                  <c:v>43600</c:v>
                </c:pt>
                <c:pt idx="65">
                  <c:v>43600</c:v>
                </c:pt>
                <c:pt idx="66">
                  <c:v>43600</c:v>
                </c:pt>
                <c:pt idx="67">
                  <c:v>43600</c:v>
                </c:pt>
                <c:pt idx="68">
                  <c:v>43600</c:v>
                </c:pt>
                <c:pt idx="69">
                  <c:v>43600</c:v>
                </c:pt>
                <c:pt idx="70">
                  <c:v>43600</c:v>
                </c:pt>
                <c:pt idx="71">
                  <c:v>43600</c:v>
                </c:pt>
                <c:pt idx="72">
                  <c:v>43600</c:v>
                </c:pt>
                <c:pt idx="73">
                  <c:v>43600</c:v>
                </c:pt>
                <c:pt idx="74">
                  <c:v>43600</c:v>
                </c:pt>
                <c:pt idx="75">
                  <c:v>43600</c:v>
                </c:pt>
                <c:pt idx="76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6-4F1D-AAD4-1ED9E089ED58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Lidar TTC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cat>
          <c:val>
            <c:numRef>
              <c:f>Sheet1!$E$4:$E$80</c:f>
              <c:numCache>
                <c:formatCode>General</c:formatCode>
                <c:ptCount val="77"/>
                <c:pt idx="0">
                  <c:v>12.97</c:v>
                </c:pt>
                <c:pt idx="1">
                  <c:v>12.26</c:v>
                </c:pt>
                <c:pt idx="2">
                  <c:v>13.91</c:v>
                </c:pt>
                <c:pt idx="3">
                  <c:v>7.1150000000000002</c:v>
                </c:pt>
                <c:pt idx="4">
                  <c:v>16.25</c:v>
                </c:pt>
                <c:pt idx="5">
                  <c:v>12.42</c:v>
                </c:pt>
                <c:pt idx="6">
                  <c:v>34.32</c:v>
                </c:pt>
                <c:pt idx="7">
                  <c:v>9.34</c:v>
                </c:pt>
                <c:pt idx="8">
                  <c:v>18.13</c:v>
                </c:pt>
                <c:pt idx="9">
                  <c:v>18.03</c:v>
                </c:pt>
                <c:pt idx="10">
                  <c:v>16.7</c:v>
                </c:pt>
                <c:pt idx="11">
                  <c:v>9.44</c:v>
                </c:pt>
                <c:pt idx="12">
                  <c:v>9.2200000000000006</c:v>
                </c:pt>
                <c:pt idx="13">
                  <c:v>10.97</c:v>
                </c:pt>
                <c:pt idx="14">
                  <c:v>8.09</c:v>
                </c:pt>
                <c:pt idx="15">
                  <c:v>9.16</c:v>
                </c:pt>
                <c:pt idx="16">
                  <c:v>9.85</c:v>
                </c:pt>
                <c:pt idx="17">
                  <c:v>8.31</c:v>
                </c:pt>
                <c:pt idx="18">
                  <c:v>7.64</c:v>
                </c:pt>
                <c:pt idx="19">
                  <c:v>4.51</c:v>
                </c:pt>
                <c:pt idx="20">
                  <c:v>5.57</c:v>
                </c:pt>
                <c:pt idx="21">
                  <c:v>9.69</c:v>
                </c:pt>
                <c:pt idx="22">
                  <c:v>8.43</c:v>
                </c:pt>
                <c:pt idx="23">
                  <c:v>6.92</c:v>
                </c:pt>
                <c:pt idx="24">
                  <c:v>7.15</c:v>
                </c:pt>
                <c:pt idx="25">
                  <c:v>9.9700000000000006</c:v>
                </c:pt>
                <c:pt idx="26">
                  <c:v>7.06</c:v>
                </c:pt>
                <c:pt idx="27">
                  <c:v>12.664999999999999</c:v>
                </c:pt>
                <c:pt idx="28">
                  <c:v>7.53</c:v>
                </c:pt>
                <c:pt idx="29">
                  <c:v>6.98</c:v>
                </c:pt>
                <c:pt idx="30">
                  <c:v>11.48</c:v>
                </c:pt>
                <c:pt idx="31">
                  <c:v>3.89</c:v>
                </c:pt>
                <c:pt idx="32">
                  <c:v>56280</c:v>
                </c:pt>
                <c:pt idx="33">
                  <c:v>7.61</c:v>
                </c:pt>
                <c:pt idx="34">
                  <c:v>6.59</c:v>
                </c:pt>
                <c:pt idx="35">
                  <c:v>10.63</c:v>
                </c:pt>
                <c:pt idx="36">
                  <c:v>3.47</c:v>
                </c:pt>
                <c:pt idx="37">
                  <c:v>12.75</c:v>
                </c:pt>
                <c:pt idx="38">
                  <c:v>6.43</c:v>
                </c:pt>
                <c:pt idx="39">
                  <c:v>5.21</c:v>
                </c:pt>
                <c:pt idx="40">
                  <c:v>5.16</c:v>
                </c:pt>
                <c:pt idx="41">
                  <c:v>5.87</c:v>
                </c:pt>
                <c:pt idx="42">
                  <c:v>14.225</c:v>
                </c:pt>
                <c:pt idx="43">
                  <c:v>4.74</c:v>
                </c:pt>
                <c:pt idx="44">
                  <c:v>4.4550000000000001</c:v>
                </c:pt>
                <c:pt idx="45">
                  <c:v>9.3550000000000004</c:v>
                </c:pt>
                <c:pt idx="46">
                  <c:v>6.95</c:v>
                </c:pt>
                <c:pt idx="47">
                  <c:v>14.96</c:v>
                </c:pt>
                <c:pt idx="48">
                  <c:v>44930</c:v>
                </c:pt>
                <c:pt idx="49">
                  <c:v>4.58</c:v>
                </c:pt>
                <c:pt idx="50">
                  <c:v>44320</c:v>
                </c:pt>
                <c:pt idx="51">
                  <c:v>44390</c:v>
                </c:pt>
                <c:pt idx="52">
                  <c:v>15.2</c:v>
                </c:pt>
                <c:pt idx="53">
                  <c:v>44190</c:v>
                </c:pt>
                <c:pt idx="54">
                  <c:v>44350</c:v>
                </c:pt>
                <c:pt idx="55">
                  <c:v>4.62</c:v>
                </c:pt>
                <c:pt idx="56">
                  <c:v>44230</c:v>
                </c:pt>
                <c:pt idx="57">
                  <c:v>4.51</c:v>
                </c:pt>
                <c:pt idx="58">
                  <c:v>43470</c:v>
                </c:pt>
                <c:pt idx="59">
                  <c:v>48.14</c:v>
                </c:pt>
                <c:pt idx="60">
                  <c:v>44270</c:v>
                </c:pt>
                <c:pt idx="61">
                  <c:v>44.12</c:v>
                </c:pt>
                <c:pt idx="62">
                  <c:v>5.16</c:v>
                </c:pt>
                <c:pt idx="63">
                  <c:v>44160</c:v>
                </c:pt>
                <c:pt idx="64">
                  <c:v>16.350000000000001</c:v>
                </c:pt>
                <c:pt idx="65">
                  <c:v>33.9</c:v>
                </c:pt>
                <c:pt idx="66">
                  <c:v>16.34</c:v>
                </c:pt>
                <c:pt idx="67">
                  <c:v>5.57</c:v>
                </c:pt>
                <c:pt idx="68">
                  <c:v>76.42</c:v>
                </c:pt>
                <c:pt idx="69">
                  <c:v>152.5</c:v>
                </c:pt>
                <c:pt idx="70">
                  <c:v>65.38</c:v>
                </c:pt>
                <c:pt idx="71">
                  <c:v>44280</c:v>
                </c:pt>
                <c:pt idx="72">
                  <c:v>17.61</c:v>
                </c:pt>
                <c:pt idx="73">
                  <c:v>5.04</c:v>
                </c:pt>
                <c:pt idx="74">
                  <c:v>44150</c:v>
                </c:pt>
                <c:pt idx="75">
                  <c:v>44230</c:v>
                </c:pt>
                <c:pt idx="76">
                  <c:v>195610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6-4F1D-AAD4-1ED9E089E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258175"/>
        <c:axId val="1"/>
      </c:lineChart>
      <c:catAx>
        <c:axId val="1761258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ans"/>
                <a:ea typeface="Sans"/>
                <a:cs typeface="San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ans"/>
                <a:ea typeface="Sans"/>
                <a:cs typeface="Sans"/>
              </a:defRPr>
            </a:pPr>
            <a:endParaRPr lang="en-US"/>
          </a:p>
        </c:txPr>
        <c:crossAx val="1761258175"/>
        <c:crosses val="autoZero"/>
        <c:crossBetween val="midCat"/>
      </c:valAx>
      <c:spPr>
        <a:solidFill>
          <a:srgbClr val="D0D0D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60938438637851"/>
          <c:y val="0.43206214340109961"/>
          <c:w val="8.346010724326873E-2"/>
          <c:h val="8.72238129870764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Sans"/>
              <a:ea typeface="Sans"/>
              <a:cs typeface="San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Sans"/>
          <a:ea typeface="Sans"/>
          <a:cs typeface="Sans"/>
        </a:defRPr>
      </a:pPr>
      <a:endParaRPr lang="en-US"/>
    </a:p>
  </c:txPr>
  <c:printSettings>
    <c:headerFooter alignWithMargins="0"/>
    <c:pageMargins b="1" l="0.75" r="0.75" t="1" header="0" footer="0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20</xdr:col>
      <xdr:colOff>10515600</xdr:colOff>
      <xdr:row>28</xdr:row>
      <xdr:rowOff>16602075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844788E7-AABC-4F11-B0D8-EA032444E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9"/>
  <sheetViews>
    <sheetView zoomScaleSheetLayoutView="1" workbookViewId="0">
      <selection activeCell="E14" sqref="E14"/>
    </sheetView>
  </sheetViews>
  <sheetFormatPr defaultRowHeight="12.75"/>
  <cols>
    <col min="1" max="1" width="9.140625" style="1"/>
    <col min="2" max="2" width="25.5703125" style="1" customWidth="1"/>
    <col min="3" max="3" width="13.85546875" style="1" customWidth="1"/>
    <col min="4" max="4" width="10.5703125" style="1" customWidth="1"/>
    <col min="5" max="256" width="9.140625" style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0</v>
      </c>
      <c r="B3" s="1">
        <v>7.97</v>
      </c>
    </row>
    <row r="4" spans="1:6">
      <c r="A4" s="1">
        <v>1</v>
      </c>
      <c r="B4" s="1">
        <v>7.91</v>
      </c>
      <c r="C4" s="2">
        <f t="shared" ref="C4:C35" si="0">10*(B3-B4)</f>
        <v>0.59999999999999609</v>
      </c>
      <c r="D4" s="3">
        <f t="shared" ref="D4:D35" si="1">B4/C4</f>
        <v>13.183333333333419</v>
      </c>
      <c r="E4" s="1">
        <v>12.97</v>
      </c>
    </row>
    <row r="5" spans="1:6">
      <c r="A5" s="1">
        <v>2</v>
      </c>
      <c r="B5" s="1">
        <v>7.85</v>
      </c>
      <c r="C5" s="2">
        <f t="shared" si="0"/>
        <v>0.60000000000000497</v>
      </c>
      <c r="D5" s="3">
        <f t="shared" si="1"/>
        <v>13.083333333333224</v>
      </c>
      <c r="E5" s="1">
        <v>12.26</v>
      </c>
    </row>
    <row r="6" spans="1:6">
      <c r="A6" s="1">
        <v>3</v>
      </c>
      <c r="B6" s="1">
        <v>7.81</v>
      </c>
      <c r="C6" s="2">
        <f t="shared" si="0"/>
        <v>0.40000000000000036</v>
      </c>
      <c r="D6" s="3">
        <f t="shared" si="1"/>
        <v>19.524999999999981</v>
      </c>
      <c r="E6" s="1">
        <v>13.91</v>
      </c>
      <c r="F6" s="1" t="s">
        <v>7</v>
      </c>
    </row>
    <row r="7" spans="1:6">
      <c r="A7" s="1">
        <v>4</v>
      </c>
      <c r="B7" s="1">
        <v>7.74</v>
      </c>
      <c r="C7" s="2">
        <f t="shared" si="0"/>
        <v>0.69999999999999396</v>
      </c>
      <c r="D7" s="3">
        <f t="shared" si="1"/>
        <v>11.057142857142953</v>
      </c>
      <c r="E7" s="1">
        <v>7.1150000000000002</v>
      </c>
      <c r="F7" s="1" t="s">
        <v>8</v>
      </c>
    </row>
    <row r="8" spans="1:6">
      <c r="A8" s="1">
        <v>5</v>
      </c>
      <c r="B8" s="1">
        <v>7.67</v>
      </c>
      <c r="C8" s="2">
        <f t="shared" si="0"/>
        <v>0.70000000000000284</v>
      </c>
      <c r="D8" s="3">
        <f t="shared" si="1"/>
        <v>10.957142857142813</v>
      </c>
      <c r="E8" s="1">
        <v>16.25</v>
      </c>
      <c r="F8" s="1" t="s">
        <v>9</v>
      </c>
    </row>
    <row r="9" spans="1:6">
      <c r="A9" s="1">
        <v>6</v>
      </c>
      <c r="B9" s="1">
        <v>7.62</v>
      </c>
      <c r="C9" s="2">
        <f t="shared" si="0"/>
        <v>0.49999999999999822</v>
      </c>
      <c r="D9" s="3">
        <f t="shared" si="1"/>
        <v>15.240000000000054</v>
      </c>
      <c r="E9" s="1">
        <v>12.42</v>
      </c>
      <c r="F9" s="1" t="s">
        <v>10</v>
      </c>
    </row>
    <row r="10" spans="1:6">
      <c r="A10" s="1">
        <v>7</v>
      </c>
      <c r="B10" s="1">
        <v>7.56</v>
      </c>
      <c r="C10" s="2">
        <f t="shared" si="0"/>
        <v>0.60000000000000497</v>
      </c>
      <c r="D10" s="3">
        <f t="shared" si="1"/>
        <v>12.599999999999895</v>
      </c>
      <c r="E10" s="1">
        <v>34.32</v>
      </c>
      <c r="F10" s="1" t="s">
        <v>11</v>
      </c>
    </row>
    <row r="11" spans="1:6">
      <c r="A11" s="1">
        <v>8</v>
      </c>
      <c r="B11" s="1">
        <v>7.52</v>
      </c>
      <c r="C11" s="2">
        <f t="shared" si="0"/>
        <v>0.40000000000000036</v>
      </c>
      <c r="D11" s="3">
        <f t="shared" si="1"/>
        <v>18.799999999999983</v>
      </c>
      <c r="E11" s="1">
        <v>9.34</v>
      </c>
      <c r="F11" s="1" t="s">
        <v>12</v>
      </c>
    </row>
    <row r="12" spans="1:6">
      <c r="A12" s="1">
        <v>9</v>
      </c>
      <c r="B12" s="1">
        <v>7.47</v>
      </c>
      <c r="C12" s="2">
        <f t="shared" si="0"/>
        <v>0.49999999999999822</v>
      </c>
      <c r="D12" s="3">
        <f t="shared" si="1"/>
        <v>14.940000000000053</v>
      </c>
      <c r="E12" s="1">
        <v>18.13</v>
      </c>
      <c r="F12" s="1" t="s">
        <v>13</v>
      </c>
    </row>
    <row r="13" spans="1:6">
      <c r="A13" s="1">
        <v>10</v>
      </c>
      <c r="B13" s="1">
        <v>7.41</v>
      </c>
      <c r="C13" s="2">
        <f t="shared" si="0"/>
        <v>0.59999999999999609</v>
      </c>
      <c r="D13" s="3">
        <f t="shared" si="1"/>
        <v>12.350000000000081</v>
      </c>
      <c r="E13" s="1">
        <v>18.03</v>
      </c>
      <c r="F13" s="1" t="s">
        <v>14</v>
      </c>
    </row>
    <row r="14" spans="1:6">
      <c r="A14" s="1">
        <v>11</v>
      </c>
      <c r="B14" s="1">
        <v>7.35</v>
      </c>
      <c r="C14" s="2">
        <f t="shared" si="0"/>
        <v>0.60000000000000497</v>
      </c>
      <c r="D14" s="3">
        <f t="shared" si="1"/>
        <v>12.249999999999897</v>
      </c>
      <c r="E14" s="1">
        <v>16.7</v>
      </c>
      <c r="F14" s="1" t="s">
        <v>15</v>
      </c>
    </row>
    <row r="15" spans="1:6">
      <c r="A15" s="1">
        <v>12</v>
      </c>
      <c r="B15" s="1">
        <v>7.27</v>
      </c>
      <c r="C15" s="2">
        <f t="shared" si="0"/>
        <v>0.80000000000000071</v>
      </c>
      <c r="D15" s="3">
        <f t="shared" si="1"/>
        <v>9.0874999999999915</v>
      </c>
      <c r="E15" s="1">
        <v>9.44</v>
      </c>
    </row>
    <row r="16" spans="1:6">
      <c r="A16" s="1">
        <v>13</v>
      </c>
      <c r="B16" s="1">
        <v>7.19</v>
      </c>
      <c r="C16" s="2">
        <f t="shared" si="0"/>
        <v>0.79999999999999183</v>
      </c>
      <c r="D16" s="3">
        <f t="shared" si="1"/>
        <v>8.9875000000000931</v>
      </c>
      <c r="E16" s="1">
        <v>9.2200000000000006</v>
      </c>
    </row>
    <row r="17" spans="1:6">
      <c r="A17" s="1">
        <v>14</v>
      </c>
      <c r="B17" s="1">
        <v>7.13</v>
      </c>
      <c r="C17" s="2">
        <f t="shared" si="0"/>
        <v>0.60000000000000497</v>
      </c>
      <c r="D17" s="3">
        <f t="shared" si="1"/>
        <v>11.883333333333235</v>
      </c>
      <c r="E17" s="1">
        <v>10.97</v>
      </c>
    </row>
    <row r="18" spans="1:6">
      <c r="A18" s="1">
        <v>15</v>
      </c>
      <c r="B18" s="1">
        <v>7.04</v>
      </c>
      <c r="C18" s="2">
        <f t="shared" si="0"/>
        <v>0.89999999999999858</v>
      </c>
      <c r="D18" s="3">
        <f t="shared" si="1"/>
        <v>7.8222222222222344</v>
      </c>
      <c r="E18" s="1">
        <v>8.09</v>
      </c>
    </row>
    <row r="19" spans="1:6">
      <c r="A19" s="1">
        <v>16</v>
      </c>
      <c r="B19" s="1">
        <v>6.97</v>
      </c>
      <c r="C19" s="2">
        <f t="shared" si="0"/>
        <v>0.70000000000000284</v>
      </c>
      <c r="D19" s="3">
        <f t="shared" si="1"/>
        <v>9.9571428571428164</v>
      </c>
      <c r="E19" s="1">
        <v>9.16</v>
      </c>
      <c r="F19" s="1" t="s">
        <v>16</v>
      </c>
    </row>
    <row r="20" spans="1:6">
      <c r="A20" s="1">
        <v>17</v>
      </c>
      <c r="B20" s="1">
        <v>6.9</v>
      </c>
      <c r="C20" s="2">
        <f t="shared" si="0"/>
        <v>0.69999999999999396</v>
      </c>
      <c r="D20" s="3">
        <f t="shared" si="1"/>
        <v>9.8571428571429429</v>
      </c>
      <c r="E20" s="1">
        <v>9.85</v>
      </c>
    </row>
    <row r="21" spans="1:6">
      <c r="A21" s="1">
        <v>18</v>
      </c>
      <c r="B21" s="1">
        <v>6.81</v>
      </c>
      <c r="C21" s="2">
        <f t="shared" si="0"/>
        <v>0.90000000000000746</v>
      </c>
      <c r="D21" s="3">
        <f t="shared" si="1"/>
        <v>7.5666666666666034</v>
      </c>
      <c r="E21" s="1">
        <v>8.31</v>
      </c>
    </row>
    <row r="22" spans="1:6">
      <c r="A22" s="1">
        <v>19</v>
      </c>
      <c r="B22" s="1">
        <v>6.73</v>
      </c>
      <c r="C22" s="2">
        <f t="shared" si="0"/>
        <v>0.79999999999999183</v>
      </c>
      <c r="D22" s="3">
        <f t="shared" si="1"/>
        <v>8.4125000000000867</v>
      </c>
      <c r="E22" s="1">
        <v>7.64</v>
      </c>
      <c r="F22" s="1" t="s">
        <v>17</v>
      </c>
    </row>
    <row r="23" spans="1:6">
      <c r="A23" s="1">
        <v>20</v>
      </c>
      <c r="B23" s="1">
        <v>6.58</v>
      </c>
      <c r="C23" s="2">
        <f t="shared" si="0"/>
        <v>1.5000000000000036</v>
      </c>
      <c r="D23" s="3">
        <f t="shared" si="1"/>
        <v>4.3866666666666561</v>
      </c>
      <c r="E23" s="1">
        <v>4.51</v>
      </c>
      <c r="F23" s="1" t="s">
        <v>17</v>
      </c>
    </row>
    <row r="24" spans="1:6">
      <c r="A24" s="1">
        <v>21</v>
      </c>
      <c r="B24" s="1">
        <v>6.49</v>
      </c>
      <c r="C24" s="2">
        <f t="shared" si="0"/>
        <v>0.89999999999999858</v>
      </c>
      <c r="D24" s="3">
        <f t="shared" si="1"/>
        <v>7.2111111111111228</v>
      </c>
      <c r="E24" s="1">
        <v>5.57</v>
      </c>
      <c r="F24" s="1" t="s">
        <v>18</v>
      </c>
    </row>
    <row r="25" spans="1:6">
      <c r="A25" s="1">
        <v>22</v>
      </c>
      <c r="B25" s="1">
        <v>6.4</v>
      </c>
      <c r="C25" s="2">
        <f t="shared" si="0"/>
        <v>0.89999999999999858</v>
      </c>
      <c r="D25" s="3">
        <f t="shared" si="1"/>
        <v>7.1111111111111232</v>
      </c>
      <c r="E25" s="1">
        <v>9.69</v>
      </c>
    </row>
    <row r="26" spans="1:6">
      <c r="A26" s="1">
        <v>23</v>
      </c>
      <c r="B26" s="1">
        <v>6.32</v>
      </c>
      <c r="C26" s="2">
        <f t="shared" si="0"/>
        <v>0.80000000000000071</v>
      </c>
      <c r="D26" s="3">
        <f t="shared" si="1"/>
        <v>7.8999999999999932</v>
      </c>
      <c r="E26" s="1">
        <v>8.43</v>
      </c>
    </row>
    <row r="27" spans="1:6">
      <c r="A27" s="1">
        <v>24</v>
      </c>
      <c r="B27" s="1">
        <v>6.23</v>
      </c>
      <c r="C27" s="2">
        <f t="shared" si="0"/>
        <v>0.89999999999999858</v>
      </c>
      <c r="D27" s="3">
        <f t="shared" si="1"/>
        <v>6.922222222222234</v>
      </c>
      <c r="E27" s="1">
        <v>6.92</v>
      </c>
    </row>
    <row r="28" spans="1:6">
      <c r="A28" s="1">
        <v>25</v>
      </c>
      <c r="B28" s="1">
        <v>6.15</v>
      </c>
      <c r="C28" s="2">
        <f t="shared" si="0"/>
        <v>0.80000000000000071</v>
      </c>
      <c r="D28" s="3">
        <f t="shared" si="1"/>
        <v>7.6874999999999938</v>
      </c>
      <c r="E28" s="1">
        <v>7.15</v>
      </c>
    </row>
    <row r="29" spans="1:6">
      <c r="A29" s="1">
        <v>26</v>
      </c>
      <c r="B29" s="1">
        <v>6.09</v>
      </c>
      <c r="C29" s="2">
        <f t="shared" si="0"/>
        <v>0.60000000000000497</v>
      </c>
      <c r="D29" s="3">
        <f t="shared" si="1"/>
        <v>10.149999999999915</v>
      </c>
      <c r="E29" s="1">
        <v>9.9700000000000006</v>
      </c>
    </row>
    <row r="30" spans="1:6">
      <c r="A30" s="1">
        <v>27</v>
      </c>
      <c r="B30" s="1">
        <v>6</v>
      </c>
      <c r="C30" s="2">
        <f t="shared" si="0"/>
        <v>0.89999999999999858</v>
      </c>
      <c r="D30" s="3">
        <f t="shared" si="1"/>
        <v>6.6666666666666776</v>
      </c>
      <c r="E30" s="1">
        <v>7.06</v>
      </c>
    </row>
    <row r="31" spans="1:6">
      <c r="A31" s="1">
        <v>28</v>
      </c>
      <c r="B31" s="1">
        <v>5.95</v>
      </c>
      <c r="C31" s="2">
        <f t="shared" si="0"/>
        <v>0.49999999999999822</v>
      </c>
      <c r="D31" s="3">
        <f t="shared" si="1"/>
        <v>11.900000000000043</v>
      </c>
      <c r="E31" s="1">
        <v>12.664999999999999</v>
      </c>
    </row>
    <row r="32" spans="1:6">
      <c r="A32" s="1">
        <v>29</v>
      </c>
      <c r="B32" s="1">
        <v>5.87</v>
      </c>
      <c r="C32" s="2">
        <f t="shared" si="0"/>
        <v>0.80000000000000071</v>
      </c>
      <c r="D32" s="3">
        <f t="shared" si="1"/>
        <v>7.3374999999999932</v>
      </c>
      <c r="E32" s="1">
        <v>7.53</v>
      </c>
      <c r="F32" s="1" t="s">
        <v>19</v>
      </c>
    </row>
    <row r="33" spans="1:6">
      <c r="A33" s="1">
        <v>30</v>
      </c>
      <c r="B33" s="1">
        <v>5.79</v>
      </c>
      <c r="C33" s="2">
        <f t="shared" si="0"/>
        <v>0.80000000000000071</v>
      </c>
      <c r="D33" s="3">
        <f t="shared" si="1"/>
        <v>7.2374999999999936</v>
      </c>
      <c r="E33" s="1">
        <v>6.98</v>
      </c>
    </row>
    <row r="34" spans="1:6">
      <c r="A34" s="1">
        <v>31</v>
      </c>
      <c r="B34" s="1">
        <v>5.74</v>
      </c>
      <c r="C34" s="2">
        <f t="shared" si="0"/>
        <v>0.49999999999999822</v>
      </c>
      <c r="D34" s="3">
        <f t="shared" si="1"/>
        <v>11.480000000000041</v>
      </c>
      <c r="E34" s="1">
        <v>11.48</v>
      </c>
      <c r="F34" s="1" t="s">
        <v>20</v>
      </c>
    </row>
    <row r="35" spans="1:6">
      <c r="A35" s="1">
        <v>32</v>
      </c>
      <c r="B35" s="1">
        <v>5.69</v>
      </c>
      <c r="C35" s="2">
        <f t="shared" si="0"/>
        <v>0.49999999999999822</v>
      </c>
      <c r="D35" s="3">
        <f t="shared" si="1"/>
        <v>11.380000000000042</v>
      </c>
      <c r="E35" s="1">
        <v>3.89</v>
      </c>
      <c r="F35" s="1" t="s">
        <v>31</v>
      </c>
    </row>
    <row r="36" spans="1:6">
      <c r="A36" s="1">
        <v>33</v>
      </c>
      <c r="B36" s="1">
        <v>5.63</v>
      </c>
      <c r="C36" s="2">
        <f t="shared" ref="C36:C67" si="2">10*(B35-B36)</f>
        <v>0.60000000000000497</v>
      </c>
      <c r="D36" s="3">
        <f t="shared" ref="D36:D67" si="3">B36/C36</f>
        <v>9.3833333333332547</v>
      </c>
      <c r="E36" s="1">
        <v>56280</v>
      </c>
    </row>
    <row r="37" spans="1:6">
      <c r="A37" s="1">
        <v>34</v>
      </c>
      <c r="B37" s="1">
        <v>5.55</v>
      </c>
      <c r="C37" s="2">
        <f t="shared" si="2"/>
        <v>0.80000000000000071</v>
      </c>
      <c r="D37" s="3">
        <f t="shared" si="3"/>
        <v>6.9374999999999938</v>
      </c>
      <c r="E37" s="1">
        <v>7.61</v>
      </c>
    </row>
    <row r="38" spans="1:6">
      <c r="A38" s="1">
        <v>35</v>
      </c>
      <c r="B38" s="1">
        <v>5.47</v>
      </c>
      <c r="C38" s="2">
        <f t="shared" si="2"/>
        <v>0.80000000000000071</v>
      </c>
      <c r="D38" s="3">
        <f t="shared" si="3"/>
        <v>6.8374999999999932</v>
      </c>
      <c r="E38" s="1">
        <v>6.59</v>
      </c>
    </row>
    <row r="39" spans="1:6">
      <c r="A39" s="1">
        <v>36</v>
      </c>
      <c r="B39" s="1">
        <v>5.42</v>
      </c>
      <c r="C39" s="2">
        <f t="shared" si="2"/>
        <v>0.49999999999999822</v>
      </c>
      <c r="D39" s="3">
        <f t="shared" si="3"/>
        <v>10.840000000000039</v>
      </c>
      <c r="E39" s="1">
        <v>10.63</v>
      </c>
    </row>
    <row r="40" spans="1:6">
      <c r="A40" s="1">
        <v>37</v>
      </c>
      <c r="B40" s="1">
        <v>5.35</v>
      </c>
      <c r="C40" s="2">
        <f t="shared" si="2"/>
        <v>0.70000000000000284</v>
      </c>
      <c r="D40" s="3">
        <f t="shared" si="3"/>
        <v>7.6428571428571113</v>
      </c>
      <c r="E40" s="1">
        <v>3.47</v>
      </c>
      <c r="F40" s="1" t="s">
        <v>21</v>
      </c>
    </row>
    <row r="41" spans="1:6">
      <c r="A41" s="1">
        <v>38</v>
      </c>
      <c r="B41" s="1">
        <v>5.24</v>
      </c>
      <c r="C41" s="2">
        <f t="shared" si="2"/>
        <v>1.0999999999999943</v>
      </c>
      <c r="D41" s="3">
        <f t="shared" si="3"/>
        <v>4.7636363636363885</v>
      </c>
      <c r="E41" s="1">
        <v>12.75</v>
      </c>
      <c r="F41" s="1" t="s">
        <v>22</v>
      </c>
    </row>
    <row r="42" spans="1:6">
      <c r="A42" s="1">
        <v>39</v>
      </c>
      <c r="B42" s="1">
        <v>5.15</v>
      </c>
      <c r="C42" s="2">
        <f t="shared" si="2"/>
        <v>0.89999999999999858</v>
      </c>
      <c r="D42" s="3">
        <f t="shared" si="3"/>
        <v>5.7222222222222321</v>
      </c>
      <c r="E42" s="1">
        <v>6.43</v>
      </c>
    </row>
    <row r="43" spans="1:6">
      <c r="A43" s="1">
        <v>40</v>
      </c>
      <c r="B43" s="1">
        <v>5.05</v>
      </c>
      <c r="C43" s="2">
        <f t="shared" si="2"/>
        <v>1.0000000000000053</v>
      </c>
      <c r="D43" s="3">
        <f t="shared" si="3"/>
        <v>5.0499999999999732</v>
      </c>
      <c r="E43" s="1">
        <v>5.21</v>
      </c>
      <c r="F43" s="1" t="s">
        <v>23</v>
      </c>
    </row>
    <row r="44" spans="1:6">
      <c r="A44" s="1">
        <v>41</v>
      </c>
      <c r="B44" s="1">
        <v>4.95</v>
      </c>
      <c r="C44" s="2">
        <f t="shared" si="2"/>
        <v>0.99999999999999645</v>
      </c>
      <c r="D44" s="3">
        <f t="shared" si="3"/>
        <v>4.9500000000000179</v>
      </c>
      <c r="E44" s="1">
        <v>5.16</v>
      </c>
    </row>
    <row r="45" spans="1:6">
      <c r="A45" s="1">
        <v>42</v>
      </c>
      <c r="B45" s="1">
        <v>4.87</v>
      </c>
      <c r="C45" s="2">
        <f t="shared" si="2"/>
        <v>0.80000000000000071</v>
      </c>
      <c r="D45" s="3">
        <f t="shared" si="3"/>
        <v>6.087499999999995</v>
      </c>
      <c r="E45" s="1">
        <v>5.87</v>
      </c>
      <c r="F45" s="1" t="s">
        <v>17</v>
      </c>
    </row>
    <row r="46" spans="1:6">
      <c r="A46" s="1">
        <v>43</v>
      </c>
      <c r="B46" s="1">
        <v>4.84</v>
      </c>
      <c r="C46" s="2">
        <f t="shared" si="2"/>
        <v>0.30000000000000249</v>
      </c>
      <c r="D46" s="3">
        <f t="shared" si="3"/>
        <v>16.133333333333198</v>
      </c>
      <c r="E46" s="1">
        <v>14.225</v>
      </c>
    </row>
    <row r="47" spans="1:6">
      <c r="A47" s="1">
        <v>44</v>
      </c>
      <c r="B47" s="1">
        <v>4.74</v>
      </c>
      <c r="C47" s="2">
        <f t="shared" si="2"/>
        <v>0.99999999999999645</v>
      </c>
      <c r="D47" s="3">
        <f t="shared" si="3"/>
        <v>4.7400000000000171</v>
      </c>
      <c r="E47" s="1">
        <v>4.74</v>
      </c>
    </row>
    <row r="48" spans="1:6">
      <c r="A48" s="1">
        <v>45</v>
      </c>
      <c r="B48" s="1">
        <v>4.6500000000000004</v>
      </c>
      <c r="C48" s="2">
        <f t="shared" si="2"/>
        <v>0.89999999999999858</v>
      </c>
      <c r="D48" s="3">
        <f t="shared" si="3"/>
        <v>5.166666666666675</v>
      </c>
      <c r="E48" s="1">
        <v>4.4550000000000001</v>
      </c>
      <c r="F48" s="1" t="s">
        <v>24</v>
      </c>
    </row>
    <row r="49" spans="1:6">
      <c r="A49" s="1">
        <v>46</v>
      </c>
      <c r="B49" s="1">
        <v>4.59</v>
      </c>
      <c r="C49" s="2">
        <f t="shared" si="2"/>
        <v>0.60000000000000497</v>
      </c>
      <c r="D49" s="3">
        <f t="shared" si="3"/>
        <v>7.6499999999999364</v>
      </c>
      <c r="E49" s="1">
        <v>9.3550000000000004</v>
      </c>
    </row>
    <row r="50" spans="1:6">
      <c r="A50" s="1">
        <v>47</v>
      </c>
      <c r="B50" s="1">
        <v>4.5199999999999996</v>
      </c>
      <c r="C50" s="2">
        <f t="shared" si="2"/>
        <v>0.70000000000000284</v>
      </c>
      <c r="D50" s="3">
        <f t="shared" si="3"/>
        <v>6.4571428571428306</v>
      </c>
      <c r="E50" s="1">
        <v>6.95</v>
      </c>
      <c r="F50" s="1" t="s">
        <v>25</v>
      </c>
    </row>
    <row r="51" spans="1:6">
      <c r="A51" s="1">
        <v>48</v>
      </c>
      <c r="B51" s="1">
        <v>4.49</v>
      </c>
      <c r="C51" s="2">
        <f t="shared" si="2"/>
        <v>0.29999999999999361</v>
      </c>
      <c r="D51" s="3">
        <f t="shared" si="3"/>
        <v>14.966666666666987</v>
      </c>
      <c r="E51" s="1">
        <v>14.96</v>
      </c>
    </row>
    <row r="52" spans="1:6">
      <c r="A52" s="1">
        <v>49</v>
      </c>
      <c r="B52" s="1">
        <v>4.45</v>
      </c>
      <c r="C52" s="2">
        <f t="shared" si="2"/>
        <v>0.40000000000000036</v>
      </c>
      <c r="D52" s="3">
        <f t="shared" si="3"/>
        <v>11.124999999999991</v>
      </c>
      <c r="E52" s="1">
        <v>44930</v>
      </c>
      <c r="F52" s="1" t="s">
        <v>26</v>
      </c>
    </row>
    <row r="53" spans="1:6">
      <c r="A53" s="1">
        <v>50</v>
      </c>
      <c r="B53" s="1">
        <v>4.41</v>
      </c>
      <c r="C53" s="2">
        <f t="shared" si="2"/>
        <v>0.40000000000000036</v>
      </c>
      <c r="D53" s="3">
        <f t="shared" si="3"/>
        <v>11.02499999999999</v>
      </c>
      <c r="E53" s="1">
        <v>4.58</v>
      </c>
      <c r="F53" s="1" t="s">
        <v>27</v>
      </c>
    </row>
    <row r="54" spans="1:6">
      <c r="A54" s="1">
        <v>51</v>
      </c>
      <c r="B54" s="1">
        <v>4.3899999999999997</v>
      </c>
      <c r="C54" s="2">
        <f t="shared" si="2"/>
        <v>0.20000000000000462</v>
      </c>
      <c r="D54" s="3">
        <f t="shared" si="3"/>
        <v>21.949999999999491</v>
      </c>
      <c r="E54" s="1">
        <v>44320</v>
      </c>
    </row>
    <row r="55" spans="1:6">
      <c r="A55" s="1">
        <v>52</v>
      </c>
      <c r="B55" s="1">
        <v>4.3600000000000003</v>
      </c>
      <c r="C55" s="2">
        <f t="shared" si="2"/>
        <v>0.29999999999999361</v>
      </c>
      <c r="D55" s="3">
        <f t="shared" si="3"/>
        <v>14.533333333333644</v>
      </c>
      <c r="E55" s="1">
        <v>44390</v>
      </c>
      <c r="F55" s="1" t="s">
        <v>28</v>
      </c>
    </row>
    <row r="56" spans="1:6">
      <c r="A56" s="1">
        <v>53</v>
      </c>
      <c r="B56" s="1">
        <v>4.3600000000000003</v>
      </c>
      <c r="C56" s="2">
        <f t="shared" si="2"/>
        <v>0</v>
      </c>
      <c r="D56" s="3">
        <f t="shared" ref="D56:D80" si="4">B56/(C56+0.0001)</f>
        <v>43600</v>
      </c>
      <c r="E56" s="1">
        <v>15.2</v>
      </c>
    </row>
    <row r="57" spans="1:6">
      <c r="A57" s="1">
        <v>54</v>
      </c>
      <c r="B57" s="1">
        <v>4.3600000000000003</v>
      </c>
      <c r="C57" s="2">
        <f t="shared" si="2"/>
        <v>0</v>
      </c>
      <c r="D57" s="3">
        <f t="shared" si="4"/>
        <v>43600</v>
      </c>
      <c r="E57" s="1">
        <v>44190</v>
      </c>
    </row>
    <row r="58" spans="1:6">
      <c r="A58" s="1">
        <v>55</v>
      </c>
      <c r="B58" s="1">
        <v>4.3600000000000003</v>
      </c>
      <c r="C58" s="2">
        <f t="shared" si="2"/>
        <v>0</v>
      </c>
      <c r="D58" s="3">
        <f t="shared" si="4"/>
        <v>43600</v>
      </c>
      <c r="E58" s="1">
        <v>44350</v>
      </c>
    </row>
    <row r="59" spans="1:6">
      <c r="A59" s="1">
        <v>56</v>
      </c>
      <c r="B59" s="1">
        <v>4.3600000000000003</v>
      </c>
      <c r="C59" s="2">
        <f t="shared" si="2"/>
        <v>0</v>
      </c>
      <c r="D59" s="3">
        <f t="shared" si="4"/>
        <v>43600</v>
      </c>
      <c r="E59" s="1">
        <v>4.62</v>
      </c>
    </row>
    <row r="60" spans="1:6">
      <c r="A60" s="1">
        <v>57</v>
      </c>
      <c r="B60" s="1">
        <v>4.3600000000000003</v>
      </c>
      <c r="C60" s="2">
        <f t="shared" si="2"/>
        <v>0</v>
      </c>
      <c r="D60" s="3">
        <f t="shared" si="4"/>
        <v>43600</v>
      </c>
      <c r="E60" s="1">
        <v>44230</v>
      </c>
    </row>
    <row r="61" spans="1:6">
      <c r="A61" s="1">
        <v>58</v>
      </c>
      <c r="B61" s="1">
        <v>4.3600000000000003</v>
      </c>
      <c r="C61" s="2">
        <f t="shared" si="2"/>
        <v>0</v>
      </c>
      <c r="D61" s="3">
        <f t="shared" si="4"/>
        <v>43600</v>
      </c>
      <c r="E61" s="1">
        <v>4.51</v>
      </c>
    </row>
    <row r="62" spans="1:6">
      <c r="A62" s="1">
        <v>59</v>
      </c>
      <c r="B62" s="1">
        <v>4.3600000000000003</v>
      </c>
      <c r="C62" s="2">
        <f t="shared" si="2"/>
        <v>0</v>
      </c>
      <c r="D62" s="3">
        <f t="shared" si="4"/>
        <v>43600</v>
      </c>
      <c r="E62" s="1">
        <v>43470</v>
      </c>
    </row>
    <row r="63" spans="1:6">
      <c r="A63" s="1">
        <v>60</v>
      </c>
      <c r="B63" s="1">
        <v>4.3600000000000003</v>
      </c>
      <c r="C63" s="2">
        <f t="shared" si="2"/>
        <v>0</v>
      </c>
      <c r="D63" s="3">
        <f t="shared" si="4"/>
        <v>43600</v>
      </c>
      <c r="E63" s="1">
        <v>48.14</v>
      </c>
    </row>
    <row r="64" spans="1:6">
      <c r="A64" s="1">
        <v>61</v>
      </c>
      <c r="B64" s="1">
        <v>4.3600000000000003</v>
      </c>
      <c r="C64" s="2">
        <f t="shared" si="2"/>
        <v>0</v>
      </c>
      <c r="D64" s="3">
        <f t="shared" si="4"/>
        <v>43600</v>
      </c>
      <c r="E64" s="1">
        <v>44270</v>
      </c>
    </row>
    <row r="65" spans="1:6">
      <c r="A65" s="1">
        <v>62</v>
      </c>
      <c r="B65" s="1">
        <v>4.3600000000000003</v>
      </c>
      <c r="C65" s="2">
        <f t="shared" si="2"/>
        <v>0</v>
      </c>
      <c r="D65" s="3">
        <f t="shared" si="4"/>
        <v>43600</v>
      </c>
      <c r="E65" s="1">
        <v>44.12</v>
      </c>
    </row>
    <row r="66" spans="1:6">
      <c r="A66" s="1">
        <v>63</v>
      </c>
      <c r="B66" s="1">
        <v>4.3600000000000003</v>
      </c>
      <c r="C66" s="2">
        <f t="shared" si="2"/>
        <v>0</v>
      </c>
      <c r="D66" s="3">
        <f t="shared" si="4"/>
        <v>43600</v>
      </c>
      <c r="E66" s="1">
        <v>5.16</v>
      </c>
    </row>
    <row r="67" spans="1:6">
      <c r="A67" s="1">
        <v>64</v>
      </c>
      <c r="B67" s="1">
        <v>4.3600000000000003</v>
      </c>
      <c r="C67" s="2">
        <f t="shared" si="2"/>
        <v>0</v>
      </c>
      <c r="D67" s="3">
        <f t="shared" si="4"/>
        <v>43600</v>
      </c>
      <c r="E67" s="1">
        <v>44160</v>
      </c>
    </row>
    <row r="68" spans="1:6">
      <c r="A68" s="1">
        <v>65</v>
      </c>
      <c r="B68" s="1">
        <v>4.3600000000000003</v>
      </c>
      <c r="C68" s="2">
        <f t="shared" ref="C68:C99" si="5">10*(B67-B68)</f>
        <v>0</v>
      </c>
      <c r="D68" s="3">
        <f t="shared" si="4"/>
        <v>43600</v>
      </c>
      <c r="E68" s="1">
        <v>16.350000000000001</v>
      </c>
    </row>
    <row r="69" spans="1:6">
      <c r="A69" s="1">
        <v>66</v>
      </c>
      <c r="B69" s="1">
        <v>4.3600000000000003</v>
      </c>
      <c r="C69" s="2">
        <f t="shared" si="5"/>
        <v>0</v>
      </c>
      <c r="D69" s="3">
        <f t="shared" si="4"/>
        <v>43600</v>
      </c>
      <c r="E69" s="1">
        <v>33.9</v>
      </c>
    </row>
    <row r="70" spans="1:6">
      <c r="A70" s="1">
        <v>67</v>
      </c>
      <c r="B70" s="1">
        <v>4.3600000000000003</v>
      </c>
      <c r="C70" s="2">
        <f t="shared" si="5"/>
        <v>0</v>
      </c>
      <c r="D70" s="3">
        <f t="shared" si="4"/>
        <v>43600</v>
      </c>
      <c r="E70" s="1">
        <v>16.34</v>
      </c>
    </row>
    <row r="71" spans="1:6">
      <c r="A71" s="1">
        <v>68</v>
      </c>
      <c r="B71" s="1">
        <v>4.3600000000000003</v>
      </c>
      <c r="C71" s="2">
        <f t="shared" si="5"/>
        <v>0</v>
      </c>
      <c r="D71" s="3">
        <f t="shared" si="4"/>
        <v>43600</v>
      </c>
      <c r="E71" s="1">
        <v>5.57</v>
      </c>
    </row>
    <row r="72" spans="1:6">
      <c r="A72" s="1">
        <v>69</v>
      </c>
      <c r="B72" s="1">
        <v>4.3600000000000003</v>
      </c>
      <c r="C72" s="2">
        <f t="shared" si="5"/>
        <v>0</v>
      </c>
      <c r="D72" s="3">
        <f t="shared" si="4"/>
        <v>43600</v>
      </c>
      <c r="E72" s="1">
        <v>76.42</v>
      </c>
    </row>
    <row r="73" spans="1:6">
      <c r="A73" s="1">
        <v>70</v>
      </c>
      <c r="B73" s="1">
        <v>4.3600000000000003</v>
      </c>
      <c r="C73" s="2">
        <f t="shared" si="5"/>
        <v>0</v>
      </c>
      <c r="D73" s="3">
        <f t="shared" si="4"/>
        <v>43600</v>
      </c>
      <c r="E73" s="1">
        <v>152.5</v>
      </c>
    </row>
    <row r="74" spans="1:6">
      <c r="A74" s="1">
        <v>71</v>
      </c>
      <c r="B74" s="1">
        <v>4.3600000000000003</v>
      </c>
      <c r="C74" s="2">
        <f t="shared" si="5"/>
        <v>0</v>
      </c>
      <c r="D74" s="3">
        <f t="shared" si="4"/>
        <v>43600</v>
      </c>
      <c r="E74" s="1">
        <v>65.38</v>
      </c>
    </row>
    <row r="75" spans="1:6">
      <c r="A75" s="1">
        <v>72</v>
      </c>
      <c r="B75" s="1">
        <v>4.3600000000000003</v>
      </c>
      <c r="C75" s="2">
        <f t="shared" si="5"/>
        <v>0</v>
      </c>
      <c r="D75" s="3">
        <f t="shared" si="4"/>
        <v>43600</v>
      </c>
      <c r="E75" s="1">
        <v>44280</v>
      </c>
    </row>
    <row r="76" spans="1:6">
      <c r="A76" s="1">
        <v>73</v>
      </c>
      <c r="B76" s="1">
        <v>4.3600000000000003</v>
      </c>
      <c r="C76" s="2">
        <f t="shared" si="5"/>
        <v>0</v>
      </c>
      <c r="D76" s="3">
        <f t="shared" si="4"/>
        <v>43600</v>
      </c>
      <c r="E76" s="1">
        <v>17.61</v>
      </c>
    </row>
    <row r="77" spans="1:6">
      <c r="A77" s="1">
        <v>74</v>
      </c>
      <c r="B77" s="1">
        <v>4.3600000000000003</v>
      </c>
      <c r="C77" s="2">
        <f t="shared" si="5"/>
        <v>0</v>
      </c>
      <c r="D77" s="3">
        <f t="shared" si="4"/>
        <v>43600</v>
      </c>
      <c r="E77" s="1">
        <v>5.04</v>
      </c>
    </row>
    <row r="78" spans="1:6">
      <c r="A78" s="1">
        <v>75</v>
      </c>
      <c r="B78" s="1">
        <v>4.3600000000000003</v>
      </c>
      <c r="C78" s="2">
        <f t="shared" si="5"/>
        <v>0</v>
      </c>
      <c r="D78" s="3">
        <f t="shared" si="4"/>
        <v>43600</v>
      </c>
      <c r="E78" s="1">
        <v>44150</v>
      </c>
    </row>
    <row r="79" spans="1:6">
      <c r="A79" s="1">
        <v>76</v>
      </c>
      <c r="B79" s="1">
        <v>4.3600000000000003</v>
      </c>
      <c r="C79" s="2">
        <f t="shared" si="5"/>
        <v>0</v>
      </c>
      <c r="D79" s="3">
        <f t="shared" si="4"/>
        <v>43600</v>
      </c>
      <c r="E79" s="1">
        <v>44230</v>
      </c>
    </row>
    <row r="80" spans="1:6">
      <c r="A80" s="1">
        <v>77</v>
      </c>
      <c r="B80" s="1">
        <v>4.3600000000000003</v>
      </c>
      <c r="C80" s="2">
        <f t="shared" si="5"/>
        <v>0</v>
      </c>
      <c r="D80" s="3">
        <f t="shared" si="4"/>
        <v>43600</v>
      </c>
      <c r="E80" s="1">
        <v>195610</v>
      </c>
      <c r="F80" s="1" t="s">
        <v>29</v>
      </c>
    </row>
    <row r="143" spans="3:3">
      <c r="C143" s="1" t="s">
        <v>30</v>
      </c>
    </row>
    <row r="146" spans="3:3">
      <c r="C146" s="1" t="s">
        <v>30</v>
      </c>
    </row>
    <row r="147" spans="3:3">
      <c r="C147" s="1" t="s">
        <v>30</v>
      </c>
    </row>
    <row r="148" spans="3:3">
      <c r="C148" s="1" t="s">
        <v>30</v>
      </c>
    </row>
    <row r="149" spans="3:3">
      <c r="C149" s="1" t="s">
        <v>30</v>
      </c>
    </row>
    <row r="150" spans="3:3">
      <c r="C150" s="1" t="s">
        <v>30</v>
      </c>
    </row>
    <row r="151" spans="3:3">
      <c r="C151" s="1" t="s">
        <v>30</v>
      </c>
    </row>
    <row r="152" spans="3:3">
      <c r="C152" s="1" t="s">
        <v>30</v>
      </c>
    </row>
    <row r="153" spans="3:3">
      <c r="C153" s="1" t="s">
        <v>30</v>
      </c>
    </row>
    <row r="154" spans="3:3">
      <c r="C154" s="1" t="s">
        <v>30</v>
      </c>
    </row>
    <row r="155" spans="3:3">
      <c r="C155" s="1" t="s">
        <v>30</v>
      </c>
    </row>
    <row r="156" spans="3:3">
      <c r="C156" s="1" t="s">
        <v>30</v>
      </c>
    </row>
    <row r="157" spans="3:3">
      <c r="C157" s="1" t="s">
        <v>30</v>
      </c>
    </row>
    <row r="158" spans="3:3">
      <c r="C158" s="1" t="s">
        <v>30</v>
      </c>
    </row>
    <row r="159" spans="3:3">
      <c r="C159" s="1" t="s">
        <v>30</v>
      </c>
    </row>
  </sheetData>
  <pageMargins left="1" right="1" top="1.6666666666666667" bottom="1.6666666666666667" header="1" footer="1"/>
  <pageSetup paperSize="9"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zoomScaleSheetLayoutView="1" workbookViewId="0"/>
  </sheetViews>
  <sheetFormatPr defaultRowHeight="12.75"/>
  <cols>
    <col min="1" max="256" width="9.140625" style="1"/>
  </cols>
  <sheetData/>
  <pageMargins left="1" right="1" top="1.6666666666666667" bottom="1.6666666666666667" header="1" footer="1"/>
  <pageSetup paperSize="9" firstPageNumber="4294967295" fitToWidth="0" fitToHeight="0" orientation="portrait" cellComments="asDisplayed" copies="0"/>
  <headerFooter alignWithMargins="0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zoomScaleSheetLayoutView="1" workbookViewId="0"/>
  </sheetViews>
  <sheetFormatPr defaultRowHeight="12.75"/>
  <cols>
    <col min="1" max="256" width="9.140625" style="1"/>
  </cols>
  <sheetData/>
  <pageMargins left="1" right="1" top="1.6666666666666667" bottom="1.6666666666666667" header="1" footer="1"/>
  <pageSetup paperSize="9"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Yudovina</dc:creator>
  <cp:lastModifiedBy>Elena Yudovina</cp:lastModifiedBy>
  <dcterms:created xsi:type="dcterms:W3CDTF">2021-01-22T02:49:29Z</dcterms:created>
  <dcterms:modified xsi:type="dcterms:W3CDTF">2021-01-24T20:47:53Z</dcterms:modified>
</cp:coreProperties>
</file>