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yy\OneDrive\Desktop\МО\лр1\"/>
    </mc:Choice>
  </mc:AlternateContent>
  <bookViews>
    <workbookView xWindow="0" yWindow="0" windowWidth="16380" windowHeight="8196" tabRatio="500" activeTab="1"/>
  </bookViews>
  <sheets>
    <sheet name="Task_1" sheetId="1" r:id="rId1"/>
    <sheet name="Task_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12" i="1" l="1"/>
  <c r="T11" i="1"/>
  <c r="T10" i="1"/>
  <c r="T9" i="1"/>
  <c r="T8" i="1"/>
  <c r="T7" i="1"/>
  <c r="T6" i="1"/>
  <c r="U12" i="1"/>
  <c r="U11" i="1"/>
  <c r="U10" i="1"/>
  <c r="U9" i="1"/>
  <c r="U8" i="1"/>
  <c r="U7" i="1"/>
  <c r="U6" i="1"/>
  <c r="AL8" i="1" l="1"/>
  <c r="AL9" i="1" s="1"/>
  <c r="AL10" i="1" s="1"/>
  <c r="AL5" i="1"/>
  <c r="AL6" i="1" s="1"/>
  <c r="AL7" i="1" s="1"/>
  <c r="U5" i="1"/>
  <c r="V8" i="1" s="1"/>
  <c r="T5" i="1"/>
  <c r="AL4" i="1"/>
  <c r="U4" i="1"/>
  <c r="T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V4" i="1" l="1"/>
  <c r="V9" i="1"/>
  <c r="W11" i="1"/>
  <c r="V5" i="1"/>
  <c r="W8" i="1"/>
  <c r="W9" i="1"/>
  <c r="V11" i="1"/>
  <c r="V10" i="1"/>
  <c r="V12" i="1"/>
  <c r="W10" i="1"/>
  <c r="W6" i="1"/>
  <c r="W12" i="1"/>
  <c r="V7" i="1"/>
  <c r="V6" i="1"/>
  <c r="W7" i="1"/>
  <c r="W4" i="1"/>
  <c r="W5" i="1"/>
  <c r="Y9" i="1" l="1"/>
  <c r="X9" i="1"/>
  <c r="X7" i="1"/>
  <c r="Y7" i="1"/>
  <c r="Y12" i="1"/>
  <c r="X12" i="1"/>
  <c r="Y11" i="1"/>
  <c r="X11" i="1"/>
  <c r="X6" i="1"/>
  <c r="Y6" i="1"/>
  <c r="Y10" i="1"/>
  <c r="X10" i="1"/>
  <c r="Y8" i="1"/>
  <c r="X8" i="1"/>
  <c r="X5" i="1"/>
  <c r="X4" i="1"/>
  <c r="Y4" i="1"/>
  <c r="Y5" i="1"/>
  <c r="AA6" i="1" l="1"/>
  <c r="Z6" i="1"/>
  <c r="AA9" i="1"/>
  <c r="Z9" i="1"/>
  <c r="Z10" i="1"/>
  <c r="AA10" i="1"/>
  <c r="Z12" i="1"/>
  <c r="AA12" i="1"/>
  <c r="AA7" i="1"/>
  <c r="Z7" i="1"/>
  <c r="AA11" i="1"/>
  <c r="Z11" i="1"/>
  <c r="AA8" i="1"/>
  <c r="Z8" i="1"/>
  <c r="Z5" i="1"/>
  <c r="AA5" i="1"/>
  <c r="AA4" i="1"/>
  <c r="Z4" i="1"/>
  <c r="AB9" i="1" l="1"/>
  <c r="AC9" i="1"/>
  <c r="AB7" i="1"/>
  <c r="AC7" i="1"/>
  <c r="AB6" i="1"/>
  <c r="AC6" i="1"/>
  <c r="AC12" i="1"/>
  <c r="AB12" i="1"/>
  <c r="AC11" i="1"/>
  <c r="AB11" i="1"/>
  <c r="AB10" i="1"/>
  <c r="AC10" i="1"/>
  <c r="AC8" i="1"/>
  <c r="AB8" i="1"/>
  <c r="AC4" i="1"/>
  <c r="AC5" i="1"/>
  <c r="AB5" i="1"/>
  <c r="AB4" i="1"/>
  <c r="AE10" i="1" l="1"/>
  <c r="AD10" i="1"/>
  <c r="AD12" i="1"/>
  <c r="AE12" i="1"/>
  <c r="AD9" i="1"/>
  <c r="AE9" i="1"/>
  <c r="AE11" i="1"/>
  <c r="AD11" i="1"/>
  <c r="AD8" i="1"/>
  <c r="AE8" i="1"/>
  <c r="AD4" i="1"/>
  <c r="AD7" i="1"/>
  <c r="AE7" i="1"/>
  <c r="AE6" i="1"/>
  <c r="AD6" i="1"/>
  <c r="AD5" i="1"/>
  <c r="AE4" i="1"/>
  <c r="AE5" i="1"/>
  <c r="AF11" i="1" l="1"/>
  <c r="AG11" i="1"/>
  <c r="AG10" i="1"/>
  <c r="AF10" i="1"/>
  <c r="AG12" i="1"/>
  <c r="AF12" i="1"/>
  <c r="AG8" i="1"/>
  <c r="AF8" i="1"/>
  <c r="AF9" i="1"/>
  <c r="AG9" i="1"/>
  <c r="AG4" i="1"/>
  <c r="AF7" i="1"/>
  <c r="AG7" i="1"/>
  <c r="AF6" i="1"/>
  <c r="AG6" i="1"/>
  <c r="AF4" i="1"/>
  <c r="AF5" i="1"/>
  <c r="AG5" i="1"/>
  <c r="AH12" i="1" l="1"/>
  <c r="AI12" i="1"/>
  <c r="AI10" i="1"/>
  <c r="AH10" i="1"/>
  <c r="AI11" i="1"/>
  <c r="AH11" i="1"/>
  <c r="AH9" i="1"/>
  <c r="AI9" i="1"/>
  <c r="AI8" i="1"/>
  <c r="AH8" i="1"/>
  <c r="AH7" i="1"/>
  <c r="AI7" i="1"/>
  <c r="AI6" i="1"/>
  <c r="AH6" i="1"/>
  <c r="AI4" i="1"/>
  <c r="AI5" i="1"/>
  <c r="AH4" i="1"/>
  <c r="AH5" i="1"/>
</calcChain>
</file>

<file path=xl/sharedStrings.xml><?xml version="1.0" encoding="utf-8"?>
<sst xmlns="http://schemas.openxmlformats.org/spreadsheetml/2006/main" count="55" uniqueCount="46">
  <si>
    <t>m</t>
  </si>
  <si>
    <t>t</t>
  </si>
  <si>
    <t>f(t)</t>
  </si>
  <si>
    <t>I</t>
  </si>
  <si>
    <t>x</t>
  </si>
  <si>
    <t>B*</t>
  </si>
  <si>
    <t>p</t>
  </si>
  <si>
    <t>c(t)</t>
  </si>
  <si>
    <t>N</t>
  </si>
  <si>
    <t>N-1</t>
  </si>
  <si>
    <t>f1</t>
  </si>
  <si>
    <t>f2</t>
  </si>
  <si>
    <t>f3</t>
  </si>
  <si>
    <t>f4</t>
  </si>
  <si>
    <t>f5</t>
  </si>
  <si>
    <t>f6</t>
  </si>
  <si>
    <t>f7</t>
  </si>
  <si>
    <t>f8</t>
  </si>
  <si>
    <t>14*</t>
  </si>
  <si>
    <t>26*</t>
  </si>
  <si>
    <t>36*</t>
  </si>
  <si>
    <t>44*</t>
  </si>
  <si>
    <t>52*</t>
  </si>
  <si>
    <t>62*</t>
  </si>
  <si>
    <t>72*</t>
  </si>
  <si>
    <t>Инвестиции, млн.руб.</t>
  </si>
  <si>
    <t>Прирост выпуска продукции</t>
  </si>
  <si>
    <t xml:space="preserve"> </t>
  </si>
  <si>
    <t>C \ x</t>
  </si>
  <si>
    <t>B2</t>
  </si>
  <si>
    <t>x2*</t>
  </si>
  <si>
    <t>П1</t>
  </si>
  <si>
    <t>П2</t>
  </si>
  <si>
    <t>П3</t>
  </si>
  <si>
    <t>П4</t>
  </si>
  <si>
    <t>B3</t>
  </si>
  <si>
    <t>x3*</t>
  </si>
  <si>
    <t>x1*</t>
  </si>
  <si>
    <t>B1</t>
  </si>
  <si>
    <t>C</t>
  </si>
  <si>
    <t>X1</t>
  </si>
  <si>
    <t>X2</t>
  </si>
  <si>
    <t>B4</t>
  </si>
  <si>
    <t>x4*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</si>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</sst>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4"/>
  <sheetViews>
    <sheetView zoomScaleNormal="100" workbookViewId="0">
      <selection activeCell="M13" sqref="M13"/>
    </sheetView>
  </sheetViews>
  <sheetFormatPr defaultColWidth="11.5546875" defaultRowHeight="13.2" x14ac:dyDescent="0.25"/>
  <cols>
    <col min="1" max="17" width="4.44140625" customWidth="1"/>
    <col min="19" max="19" width="8.44140625" customWidth="1"/>
    <col min="20" max="43" width="5.44140625" customWidth="1"/>
  </cols>
  <sheetData>
    <row r="2" spans="1:40" x14ac:dyDescent="0.25">
      <c r="A2" s="2" t="s">
        <v>0</v>
      </c>
      <c r="B2" s="2">
        <v>8</v>
      </c>
      <c r="D2" s="2" t="s">
        <v>1</v>
      </c>
      <c r="E2" s="2" t="s">
        <v>2</v>
      </c>
      <c r="P2" s="5"/>
      <c r="Q2" s="5"/>
      <c r="S2" s="23" t="s">
        <v>1</v>
      </c>
      <c r="T2" s="22">
        <v>8</v>
      </c>
      <c r="U2" s="22"/>
      <c r="V2" s="22">
        <v>7</v>
      </c>
      <c r="W2" s="22"/>
      <c r="X2" s="22">
        <v>6</v>
      </c>
      <c r="Y2" s="22"/>
      <c r="Z2" s="22">
        <v>5</v>
      </c>
      <c r="AA2" s="22"/>
      <c r="AB2" s="22">
        <v>4</v>
      </c>
      <c r="AC2" s="22"/>
      <c r="AD2" s="22">
        <v>3</v>
      </c>
      <c r="AE2" s="22"/>
      <c r="AF2" s="22">
        <v>2</v>
      </c>
      <c r="AG2" s="22"/>
      <c r="AH2" s="22">
        <v>1</v>
      </c>
      <c r="AI2" s="22"/>
      <c r="AK2" s="1" t="s">
        <v>3</v>
      </c>
      <c r="AL2" s="1" t="s">
        <v>1</v>
      </c>
      <c r="AM2" s="1" t="s">
        <v>4</v>
      </c>
      <c r="AN2" s="1" t="s">
        <v>5</v>
      </c>
    </row>
    <row r="3" spans="1:40" x14ac:dyDescent="0.25">
      <c r="A3" s="2" t="s">
        <v>6</v>
      </c>
      <c r="B3" s="2">
        <v>15</v>
      </c>
      <c r="D3" s="2">
        <v>0</v>
      </c>
      <c r="E3" s="2">
        <v>15</v>
      </c>
      <c r="P3" s="5"/>
      <c r="Q3" s="5"/>
      <c r="S3" s="23"/>
      <c r="T3" s="2" t="str">
        <f>CONCATENATE("X",T2)</f>
        <v>X8</v>
      </c>
      <c r="U3" s="2" t="str">
        <f>CONCATENATE("B",T2)</f>
        <v>B8</v>
      </c>
      <c r="V3" s="2" t="str">
        <f>CONCATENATE("X",V2)</f>
        <v>X7</v>
      </c>
      <c r="W3" s="2" t="str">
        <f>CONCATENATE("B",V2)</f>
        <v>B7</v>
      </c>
      <c r="X3" s="2" t="str">
        <f>CONCATENATE("X",X2)</f>
        <v>X6</v>
      </c>
      <c r="Y3" s="2" t="str">
        <f>CONCATENATE("B",X2)</f>
        <v>B6</v>
      </c>
      <c r="Z3" s="2" t="str">
        <f>CONCATENATE("X",Z2)</f>
        <v>X5</v>
      </c>
      <c r="AA3" s="2" t="str">
        <f>CONCATENATE("B",Z2)</f>
        <v>B5</v>
      </c>
      <c r="AB3" s="2" t="str">
        <f>CONCATENATE("X",AB2)</f>
        <v>X4</v>
      </c>
      <c r="AC3" s="2" t="str">
        <f>CONCATENATE("B",AB2)</f>
        <v>B4</v>
      </c>
      <c r="AD3" s="2" t="str">
        <f>CONCATENATE("X",AD2)</f>
        <v>X3</v>
      </c>
      <c r="AE3" s="2" t="str">
        <f>CONCATENATE("B",AD2)</f>
        <v>B3</v>
      </c>
      <c r="AF3" s="2" t="str">
        <f>CONCATENATE("X",AF2)</f>
        <v>X2</v>
      </c>
      <c r="AG3" s="2" t="str">
        <f>CONCATENATE("B",AF2)</f>
        <v>B2</v>
      </c>
      <c r="AH3" s="2" t="str">
        <f>CONCATENATE("X",AH2)</f>
        <v>X1</v>
      </c>
      <c r="AI3" s="2" t="str">
        <f>CONCATENATE("B",AH2)</f>
        <v>B1</v>
      </c>
      <c r="AK3" s="2">
        <v>1</v>
      </c>
      <c r="AL3" s="2">
        <v>0</v>
      </c>
      <c r="AM3" s="2">
        <v>0</v>
      </c>
      <c r="AN3" s="2">
        <v>62</v>
      </c>
    </row>
    <row r="4" spans="1:40" x14ac:dyDescent="0.25">
      <c r="A4" s="2" t="s">
        <v>7</v>
      </c>
      <c r="B4" s="2">
        <v>0</v>
      </c>
      <c r="D4" s="2">
        <v>1</v>
      </c>
      <c r="E4" s="2">
        <v>14</v>
      </c>
      <c r="P4" s="5"/>
      <c r="Q4" s="5"/>
      <c r="S4" s="2">
        <v>0</v>
      </c>
      <c r="T4" s="2" t="str">
        <f t="shared" ref="T4:T12" si="0">IF(E3&gt;$B$3*-1+$E$3,"0",IF(E3=$B$3*-1+$E$3,"0/1","1"))</f>
        <v>0</v>
      </c>
      <c r="U4" s="2">
        <f t="shared" ref="U4:U12" si="1">IF(E3&gt;$B$3*-1+$E$3,E3,$B$3*-1+$E$3)</f>
        <v>15</v>
      </c>
      <c r="V4" s="2" t="str">
        <f t="shared" ref="V4:V12" si="2">IF($E3+U5&gt;$B$3*-1+$E$3+U$5,"0",IF($E3+U5=$B$3*-1+$E$3+U$5,"0/1","1"))</f>
        <v>0</v>
      </c>
      <c r="W4" s="2">
        <f t="shared" ref="W4:W12" si="3">IF($E3+U5&gt;$B$3*-1+$E$3+U$5,$E3+U5,$B$3*-1+$E$3+U$5)</f>
        <v>29</v>
      </c>
      <c r="X4" s="2" t="str">
        <f t="shared" ref="X4:X12" si="4">IF($E3+W5&gt;$B$3*-1+$E$3+W$5,"0",IF($E3+W5=$B$3*-1+$E$3+W$5,"0/1","1"))</f>
        <v>0</v>
      </c>
      <c r="Y4" s="2">
        <f t="shared" ref="Y4:Y12" si="5">IF($E3+W5&gt;$B$3*-1+$E$3+W$5,$E3+W5,$B$3*-1+$E$3+W$5)</f>
        <v>41</v>
      </c>
      <c r="Z4" s="2" t="str">
        <f t="shared" ref="Z4:Z12" si="6">IF($E3+Y5&gt;$B$3*-1+$E$3+Y$5,"0",IF($E3+Y5=$B$3*-1+$E$3+Y$5,"0/1","1"))</f>
        <v>0</v>
      </c>
      <c r="AA4" s="2">
        <f t="shared" ref="AA4:AA12" si="7">IF($E3+Y5&gt;$B$3*-1+$E$3+Y$5,$E3+Y5,$B$3*-1+$E$3+Y$5)</f>
        <v>51</v>
      </c>
      <c r="AB4" s="2" t="str">
        <f>IF($E3+AA5&gt;$B$3*-1+$E$3+AA$5,"0",IF($E3+AA5=$B$3*-1+$E$3+AA$5,"0/1","1"))</f>
        <v>0</v>
      </c>
      <c r="AC4" s="2">
        <f t="shared" ref="AC4:AC12" si="8">IF($E3+AA5&gt;$B$3*-1+$E$3+AA$5,$E3+AA5,$B$3*-1+$E$3+AA$5)</f>
        <v>59</v>
      </c>
      <c r="AD4" s="2" t="str">
        <f t="shared" ref="AD4:AD12" si="9">IF($E3+AC5&gt;$B$3*-1+$E$3+AC$5,"0",IF($E3+AC5=$B$3*-1+$E$3+AC$5,"0/1","1"))</f>
        <v>0</v>
      </c>
      <c r="AE4" s="2">
        <f t="shared" ref="AE4:AE12" si="10">IF($E3+AC5&gt;$B$3*-1+$E$3+AC$5,$E3+AC5,$B$3*-1+$E$3+AC$5)</f>
        <v>67</v>
      </c>
      <c r="AF4" s="2" t="str">
        <f t="shared" ref="AF4:AF12" si="11">IF($E3+AE5&gt;$B$3*-1+$E$3+AE$5,"0",IF($E3+AE5=$B$3*-1+$E$3+AE$5,"0/1","1"))</f>
        <v>0</v>
      </c>
      <c r="AG4" s="2">
        <f t="shared" ref="AG4:AG12" si="12">IF($E3+AE5&gt;$B$3*-1+$E$3+AE$5,$E3+AE5,$B$3*-1+$E$3+AE$5)</f>
        <v>77</v>
      </c>
      <c r="AH4" s="3" t="str">
        <f t="shared" ref="AH4:AH12" si="13">IF($E3+AG5&gt;$B$3*-1+$E$3+AG$5,"0",IF($E3+AG5=$B$3*-1+$E$3+AG$5,"0/1","1"))</f>
        <v>0</v>
      </c>
      <c r="AI4" s="3">
        <f>IF($E3+AG5&gt;$B$3*-1+$E$3+AG$5,$E3+AG5,$B$3*-1+$E$3+AG$5)</f>
        <v>87</v>
      </c>
      <c r="AK4" s="2">
        <v>2</v>
      </c>
      <c r="AL4" s="2">
        <f t="shared" ref="AL4:AL10" si="14">IF(AM3=0,AL3+1,1)</f>
        <v>1</v>
      </c>
      <c r="AM4" s="2">
        <v>0</v>
      </c>
      <c r="AN4" s="2">
        <v>52</v>
      </c>
    </row>
    <row r="5" spans="1:40" x14ac:dyDescent="0.25">
      <c r="D5" s="2">
        <v>2</v>
      </c>
      <c r="E5" s="2">
        <v>12</v>
      </c>
      <c r="P5" s="5"/>
      <c r="Q5" s="5"/>
      <c r="S5" s="2">
        <v>1</v>
      </c>
      <c r="T5" s="2" t="str">
        <f t="shared" si="0"/>
        <v>0</v>
      </c>
      <c r="U5" s="2">
        <f t="shared" si="1"/>
        <v>14</v>
      </c>
      <c r="V5" s="2" t="str">
        <f t="shared" si="2"/>
        <v>0</v>
      </c>
      <c r="W5" s="2">
        <f t="shared" si="3"/>
        <v>26</v>
      </c>
      <c r="X5" s="3" t="str">
        <f t="shared" si="4"/>
        <v>0</v>
      </c>
      <c r="Y5" s="3">
        <f t="shared" si="5"/>
        <v>36</v>
      </c>
      <c r="Z5" s="2" t="str">
        <f t="shared" si="6"/>
        <v>0</v>
      </c>
      <c r="AA5" s="2">
        <f t="shared" si="7"/>
        <v>44</v>
      </c>
      <c r="AB5" s="2" t="str">
        <f>IF($E4+AA6&gt;$B$3*-1+$E$3+AA$5,"0",IF($E4+AA6=$B$3*-1+$E$3+AA$5,"0/1","1"))</f>
        <v>0</v>
      </c>
      <c r="AC5" s="2">
        <f t="shared" si="8"/>
        <v>52</v>
      </c>
      <c r="AD5" s="2" t="str">
        <f t="shared" si="9"/>
        <v>0</v>
      </c>
      <c r="AE5" s="2">
        <f t="shared" si="10"/>
        <v>62</v>
      </c>
      <c r="AF5" s="3" t="str">
        <f t="shared" si="11"/>
        <v>0</v>
      </c>
      <c r="AG5" s="3">
        <f t="shared" si="12"/>
        <v>72</v>
      </c>
      <c r="AH5" s="2" t="str">
        <f t="shared" si="13"/>
        <v>0</v>
      </c>
      <c r="AI5" s="2">
        <f>IF($E4+AG6&gt;$B$3*-1+$E$3+AG$5,$E4+AG6,$B$3*-1+$E$3+AG$5)</f>
        <v>80</v>
      </c>
      <c r="AK5" s="2">
        <v>3</v>
      </c>
      <c r="AL5" s="2">
        <f t="shared" si="14"/>
        <v>2</v>
      </c>
      <c r="AM5" s="2">
        <v>0</v>
      </c>
      <c r="AN5" s="2">
        <v>43</v>
      </c>
    </row>
    <row r="6" spans="1:40" x14ac:dyDescent="0.25">
      <c r="D6" s="2">
        <v>3</v>
      </c>
      <c r="E6" s="2">
        <v>10</v>
      </c>
      <c r="P6" s="5"/>
      <c r="Q6" s="5"/>
      <c r="S6" s="2">
        <v>2</v>
      </c>
      <c r="T6" s="2" t="str">
        <f t="shared" si="0"/>
        <v>0</v>
      </c>
      <c r="U6" s="2">
        <f t="shared" si="1"/>
        <v>12</v>
      </c>
      <c r="V6" s="3" t="str">
        <f t="shared" si="2"/>
        <v>0</v>
      </c>
      <c r="W6" s="3">
        <f t="shared" si="3"/>
        <v>22</v>
      </c>
      <c r="X6" s="2" t="str">
        <f t="shared" si="4"/>
        <v>0</v>
      </c>
      <c r="Y6" s="2">
        <f t="shared" si="5"/>
        <v>30</v>
      </c>
      <c r="Z6" s="2" t="str">
        <f t="shared" si="6"/>
        <v>0</v>
      </c>
      <c r="AA6" s="2">
        <f t="shared" si="7"/>
        <v>38</v>
      </c>
      <c r="AB6" s="2" t="str">
        <f>IF($E5+AA7&gt;$B$3*-1+$E$3+AA$5,"0",IF($E5+AA7=$B$3*-1+$E$3+AA$5,"0/1","1"))</f>
        <v>0</v>
      </c>
      <c r="AC6" s="2">
        <f t="shared" si="8"/>
        <v>48</v>
      </c>
      <c r="AD6" s="3" t="str">
        <f t="shared" si="9"/>
        <v>0</v>
      </c>
      <c r="AE6" s="3">
        <f t="shared" si="10"/>
        <v>58</v>
      </c>
      <c r="AF6" s="2" t="str">
        <f t="shared" si="11"/>
        <v>0</v>
      </c>
      <c r="AG6" s="3">
        <f t="shared" si="12"/>
        <v>66</v>
      </c>
      <c r="AH6" s="2" t="str">
        <f t="shared" si="13"/>
        <v>0</v>
      </c>
      <c r="AI6" s="2">
        <f>IF($E5+AG7&gt;$B$3*-1+$E$3+AG$5,$E5+AG7,$B$3*-1+$E$3+AG$5)</f>
        <v>74</v>
      </c>
      <c r="AK6" s="2">
        <v>4</v>
      </c>
      <c r="AL6" s="2">
        <f t="shared" si="14"/>
        <v>3</v>
      </c>
      <c r="AM6" s="2">
        <v>0</v>
      </c>
      <c r="AN6" s="2">
        <v>34</v>
      </c>
    </row>
    <row r="7" spans="1:40" x14ac:dyDescent="0.25">
      <c r="D7" s="2">
        <v>4</v>
      </c>
      <c r="E7" s="2">
        <v>8</v>
      </c>
      <c r="P7" s="5"/>
      <c r="Q7" s="5"/>
      <c r="S7" s="2">
        <v>3</v>
      </c>
      <c r="T7" s="3" t="str">
        <f t="shared" si="0"/>
        <v>0</v>
      </c>
      <c r="U7" s="3">
        <f t="shared" si="1"/>
        <v>10</v>
      </c>
      <c r="V7" s="2" t="str">
        <f t="shared" si="2"/>
        <v>0</v>
      </c>
      <c r="W7" s="2">
        <f t="shared" si="3"/>
        <v>18</v>
      </c>
      <c r="X7" s="2" t="str">
        <f t="shared" si="4"/>
        <v>1</v>
      </c>
      <c r="Y7" s="2">
        <f t="shared" si="5"/>
        <v>26</v>
      </c>
      <c r="Z7" s="2" t="str">
        <f t="shared" si="6"/>
        <v>0/1</v>
      </c>
      <c r="AA7" s="2">
        <f t="shared" si="7"/>
        <v>36</v>
      </c>
      <c r="AB7" s="3" t="str">
        <f>IF($E6+AA8&gt;$B$3*-1+$E$3+AA$5,"0",IF($E7+AA8=$B$3*-1+$E$3+AA$5,"0/1","1"))</f>
        <v>0</v>
      </c>
      <c r="AC7" s="3">
        <f t="shared" si="8"/>
        <v>46</v>
      </c>
      <c r="AD7" s="2" t="str">
        <f t="shared" si="9"/>
        <v>0</v>
      </c>
      <c r="AE7" s="2">
        <f t="shared" si="10"/>
        <v>54</v>
      </c>
      <c r="AF7" s="2" t="str">
        <f t="shared" si="11"/>
        <v>0/1</v>
      </c>
      <c r="AG7" s="2">
        <f t="shared" si="12"/>
        <v>62</v>
      </c>
      <c r="AH7" s="2" t="str">
        <f t="shared" si="13"/>
        <v>0/1</v>
      </c>
      <c r="AI7" s="2">
        <f>IF($E6+AG8&gt;$B$3*-1+$E$3+AG$5,$E5+AG8,$B$3*-1+$E$3+AG$5)</f>
        <v>72</v>
      </c>
      <c r="AK7" s="2">
        <v>5</v>
      </c>
      <c r="AL7" s="2">
        <f t="shared" si="14"/>
        <v>4</v>
      </c>
      <c r="AM7" s="2">
        <v>1</v>
      </c>
      <c r="AN7" s="2">
        <v>26</v>
      </c>
    </row>
    <row r="8" spans="1:40" x14ac:dyDescent="0.25">
      <c r="D8" s="2">
        <v>5</v>
      </c>
      <c r="E8" s="2">
        <v>6</v>
      </c>
      <c r="P8" s="5"/>
      <c r="Q8" s="5"/>
      <c r="S8" s="2">
        <v>4</v>
      </c>
      <c r="T8" s="2" t="str">
        <f t="shared" si="0"/>
        <v>0</v>
      </c>
      <c r="U8" s="2">
        <f t="shared" si="1"/>
        <v>8</v>
      </c>
      <c r="V8" s="2" t="str">
        <f t="shared" si="2"/>
        <v>0/1</v>
      </c>
      <c r="W8" s="2">
        <f t="shared" si="3"/>
        <v>14</v>
      </c>
      <c r="X8" s="2" t="str">
        <f t="shared" si="4"/>
        <v>1</v>
      </c>
      <c r="Y8" s="2">
        <f t="shared" si="5"/>
        <v>26</v>
      </c>
      <c r="Z8" s="3" t="str">
        <f t="shared" si="6"/>
        <v>1</v>
      </c>
      <c r="AA8" s="3">
        <f t="shared" si="7"/>
        <v>36</v>
      </c>
      <c r="AB8" s="2" t="str">
        <f>IF($E7+AA9&gt;$B$3*-1+$E$3+AA$5,"0",IF($E7+AA9=$B$3*-1+$E$3+AA$5,"0/1","1"))</f>
        <v>0/1</v>
      </c>
      <c r="AC8" s="2">
        <f t="shared" si="8"/>
        <v>44</v>
      </c>
      <c r="AD8" s="2" t="str">
        <f t="shared" si="9"/>
        <v>0/1</v>
      </c>
      <c r="AE8" s="2">
        <f t="shared" si="10"/>
        <v>52</v>
      </c>
      <c r="AF8" s="2" t="str">
        <f t="shared" si="11"/>
        <v>1</v>
      </c>
      <c r="AG8" s="2">
        <f t="shared" si="12"/>
        <v>62</v>
      </c>
      <c r="AH8" s="2" t="str">
        <f t="shared" si="13"/>
        <v>1</v>
      </c>
      <c r="AI8" s="2">
        <f>IF($E7+AG9&gt;$B$3*-1+$E$3+AG$5,$E7+AG9,$B$3*-1+$E$3+AG$5)</f>
        <v>72</v>
      </c>
      <c r="AK8" s="2">
        <v>6</v>
      </c>
      <c r="AL8" s="2">
        <f t="shared" si="14"/>
        <v>1</v>
      </c>
      <c r="AM8" s="2">
        <v>0</v>
      </c>
      <c r="AN8" s="2">
        <v>26</v>
      </c>
    </row>
    <row r="9" spans="1:40" x14ac:dyDescent="0.25">
      <c r="D9" s="2">
        <v>6</v>
      </c>
      <c r="E9" s="2">
        <v>3</v>
      </c>
      <c r="P9" s="5"/>
      <c r="Q9" s="5"/>
      <c r="S9" s="2">
        <v>5</v>
      </c>
      <c r="T9" s="2" t="str">
        <f t="shared" si="0"/>
        <v>0</v>
      </c>
      <c r="U9" s="2">
        <f t="shared" si="1"/>
        <v>6</v>
      </c>
      <c r="V9" s="2" t="str">
        <f t="shared" si="2"/>
        <v>1</v>
      </c>
      <c r="W9" s="2">
        <f t="shared" si="3"/>
        <v>14</v>
      </c>
      <c r="X9" s="2" t="str">
        <f t="shared" si="4"/>
        <v>1</v>
      </c>
      <c r="Y9" s="2">
        <f t="shared" si="5"/>
        <v>26</v>
      </c>
      <c r="Z9" s="2" t="str">
        <f t="shared" si="6"/>
        <v>1</v>
      </c>
      <c r="AA9" s="2">
        <f t="shared" si="7"/>
        <v>36</v>
      </c>
      <c r="AB9" s="2" t="str">
        <f>IF($E8+AA10&gt;$B$3*-1+$E$3+AA$5,"0",IF($E8+AA10=$B$3*-1+$E$3+AA$5,"0/1","1"))</f>
        <v>1</v>
      </c>
      <c r="AC9" s="2">
        <f t="shared" si="8"/>
        <v>44</v>
      </c>
      <c r="AD9" s="2" t="str">
        <f t="shared" si="9"/>
        <v>1</v>
      </c>
      <c r="AE9" s="2">
        <f t="shared" si="10"/>
        <v>52</v>
      </c>
      <c r="AF9" s="2" t="str">
        <f t="shared" si="11"/>
        <v>1</v>
      </c>
      <c r="AG9" s="2">
        <f t="shared" si="12"/>
        <v>62</v>
      </c>
      <c r="AH9" s="2" t="str">
        <f t="shared" si="13"/>
        <v>1</v>
      </c>
      <c r="AI9" s="2">
        <f>IF($E8+AG10&gt;$B$3*-1+$E$3+AG$5,$E8+AG10,$B$3*-1+$E$3+AG$5)</f>
        <v>72</v>
      </c>
      <c r="AK9" s="2">
        <v>7</v>
      </c>
      <c r="AL9" s="2">
        <f t="shared" si="14"/>
        <v>2</v>
      </c>
      <c r="AM9" s="2">
        <v>0</v>
      </c>
      <c r="AN9" s="2">
        <v>17</v>
      </c>
    </row>
    <row r="10" spans="1:40" x14ac:dyDescent="0.25">
      <c r="D10" s="2">
        <v>7</v>
      </c>
      <c r="E10" s="2">
        <v>0</v>
      </c>
      <c r="P10" s="5"/>
      <c r="Q10" s="5"/>
      <c r="S10" s="2">
        <v>6</v>
      </c>
      <c r="T10" s="2" t="str">
        <f t="shared" si="0"/>
        <v>0</v>
      </c>
      <c r="U10" s="2">
        <f t="shared" si="1"/>
        <v>3</v>
      </c>
      <c r="V10" s="2" t="str">
        <f t="shared" si="2"/>
        <v>1</v>
      </c>
      <c r="W10" s="2">
        <f t="shared" si="3"/>
        <v>14</v>
      </c>
      <c r="X10" s="2" t="str">
        <f t="shared" si="4"/>
        <v>1</v>
      </c>
      <c r="Y10" s="2">
        <f t="shared" si="5"/>
        <v>26</v>
      </c>
      <c r="Z10" s="2" t="str">
        <f t="shared" si="6"/>
        <v>1</v>
      </c>
      <c r="AA10" s="2">
        <f t="shared" si="7"/>
        <v>36</v>
      </c>
      <c r="AB10" s="2" t="str">
        <f>IF($E9+AA11&gt;$B$3*-1+$E$3+AA$5,"0",IF($E9+AA11=$B$3*-1+$E$3+AA$5,"0/1","1"))</f>
        <v>1</v>
      </c>
      <c r="AC10" s="2">
        <f t="shared" si="8"/>
        <v>44</v>
      </c>
      <c r="AD10" s="2" t="str">
        <f t="shared" si="9"/>
        <v>1</v>
      </c>
      <c r="AE10" s="2">
        <f t="shared" si="10"/>
        <v>52</v>
      </c>
      <c r="AF10" s="2" t="str">
        <f t="shared" si="11"/>
        <v>1</v>
      </c>
      <c r="AG10" s="2">
        <f t="shared" si="12"/>
        <v>62</v>
      </c>
      <c r="AH10" s="2" t="str">
        <f t="shared" si="13"/>
        <v>1</v>
      </c>
      <c r="AI10" s="2">
        <f>IF($E9+AG11&gt;$B$3*-1+$E$3+AG$5,$E9+AG11,$B$3*-1+$E$3+AG$5)</f>
        <v>72</v>
      </c>
      <c r="AK10" s="2">
        <v>8</v>
      </c>
      <c r="AL10" s="2">
        <f t="shared" si="14"/>
        <v>3</v>
      </c>
      <c r="AM10" s="2">
        <v>0</v>
      </c>
      <c r="AN10" s="2">
        <v>8</v>
      </c>
    </row>
    <row r="11" spans="1:40" x14ac:dyDescent="0.25">
      <c r="D11" s="2">
        <v>8</v>
      </c>
      <c r="E11" s="2">
        <v>0</v>
      </c>
      <c r="P11" s="5"/>
      <c r="Q11" s="5"/>
      <c r="S11" s="2">
        <v>7</v>
      </c>
      <c r="T11" s="2" t="str">
        <f t="shared" si="0"/>
        <v>0/1</v>
      </c>
      <c r="U11" s="2">
        <f t="shared" si="1"/>
        <v>0</v>
      </c>
      <c r="V11" s="2" t="str">
        <f t="shared" si="2"/>
        <v>1</v>
      </c>
      <c r="W11" s="2">
        <f t="shared" si="3"/>
        <v>14</v>
      </c>
      <c r="X11" s="2" t="str">
        <f t="shared" si="4"/>
        <v>1</v>
      </c>
      <c r="Y11" s="2">
        <f t="shared" si="5"/>
        <v>26</v>
      </c>
      <c r="Z11" s="2" t="str">
        <f t="shared" si="6"/>
        <v>1</v>
      </c>
      <c r="AA11" s="2">
        <f t="shared" si="7"/>
        <v>36</v>
      </c>
      <c r="AB11" s="2" t="str">
        <f>IF($E10+AA12&gt;$B$3*-1+$E$3+AA$5,"0",IF($E10+AA12=$B$3*-1+$E$3+AA$5,"0/1","1"))</f>
        <v>1</v>
      </c>
      <c r="AC11" s="2">
        <f t="shared" si="8"/>
        <v>44</v>
      </c>
      <c r="AD11" s="2" t="str">
        <f t="shared" si="9"/>
        <v>1</v>
      </c>
      <c r="AE11" s="2">
        <f t="shared" si="10"/>
        <v>52</v>
      </c>
      <c r="AF11" s="2" t="str">
        <f t="shared" si="11"/>
        <v>1</v>
      </c>
      <c r="AG11" s="2">
        <f t="shared" si="12"/>
        <v>62</v>
      </c>
      <c r="AH11" s="2" t="str">
        <f t="shared" si="13"/>
        <v>1</v>
      </c>
      <c r="AI11" s="2">
        <f>IF($E10+AG12&gt;$B$3*-1+$E$3+AG$5,$E10+AG12,$B$3*-1+$E$3+AG$5)</f>
        <v>72</v>
      </c>
    </row>
    <row r="12" spans="1:40" x14ac:dyDescent="0.25">
      <c r="S12" s="2">
        <v>8</v>
      </c>
      <c r="T12" s="2" t="str">
        <f t="shared" si="0"/>
        <v>0/1</v>
      </c>
      <c r="U12" s="2">
        <f t="shared" si="1"/>
        <v>0</v>
      </c>
      <c r="V12" s="2" t="str">
        <f t="shared" si="2"/>
        <v>1</v>
      </c>
      <c r="W12" s="2">
        <f t="shared" si="3"/>
        <v>14</v>
      </c>
      <c r="X12" s="2" t="str">
        <f t="shared" si="4"/>
        <v>1</v>
      </c>
      <c r="Y12" s="2">
        <f t="shared" si="5"/>
        <v>26</v>
      </c>
      <c r="Z12" s="2" t="str">
        <f t="shared" si="6"/>
        <v>1</v>
      </c>
      <c r="AA12" s="2">
        <f t="shared" si="7"/>
        <v>36</v>
      </c>
      <c r="AB12" s="2" t="str">
        <f>IF($E11+AA13&gt;$B$3*-1+$E$3+AA$5,"0",IF($E11+AA13=$B$3*-1+$E$3+AA$5,"0/1","1"))</f>
        <v>1</v>
      </c>
      <c r="AC12" s="2">
        <f t="shared" si="8"/>
        <v>44</v>
      </c>
      <c r="AD12" s="2" t="str">
        <f t="shared" si="9"/>
        <v>1</v>
      </c>
      <c r="AE12" s="2">
        <f t="shared" si="10"/>
        <v>52</v>
      </c>
      <c r="AF12" s="2" t="str">
        <f t="shared" si="11"/>
        <v>1</v>
      </c>
      <c r="AG12" s="2">
        <f t="shared" si="12"/>
        <v>62</v>
      </c>
      <c r="AH12" s="2" t="str">
        <f t="shared" si="13"/>
        <v>1</v>
      </c>
      <c r="AI12" s="2">
        <f>IF($E11+AG13&gt;$B$3*-1+$E$3+AG$5,$E11+AG13,$B$3*-1+$E$3+AG$5)</f>
        <v>72</v>
      </c>
    </row>
    <row r="15" spans="1:40" x14ac:dyDescent="0.25">
      <c r="D15" s="22" t="s">
        <v>2</v>
      </c>
      <c r="E15" s="4">
        <v>0</v>
      </c>
      <c r="F15" s="4">
        <v>1</v>
      </c>
      <c r="G15" s="4">
        <v>2</v>
      </c>
      <c r="H15" s="4">
        <v>3</v>
      </c>
      <c r="I15" s="4">
        <v>4</v>
      </c>
      <c r="J15" s="4">
        <v>5</v>
      </c>
      <c r="K15" s="4">
        <v>6</v>
      </c>
      <c r="L15" s="4">
        <v>7</v>
      </c>
      <c r="M15" s="4">
        <v>8</v>
      </c>
    </row>
    <row r="16" spans="1:40" x14ac:dyDescent="0.25">
      <c r="D16" s="22"/>
      <c r="E16" s="4" t="s">
        <v>8</v>
      </c>
      <c r="F16" s="4" t="s">
        <v>9</v>
      </c>
      <c r="G16" s="4">
        <v>7</v>
      </c>
      <c r="H16" s="4">
        <v>6</v>
      </c>
      <c r="I16" s="4">
        <v>5</v>
      </c>
      <c r="J16" s="4">
        <v>4</v>
      </c>
      <c r="K16" s="4">
        <v>3</v>
      </c>
      <c r="L16" s="4">
        <v>2</v>
      </c>
      <c r="M16" s="4">
        <v>1</v>
      </c>
    </row>
    <row r="17" spans="4:13" x14ac:dyDescent="0.25">
      <c r="D17" s="4" t="s">
        <v>10</v>
      </c>
      <c r="E17" s="4">
        <v>15</v>
      </c>
      <c r="F17" s="4">
        <v>14</v>
      </c>
      <c r="G17" s="4">
        <v>12</v>
      </c>
      <c r="H17" s="4">
        <v>10</v>
      </c>
      <c r="I17" s="4">
        <v>8</v>
      </c>
      <c r="J17" s="4">
        <v>6</v>
      </c>
      <c r="K17" s="4">
        <v>3</v>
      </c>
      <c r="L17" s="4">
        <v>0</v>
      </c>
      <c r="M17" s="4">
        <v>0</v>
      </c>
    </row>
    <row r="18" spans="4:13" x14ac:dyDescent="0.25">
      <c r="D18" s="4" t="s">
        <v>11</v>
      </c>
      <c r="E18" s="4">
        <v>29</v>
      </c>
      <c r="F18" s="4">
        <v>26</v>
      </c>
      <c r="G18" s="4">
        <v>22</v>
      </c>
      <c r="H18" s="4">
        <v>18</v>
      </c>
      <c r="I18" s="4">
        <v>14</v>
      </c>
      <c r="J18" s="25" t="s">
        <v>18</v>
      </c>
      <c r="K18" s="25"/>
      <c r="L18" s="25"/>
      <c r="M18" s="25"/>
    </row>
    <row r="19" spans="4:13" x14ac:dyDescent="0.25">
      <c r="D19" s="4" t="s">
        <v>12</v>
      </c>
      <c r="E19" s="4">
        <v>41</v>
      </c>
      <c r="F19" s="4">
        <v>36</v>
      </c>
      <c r="G19" s="4">
        <v>30</v>
      </c>
      <c r="H19" s="4">
        <v>26</v>
      </c>
      <c r="I19" s="25" t="s">
        <v>19</v>
      </c>
      <c r="J19" s="25"/>
      <c r="K19" s="25"/>
      <c r="L19" s="25"/>
      <c r="M19" s="25"/>
    </row>
    <row r="20" spans="4:13" x14ac:dyDescent="0.25">
      <c r="D20" s="4" t="s">
        <v>13</v>
      </c>
      <c r="E20" s="4">
        <v>51</v>
      </c>
      <c r="F20" s="4">
        <v>44</v>
      </c>
      <c r="G20" s="4">
        <v>38</v>
      </c>
      <c r="H20" s="4">
        <v>36</v>
      </c>
      <c r="I20" s="25" t="s">
        <v>20</v>
      </c>
      <c r="J20" s="25"/>
      <c r="K20" s="25"/>
      <c r="L20" s="25"/>
      <c r="M20" s="25"/>
    </row>
    <row r="21" spans="4:13" x14ac:dyDescent="0.25">
      <c r="D21" s="4" t="s">
        <v>14</v>
      </c>
      <c r="E21" s="4">
        <v>59</v>
      </c>
      <c r="F21" s="4">
        <v>52</v>
      </c>
      <c r="G21" s="4">
        <v>48</v>
      </c>
      <c r="H21" s="4">
        <v>46</v>
      </c>
      <c r="I21" s="4">
        <v>44</v>
      </c>
      <c r="J21" s="25" t="s">
        <v>21</v>
      </c>
      <c r="K21" s="25"/>
      <c r="L21" s="25"/>
      <c r="M21" s="25"/>
    </row>
    <row r="22" spans="4:13" x14ac:dyDescent="0.25">
      <c r="D22" s="4" t="s">
        <v>15</v>
      </c>
      <c r="E22" s="4">
        <v>67</v>
      </c>
      <c r="F22" s="4">
        <v>62</v>
      </c>
      <c r="G22" s="4">
        <v>58</v>
      </c>
      <c r="H22" s="4">
        <v>54</v>
      </c>
      <c r="I22" s="4">
        <v>52</v>
      </c>
      <c r="J22" s="25" t="s">
        <v>22</v>
      </c>
      <c r="K22" s="25"/>
      <c r="L22" s="25"/>
      <c r="M22" s="25"/>
    </row>
    <row r="23" spans="4:13" x14ac:dyDescent="0.25">
      <c r="D23" s="4" t="s">
        <v>16</v>
      </c>
      <c r="E23" s="4">
        <v>77</v>
      </c>
      <c r="F23" s="4">
        <v>72</v>
      </c>
      <c r="G23" s="4">
        <v>66</v>
      </c>
      <c r="H23" s="4">
        <v>62</v>
      </c>
      <c r="I23" s="25" t="s">
        <v>23</v>
      </c>
      <c r="J23" s="25"/>
      <c r="K23" s="25"/>
      <c r="L23" s="25"/>
      <c r="M23" s="25"/>
    </row>
    <row r="24" spans="4:13" x14ac:dyDescent="0.25">
      <c r="D24" s="4" t="s">
        <v>17</v>
      </c>
      <c r="E24" s="4">
        <v>87</v>
      </c>
      <c r="F24" s="4">
        <v>80</v>
      </c>
      <c r="G24" s="4">
        <v>74</v>
      </c>
      <c r="H24" s="4">
        <v>72</v>
      </c>
      <c r="I24" s="25" t="s">
        <v>24</v>
      </c>
      <c r="J24" s="25"/>
      <c r="K24" s="25"/>
      <c r="L24" s="25"/>
      <c r="M24" s="25"/>
    </row>
  </sheetData>
  <mergeCells count="10">
    <mergeCell ref="D15:D16"/>
    <mergeCell ref="AB2:AC2"/>
    <mergeCell ref="AD2:AE2"/>
    <mergeCell ref="AF2:AG2"/>
    <mergeCell ref="AH2:AI2"/>
    <mergeCell ref="S2:S3"/>
    <mergeCell ref="T2:U2"/>
    <mergeCell ref="V2:W2"/>
    <mergeCell ref="X2:Y2"/>
    <mergeCell ref="Z2:AA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tabSelected="1" workbookViewId="0">
      <selection activeCell="J25" sqref="J25"/>
    </sheetView>
  </sheetViews>
  <sheetFormatPr defaultRowHeight="13.2" x14ac:dyDescent="0.25"/>
  <cols>
    <col min="2" max="2" width="3.5546875" customWidth="1"/>
    <col min="3" max="3" width="20.33203125" customWidth="1"/>
  </cols>
  <sheetData>
    <row r="2" spans="3:20" ht="13.8" thickBot="1" x14ac:dyDescent="0.3"/>
    <row r="3" spans="3:20" x14ac:dyDescent="0.25">
      <c r="C3" s="24" t="s">
        <v>25</v>
      </c>
      <c r="D3" s="22" t="s">
        <v>26</v>
      </c>
      <c r="E3" s="22"/>
      <c r="F3" s="22"/>
      <c r="G3" s="22"/>
      <c r="K3" t="s">
        <v>27</v>
      </c>
      <c r="L3" s="6" t="s">
        <v>28</v>
      </c>
      <c r="M3" s="6">
        <v>0</v>
      </c>
      <c r="N3" s="6">
        <v>50</v>
      </c>
      <c r="O3" s="6">
        <v>100</v>
      </c>
      <c r="P3" s="6">
        <v>150</v>
      </c>
      <c r="Q3" s="6">
        <v>200</v>
      </c>
      <c r="R3" s="7">
        <v>250</v>
      </c>
      <c r="S3" s="8" t="s">
        <v>29</v>
      </c>
      <c r="T3" s="9" t="s">
        <v>30</v>
      </c>
    </row>
    <row r="4" spans="3:20" x14ac:dyDescent="0.25">
      <c r="C4" s="24"/>
      <c r="D4" s="6" t="s">
        <v>31</v>
      </c>
      <c r="E4" s="6" t="s">
        <v>32</v>
      </c>
      <c r="F4" s="6" t="s">
        <v>33</v>
      </c>
      <c r="G4" s="6" t="s">
        <v>34</v>
      </c>
      <c r="L4" s="6">
        <v>0</v>
      </c>
      <c r="M4" s="6">
        <v>0</v>
      </c>
      <c r="N4" s="6"/>
      <c r="O4" s="6"/>
      <c r="P4" s="6"/>
      <c r="Q4" s="6"/>
      <c r="R4" s="7"/>
      <c r="S4" s="10">
        <v>0</v>
      </c>
      <c r="T4" s="11">
        <v>0</v>
      </c>
    </row>
    <row r="5" spans="3:20" x14ac:dyDescent="0.25">
      <c r="C5" s="6">
        <v>50</v>
      </c>
      <c r="D5" s="6">
        <v>23</v>
      </c>
      <c r="E5" s="6">
        <v>24</v>
      </c>
      <c r="F5" s="6">
        <v>25</v>
      </c>
      <c r="G5" s="6">
        <v>22</v>
      </c>
      <c r="L5" s="6">
        <v>50</v>
      </c>
      <c r="M5" s="6">
        <v>23</v>
      </c>
      <c r="N5" s="6">
        <v>24</v>
      </c>
      <c r="O5" s="6"/>
      <c r="P5" s="6"/>
      <c r="Q5" s="6"/>
      <c r="R5" s="7"/>
      <c r="S5" s="10">
        <v>24</v>
      </c>
      <c r="T5" s="11">
        <v>50</v>
      </c>
    </row>
    <row r="6" spans="3:20" x14ac:dyDescent="0.25">
      <c r="C6" s="6">
        <v>100</v>
      </c>
      <c r="D6" s="6">
        <v>32</v>
      </c>
      <c r="E6" s="6">
        <v>31</v>
      </c>
      <c r="F6" s="6">
        <v>33</v>
      </c>
      <c r="G6" s="6">
        <v>30</v>
      </c>
      <c r="L6" s="6">
        <v>100</v>
      </c>
      <c r="M6" s="6">
        <v>32</v>
      </c>
      <c r="N6" s="6">
        <v>47</v>
      </c>
      <c r="O6" s="6">
        <v>31</v>
      </c>
      <c r="P6" s="6"/>
      <c r="Q6" s="6"/>
      <c r="R6" s="7"/>
      <c r="S6" s="10">
        <v>47</v>
      </c>
      <c r="T6" s="11">
        <v>50</v>
      </c>
    </row>
    <row r="7" spans="3:20" x14ac:dyDescent="0.25">
      <c r="C7" s="6">
        <v>150</v>
      </c>
      <c r="D7" s="6">
        <v>44</v>
      </c>
      <c r="E7" s="6">
        <v>43</v>
      </c>
      <c r="F7" s="6">
        <v>42</v>
      </c>
      <c r="G7" s="6">
        <v>41</v>
      </c>
      <c r="L7" s="6">
        <v>150</v>
      </c>
      <c r="M7" s="6">
        <v>44</v>
      </c>
      <c r="N7" s="6">
        <v>56</v>
      </c>
      <c r="O7" s="6">
        <v>54</v>
      </c>
      <c r="P7" s="6">
        <v>43</v>
      </c>
      <c r="Q7" s="6"/>
      <c r="R7" s="7"/>
      <c r="S7" s="10">
        <v>56</v>
      </c>
      <c r="T7" s="11">
        <v>50</v>
      </c>
    </row>
    <row r="8" spans="3:20" x14ac:dyDescent="0.25">
      <c r="C8" s="6">
        <v>200</v>
      </c>
      <c r="D8" s="6">
        <v>53</v>
      </c>
      <c r="E8" s="6">
        <v>52</v>
      </c>
      <c r="F8" s="6">
        <v>54</v>
      </c>
      <c r="G8" s="6">
        <v>55</v>
      </c>
      <c r="L8" s="6">
        <v>200</v>
      </c>
      <c r="M8" s="6">
        <v>53</v>
      </c>
      <c r="N8" s="6">
        <v>68</v>
      </c>
      <c r="O8" s="6">
        <v>63</v>
      </c>
      <c r="P8" s="6">
        <v>66</v>
      </c>
      <c r="Q8" s="6">
        <v>52</v>
      </c>
      <c r="R8" s="7"/>
      <c r="S8" s="10">
        <v>68</v>
      </c>
      <c r="T8" s="11">
        <v>50</v>
      </c>
    </row>
    <row r="9" spans="3:20" ht="13.8" thickBot="1" x14ac:dyDescent="0.3">
      <c r="C9" s="6">
        <v>250</v>
      </c>
      <c r="D9" s="6">
        <v>70</v>
      </c>
      <c r="E9" s="6">
        <v>72</v>
      </c>
      <c r="F9" s="6">
        <v>71</v>
      </c>
      <c r="G9" s="6">
        <v>73</v>
      </c>
      <c r="L9" s="6">
        <v>250</v>
      </c>
      <c r="M9" s="6">
        <v>70</v>
      </c>
      <c r="N9" s="6">
        <v>77</v>
      </c>
      <c r="O9" s="6">
        <v>75</v>
      </c>
      <c r="P9" s="6">
        <v>75</v>
      </c>
      <c r="Q9" s="6">
        <v>75</v>
      </c>
      <c r="R9" s="7">
        <v>72</v>
      </c>
      <c r="S9" s="12">
        <v>77</v>
      </c>
      <c r="T9" s="13">
        <v>50</v>
      </c>
    </row>
    <row r="10" spans="3:20" ht="13.8" thickBot="1" x14ac:dyDescent="0.3"/>
    <row r="11" spans="3:20" x14ac:dyDescent="0.25">
      <c r="L11" s="6" t="s">
        <v>28</v>
      </c>
      <c r="M11" s="6">
        <v>0</v>
      </c>
      <c r="N11" s="6">
        <v>50</v>
      </c>
      <c r="O11" s="6">
        <v>100</v>
      </c>
      <c r="P11" s="6">
        <v>150</v>
      </c>
      <c r="Q11" s="6">
        <v>200</v>
      </c>
      <c r="R11" s="7">
        <v>250</v>
      </c>
      <c r="S11" s="8" t="s">
        <v>35</v>
      </c>
      <c r="T11" s="9" t="s">
        <v>36</v>
      </c>
    </row>
    <row r="12" spans="3:20" x14ac:dyDescent="0.25">
      <c r="D12" s="6" t="s">
        <v>37</v>
      </c>
      <c r="E12" s="14">
        <v>0</v>
      </c>
      <c r="F12" s="14">
        <v>50</v>
      </c>
      <c r="G12" s="14">
        <v>100</v>
      </c>
      <c r="H12" s="14">
        <v>150</v>
      </c>
      <c r="I12" s="14">
        <v>200</v>
      </c>
      <c r="J12" s="14">
        <v>250</v>
      </c>
      <c r="L12" s="6">
        <v>0</v>
      </c>
      <c r="M12" s="6">
        <v>0</v>
      </c>
      <c r="N12" s="6"/>
      <c r="O12" s="6"/>
      <c r="P12" s="6"/>
      <c r="Q12" s="6"/>
      <c r="R12" s="7"/>
      <c r="S12" s="10">
        <v>0</v>
      </c>
      <c r="T12" s="11">
        <v>0</v>
      </c>
    </row>
    <row r="13" spans="3:20" x14ac:dyDescent="0.25">
      <c r="D13" s="6" t="s">
        <v>38</v>
      </c>
      <c r="E13" s="6">
        <v>0</v>
      </c>
      <c r="F13" s="6">
        <v>23</v>
      </c>
      <c r="G13" s="6">
        <v>32</v>
      </c>
      <c r="H13" s="6">
        <v>44</v>
      </c>
      <c r="I13" s="6">
        <v>53</v>
      </c>
      <c r="J13" s="14">
        <v>70</v>
      </c>
      <c r="L13" s="6">
        <v>50</v>
      </c>
      <c r="M13" s="6">
        <v>24</v>
      </c>
      <c r="N13" s="6">
        <v>25</v>
      </c>
      <c r="O13" s="6"/>
      <c r="P13" s="6"/>
      <c r="Q13" s="6"/>
      <c r="R13" s="7"/>
      <c r="S13" s="10">
        <v>25</v>
      </c>
      <c r="T13" s="11">
        <v>50</v>
      </c>
    </row>
    <row r="14" spans="3:20" ht="13.8" thickBot="1" x14ac:dyDescent="0.3">
      <c r="L14" s="6">
        <v>100</v>
      </c>
      <c r="M14" s="6">
        <v>47</v>
      </c>
      <c r="N14" s="6">
        <v>49</v>
      </c>
      <c r="O14" s="6">
        <v>33</v>
      </c>
      <c r="P14" s="6"/>
      <c r="Q14" s="6"/>
      <c r="R14" s="7"/>
      <c r="S14" s="10">
        <v>49</v>
      </c>
      <c r="T14" s="11">
        <v>50</v>
      </c>
    </row>
    <row r="15" spans="3:20" ht="13.8" thickBot="1" x14ac:dyDescent="0.3">
      <c r="D15" s="15" t="s">
        <v>39</v>
      </c>
      <c r="E15" s="16">
        <v>0</v>
      </c>
      <c r="F15" s="16">
        <v>50</v>
      </c>
      <c r="G15" s="16">
        <v>100</v>
      </c>
      <c r="H15" s="16">
        <v>150</v>
      </c>
      <c r="I15" s="16">
        <v>200</v>
      </c>
      <c r="J15" s="17">
        <v>250</v>
      </c>
      <c r="L15" s="6">
        <v>150</v>
      </c>
      <c r="M15" s="6">
        <v>56</v>
      </c>
      <c r="N15" s="6">
        <v>72</v>
      </c>
      <c r="O15" s="6">
        <v>57</v>
      </c>
      <c r="P15" s="6">
        <v>42</v>
      </c>
      <c r="Q15" s="6"/>
      <c r="R15" s="7"/>
      <c r="S15" s="10">
        <v>72</v>
      </c>
      <c r="T15" s="11">
        <v>50</v>
      </c>
    </row>
    <row r="16" spans="3:20" x14ac:dyDescent="0.25">
      <c r="D16" s="8" t="s">
        <v>38</v>
      </c>
      <c r="E16" s="18">
        <v>0</v>
      </c>
      <c r="F16" s="19">
        <v>23</v>
      </c>
      <c r="G16" s="26">
        <v>32</v>
      </c>
      <c r="H16" s="18">
        <v>44</v>
      </c>
      <c r="I16" s="18">
        <v>53</v>
      </c>
      <c r="J16" s="9">
        <v>70</v>
      </c>
      <c r="L16" s="6">
        <v>200</v>
      </c>
      <c r="M16" s="6">
        <v>68</v>
      </c>
      <c r="N16" s="6">
        <v>81</v>
      </c>
      <c r="O16" s="6">
        <v>80</v>
      </c>
      <c r="P16" s="6">
        <v>66</v>
      </c>
      <c r="Q16" s="6">
        <v>54</v>
      </c>
      <c r="R16" s="7"/>
      <c r="S16" s="10">
        <v>81</v>
      </c>
      <c r="T16" s="11">
        <v>50</v>
      </c>
    </row>
    <row r="17" spans="4:20" ht="13.8" thickBot="1" x14ac:dyDescent="0.3">
      <c r="D17" s="12" t="s">
        <v>40</v>
      </c>
      <c r="E17" s="20">
        <v>0</v>
      </c>
      <c r="F17" s="21">
        <v>50</v>
      </c>
      <c r="G17" s="27">
        <v>100</v>
      </c>
      <c r="H17" s="20">
        <v>150</v>
      </c>
      <c r="I17" s="20">
        <v>200</v>
      </c>
      <c r="J17" s="13">
        <v>250</v>
      </c>
      <c r="L17" s="6">
        <v>250</v>
      </c>
      <c r="M17" s="6">
        <v>77</v>
      </c>
      <c r="N17" s="6">
        <v>93</v>
      </c>
      <c r="O17" s="6">
        <v>89</v>
      </c>
      <c r="P17" s="6">
        <v>89</v>
      </c>
      <c r="Q17" s="6">
        <v>78</v>
      </c>
      <c r="R17" s="7">
        <v>71</v>
      </c>
      <c r="S17" s="12">
        <v>93</v>
      </c>
      <c r="T17" s="13">
        <v>50</v>
      </c>
    </row>
    <row r="18" spans="4:20" ht="13.8" thickBot="1" x14ac:dyDescent="0.3">
      <c r="D18" s="8" t="s">
        <v>29</v>
      </c>
      <c r="E18" s="18">
        <v>0</v>
      </c>
      <c r="F18" s="18">
        <v>24</v>
      </c>
      <c r="G18" s="18">
        <v>47</v>
      </c>
      <c r="H18" s="26">
        <v>56</v>
      </c>
      <c r="I18" s="18">
        <v>68</v>
      </c>
      <c r="J18" s="30">
        <v>77</v>
      </c>
    </row>
    <row r="19" spans="4:20" ht="13.8" thickBot="1" x14ac:dyDescent="0.3">
      <c r="D19" s="12" t="s">
        <v>41</v>
      </c>
      <c r="E19" s="20">
        <v>0</v>
      </c>
      <c r="F19" s="20">
        <v>50</v>
      </c>
      <c r="G19" s="20">
        <v>50</v>
      </c>
      <c r="H19" s="27">
        <v>50</v>
      </c>
      <c r="I19" s="20">
        <v>50</v>
      </c>
      <c r="J19" s="31">
        <v>50</v>
      </c>
      <c r="L19" s="6" t="s">
        <v>28</v>
      </c>
      <c r="M19" s="6">
        <v>0</v>
      </c>
      <c r="N19" s="6">
        <v>50</v>
      </c>
      <c r="O19" s="6">
        <v>100</v>
      </c>
      <c r="P19" s="6">
        <v>150</v>
      </c>
      <c r="Q19" s="6">
        <v>200</v>
      </c>
      <c r="R19" s="7">
        <v>250</v>
      </c>
      <c r="S19" s="8" t="s">
        <v>42</v>
      </c>
      <c r="T19" s="9" t="s">
        <v>43</v>
      </c>
    </row>
    <row r="20" spans="4:20" x14ac:dyDescent="0.25">
      <c r="D20" s="8" t="s">
        <v>35</v>
      </c>
      <c r="E20" s="18">
        <v>0</v>
      </c>
      <c r="F20" s="18">
        <v>25</v>
      </c>
      <c r="G20" s="18">
        <v>49</v>
      </c>
      <c r="H20" s="18">
        <v>72</v>
      </c>
      <c r="I20" s="26">
        <v>81</v>
      </c>
      <c r="J20" s="30">
        <v>93</v>
      </c>
      <c r="L20" s="6">
        <v>0</v>
      </c>
      <c r="M20" s="6">
        <v>0</v>
      </c>
      <c r="N20" s="6"/>
      <c r="O20" s="6"/>
      <c r="P20" s="6"/>
      <c r="Q20" s="6"/>
      <c r="R20" s="7"/>
      <c r="S20" s="10">
        <v>0</v>
      </c>
      <c r="T20" s="11">
        <v>0</v>
      </c>
    </row>
    <row r="21" spans="4:20" ht="13.8" thickBot="1" x14ac:dyDescent="0.3">
      <c r="D21" s="12" t="s">
        <v>44</v>
      </c>
      <c r="E21" s="20">
        <v>0</v>
      </c>
      <c r="F21" s="20">
        <v>50</v>
      </c>
      <c r="G21" s="20">
        <v>50</v>
      </c>
      <c r="H21" s="20">
        <v>50</v>
      </c>
      <c r="I21" s="27">
        <v>50</v>
      </c>
      <c r="J21" s="31">
        <v>50</v>
      </c>
      <c r="L21" s="6">
        <v>50</v>
      </c>
      <c r="M21" s="6">
        <v>25</v>
      </c>
      <c r="N21" s="6">
        <v>22</v>
      </c>
      <c r="O21" s="6"/>
      <c r="P21" s="6"/>
      <c r="Q21" s="6"/>
      <c r="R21" s="7"/>
      <c r="S21" s="10">
        <v>25</v>
      </c>
      <c r="T21" s="11">
        <v>0</v>
      </c>
    </row>
    <row r="22" spans="4:20" x14ac:dyDescent="0.25">
      <c r="D22" s="8" t="s">
        <v>42</v>
      </c>
      <c r="E22" s="18">
        <v>0</v>
      </c>
      <c r="F22" s="18">
        <v>25</v>
      </c>
      <c r="G22" s="18">
        <v>49</v>
      </c>
      <c r="H22" s="18">
        <v>72</v>
      </c>
      <c r="I22" s="18">
        <v>94</v>
      </c>
      <c r="J22" s="28">
        <v>103</v>
      </c>
      <c r="L22" s="6">
        <v>100</v>
      </c>
      <c r="M22" s="6">
        <v>49</v>
      </c>
      <c r="N22" s="6">
        <v>47</v>
      </c>
      <c r="O22" s="6">
        <v>30</v>
      </c>
      <c r="P22" s="6"/>
      <c r="Q22" s="6"/>
      <c r="R22" s="7"/>
      <c r="S22" s="10">
        <v>49</v>
      </c>
      <c r="T22" s="11">
        <v>0</v>
      </c>
    </row>
    <row r="23" spans="4:20" ht="13.8" thickBot="1" x14ac:dyDescent="0.3">
      <c r="D23" s="12" t="s">
        <v>45</v>
      </c>
      <c r="E23" s="20">
        <v>0</v>
      </c>
      <c r="F23" s="20">
        <v>0</v>
      </c>
      <c r="G23" s="20">
        <v>0</v>
      </c>
      <c r="H23" s="20">
        <v>0</v>
      </c>
      <c r="I23" s="20">
        <v>50</v>
      </c>
      <c r="J23" s="29">
        <v>50</v>
      </c>
      <c r="L23" s="6">
        <v>150</v>
      </c>
      <c r="M23" s="6">
        <v>72</v>
      </c>
      <c r="N23" s="6">
        <v>71</v>
      </c>
      <c r="O23" s="6">
        <v>55</v>
      </c>
      <c r="P23" s="6">
        <v>41</v>
      </c>
      <c r="Q23" s="6"/>
      <c r="R23" s="7"/>
      <c r="S23" s="10">
        <v>72</v>
      </c>
      <c r="T23" s="11">
        <v>0</v>
      </c>
    </row>
    <row r="24" spans="4:20" x14ac:dyDescent="0.25">
      <c r="L24" s="6">
        <v>200</v>
      </c>
      <c r="M24" s="6">
        <v>81</v>
      </c>
      <c r="N24" s="6">
        <v>94</v>
      </c>
      <c r="O24" s="6">
        <v>79</v>
      </c>
      <c r="P24" s="6">
        <v>66</v>
      </c>
      <c r="Q24" s="6">
        <v>55</v>
      </c>
      <c r="R24" s="7"/>
      <c r="S24" s="10">
        <v>94</v>
      </c>
      <c r="T24" s="11">
        <v>50</v>
      </c>
    </row>
    <row r="25" spans="4:20" ht="13.8" thickBot="1" x14ac:dyDescent="0.3">
      <c r="L25" s="6">
        <v>250</v>
      </c>
      <c r="M25" s="6">
        <v>93</v>
      </c>
      <c r="N25" s="6">
        <v>103</v>
      </c>
      <c r="O25" s="6">
        <v>102</v>
      </c>
      <c r="P25" s="6">
        <v>90</v>
      </c>
      <c r="Q25" s="6">
        <v>80</v>
      </c>
      <c r="R25" s="7">
        <v>73</v>
      </c>
      <c r="S25" s="12">
        <v>103</v>
      </c>
      <c r="T25" s="13">
        <v>50</v>
      </c>
    </row>
  </sheetData>
  <mergeCells count="2">
    <mergeCell ref="C3:C4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Task_1</vt:lpstr>
      <vt:lpstr>Task_2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Екатерина Тесловская</cp:lastModifiedBy>
  <cp:revision>5</cp:revision>
  <dcterms:modified xsi:type="dcterms:W3CDTF">2022-11-25T22:51:57Z</dcterms:modified>
  <dc:language>en-US</dc:language>
</cp:coreProperties>
</file>