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5" windowWidth="20730" windowHeight="9000" tabRatio="938" firstSheet="6" activeTab="11"/>
  </bookViews>
  <sheets>
    <sheet name="一般１年(PGコース)" sheetId="114" state="hidden" r:id="rId1"/>
    <sheet name="一般1年生(封筒ＰＧ） " sheetId="100" state="hidden" r:id="rId2"/>
    <sheet name="一般1年生（案内ＰＧ）" sheetId="105" state="hidden" r:id="rId3"/>
    <sheet name="一般１年(SEコース)" sheetId="143" state="hidden" r:id="rId4"/>
    <sheet name="一般1年生(封筒ＳＥ)" sheetId="151" state="hidden" r:id="rId5"/>
    <sheet name="一般1年生（案内SE)" sheetId="155" state="hidden" r:id="rId6"/>
    <sheet name="一般１年(キャリア)（WEB)" sheetId="144" r:id="rId7"/>
    <sheet name="一般1年生(封筒キャリア)（WEB)" sheetId="152" r:id="rId8"/>
    <sheet name="一般1年生（案内キャリ) (WEB）" sheetId="166" r:id="rId9"/>
    <sheet name="一般１年(キャリア)（事務）" sheetId="164" r:id="rId10"/>
    <sheet name="一般1年生(封筒キャリア)（事務）" sheetId="165" r:id="rId11"/>
    <sheet name="一般1年生（案内キャリ)" sheetId="156" r:id="rId12"/>
    <sheet name="一般１年(福祉)" sheetId="145" r:id="rId13"/>
    <sheet name="一般1年生(封筒福祉)" sheetId="153" r:id="rId14"/>
    <sheet name="一般1年生（案内福祉)" sheetId="157" r:id="rId15"/>
    <sheet name="一般１年(パソ事務)" sheetId="150" state="hidden" r:id="rId16"/>
    <sheet name="一般1年生(封筒パソ事務)" sheetId="154" state="hidden" r:id="rId17"/>
    <sheet name="一般1年生（案内パソ事務)" sheetId="158" state="hidden" r:id="rId18"/>
    <sheet name="一般２年(進級)" sheetId="146" state="hidden" r:id="rId19"/>
    <sheet name="一般2年生（案内進級）" sheetId="118" state="hidden" r:id="rId20"/>
    <sheet name="一般2年生(封筒進級）" sheetId="116" state="hidden" r:id="rId21"/>
    <sheet name="一般２年(卒業)" sheetId="147" state="hidden" r:id="rId22"/>
    <sheet name="一般2年生（案内卒業)" sheetId="162" state="hidden" r:id="rId23"/>
    <sheet name="一般2年生(封筒卒業)" sheetId="163" state="hidden" r:id="rId24"/>
    <sheet name="一般３年(進級)" sheetId="148" state="hidden" r:id="rId25"/>
    <sheet name="一般３年(卒業)" sheetId="159" state="hidden" r:id="rId26"/>
    <sheet name="一般４年" sheetId="149" state="hidden" r:id="rId27"/>
    <sheet name="ｱｽﾘｰﾄ1年(WEB)" sheetId="135" r:id="rId28"/>
    <sheet name="ｱｽﾘｰﾄ1年生(封筒）(WEB)" sheetId="134" r:id="rId29"/>
    <sheet name="ｱｽﾘｰﾄ1年生（案内）(WEB)" sheetId="136" r:id="rId30"/>
    <sheet name="ｱｽﾘｰﾄ1年(セル)" sheetId="171" r:id="rId31"/>
    <sheet name="ｱｽﾘｰﾄ1年生(封筒）(セル)" sheetId="172" r:id="rId32"/>
    <sheet name="ｱｽﾘｰﾄ1年生（案内）(セル)" sheetId="173" r:id="rId33"/>
    <sheet name="ｱｽﾘｰﾄ2年" sheetId="138" state="hidden" r:id="rId34"/>
    <sheet name="ｱｽﾘｰﾄ3年" sheetId="160" state="hidden" r:id="rId35"/>
    <sheet name="一般2年" sheetId="117" state="hidden" r:id="rId36"/>
    <sheet name="一般3年生(封筒）" sheetId="119" state="hidden" r:id="rId37"/>
    <sheet name="一般3年" sheetId="120" state="hidden" r:id="rId38"/>
    <sheet name="一般3年生（案内）" sheetId="121" state="hidden" r:id="rId39"/>
    <sheet name="一般3年生(封筒） (半年)" sheetId="125" state="hidden" r:id="rId40"/>
    <sheet name="一般3年 (半年)" sheetId="126" state="hidden" r:id="rId41"/>
    <sheet name="一般3年生（案内） (半年)" sheetId="127" state="hidden" r:id="rId42"/>
    <sheet name="一般4年生(封筒）" sheetId="128" state="hidden" r:id="rId43"/>
    <sheet name="一般4年生（案内）" sheetId="130" state="hidden" r:id="rId44"/>
    <sheet name="一般4年生(封筒） (半年)" sheetId="131" state="hidden" r:id="rId45"/>
    <sheet name="一般4年 (半年)" sheetId="132" state="hidden" r:id="rId46"/>
    <sheet name="一般4年生（案内） (半年)" sheetId="133" state="hidden" r:id="rId47"/>
    <sheet name="ｱｽﾘｰﾄ2年生(封筒）" sheetId="137" state="hidden" r:id="rId48"/>
    <sheet name="ｱｽﾘｰﾄ2年生（案内）" sheetId="139" state="hidden" r:id="rId49"/>
    <sheet name="ｱｽﾘｰﾄ3年生(封筒）" sheetId="140" state="hidden" r:id="rId50"/>
    <sheet name="ｱｽﾘｰﾄ3年生（案内）" sheetId="142" state="hidden" r:id="rId51"/>
  </sheets>
  <definedNames>
    <definedName name="_１年一般" localSheetId="33">#REF!</definedName>
    <definedName name="_１年一般" localSheetId="34">#REF!</definedName>
    <definedName name="_１年一般" localSheetId="0">#REF!</definedName>
    <definedName name="_１年一般" localSheetId="3">#REF!</definedName>
    <definedName name="_１年一般" localSheetId="15">#REF!</definedName>
    <definedName name="_１年一般" localSheetId="35">#REF!</definedName>
    <definedName name="_１年一般" localSheetId="18">#REF!</definedName>
    <definedName name="_１年一般" localSheetId="21">#REF!</definedName>
    <definedName name="_１年一般" localSheetId="37">#REF!</definedName>
    <definedName name="_１年一般" localSheetId="40">#REF!</definedName>
    <definedName name="_１年一般" localSheetId="24">#REF!</definedName>
    <definedName name="_１年一般" localSheetId="25">#REF!</definedName>
    <definedName name="_１年一般" localSheetId="26">#REF!</definedName>
    <definedName name="_１年一般" localSheetId="45">#REF!</definedName>
    <definedName name="_１年野球" localSheetId="33">#REF!</definedName>
    <definedName name="_１年野球" localSheetId="34">#REF!</definedName>
    <definedName name="_１年野球" localSheetId="0">#REF!</definedName>
    <definedName name="_１年野球" localSheetId="3">#REF!</definedName>
    <definedName name="_１年野球" localSheetId="15">#REF!</definedName>
    <definedName name="_１年野球" localSheetId="35">#REF!</definedName>
    <definedName name="_１年野球" localSheetId="18">#REF!</definedName>
    <definedName name="_１年野球" localSheetId="21">#REF!</definedName>
    <definedName name="_１年野球" localSheetId="37">#REF!</definedName>
    <definedName name="_１年野球" localSheetId="40">#REF!</definedName>
    <definedName name="_１年野球" localSheetId="24">#REF!</definedName>
    <definedName name="_１年野球" localSheetId="25">#REF!</definedName>
    <definedName name="_１年野球" localSheetId="26">#REF!</definedName>
    <definedName name="_１年野球" localSheetId="45">#REF!</definedName>
    <definedName name="_１年留学" localSheetId="33">#REF!</definedName>
    <definedName name="_１年留学" localSheetId="34">#REF!</definedName>
    <definedName name="_１年留学" localSheetId="0">#REF!</definedName>
    <definedName name="_１年留学" localSheetId="3">#REF!</definedName>
    <definedName name="_１年留学" localSheetId="15">#REF!</definedName>
    <definedName name="_１年留学" localSheetId="35">#REF!</definedName>
    <definedName name="_１年留学" localSheetId="18">#REF!</definedName>
    <definedName name="_１年留学" localSheetId="21">#REF!</definedName>
    <definedName name="_１年留学" localSheetId="37">#REF!</definedName>
    <definedName name="_１年留学" localSheetId="40">#REF!</definedName>
    <definedName name="_１年留学" localSheetId="24">#REF!</definedName>
    <definedName name="_１年留学" localSheetId="25">#REF!</definedName>
    <definedName name="_１年留学" localSheetId="26">#REF!</definedName>
    <definedName name="_１年留学" localSheetId="45">#REF!</definedName>
    <definedName name="_２年一般" localSheetId="33">#REF!</definedName>
    <definedName name="_２年一般" localSheetId="34">#REF!</definedName>
    <definedName name="_２年一般" localSheetId="0">#REF!</definedName>
    <definedName name="_２年一般" localSheetId="3">#REF!</definedName>
    <definedName name="_２年一般" localSheetId="15">#REF!</definedName>
    <definedName name="_２年一般" localSheetId="35">#REF!</definedName>
    <definedName name="_２年一般" localSheetId="18">#REF!</definedName>
    <definedName name="_２年一般" localSheetId="21">#REF!</definedName>
    <definedName name="_２年一般" localSheetId="37">#REF!</definedName>
    <definedName name="_２年一般" localSheetId="40">#REF!</definedName>
    <definedName name="_２年一般" localSheetId="24">#REF!</definedName>
    <definedName name="_２年一般" localSheetId="25">#REF!</definedName>
    <definedName name="_２年一般" localSheetId="26">#REF!</definedName>
    <definedName name="_２年一般" localSheetId="45">#REF!</definedName>
    <definedName name="_２年留学" localSheetId="33">#REF!</definedName>
    <definedName name="_２年留学" localSheetId="34">#REF!</definedName>
    <definedName name="_２年留学" localSheetId="0">#REF!</definedName>
    <definedName name="_２年留学" localSheetId="3">#REF!</definedName>
    <definedName name="_２年留学" localSheetId="15">#REF!</definedName>
    <definedName name="_２年留学" localSheetId="35">#REF!</definedName>
    <definedName name="_２年留学" localSheetId="18">#REF!</definedName>
    <definedName name="_２年留学" localSheetId="21">#REF!</definedName>
    <definedName name="_２年留学" localSheetId="37">#REF!</definedName>
    <definedName name="_２年留学" localSheetId="40">#REF!</definedName>
    <definedName name="_２年留学" localSheetId="24">#REF!</definedName>
    <definedName name="_２年留学" localSheetId="25">#REF!</definedName>
    <definedName name="_２年留学" localSheetId="26">#REF!</definedName>
    <definedName name="_２年留学" localSheetId="45">#REF!</definedName>
    <definedName name="_３年一般" localSheetId="33">#REF!</definedName>
    <definedName name="_３年一般" localSheetId="34">#REF!</definedName>
    <definedName name="_３年一般" localSheetId="0">#REF!</definedName>
    <definedName name="_３年一般" localSheetId="3">#REF!</definedName>
    <definedName name="_３年一般" localSheetId="15">#REF!</definedName>
    <definedName name="_３年一般" localSheetId="35">#REF!</definedName>
    <definedName name="_３年一般" localSheetId="18">#REF!</definedName>
    <definedName name="_３年一般" localSheetId="21">#REF!</definedName>
    <definedName name="_３年一般" localSheetId="37">#REF!</definedName>
    <definedName name="_３年一般" localSheetId="40">#REF!</definedName>
    <definedName name="_３年一般" localSheetId="24">#REF!</definedName>
    <definedName name="_３年一般" localSheetId="25">#REF!</definedName>
    <definedName name="_３年一般" localSheetId="26">#REF!</definedName>
    <definedName name="_３年一般" localSheetId="45">#REF!</definedName>
    <definedName name="_３年留学" localSheetId="33">#REF!</definedName>
    <definedName name="_３年留学" localSheetId="34">#REF!</definedName>
    <definedName name="_３年留学" localSheetId="0">#REF!</definedName>
    <definedName name="_３年留学" localSheetId="3">#REF!</definedName>
    <definedName name="_３年留学" localSheetId="15">#REF!</definedName>
    <definedName name="_３年留学" localSheetId="35">#REF!</definedName>
    <definedName name="_３年留学" localSheetId="18">#REF!</definedName>
    <definedName name="_３年留学" localSheetId="21">#REF!</definedName>
    <definedName name="_３年留学" localSheetId="37">#REF!</definedName>
    <definedName name="_３年留学" localSheetId="40">#REF!</definedName>
    <definedName name="_３年留学" localSheetId="24">#REF!</definedName>
    <definedName name="_３年留学" localSheetId="25">#REF!</definedName>
    <definedName name="_３年留学" localSheetId="26">#REF!</definedName>
    <definedName name="_３年留学" localSheetId="45">#REF!</definedName>
    <definedName name="ｂ" localSheetId="33">#REF!</definedName>
    <definedName name="ｂ" localSheetId="34">#REF!</definedName>
    <definedName name="ｂ" localSheetId="0">#REF!</definedName>
    <definedName name="ｂ" localSheetId="3">#REF!</definedName>
    <definedName name="ｂ" localSheetId="15">#REF!</definedName>
    <definedName name="ｂ" localSheetId="35">#REF!</definedName>
    <definedName name="ｂ" localSheetId="18">#REF!</definedName>
    <definedName name="ｂ" localSheetId="21">#REF!</definedName>
    <definedName name="ｂ" localSheetId="37">#REF!</definedName>
    <definedName name="ｂ" localSheetId="40">#REF!</definedName>
    <definedName name="ｂ" localSheetId="24">#REF!</definedName>
    <definedName name="ｂ" localSheetId="25">#REF!</definedName>
    <definedName name="ｂ" localSheetId="26">#REF!</definedName>
    <definedName name="ｂ" localSheetId="45">#REF!</definedName>
    <definedName name="_xlnm.Print_Area" localSheetId="28">'ｱｽﾘｰﾄ1年生(封筒）(WEB)'!$A$1:$K$23</definedName>
    <definedName name="_xlnm.Print_Area" localSheetId="31">'ｱｽﾘｰﾄ1年生(封筒）(セル)'!$A$1:$K$23</definedName>
    <definedName name="_xlnm.Print_Area" localSheetId="47">'ｱｽﾘｰﾄ2年生(封筒）'!$A$1:$K$23</definedName>
    <definedName name="_xlnm.Print_Area" localSheetId="49">'ｱｽﾘｰﾄ3年生(封筒）'!$A$1:$K$23</definedName>
    <definedName name="_xlnm.Print_Area" localSheetId="1">'一般1年生(封筒ＰＧ） '!$A$1:$K$23</definedName>
    <definedName name="_xlnm.Print_Area" localSheetId="4">'一般1年生(封筒ＳＥ)'!$A$1:$K$23</definedName>
    <definedName name="_xlnm.Print_Area" localSheetId="7">'一般1年生(封筒キャリア)（WEB)'!$A$1:$K$24</definedName>
    <definedName name="_xlnm.Print_Area" localSheetId="10">'一般1年生(封筒キャリア)（事務）'!$A$1:$K$24</definedName>
    <definedName name="_xlnm.Print_Area" localSheetId="16">'一般1年生(封筒パソ事務)'!$A$1:$K$23</definedName>
    <definedName name="_xlnm.Print_Area" localSheetId="13">'一般1年生(封筒福祉)'!$A$1:$K$23</definedName>
    <definedName name="_xlnm.Print_Area" localSheetId="20">'一般2年生(封筒進級）'!$A$1:$K$23</definedName>
    <definedName name="_xlnm.Print_Area" localSheetId="23">'一般2年生(封筒卒業)'!$A$1:$K$23</definedName>
    <definedName name="_xlnm.Print_Area" localSheetId="36">'一般3年生(封筒）'!$A$1:$K$23</definedName>
    <definedName name="_xlnm.Print_Area" localSheetId="39">'一般3年生(封筒） (半年)'!$A$1:$K$23</definedName>
    <definedName name="_xlnm.Print_Area" localSheetId="42">'一般4年生(封筒）'!$A$1:$K$23</definedName>
    <definedName name="_xlnm.Print_Area" localSheetId="44">'一般4年生(封筒） (半年)'!$A$1:$K$23</definedName>
  </definedNames>
  <calcPr calcId="145621"/>
</workbook>
</file>

<file path=xl/calcChain.xml><?xml version="1.0" encoding="utf-8"?>
<calcChain xmlns="http://schemas.openxmlformats.org/spreadsheetml/2006/main">
  <c r="B14" i="152" l="1"/>
  <c r="E13" i="152"/>
  <c r="H13" i="152" s="1"/>
  <c r="K13" i="152" s="1"/>
  <c r="D13" i="152"/>
  <c r="G13" i="152" s="1"/>
  <c r="J13" i="152" s="1"/>
  <c r="B13" i="152"/>
  <c r="B12" i="152"/>
  <c r="B9" i="152"/>
  <c r="B14" i="165" l="1"/>
  <c r="E13" i="165"/>
  <c r="H13" i="165" s="1"/>
  <c r="K13" i="165" s="1"/>
  <c r="D13" i="165"/>
  <c r="G13" i="165" s="1"/>
  <c r="J13" i="165" s="1"/>
  <c r="B13" i="165"/>
  <c r="B12" i="165"/>
  <c r="B9" i="165"/>
  <c r="B10" i="172"/>
  <c r="B9" i="172"/>
  <c r="A10" i="172"/>
  <c r="G12" i="172" l="1"/>
  <c r="J12" i="172" s="1"/>
  <c r="E12" i="172"/>
  <c r="H12" i="172" s="1"/>
  <c r="K12" i="172" s="1"/>
  <c r="D12" i="172"/>
  <c r="H11" i="172"/>
  <c r="K11" i="172" s="1"/>
  <c r="E11" i="172"/>
  <c r="D11" i="172"/>
  <c r="G11" i="172" s="1"/>
  <c r="J11" i="172" s="1"/>
  <c r="E10" i="172"/>
  <c r="H10" i="172" s="1"/>
  <c r="K10" i="172" s="1"/>
  <c r="D10" i="172"/>
  <c r="G10" i="172" s="1"/>
  <c r="J10" i="172" s="1"/>
  <c r="D9" i="172"/>
  <c r="G9" i="172" s="1"/>
  <c r="J9" i="172" s="1"/>
  <c r="J4" i="172"/>
  <c r="G4" i="172"/>
  <c r="D4" i="172"/>
  <c r="E79" i="171"/>
  <c r="E75" i="171"/>
  <c r="D75" i="171"/>
  <c r="G64" i="171"/>
  <c r="E64" i="171"/>
  <c r="D64" i="171"/>
  <c r="G47" i="171"/>
  <c r="E47" i="171"/>
  <c r="D47" i="171"/>
  <c r="E35" i="171"/>
  <c r="E31" i="171"/>
  <c r="D31" i="171"/>
  <c r="G20" i="171"/>
  <c r="E20" i="171"/>
  <c r="D20" i="171"/>
  <c r="E17" i="173" s="1"/>
  <c r="G3" i="171"/>
  <c r="E3" i="171"/>
  <c r="D3" i="171"/>
  <c r="D20" i="135"/>
  <c r="J4" i="134"/>
  <c r="D42" i="171" l="1"/>
  <c r="D86" i="171"/>
  <c r="E16" i="173"/>
  <c r="E25" i="173" s="1"/>
  <c r="E9" i="172"/>
  <c r="H9" i="172" s="1"/>
  <c r="K9" i="172" s="1"/>
  <c r="E14" i="165"/>
  <c r="H14" i="165" s="1"/>
  <c r="K14" i="165" s="1"/>
  <c r="E12" i="165"/>
  <c r="H12" i="165" s="1"/>
  <c r="K12" i="165" s="1"/>
  <c r="D12" i="165"/>
  <c r="G12" i="165" s="1"/>
  <c r="J12" i="165" s="1"/>
  <c r="E11" i="165"/>
  <c r="H11" i="165" s="1"/>
  <c r="K11" i="165" s="1"/>
  <c r="D11" i="165"/>
  <c r="G11" i="165" s="1"/>
  <c r="J11" i="165"/>
  <c r="E10" i="165"/>
  <c r="H10" i="165" s="1"/>
  <c r="K10" i="165" s="1"/>
  <c r="D10" i="165"/>
  <c r="G10" i="165" s="1"/>
  <c r="J10" i="165" s="1"/>
  <c r="E9" i="165"/>
  <c r="H9" i="165" s="1"/>
  <c r="K9" i="165" s="1"/>
  <c r="D9" i="165"/>
  <c r="G9" i="165" s="1"/>
  <c r="J9" i="165"/>
  <c r="J4" i="165"/>
  <c r="G4" i="165"/>
  <c r="D4" i="165"/>
  <c r="E78" i="164"/>
  <c r="E74" i="164"/>
  <c r="D74" i="164"/>
  <c r="G63" i="164"/>
  <c r="E63" i="164"/>
  <c r="D63" i="164"/>
  <c r="G46" i="164"/>
  <c r="E46" i="164"/>
  <c r="D46" i="164"/>
  <c r="E35" i="164"/>
  <c r="E31" i="164"/>
  <c r="D31" i="164"/>
  <c r="E22" i="156" s="1"/>
  <c r="G20" i="164"/>
  <c r="E20" i="164"/>
  <c r="D20" i="164"/>
  <c r="E17" i="156" s="1"/>
  <c r="E25" i="156" s="1"/>
  <c r="G3" i="164"/>
  <c r="E3" i="164"/>
  <c r="D3" i="164"/>
  <c r="E16" i="156" s="1"/>
  <c r="E78" i="144"/>
  <c r="E74" i="144"/>
  <c r="D74" i="144"/>
  <c r="G63" i="144"/>
  <c r="E63" i="144"/>
  <c r="D63" i="144"/>
  <c r="G46" i="144"/>
  <c r="E46" i="144"/>
  <c r="D46" i="144"/>
  <c r="G4" i="134"/>
  <c r="D4" i="134"/>
  <c r="J4" i="154"/>
  <c r="G4" i="154"/>
  <c r="D4" i="154"/>
  <c r="J4" i="153"/>
  <c r="G4" i="153"/>
  <c r="D4" i="153"/>
  <c r="J4" i="152"/>
  <c r="G4" i="152"/>
  <c r="D4" i="152"/>
  <c r="J4" i="151"/>
  <c r="G4" i="151"/>
  <c r="D4" i="151"/>
  <c r="J4" i="100"/>
  <c r="G4" i="100"/>
  <c r="D4" i="100"/>
  <c r="E12" i="163"/>
  <c r="H12" i="163"/>
  <c r="K12" i="163" s="1"/>
  <c r="D12" i="163"/>
  <c r="G12" i="163" s="1"/>
  <c r="J12" i="163" s="1"/>
  <c r="E11" i="163"/>
  <c r="H11" i="163"/>
  <c r="K11" i="163" s="1"/>
  <c r="D11" i="163"/>
  <c r="G11" i="163" s="1"/>
  <c r="J11" i="163" s="1"/>
  <c r="E10" i="163"/>
  <c r="H10" i="163" s="1"/>
  <c r="K10" i="163" s="1"/>
  <c r="D10" i="163"/>
  <c r="G10" i="163" s="1"/>
  <c r="J10" i="163"/>
  <c r="D9" i="163"/>
  <c r="G9" i="163" s="1"/>
  <c r="J9" i="163" s="1"/>
  <c r="B9" i="163"/>
  <c r="E17" i="162"/>
  <c r="D75" i="138"/>
  <c r="D64" i="138"/>
  <c r="D47" i="138"/>
  <c r="E79" i="160"/>
  <c r="E75" i="160"/>
  <c r="D75" i="160"/>
  <c r="G64" i="160"/>
  <c r="E64" i="160"/>
  <c r="D64" i="160"/>
  <c r="G47" i="160"/>
  <c r="E47" i="160"/>
  <c r="D47" i="160"/>
  <c r="D86" i="160" s="1"/>
  <c r="E35" i="160"/>
  <c r="E31" i="160"/>
  <c r="D31" i="160"/>
  <c r="G20" i="160"/>
  <c r="E20" i="160"/>
  <c r="D20" i="160"/>
  <c r="G3" i="160"/>
  <c r="E3" i="160"/>
  <c r="D3" i="160"/>
  <c r="D42" i="160"/>
  <c r="D75" i="148"/>
  <c r="D64" i="148"/>
  <c r="D47" i="148"/>
  <c r="E79" i="159"/>
  <c r="E75" i="159"/>
  <c r="D75" i="159"/>
  <c r="G64" i="159"/>
  <c r="E64" i="159"/>
  <c r="D64" i="159"/>
  <c r="G47" i="159"/>
  <c r="E47" i="159"/>
  <c r="D47" i="159"/>
  <c r="D86" i="159" s="1"/>
  <c r="E35" i="159"/>
  <c r="E31" i="159"/>
  <c r="D31" i="159"/>
  <c r="G20" i="159"/>
  <c r="E20" i="159"/>
  <c r="D20" i="159"/>
  <c r="G3" i="159"/>
  <c r="E3" i="159"/>
  <c r="D3" i="159"/>
  <c r="D75" i="146"/>
  <c r="D64" i="146"/>
  <c r="D47" i="146"/>
  <c r="D86" i="146" s="1"/>
  <c r="D75" i="147"/>
  <c r="D64" i="147"/>
  <c r="D47" i="147"/>
  <c r="D86" i="147" s="1"/>
  <c r="D3" i="147"/>
  <c r="D42" i="147" s="1"/>
  <c r="D75" i="135"/>
  <c r="D64" i="135"/>
  <c r="D47" i="135"/>
  <c r="D86" i="135" s="1"/>
  <c r="B13" i="154"/>
  <c r="E13" i="154" s="1"/>
  <c r="H13" i="154" s="1"/>
  <c r="K13" i="154" s="1"/>
  <c r="E12" i="154"/>
  <c r="H12" i="154"/>
  <c r="K12" i="154" s="1"/>
  <c r="D12" i="154"/>
  <c r="G12" i="154" s="1"/>
  <c r="J12" i="154" s="1"/>
  <c r="E11" i="154"/>
  <c r="H11" i="154"/>
  <c r="K11" i="154" s="1"/>
  <c r="D11" i="154"/>
  <c r="G11" i="154" s="1"/>
  <c r="J11" i="154" s="1"/>
  <c r="E10" i="154"/>
  <c r="H10" i="154"/>
  <c r="K10" i="154" s="1"/>
  <c r="D10" i="154"/>
  <c r="G10" i="154" s="1"/>
  <c r="J10" i="154" s="1"/>
  <c r="E9" i="154"/>
  <c r="H9" i="154" s="1"/>
  <c r="K9" i="154" s="1"/>
  <c r="D9" i="154"/>
  <c r="G9" i="154" s="1"/>
  <c r="J9" i="154" s="1"/>
  <c r="B13" i="153"/>
  <c r="E13" i="153" s="1"/>
  <c r="H13" i="153" s="1"/>
  <c r="K13" i="153" s="1"/>
  <c r="E12" i="153"/>
  <c r="H12" i="153"/>
  <c r="K12" i="153" s="1"/>
  <c r="D12" i="153"/>
  <c r="G12" i="153" s="1"/>
  <c r="J12" i="153" s="1"/>
  <c r="E11" i="153"/>
  <c r="H11" i="153"/>
  <c r="K11" i="153" s="1"/>
  <c r="D11" i="153"/>
  <c r="G11" i="153" s="1"/>
  <c r="J11" i="153" s="1"/>
  <c r="E10" i="153"/>
  <c r="H10" i="153" s="1"/>
  <c r="K10" i="153" s="1"/>
  <c r="D10" i="153"/>
  <c r="G10" i="153" s="1"/>
  <c r="J10" i="153" s="1"/>
  <c r="E9" i="153"/>
  <c r="H9" i="153" s="1"/>
  <c r="K9" i="153" s="1"/>
  <c r="D9" i="153"/>
  <c r="G9" i="153" s="1"/>
  <c r="J9" i="153" s="1"/>
  <c r="E14" i="152"/>
  <c r="H14" i="152" s="1"/>
  <c r="K14" i="152" s="1"/>
  <c r="E12" i="152"/>
  <c r="H12" i="152" s="1"/>
  <c r="K12" i="152" s="1"/>
  <c r="D12" i="152"/>
  <c r="G12" i="152" s="1"/>
  <c r="J12" i="152" s="1"/>
  <c r="E11" i="152"/>
  <c r="H11" i="152" s="1"/>
  <c r="K11" i="152" s="1"/>
  <c r="D11" i="152"/>
  <c r="G11" i="152" s="1"/>
  <c r="J11" i="152" s="1"/>
  <c r="E10" i="152"/>
  <c r="H10" i="152" s="1"/>
  <c r="K10" i="152" s="1"/>
  <c r="D10" i="152"/>
  <c r="G10" i="152" s="1"/>
  <c r="J10" i="152" s="1"/>
  <c r="E9" i="152"/>
  <c r="H9" i="152" s="1"/>
  <c r="K9" i="152" s="1"/>
  <c r="D9" i="152"/>
  <c r="G9" i="152" s="1"/>
  <c r="J9" i="152" s="1"/>
  <c r="B13" i="151"/>
  <c r="E13" i="151"/>
  <c r="H13" i="151" s="1"/>
  <c r="K13" i="151" s="1"/>
  <c r="E12" i="151"/>
  <c r="H12" i="151" s="1"/>
  <c r="K12" i="151" s="1"/>
  <c r="D12" i="151"/>
  <c r="G12" i="151" s="1"/>
  <c r="J12" i="151"/>
  <c r="E11" i="151"/>
  <c r="H11" i="151" s="1"/>
  <c r="K11" i="151" s="1"/>
  <c r="D11" i="151"/>
  <c r="G11" i="151" s="1"/>
  <c r="J11" i="151" s="1"/>
  <c r="E10" i="151"/>
  <c r="H10" i="151"/>
  <c r="K10" i="151" s="1"/>
  <c r="D10" i="151"/>
  <c r="G10" i="151" s="1"/>
  <c r="J10" i="151" s="1"/>
  <c r="E9" i="151"/>
  <c r="H9" i="151"/>
  <c r="K9" i="151" s="1"/>
  <c r="D9" i="151"/>
  <c r="G9" i="151" s="1"/>
  <c r="J9" i="151" s="1"/>
  <c r="D75" i="150"/>
  <c r="D64" i="150"/>
  <c r="D47" i="150"/>
  <c r="E79" i="150"/>
  <c r="E75" i="150"/>
  <c r="G64" i="150"/>
  <c r="E64" i="150"/>
  <c r="G47" i="150"/>
  <c r="E47" i="150"/>
  <c r="E35" i="150"/>
  <c r="E31" i="150"/>
  <c r="D31" i="150"/>
  <c r="D42" i="150" s="1"/>
  <c r="G20" i="150"/>
  <c r="E20" i="150"/>
  <c r="D20" i="150"/>
  <c r="E17" i="158" s="1"/>
  <c r="G3" i="150"/>
  <c r="E3" i="150"/>
  <c r="D3" i="150"/>
  <c r="E16" i="158" s="1"/>
  <c r="D75" i="145"/>
  <c r="D64" i="145"/>
  <c r="D47" i="145"/>
  <c r="D75" i="143"/>
  <c r="D64" i="143"/>
  <c r="D47" i="143"/>
  <c r="D86" i="143" s="1"/>
  <c r="D75" i="114"/>
  <c r="D64" i="114"/>
  <c r="D47" i="114"/>
  <c r="D31" i="114"/>
  <c r="D42" i="114" s="1"/>
  <c r="D20" i="114"/>
  <c r="E17" i="105" s="1"/>
  <c r="D3" i="114"/>
  <c r="E16" i="105" s="1"/>
  <c r="E25" i="105" s="1"/>
  <c r="D75" i="149"/>
  <c r="D86" i="149" s="1"/>
  <c r="D64" i="149"/>
  <c r="D47" i="149"/>
  <c r="E79" i="149"/>
  <c r="E75" i="149"/>
  <c r="G64" i="149"/>
  <c r="E64" i="149"/>
  <c r="G47" i="149"/>
  <c r="E47" i="149"/>
  <c r="E35" i="149"/>
  <c r="E31" i="149"/>
  <c r="D31" i="149"/>
  <c r="D42" i="149" s="1"/>
  <c r="G20" i="149"/>
  <c r="E20" i="149"/>
  <c r="D20" i="149"/>
  <c r="G3" i="149"/>
  <c r="E3" i="149"/>
  <c r="D3" i="149"/>
  <c r="E79" i="148"/>
  <c r="E75" i="148"/>
  <c r="G64" i="148"/>
  <c r="E64" i="148"/>
  <c r="G47" i="148"/>
  <c r="E47" i="148"/>
  <c r="E35" i="148"/>
  <c r="E31" i="148"/>
  <c r="D31" i="148"/>
  <c r="G20" i="148"/>
  <c r="E20" i="148"/>
  <c r="D20" i="148"/>
  <c r="G3" i="148"/>
  <c r="E3" i="148"/>
  <c r="D3" i="148"/>
  <c r="D42" i="148" s="1"/>
  <c r="E79" i="147"/>
  <c r="E75" i="147"/>
  <c r="G64" i="147"/>
  <c r="E64" i="147"/>
  <c r="G47" i="147"/>
  <c r="E47" i="147"/>
  <c r="E35" i="147"/>
  <c r="E31" i="147"/>
  <c r="D31" i="147"/>
  <c r="G20" i="147"/>
  <c r="E20" i="147"/>
  <c r="D20" i="147"/>
  <c r="G3" i="147"/>
  <c r="E3" i="147"/>
  <c r="E79" i="146"/>
  <c r="E75" i="146"/>
  <c r="G64" i="146"/>
  <c r="E64" i="146"/>
  <c r="G47" i="146"/>
  <c r="E47" i="146"/>
  <c r="E35" i="146"/>
  <c r="E31" i="146"/>
  <c r="D31" i="146"/>
  <c r="G20" i="146"/>
  <c r="E20" i="146"/>
  <c r="D20" i="146"/>
  <c r="E17" i="118" s="1"/>
  <c r="G3" i="146"/>
  <c r="E3" i="146"/>
  <c r="D3" i="146"/>
  <c r="E16" i="162" s="1"/>
  <c r="E79" i="145"/>
  <c r="E75" i="145"/>
  <c r="G64" i="145"/>
  <c r="E64" i="145"/>
  <c r="G47" i="145"/>
  <c r="E47" i="145"/>
  <c r="E35" i="145"/>
  <c r="E31" i="145"/>
  <c r="D31" i="145"/>
  <c r="G20" i="145"/>
  <c r="E20" i="145"/>
  <c r="D20" i="145"/>
  <c r="E17" i="157" s="1"/>
  <c r="G3" i="145"/>
  <c r="E3" i="145"/>
  <c r="D3" i="145"/>
  <c r="E16" i="157" s="1"/>
  <c r="E25" i="157" s="1"/>
  <c r="E35" i="144"/>
  <c r="E31" i="144"/>
  <c r="D31" i="144"/>
  <c r="D42" i="144" s="1"/>
  <c r="G20" i="144"/>
  <c r="E20" i="144"/>
  <c r="D20" i="144"/>
  <c r="E17" i="166" s="1"/>
  <c r="G3" i="144"/>
  <c r="E3" i="144"/>
  <c r="D3" i="144"/>
  <c r="E16" i="166" s="1"/>
  <c r="E79" i="143"/>
  <c r="E75" i="143"/>
  <c r="G64" i="143"/>
  <c r="E64" i="143"/>
  <c r="G47" i="143"/>
  <c r="E47" i="143"/>
  <c r="E35" i="143"/>
  <c r="E31" i="143"/>
  <c r="D31" i="143"/>
  <c r="G20" i="143"/>
  <c r="E20" i="143"/>
  <c r="D20" i="143"/>
  <c r="E17" i="155" s="1"/>
  <c r="G3" i="143"/>
  <c r="E3" i="143"/>
  <c r="D3" i="143"/>
  <c r="D42" i="143" s="1"/>
  <c r="J3" i="137"/>
  <c r="G3" i="137"/>
  <c r="D3" i="137"/>
  <c r="J3" i="140"/>
  <c r="G3" i="140"/>
  <c r="D3" i="140"/>
  <c r="E25" i="142"/>
  <c r="B13" i="140"/>
  <c r="E13" i="140" s="1"/>
  <c r="H13" i="140" s="1"/>
  <c r="K13" i="140" s="1"/>
  <c r="E12" i="140"/>
  <c r="H12" i="140" s="1"/>
  <c r="K12" i="140" s="1"/>
  <c r="D12" i="140"/>
  <c r="G12" i="140" s="1"/>
  <c r="J12" i="140" s="1"/>
  <c r="E11" i="140"/>
  <c r="H11" i="140" s="1"/>
  <c r="K11" i="140" s="1"/>
  <c r="D11" i="140"/>
  <c r="G11" i="140" s="1"/>
  <c r="J11" i="140" s="1"/>
  <c r="E10" i="140"/>
  <c r="H10" i="140" s="1"/>
  <c r="K10" i="140" s="1"/>
  <c r="D10" i="140"/>
  <c r="G10" i="140" s="1"/>
  <c r="J10" i="140" s="1"/>
  <c r="E9" i="140"/>
  <c r="H9" i="140"/>
  <c r="K9" i="140" s="1"/>
  <c r="D9" i="140"/>
  <c r="G9" i="140" s="1"/>
  <c r="J9" i="140" s="1"/>
  <c r="E25" i="139"/>
  <c r="E79" i="138"/>
  <c r="E75" i="138"/>
  <c r="G64" i="138"/>
  <c r="E64" i="138"/>
  <c r="G47" i="138"/>
  <c r="E47" i="138"/>
  <c r="E35" i="138"/>
  <c r="E31" i="138"/>
  <c r="D31" i="138"/>
  <c r="G20" i="138"/>
  <c r="E20" i="138"/>
  <c r="D20" i="138"/>
  <c r="G3" i="138"/>
  <c r="E3" i="138"/>
  <c r="D3" i="138"/>
  <c r="D42" i="138" s="1"/>
  <c r="B13" i="137"/>
  <c r="E13" i="137" s="1"/>
  <c r="H13" i="137" s="1"/>
  <c r="K13" i="137" s="1"/>
  <c r="E12" i="137"/>
  <c r="H12" i="137"/>
  <c r="K12" i="137" s="1"/>
  <c r="D12" i="137"/>
  <c r="G12" i="137" s="1"/>
  <c r="J12" i="137" s="1"/>
  <c r="E11" i="137"/>
  <c r="H11" i="137" s="1"/>
  <c r="K11" i="137" s="1"/>
  <c r="D11" i="137"/>
  <c r="G11" i="137" s="1"/>
  <c r="J11" i="137" s="1"/>
  <c r="E10" i="137"/>
  <c r="H10" i="137" s="1"/>
  <c r="K10" i="137" s="1"/>
  <c r="D10" i="137"/>
  <c r="G10" i="137" s="1"/>
  <c r="J10" i="137" s="1"/>
  <c r="E9" i="137"/>
  <c r="H9" i="137"/>
  <c r="K9" i="137" s="1"/>
  <c r="D9" i="137"/>
  <c r="G9" i="137" s="1"/>
  <c r="J9" i="137" s="1"/>
  <c r="E79" i="135"/>
  <c r="E75" i="135"/>
  <c r="G64" i="135"/>
  <c r="E64" i="135"/>
  <c r="G47" i="135"/>
  <c r="E47" i="135"/>
  <c r="E35" i="135"/>
  <c r="E31" i="135"/>
  <c r="D31" i="135"/>
  <c r="G20" i="135"/>
  <c r="E20" i="135"/>
  <c r="E17" i="136"/>
  <c r="G3" i="135"/>
  <c r="E3" i="135"/>
  <c r="D3" i="135"/>
  <c r="E12" i="134"/>
  <c r="H12" i="134" s="1"/>
  <c r="K12" i="134" s="1"/>
  <c r="D12" i="134"/>
  <c r="G12" i="134"/>
  <c r="J12" i="134" s="1"/>
  <c r="E11" i="134"/>
  <c r="H11" i="134" s="1"/>
  <c r="K11" i="134" s="1"/>
  <c r="D11" i="134"/>
  <c r="G11" i="134" s="1"/>
  <c r="J11" i="134" s="1"/>
  <c r="G10" i="134"/>
  <c r="J10" i="134" s="1"/>
  <c r="E10" i="134"/>
  <c r="H10" i="134" s="1"/>
  <c r="K10" i="134" s="1"/>
  <c r="D10" i="134"/>
  <c r="D9" i="134"/>
  <c r="G9" i="134"/>
  <c r="J9" i="134" s="1"/>
  <c r="E25" i="133"/>
  <c r="E79" i="132"/>
  <c r="E75" i="132"/>
  <c r="D75" i="132"/>
  <c r="G64" i="132"/>
  <c r="E64" i="132"/>
  <c r="D64" i="132"/>
  <c r="G47" i="132"/>
  <c r="E47" i="132"/>
  <c r="D47" i="132"/>
  <c r="E35" i="132"/>
  <c r="E31" i="132"/>
  <c r="D31" i="132"/>
  <c r="G20" i="132"/>
  <c r="E20" i="132"/>
  <c r="D20" i="132"/>
  <c r="G3" i="132"/>
  <c r="E3" i="132"/>
  <c r="D3" i="132"/>
  <c r="B13" i="131"/>
  <c r="E13" i="131"/>
  <c r="H13" i="131" s="1"/>
  <c r="K13" i="131" s="1"/>
  <c r="E12" i="131"/>
  <c r="H12" i="131" s="1"/>
  <c r="K12" i="131" s="1"/>
  <c r="D12" i="131"/>
  <c r="G12" i="131" s="1"/>
  <c r="J12" i="131" s="1"/>
  <c r="E11" i="131"/>
  <c r="H11" i="131" s="1"/>
  <c r="K11" i="131" s="1"/>
  <c r="D11" i="131"/>
  <c r="G11" i="131" s="1"/>
  <c r="J11" i="131" s="1"/>
  <c r="E10" i="131"/>
  <c r="H10" i="131" s="1"/>
  <c r="K10" i="131" s="1"/>
  <c r="D10" i="131"/>
  <c r="G10" i="131" s="1"/>
  <c r="J10" i="131" s="1"/>
  <c r="E9" i="131"/>
  <c r="H9" i="131"/>
  <c r="K9" i="131" s="1"/>
  <c r="D9" i="131"/>
  <c r="G9" i="131" s="1"/>
  <c r="J9" i="131" s="1"/>
  <c r="J3" i="131"/>
  <c r="G3" i="131"/>
  <c r="D3" i="131"/>
  <c r="E25" i="130"/>
  <c r="B13" i="128"/>
  <c r="E13" i="128" s="1"/>
  <c r="H13" i="128" s="1"/>
  <c r="K13" i="128" s="1"/>
  <c r="E12" i="128"/>
  <c r="H12" i="128"/>
  <c r="K12" i="128" s="1"/>
  <c r="D12" i="128"/>
  <c r="G12" i="128" s="1"/>
  <c r="J12" i="128" s="1"/>
  <c r="E11" i="128"/>
  <c r="H11" i="128"/>
  <c r="K11" i="128" s="1"/>
  <c r="D11" i="128"/>
  <c r="G11" i="128" s="1"/>
  <c r="J11" i="128" s="1"/>
  <c r="E10" i="128"/>
  <c r="H10" i="128" s="1"/>
  <c r="K10" i="128" s="1"/>
  <c r="D10" i="128"/>
  <c r="G10" i="128" s="1"/>
  <c r="J10" i="128" s="1"/>
  <c r="E9" i="128"/>
  <c r="H9" i="128" s="1"/>
  <c r="K9" i="128" s="1"/>
  <c r="D9" i="128"/>
  <c r="G9" i="128" s="1"/>
  <c r="J9" i="128" s="1"/>
  <c r="J3" i="128"/>
  <c r="G3" i="128"/>
  <c r="D3" i="128"/>
  <c r="J3" i="125"/>
  <c r="G3" i="125"/>
  <c r="D3" i="125"/>
  <c r="J3" i="119"/>
  <c r="G3" i="119"/>
  <c r="D3" i="119"/>
  <c r="D75" i="126"/>
  <c r="D86" i="126" s="1"/>
  <c r="E25" i="127"/>
  <c r="E79" i="126"/>
  <c r="E75" i="126"/>
  <c r="G64" i="126"/>
  <c r="E64" i="126"/>
  <c r="D64" i="126"/>
  <c r="G47" i="126"/>
  <c r="E47" i="126"/>
  <c r="D47" i="126"/>
  <c r="E35" i="126"/>
  <c r="E31" i="126"/>
  <c r="D31" i="126"/>
  <c r="G20" i="126"/>
  <c r="E20" i="126"/>
  <c r="D20" i="126"/>
  <c r="G3" i="126"/>
  <c r="E3" i="126"/>
  <c r="D3" i="126"/>
  <c r="B13" i="125"/>
  <c r="E13" i="125"/>
  <c r="H13" i="125" s="1"/>
  <c r="K13" i="125" s="1"/>
  <c r="E12" i="125"/>
  <c r="H12" i="125" s="1"/>
  <c r="K12" i="125" s="1"/>
  <c r="D12" i="125"/>
  <c r="G12" i="125" s="1"/>
  <c r="J12" i="125" s="1"/>
  <c r="E11" i="125"/>
  <c r="H11" i="125"/>
  <c r="K11" i="125" s="1"/>
  <c r="D11" i="125"/>
  <c r="G11" i="125" s="1"/>
  <c r="J11" i="125"/>
  <c r="J10" i="125"/>
  <c r="E10" i="125"/>
  <c r="H10" i="125" s="1"/>
  <c r="K10" i="125" s="1"/>
  <c r="D10" i="125"/>
  <c r="G10" i="125" s="1"/>
  <c r="E9" i="125"/>
  <c r="H9" i="125"/>
  <c r="K9" i="125" s="1"/>
  <c r="D9" i="125"/>
  <c r="G9" i="125" s="1"/>
  <c r="J9" i="125" s="1"/>
  <c r="D75" i="120"/>
  <c r="D64" i="120"/>
  <c r="D47" i="120"/>
  <c r="D86" i="120" s="1"/>
  <c r="E25" i="121"/>
  <c r="E79" i="120"/>
  <c r="E75" i="120"/>
  <c r="G64" i="120"/>
  <c r="E64" i="120"/>
  <c r="G47" i="120"/>
  <c r="E47" i="120"/>
  <c r="E35" i="120"/>
  <c r="E31" i="120"/>
  <c r="D31" i="120"/>
  <c r="G20" i="120"/>
  <c r="E20" i="120"/>
  <c r="D20" i="120"/>
  <c r="D42" i="120" s="1"/>
  <c r="G3" i="120"/>
  <c r="E3" i="120"/>
  <c r="D3" i="120"/>
  <c r="B13" i="119"/>
  <c r="E13" i="119" s="1"/>
  <c r="H13" i="119" s="1"/>
  <c r="K13" i="119" s="1"/>
  <c r="E12" i="119"/>
  <c r="H12" i="119" s="1"/>
  <c r="K12" i="119" s="1"/>
  <c r="D12" i="119"/>
  <c r="G12" i="119" s="1"/>
  <c r="J12" i="119" s="1"/>
  <c r="E11" i="119"/>
  <c r="H11" i="119" s="1"/>
  <c r="K11" i="119" s="1"/>
  <c r="D11" i="119"/>
  <c r="G11" i="119"/>
  <c r="J11" i="119" s="1"/>
  <c r="H10" i="119"/>
  <c r="K10" i="119" s="1"/>
  <c r="E10" i="119"/>
  <c r="D10" i="119"/>
  <c r="G10" i="119" s="1"/>
  <c r="J10" i="119" s="1"/>
  <c r="E9" i="119"/>
  <c r="H9" i="119" s="1"/>
  <c r="K9" i="119" s="1"/>
  <c r="D9" i="119"/>
  <c r="G9" i="119" s="1"/>
  <c r="J9" i="119" s="1"/>
  <c r="D75" i="117"/>
  <c r="D31" i="117"/>
  <c r="D64" i="117"/>
  <c r="D47" i="117"/>
  <c r="E79" i="117"/>
  <c r="E75" i="117"/>
  <c r="G64" i="117"/>
  <c r="E64" i="117"/>
  <c r="G47" i="117"/>
  <c r="E47" i="117"/>
  <c r="E35" i="117"/>
  <c r="E31" i="117"/>
  <c r="G20" i="117"/>
  <c r="E20" i="117"/>
  <c r="D20" i="117"/>
  <c r="G3" i="117"/>
  <c r="E3" i="117"/>
  <c r="D3" i="117"/>
  <c r="D42" i="117" s="1"/>
  <c r="E12" i="116"/>
  <c r="H12" i="116" s="1"/>
  <c r="K12" i="116" s="1"/>
  <c r="D12" i="116"/>
  <c r="G12" i="116"/>
  <c r="J12" i="116" s="1"/>
  <c r="E11" i="116"/>
  <c r="H11" i="116" s="1"/>
  <c r="K11" i="116" s="1"/>
  <c r="D11" i="116"/>
  <c r="G11" i="116"/>
  <c r="J11" i="116" s="1"/>
  <c r="E10" i="116"/>
  <c r="H10" i="116" s="1"/>
  <c r="K10" i="116" s="1"/>
  <c r="D10" i="116"/>
  <c r="G10" i="116"/>
  <c r="J10" i="116" s="1"/>
  <c r="D9" i="116"/>
  <c r="G9" i="116" s="1"/>
  <c r="J9" i="116" s="1"/>
  <c r="E79" i="114"/>
  <c r="E75" i="114"/>
  <c r="G64" i="114"/>
  <c r="E64" i="114"/>
  <c r="G47" i="114"/>
  <c r="E47" i="114"/>
  <c r="E35" i="114"/>
  <c r="E31" i="114"/>
  <c r="G20" i="114"/>
  <c r="E20" i="114"/>
  <c r="G3" i="114"/>
  <c r="E3" i="114"/>
  <c r="E12" i="100"/>
  <c r="H12" i="100" s="1"/>
  <c r="K12" i="100" s="1"/>
  <c r="B13" i="100"/>
  <c r="E13" i="100"/>
  <c r="H13" i="100" s="1"/>
  <c r="K13" i="100" s="1"/>
  <c r="E10" i="100"/>
  <c r="H10" i="100"/>
  <c r="K10" i="100" s="1"/>
  <c r="D9" i="100"/>
  <c r="G9" i="100" s="1"/>
  <c r="J9" i="100" s="1"/>
  <c r="E9" i="100"/>
  <c r="H9" i="100"/>
  <c r="K9" i="100" s="1"/>
  <c r="D10" i="100"/>
  <c r="G10" i="100" s="1"/>
  <c r="J10" i="100" s="1"/>
  <c r="D11" i="100"/>
  <c r="G11" i="100" s="1"/>
  <c r="J11" i="100" s="1"/>
  <c r="E11" i="100"/>
  <c r="H11" i="100" s="1"/>
  <c r="K11" i="100" s="1"/>
  <c r="D12" i="100"/>
  <c r="G12" i="100"/>
  <c r="J12" i="100" s="1"/>
  <c r="D86" i="148"/>
  <c r="D42" i="146"/>
  <c r="D86" i="145"/>
  <c r="D42" i="145"/>
  <c r="E25" i="166"/>
  <c r="D85" i="164"/>
  <c r="B13" i="172" l="1"/>
  <c r="E13" i="172" s="1"/>
  <c r="H13" i="172" s="1"/>
  <c r="K13" i="172" s="1"/>
  <c r="D42" i="126"/>
  <c r="D42" i="132"/>
  <c r="D86" i="132"/>
  <c r="E25" i="158"/>
  <c r="D86" i="150"/>
  <c r="D86" i="138"/>
  <c r="E16" i="155"/>
  <c r="E24" i="155" s="1"/>
  <c r="D42" i="164"/>
  <c r="E25" i="162"/>
  <c r="D42" i="159"/>
  <c r="D86" i="117"/>
  <c r="D42" i="135"/>
  <c r="E16" i="136"/>
  <c r="E25" i="136" s="1"/>
  <c r="B9" i="134"/>
  <c r="E9" i="163"/>
  <c r="H9" i="163" s="1"/>
  <c r="K9" i="163" s="1"/>
  <c r="B13" i="163"/>
  <c r="E13" i="163" s="1"/>
  <c r="H13" i="163" s="1"/>
  <c r="K13" i="163" s="1"/>
  <c r="D85" i="144"/>
  <c r="D86" i="114"/>
  <c r="E16" i="118"/>
  <c r="E25" i="118" s="1"/>
  <c r="B9" i="116"/>
  <c r="B13" i="134" l="1"/>
  <c r="E13" i="134" s="1"/>
  <c r="H13" i="134" s="1"/>
  <c r="K13" i="134" s="1"/>
  <c r="E9" i="134"/>
  <c r="H9" i="134" s="1"/>
  <c r="K9" i="134" s="1"/>
  <c r="B13" i="116"/>
  <c r="E13" i="116" s="1"/>
  <c r="H13" i="116" s="1"/>
  <c r="K13" i="116" s="1"/>
  <c r="E9" i="116"/>
  <c r="H9" i="116" s="1"/>
  <c r="K9" i="116" s="1"/>
</calcChain>
</file>

<file path=xl/sharedStrings.xml><?xml version="1.0" encoding="utf-8"?>
<sst xmlns="http://schemas.openxmlformats.org/spreadsheetml/2006/main" count="2173" uniqueCount="202">
  <si>
    <t>１． 納入額</t>
  </si>
  <si>
    <t>専修学校</t>
    <rPh sb="0" eb="4">
      <t>センシュウガッコウ</t>
    </rPh>
    <phoneticPr fontId="5"/>
  </si>
  <si>
    <t>コンピュータ教育学院</t>
    <phoneticPr fontId="5"/>
  </si>
  <si>
    <t>今年度の教科書・教材費について、下記の金額が必要です。</t>
    <phoneticPr fontId="5"/>
  </si>
  <si>
    <t>円</t>
    <rPh sb="0" eb="1">
      <t>エン</t>
    </rPh>
    <phoneticPr fontId="5"/>
  </si>
  <si>
    <t>合計</t>
    <rPh sb="0" eb="2">
      <t>ゴウケイ</t>
    </rPh>
    <phoneticPr fontId="5"/>
  </si>
  <si>
    <t>２．納入の方法</t>
    <rPh sb="2" eb="4">
      <t>ノウニュウ</t>
    </rPh>
    <rPh sb="5" eb="7">
      <t>ホウホウ</t>
    </rPh>
    <phoneticPr fontId="5"/>
  </si>
  <si>
    <t xml:space="preserve">          同封またはお渡しした納入用封筒を使用して下さい。</t>
    <rPh sb="10" eb="12">
      <t>ドウフウ</t>
    </rPh>
    <rPh sb="15" eb="17">
      <t>オワタ</t>
    </rPh>
    <rPh sb="20" eb="22">
      <t>ノウニュウ</t>
    </rPh>
    <rPh sb="22" eb="23">
      <t>ヨウ</t>
    </rPh>
    <rPh sb="23" eb="25">
      <t>フウトウ</t>
    </rPh>
    <rPh sb="26" eb="31">
      <t>シヨウシテクダ</t>
    </rPh>
    <phoneticPr fontId="5"/>
  </si>
  <si>
    <t xml:space="preserve">          教科書、教材と引き換えに集金いたします。</t>
    <rPh sb="10" eb="13">
      <t>キョウカショ</t>
    </rPh>
    <rPh sb="14" eb="16">
      <t>キョウザイ</t>
    </rPh>
    <rPh sb="17" eb="20">
      <t>ヒキカ</t>
    </rPh>
    <rPh sb="22" eb="24">
      <t>シュウキン</t>
    </rPh>
    <phoneticPr fontId="5"/>
  </si>
  <si>
    <t>以上</t>
    <rPh sb="0" eb="2">
      <t>イジョウ</t>
    </rPh>
    <phoneticPr fontId="5"/>
  </si>
  <si>
    <t>品    目</t>
    <rPh sb="0" eb="6">
      <t>ヒンモク</t>
    </rPh>
    <phoneticPr fontId="16"/>
  </si>
  <si>
    <t>仕入金額</t>
    <rPh sb="0" eb="2">
      <t>シイレ</t>
    </rPh>
    <rPh sb="2" eb="4">
      <t>キンガク</t>
    </rPh>
    <phoneticPr fontId="14"/>
  </si>
  <si>
    <t>その他教材</t>
    <rPh sb="0" eb="3">
      <t>ソノタ</t>
    </rPh>
    <rPh sb="3" eb="5">
      <t>キョウザイ</t>
    </rPh>
    <phoneticPr fontId="16"/>
  </si>
  <si>
    <t>領　収　証</t>
  </si>
  <si>
    <t>上記の金額を領収いたしました。</t>
  </si>
  <si>
    <t>学校法人・専修学校</t>
  </si>
  <si>
    <t>コンピュータ教育学院</t>
  </si>
  <si>
    <t>学番</t>
    <rPh sb="0" eb="1">
      <t>ガク</t>
    </rPh>
    <rPh sb="1" eb="2">
      <t>バン</t>
    </rPh>
    <phoneticPr fontId="5"/>
  </si>
  <si>
    <t>氏名</t>
    <rPh sb="0" eb="2">
      <t>シメイ</t>
    </rPh>
    <phoneticPr fontId="5"/>
  </si>
  <si>
    <t>金     額</t>
    <rPh sb="0" eb="7">
      <t>キンガク</t>
    </rPh>
    <phoneticPr fontId="5"/>
  </si>
  <si>
    <t>合  計</t>
    <rPh sb="0" eb="4">
      <t>ゴウケイ</t>
    </rPh>
    <phoneticPr fontId="5"/>
  </si>
  <si>
    <t xml:space="preserve">    上記金額を、この袋に入れて</t>
    <rPh sb="4" eb="6">
      <t>ジョウキ</t>
    </rPh>
    <rPh sb="6" eb="8">
      <t>キンガク</t>
    </rPh>
    <rPh sb="12" eb="13">
      <t>フクロ</t>
    </rPh>
    <rPh sb="14" eb="15">
      <t>イ</t>
    </rPh>
    <phoneticPr fontId="5"/>
  </si>
  <si>
    <t xml:space="preserve">    必ず封をして下さい。</t>
    <rPh sb="4" eb="5">
      <t>カナラ</t>
    </rPh>
    <rPh sb="6" eb="7">
      <t>フウ</t>
    </rPh>
    <rPh sb="10" eb="11">
      <t>クダ</t>
    </rPh>
    <phoneticPr fontId="5"/>
  </si>
  <si>
    <t xml:space="preserve">    おつりのない様にお願いします。</t>
    <rPh sb="10" eb="11">
      <t>サマ</t>
    </rPh>
    <rPh sb="12" eb="14">
      <t>オネガ</t>
    </rPh>
    <phoneticPr fontId="5"/>
  </si>
  <si>
    <t>金額</t>
    <rPh sb="0" eb="2">
      <t>キンガク</t>
    </rPh>
    <phoneticPr fontId="16"/>
  </si>
  <si>
    <t xml:space="preserve">          おつりのない様にお願いいたします。</t>
    <rPh sb="16" eb="17">
      <t>ヨウ</t>
    </rPh>
    <rPh sb="19" eb="20">
      <t>ネガ</t>
    </rPh>
    <phoneticPr fontId="5"/>
  </si>
  <si>
    <t>教科書・オリジナルテキスト及びプリント教材</t>
    <rPh sb="0" eb="3">
      <t>キョウカショ</t>
    </rPh>
    <rPh sb="13" eb="14">
      <t>オヨ</t>
    </rPh>
    <rPh sb="19" eb="21">
      <t>キョウザイ</t>
    </rPh>
    <phoneticPr fontId="17"/>
  </si>
  <si>
    <t>ソフト料</t>
    <rPh sb="3" eb="4">
      <t>リョウ</t>
    </rPh>
    <phoneticPr fontId="5"/>
  </si>
  <si>
    <t>検定料</t>
    <rPh sb="0" eb="2">
      <t>ケンテイ</t>
    </rPh>
    <rPh sb="2" eb="3">
      <t>リョウ</t>
    </rPh>
    <phoneticPr fontId="2"/>
  </si>
  <si>
    <t>写真料</t>
    <rPh sb="0" eb="2">
      <t>シャシン</t>
    </rPh>
    <rPh sb="2" eb="3">
      <t>リョウ</t>
    </rPh>
    <phoneticPr fontId="16"/>
  </si>
  <si>
    <t>検定料</t>
    <rPh sb="0" eb="2">
      <t>ケンテイ</t>
    </rPh>
    <rPh sb="2" eb="3">
      <t>リョウ</t>
    </rPh>
    <phoneticPr fontId="5"/>
  </si>
  <si>
    <t>写真料</t>
    <rPh sb="0" eb="2">
      <t>シャシン</t>
    </rPh>
    <rPh sb="2" eb="3">
      <t>リョウ</t>
    </rPh>
    <phoneticPr fontId="20"/>
  </si>
  <si>
    <t>記</t>
    <phoneticPr fontId="5"/>
  </si>
  <si>
    <t>HQ試験料</t>
    <rPh sb="2" eb="4">
      <t>シケン</t>
    </rPh>
    <rPh sb="4" eb="5">
      <t>リョウ</t>
    </rPh>
    <phoneticPr fontId="4"/>
  </si>
  <si>
    <t>パソコン保険料</t>
    <rPh sb="4" eb="7">
      <t>ホケンリョウ</t>
    </rPh>
    <phoneticPr fontId="2"/>
  </si>
  <si>
    <t>パソコン保険料</t>
    <rPh sb="4" eb="7">
      <t>ホケンリョウ</t>
    </rPh>
    <phoneticPr fontId="20"/>
  </si>
  <si>
    <t>教科書教材費の納入について</t>
    <phoneticPr fontId="5"/>
  </si>
  <si>
    <t>教科書教材費</t>
    <rPh sb="0" eb="3">
      <t>キョウカショ</t>
    </rPh>
    <rPh sb="3" eb="6">
      <t>キョウザイヒ</t>
    </rPh>
    <phoneticPr fontId="5"/>
  </si>
  <si>
    <t>教材一覧表</t>
    <rPh sb="0" eb="2">
      <t>キョウザイ</t>
    </rPh>
    <rPh sb="2" eb="5">
      <t>イチランヒョウ</t>
    </rPh>
    <phoneticPr fontId="17"/>
  </si>
  <si>
    <t>【 １年生 】</t>
    <rPh sb="3" eb="5">
      <t>ネンセイ</t>
    </rPh>
    <phoneticPr fontId="5"/>
  </si>
  <si>
    <t>１年生  各位</t>
    <rPh sb="1" eb="2">
      <t>ネン</t>
    </rPh>
    <rPh sb="2" eb="3">
      <t>ショウ</t>
    </rPh>
    <phoneticPr fontId="2"/>
  </si>
  <si>
    <t>書き込み式SQLのドリル 改訂新版</t>
  </si>
  <si>
    <t>CKGTシャツ</t>
  </si>
  <si>
    <t>プリント調整費</t>
    <rPh sb="4" eb="6">
      <t>チョウセイ</t>
    </rPh>
    <rPh sb="6" eb="7">
      <t>ヒ</t>
    </rPh>
    <phoneticPr fontId="5"/>
  </si>
  <si>
    <t>平成26年5月吉日</t>
    <rPh sb="7" eb="9">
      <t>キチジツ</t>
    </rPh>
    <phoneticPr fontId="5"/>
  </si>
  <si>
    <t>【 2年生 】</t>
    <rPh sb="3" eb="5">
      <t>ネンセイ</t>
    </rPh>
    <phoneticPr fontId="5"/>
  </si>
  <si>
    <t>かんたんUML入門</t>
  </si>
  <si>
    <t>メディアワークス：つくって覚えるJava Servlet入門</t>
  </si>
  <si>
    <t>わかりやすいJava オブジェクト指向編</t>
  </si>
  <si>
    <t>システム設計の謎を解く 強いSEになるための、機能設計/入出力設計の極意</t>
  </si>
  <si>
    <t>アプリケーションソフト使用料</t>
    <rPh sb="11" eb="14">
      <t>シヨウリョウ</t>
    </rPh>
    <phoneticPr fontId="21"/>
  </si>
  <si>
    <t>プリント教材（データベース設計）</t>
    <rPh sb="4" eb="6">
      <t>キョウザイ</t>
    </rPh>
    <rPh sb="13" eb="15">
      <t>セッケイ</t>
    </rPh>
    <phoneticPr fontId="21"/>
  </si>
  <si>
    <t>教科書・教材費</t>
    <rPh sb="0" eb="3">
      <t>キョウカショ</t>
    </rPh>
    <rPh sb="4" eb="7">
      <t>キョウザイヒ</t>
    </rPh>
    <phoneticPr fontId="5"/>
  </si>
  <si>
    <t>その他教材費</t>
    <rPh sb="2" eb="3">
      <t>タ</t>
    </rPh>
    <rPh sb="3" eb="6">
      <t>キョウザイヒ</t>
    </rPh>
    <phoneticPr fontId="5"/>
  </si>
  <si>
    <t>教科書
教材費</t>
    <rPh sb="0" eb="3">
      <t>キョウカショ</t>
    </rPh>
    <rPh sb="4" eb="7">
      <t>キョウザイヒ</t>
    </rPh>
    <phoneticPr fontId="5"/>
  </si>
  <si>
    <t>写真代</t>
    <rPh sb="0" eb="2">
      <t>シャシン</t>
    </rPh>
    <rPh sb="2" eb="3">
      <t>ダイ</t>
    </rPh>
    <phoneticPr fontId="5"/>
  </si>
  <si>
    <t>かんたんAndroidアプリ作成入門</t>
  </si>
  <si>
    <t>増補改訂版Java言語で学ぶデザインパターン入門</t>
    <rPh sb="0" eb="2">
      <t>ゾウホ</t>
    </rPh>
    <rPh sb="2" eb="5">
      <t>カイテイバン</t>
    </rPh>
    <rPh sb="9" eb="11">
      <t>ゲンゴ</t>
    </rPh>
    <rPh sb="12" eb="13">
      <t>マナブ</t>
    </rPh>
    <rPh sb="22" eb="24">
      <t>ニュウモン</t>
    </rPh>
    <phoneticPr fontId="11"/>
  </si>
  <si>
    <t>ソフトウェアテストの教科書―品質を決定づけるテスト工程の基本と実践</t>
  </si>
  <si>
    <t>はじめての業務分析 ヒアリングからモデル作成まで</t>
  </si>
  <si>
    <t>【 3年生 】</t>
    <rPh sb="3" eb="5">
      <t>ネンセイ</t>
    </rPh>
    <phoneticPr fontId="5"/>
  </si>
  <si>
    <t>2年生  各位</t>
    <rPh sb="1" eb="2">
      <t>ネン</t>
    </rPh>
    <rPh sb="2" eb="3">
      <t>ショウ</t>
    </rPh>
    <phoneticPr fontId="2"/>
  </si>
  <si>
    <t>3年生  各位</t>
    <rPh sb="1" eb="2">
      <t>ネン</t>
    </rPh>
    <rPh sb="2" eb="3">
      <t>ショウ</t>
    </rPh>
    <phoneticPr fontId="2"/>
  </si>
  <si>
    <t>【 4年生 】</t>
    <rPh sb="3" eb="5">
      <t>ネンセイ</t>
    </rPh>
    <phoneticPr fontId="5"/>
  </si>
  <si>
    <t>4年生  各位</t>
    <rPh sb="1" eb="2">
      <t>ネン</t>
    </rPh>
    <rPh sb="2" eb="3">
      <t>ショウ</t>
    </rPh>
    <phoneticPr fontId="2"/>
  </si>
  <si>
    <t>プリント教材（ゼミ）</t>
    <rPh sb="4" eb="6">
      <t>キョウザイ</t>
    </rPh>
    <phoneticPr fontId="21"/>
  </si>
  <si>
    <r>
      <t>５月12日（月）</t>
    </r>
    <r>
      <rPr>
        <sz val="11"/>
        <rFont val="ＭＳ Ｐ明朝"/>
        <family val="1"/>
        <charset val="128"/>
      </rPr>
      <t>に、教科書代金を徴収いたしますので、準備をお願いします。</t>
    </r>
    <rPh sb="6" eb="7">
      <t>ゲツ</t>
    </rPh>
    <rPh sb="13" eb="15">
      <t>ダイキン</t>
    </rPh>
    <rPh sb="16" eb="18">
      <t>チョウシュウ</t>
    </rPh>
    <rPh sb="26" eb="28">
      <t>ジュンビ</t>
    </rPh>
    <rPh sb="30" eb="31">
      <t>ネガ</t>
    </rPh>
    <phoneticPr fontId="5"/>
  </si>
  <si>
    <r>
      <t xml:space="preserve">          上記金額を入れ、必ず封をして、</t>
    </r>
    <r>
      <rPr>
        <b/>
        <sz val="11"/>
        <rFont val="ＭＳ Ｐ明朝"/>
        <family val="1"/>
        <charset val="128"/>
      </rPr>
      <t>５月12日（月）</t>
    </r>
    <r>
      <rPr>
        <sz val="11"/>
        <rFont val="ＭＳ Ｐ明朝"/>
        <family val="1"/>
        <charset val="128"/>
      </rPr>
      <t>に持参して下さい。</t>
    </r>
    <rPh sb="10" eb="12">
      <t>ジョウキ</t>
    </rPh>
    <rPh sb="12" eb="14">
      <t>キンガク</t>
    </rPh>
    <rPh sb="15" eb="16">
      <t>イ</t>
    </rPh>
    <rPh sb="18" eb="19">
      <t>カナラ</t>
    </rPh>
    <rPh sb="20" eb="21">
      <t>フウ</t>
    </rPh>
    <rPh sb="26" eb="27">
      <t>ガツ</t>
    </rPh>
    <rPh sb="29" eb="30">
      <t>１９ニチ</t>
    </rPh>
    <rPh sb="31" eb="32">
      <t>ゲツ</t>
    </rPh>
    <phoneticPr fontId="5"/>
  </si>
  <si>
    <t>履歴書用写真代</t>
    <rPh sb="0" eb="3">
      <t>リレキショ</t>
    </rPh>
    <rPh sb="3" eb="4">
      <t>ヨウ</t>
    </rPh>
    <rPh sb="4" eb="6">
      <t>シャシン</t>
    </rPh>
    <rPh sb="6" eb="7">
      <t>ダイ</t>
    </rPh>
    <phoneticPr fontId="21"/>
  </si>
  <si>
    <t>国家試験受験料</t>
    <rPh sb="0" eb="2">
      <t>コッカ</t>
    </rPh>
    <rPh sb="2" eb="4">
      <t>シケン</t>
    </rPh>
    <rPh sb="4" eb="7">
      <t>ジュケンリョウ</t>
    </rPh>
    <phoneticPr fontId="21"/>
  </si>
  <si>
    <t>預り金</t>
    <rPh sb="0" eb="1">
      <t>アズカ</t>
    </rPh>
    <rPh sb="2" eb="3">
      <t>キン</t>
    </rPh>
    <phoneticPr fontId="16"/>
  </si>
  <si>
    <t>就職模擬試験</t>
    <rPh sb="0" eb="2">
      <t>シュウショク</t>
    </rPh>
    <rPh sb="2" eb="4">
      <t>モギ</t>
    </rPh>
    <rPh sb="4" eb="6">
      <t>シケン</t>
    </rPh>
    <phoneticPr fontId="21"/>
  </si>
  <si>
    <t>パソコン保険料</t>
    <rPh sb="4" eb="7">
      <t>ホケンリョウ</t>
    </rPh>
    <phoneticPr fontId="21"/>
  </si>
  <si>
    <t>健康診断受診料</t>
    <rPh sb="0" eb="2">
      <t>ケンコウ</t>
    </rPh>
    <rPh sb="2" eb="4">
      <t>シンダン</t>
    </rPh>
    <rPh sb="4" eb="6">
      <t>ジュシン</t>
    </rPh>
    <rPh sb="6" eb="7">
      <t>リョウ</t>
    </rPh>
    <phoneticPr fontId="21"/>
  </si>
  <si>
    <t>プリント調整額</t>
    <rPh sb="4" eb="6">
      <t>チョウセイ</t>
    </rPh>
    <rPh sb="6" eb="7">
      <t>ガク</t>
    </rPh>
    <phoneticPr fontId="5"/>
  </si>
  <si>
    <t>専門学校</t>
    <rPh sb="0" eb="2">
      <t>センモン</t>
    </rPh>
    <rPh sb="2" eb="4">
      <t>ガッコウ</t>
    </rPh>
    <phoneticPr fontId="5"/>
  </si>
  <si>
    <t>プリント教材（国試対策）</t>
    <rPh sb="4" eb="6">
      <t>キョウザイ</t>
    </rPh>
    <rPh sb="7" eb="8">
      <t>コク</t>
    </rPh>
    <rPh sb="8" eb="9">
      <t>シ</t>
    </rPh>
    <rPh sb="9" eb="11">
      <t>タイサク</t>
    </rPh>
    <phoneticPr fontId="21"/>
  </si>
  <si>
    <t>プリント教材（就職対策）</t>
    <rPh sb="4" eb="6">
      <t>キョウザイ</t>
    </rPh>
    <rPh sb="7" eb="9">
      <t>シュウショク</t>
    </rPh>
    <rPh sb="9" eb="11">
      <t>タイサク</t>
    </rPh>
    <phoneticPr fontId="21"/>
  </si>
  <si>
    <t>卒業写真代</t>
    <rPh sb="0" eb="2">
      <t>ソツギョウ</t>
    </rPh>
    <rPh sb="2" eb="4">
      <t>シャシン</t>
    </rPh>
    <rPh sb="4" eb="5">
      <t>ダイ</t>
    </rPh>
    <phoneticPr fontId="21"/>
  </si>
  <si>
    <t>新ANSI C言語辞典</t>
    <rPh sb="0" eb="1">
      <t>シン</t>
    </rPh>
    <rPh sb="7" eb="9">
      <t>ゲンゴ</t>
    </rPh>
    <rPh sb="9" eb="11">
      <t>ジテン</t>
    </rPh>
    <phoneticPr fontId="1"/>
  </si>
  <si>
    <t>プリント教材（品質管理）</t>
    <rPh sb="4" eb="6">
      <t>キョウザイ</t>
    </rPh>
    <rPh sb="7" eb="9">
      <t>ヒンシツ</t>
    </rPh>
    <rPh sb="9" eb="11">
      <t>カンリ</t>
    </rPh>
    <phoneticPr fontId="21"/>
  </si>
  <si>
    <t>プリント教材（業務分析）</t>
    <rPh sb="4" eb="6">
      <t>キョウザイ</t>
    </rPh>
    <rPh sb="7" eb="9">
      <t>ギョウム</t>
    </rPh>
    <rPh sb="9" eb="11">
      <t>ブンセキ</t>
    </rPh>
    <phoneticPr fontId="21"/>
  </si>
  <si>
    <t>平成28年4月吉日</t>
    <rPh sb="7" eb="9">
      <t>キチジツ</t>
    </rPh>
    <phoneticPr fontId="5"/>
  </si>
  <si>
    <t>30時間でマスター Windows8対応 Word&amp;Excel2013</t>
  </si>
  <si>
    <t>スッキリわかるJava入門 第2版</t>
  </si>
  <si>
    <t>確かな力が身につくJavaScript「超」入門</t>
  </si>
  <si>
    <t>キタミ式イラストIT塾 基本情報技術者 平成28年度</t>
  </si>
  <si>
    <t>基礎からわかるTCP/IP ネットワークコンピューティング入門 第3版</t>
  </si>
  <si>
    <t>スラスラわかるHTML&amp;CSSのきほん</t>
  </si>
  <si>
    <t>プリント教材（一般教養）</t>
    <rPh sb="4" eb="6">
      <t>キョウザイ</t>
    </rPh>
    <rPh sb="7" eb="9">
      <t>イッパン</t>
    </rPh>
    <rPh sb="9" eb="11">
      <t>キョウヨウ</t>
    </rPh>
    <phoneticPr fontId="2"/>
  </si>
  <si>
    <t>プリント教材（情報教養）</t>
    <rPh sb="7" eb="9">
      <t>ジョウホウ</t>
    </rPh>
    <rPh sb="9" eb="11">
      <t>キョウヨウ</t>
    </rPh>
    <phoneticPr fontId="2"/>
  </si>
  <si>
    <t>プリント教材（ビジネス教養）</t>
    <rPh sb="11" eb="13">
      <t>キョウヨウ</t>
    </rPh>
    <phoneticPr fontId="2"/>
  </si>
  <si>
    <t>プリント教材（就職対策）</t>
    <rPh sb="7" eb="9">
      <t>シュウショク</t>
    </rPh>
    <rPh sb="9" eb="11">
      <t>タイサク</t>
    </rPh>
    <phoneticPr fontId="2"/>
  </si>
  <si>
    <t>平成28年度版　コンピュータ会計　初級　テキスト・問題集 弥生会計 16プロフェッショナル　（DVD-ROM付）</t>
  </si>
  <si>
    <t>文書デザイン検定　３・４級編　模擬問題集</t>
  </si>
  <si>
    <t>最新段階式　日商簿記検定問題集改訂版　3級</t>
  </si>
  <si>
    <t>ビジネス能力検定3級　2016年度版（3月31日発行）</t>
  </si>
  <si>
    <t>プリント教材（ビジネス実務）</t>
    <rPh sb="11" eb="13">
      <t>ジツム</t>
    </rPh>
    <phoneticPr fontId="2"/>
  </si>
  <si>
    <t>健康診断受診料（新入生）</t>
    <rPh sb="0" eb="2">
      <t>ケンコウ</t>
    </rPh>
    <rPh sb="2" eb="4">
      <t>シンダン</t>
    </rPh>
    <rPh sb="4" eb="6">
      <t>ジュシン</t>
    </rPh>
    <rPh sb="6" eb="7">
      <t>リョウ</t>
    </rPh>
    <rPh sb="8" eb="11">
      <t>シンニュウセイ</t>
    </rPh>
    <phoneticPr fontId="21"/>
  </si>
  <si>
    <t>介護職員初任者研修課程テキスト</t>
  </si>
  <si>
    <t>レクリエーション介護士2級（テキストは検定料に含まれています）</t>
  </si>
  <si>
    <t>健康予防管理専門士試験公式テキスト</t>
  </si>
  <si>
    <t>福祉用具相談専門員テキスト</t>
  </si>
  <si>
    <t>心に手の届く　マナーと声かけ</t>
  </si>
  <si>
    <t>健康のためのスポーツ生理学</t>
  </si>
  <si>
    <t>学校法人・専門学校</t>
    <rPh sb="5" eb="7">
      <t>センモン</t>
    </rPh>
    <phoneticPr fontId="20"/>
  </si>
  <si>
    <t>学校法人・専門学校</t>
    <rPh sb="5" eb="7">
      <t>センモン</t>
    </rPh>
    <rPh sb="7" eb="9">
      <t>ガッコウ</t>
    </rPh>
    <phoneticPr fontId="5"/>
  </si>
  <si>
    <t>プリント教材（データベース設計）</t>
    <rPh sb="13" eb="15">
      <t>セッケイ</t>
    </rPh>
    <phoneticPr fontId="2"/>
  </si>
  <si>
    <t>プリント教材（プログラミング設計）</t>
    <rPh sb="14" eb="16">
      <t>セッケイ</t>
    </rPh>
    <phoneticPr fontId="2"/>
  </si>
  <si>
    <t>プリント教材（国試対策）</t>
    <rPh sb="7" eb="9">
      <t>コクシ</t>
    </rPh>
    <rPh sb="9" eb="11">
      <t>タイサク</t>
    </rPh>
    <phoneticPr fontId="2"/>
  </si>
  <si>
    <t>プリント教材（資格対策）</t>
    <rPh sb="7" eb="9">
      <t>シカク</t>
    </rPh>
    <rPh sb="9" eb="11">
      <t>タイサク</t>
    </rPh>
    <phoneticPr fontId="2"/>
  </si>
  <si>
    <t>健康診断受診料（在校生）</t>
    <rPh sb="8" eb="11">
      <t>ザイコウセイ</t>
    </rPh>
    <phoneticPr fontId="21"/>
  </si>
  <si>
    <t>苦しんで覚えるC言語</t>
    <rPh sb="0" eb="1">
      <t>クル</t>
    </rPh>
    <rPh sb="4" eb="5">
      <t>オボ</t>
    </rPh>
    <rPh sb="8" eb="10">
      <t>ゲンゴ</t>
    </rPh>
    <phoneticPr fontId="1"/>
  </si>
  <si>
    <t>プリント教材（Ruby）</t>
  </si>
  <si>
    <t>プリント教材（PHP）</t>
  </si>
  <si>
    <t>プリント教材（データベース演習）</t>
    <rPh sb="13" eb="15">
      <t>エンシュウ</t>
    </rPh>
    <phoneticPr fontId="2"/>
  </si>
  <si>
    <t>プリント教材（ネットワーク演習）</t>
    <rPh sb="13" eb="15">
      <t>エンシュウ</t>
    </rPh>
    <phoneticPr fontId="2"/>
  </si>
  <si>
    <t>JavaからはじめようAndroidプログラミング―Android Studio対応版</t>
  </si>
  <si>
    <t>プリント教材（業務分析）</t>
    <rPh sb="7" eb="9">
      <t>ギョウム</t>
    </rPh>
    <rPh sb="9" eb="11">
      <t>ブンセキ</t>
    </rPh>
    <phoneticPr fontId="2"/>
  </si>
  <si>
    <t>プリント教材（システム設計演習Ⅰ）</t>
    <rPh sb="11" eb="13">
      <t>セッケイ</t>
    </rPh>
    <rPh sb="13" eb="15">
      <t>エンシュウ</t>
    </rPh>
    <phoneticPr fontId="2"/>
  </si>
  <si>
    <t>プリント教材（品質管理）</t>
    <rPh sb="7" eb="9">
      <t>ヒンシツ</t>
    </rPh>
    <rPh sb="9" eb="11">
      <t>カンリ</t>
    </rPh>
    <phoneticPr fontId="2"/>
  </si>
  <si>
    <t>最新最強のSPIクリア問題集</t>
  </si>
  <si>
    <t>ITパスポート完全合格教本</t>
  </si>
  <si>
    <t>誰でもできるスポーツテーピング</t>
    <rPh sb="0" eb="1">
      <t>ダレ</t>
    </rPh>
    <phoneticPr fontId="1"/>
  </si>
  <si>
    <t xml:space="preserve">さすが!と言われる ビジネスマナー 完全版 </t>
  </si>
  <si>
    <t>学校法人・専門学校</t>
    <rPh sb="5" eb="7">
      <t>センモン</t>
    </rPh>
    <phoneticPr fontId="5"/>
  </si>
  <si>
    <t>ソフト料</t>
    <rPh sb="3" eb="4">
      <t>リョウ</t>
    </rPh>
    <phoneticPr fontId="20"/>
  </si>
  <si>
    <t>検定料</t>
    <rPh sb="0" eb="2">
      <t>ケンテイ</t>
    </rPh>
    <rPh sb="2" eb="3">
      <t>リョウ</t>
    </rPh>
    <phoneticPr fontId="20"/>
  </si>
  <si>
    <t>プログラマコース</t>
    <phoneticPr fontId="20"/>
  </si>
  <si>
    <r>
      <t>4月28日（木）</t>
    </r>
    <r>
      <rPr>
        <sz val="11"/>
        <rFont val="ＭＳ Ｐ明朝"/>
        <family val="1"/>
        <charset val="128"/>
      </rPr>
      <t>に、教科書代金を徴収いたしますので、準備をお願いします。</t>
    </r>
    <rPh sb="6" eb="7">
      <t>モク</t>
    </rPh>
    <rPh sb="13" eb="15">
      <t>ダイキン</t>
    </rPh>
    <rPh sb="16" eb="18">
      <t>チョウシュウ</t>
    </rPh>
    <rPh sb="26" eb="28">
      <t>ジュンビ</t>
    </rPh>
    <rPh sb="30" eb="31">
      <t>ネガ</t>
    </rPh>
    <phoneticPr fontId="5"/>
  </si>
  <si>
    <r>
      <t xml:space="preserve">          上記金額を入れ、必ず封をして、4</t>
    </r>
    <r>
      <rPr>
        <b/>
        <sz val="11"/>
        <rFont val="ＭＳ Ｐ明朝"/>
        <family val="1"/>
        <charset val="128"/>
      </rPr>
      <t>月28日（木）</t>
    </r>
    <r>
      <rPr>
        <sz val="11"/>
        <rFont val="ＭＳ Ｐ明朝"/>
        <family val="1"/>
        <charset val="128"/>
      </rPr>
      <t>に持参して下さい。</t>
    </r>
    <rPh sb="10" eb="12">
      <t>ジョウキ</t>
    </rPh>
    <rPh sb="12" eb="14">
      <t>キンガク</t>
    </rPh>
    <rPh sb="15" eb="16">
      <t>イ</t>
    </rPh>
    <rPh sb="18" eb="19">
      <t>カナラ</t>
    </rPh>
    <rPh sb="20" eb="21">
      <t>フウ</t>
    </rPh>
    <rPh sb="26" eb="27">
      <t>ガツ</t>
    </rPh>
    <rPh sb="29" eb="30">
      <t>１９ニチ</t>
    </rPh>
    <rPh sb="31" eb="32">
      <t>モク</t>
    </rPh>
    <phoneticPr fontId="5"/>
  </si>
  <si>
    <t>システムエンジニアコース</t>
    <phoneticPr fontId="5"/>
  </si>
  <si>
    <t>スポーツ福祉コース</t>
    <rPh sb="4" eb="6">
      <t>フクシ</t>
    </rPh>
    <phoneticPr fontId="5"/>
  </si>
  <si>
    <t>パソコン事務コース</t>
    <rPh sb="4" eb="6">
      <t>ジム</t>
    </rPh>
    <phoneticPr fontId="5"/>
  </si>
  <si>
    <t>スラスラわかるHTML＆CSSの基本</t>
    <rPh sb="16" eb="18">
      <t>キホン</t>
    </rPh>
    <phoneticPr fontId="1"/>
  </si>
  <si>
    <t>SBクリエイティブ</t>
  </si>
  <si>
    <t>いちばんよくわかるWebデザインの基本きちんと入門</t>
  </si>
  <si>
    <t>アルゴリズムの絵本</t>
  </si>
  <si>
    <t>アルゴリズム</t>
  </si>
  <si>
    <t>翔泳社</t>
  </si>
  <si>
    <t>IPA 情報セキュリティ読本 四訂版</t>
    <rPh sb="4" eb="6">
      <t>ジョウホウ</t>
    </rPh>
    <rPh sb="12" eb="14">
      <t>ドクホン</t>
    </rPh>
    <rPh sb="15" eb="16">
      <t>ヨン</t>
    </rPh>
    <rPh sb="16" eb="17">
      <t>テイ</t>
    </rPh>
    <rPh sb="17" eb="18">
      <t>バン</t>
    </rPh>
    <phoneticPr fontId="1"/>
  </si>
  <si>
    <t>情報セキュリティ</t>
  </si>
  <si>
    <t>実教出版</t>
  </si>
  <si>
    <t>これが本当のSPI3だ! 【2018年度版】</t>
  </si>
  <si>
    <t>SPI対策</t>
    <rPh sb="3" eb="5">
      <t>タイサク</t>
    </rPh>
    <phoneticPr fontId="3"/>
  </si>
  <si>
    <t>洋泉社</t>
  </si>
  <si>
    <t>よくわかる初心者の為のパソコン入門　(Windows10対応)</t>
    <rPh sb="5" eb="8">
      <t>ショシンシャ</t>
    </rPh>
    <rPh sb="9" eb="10">
      <t>タメ</t>
    </rPh>
    <rPh sb="15" eb="17">
      <t>ニュウモン</t>
    </rPh>
    <rPh sb="28" eb="30">
      <t>タイオウ</t>
    </rPh>
    <phoneticPr fontId="1"/>
  </si>
  <si>
    <t>パソコン入門</t>
    <rPh sb="4" eb="6">
      <t>ニュウモン</t>
    </rPh>
    <phoneticPr fontId="3"/>
  </si>
  <si>
    <t>FOM出版</t>
  </si>
  <si>
    <t>伝え方のプロが教える【売上倍増】販促物のつくりかたWord&amp;PowerPointでだれでも・お得に・本格デザイン!</t>
  </si>
  <si>
    <t>技術評論社</t>
  </si>
  <si>
    <t>B検ビジネス能力検定　ジョブパス3級公式テキスト</t>
  </si>
  <si>
    <t>ビジネスマナー(B検）</t>
    <rPh sb="9" eb="10">
      <t>ケン</t>
    </rPh>
    <phoneticPr fontId="3"/>
  </si>
  <si>
    <t>職業教育・キャリア教育財団</t>
  </si>
  <si>
    <t>Excel 2013 対策テキスト&amp; 問題集</t>
  </si>
  <si>
    <t>Microsoft Excel （MOS）</t>
  </si>
  <si>
    <t>Word 2013 対策テキスト&amp; 問題集</t>
  </si>
  <si>
    <t>Microsoft Word （MOS）</t>
  </si>
  <si>
    <t>新JavaScript ワークブック</t>
    <rPh sb="0" eb="1">
      <t>シン</t>
    </rPh>
    <phoneticPr fontId="1"/>
  </si>
  <si>
    <t>カットシステム</t>
  </si>
  <si>
    <t>日商簿記検定問題集3級</t>
  </si>
  <si>
    <t>簿記</t>
  </si>
  <si>
    <t>受験料（ビジネス能力検定　3級）</t>
    <rPh sb="0" eb="3">
      <t>ジュケンリョウ</t>
    </rPh>
    <rPh sb="8" eb="10">
      <t>ノウリョク</t>
    </rPh>
    <rPh sb="10" eb="12">
      <t>ケンテイ</t>
    </rPh>
    <rPh sb="14" eb="15">
      <t>キュウ</t>
    </rPh>
    <phoneticPr fontId="1"/>
  </si>
  <si>
    <t>健康診断受診料</t>
    <rPh sb="0" eb="2">
      <t>ケンコウ</t>
    </rPh>
    <rPh sb="2" eb="4">
      <t>シンダン</t>
    </rPh>
    <rPh sb="4" eb="6">
      <t>ジュシン</t>
    </rPh>
    <rPh sb="6" eb="7">
      <t>リョウ</t>
    </rPh>
    <phoneticPr fontId="1"/>
  </si>
  <si>
    <t>プリント教材（キャリアプランⅠ)</t>
  </si>
  <si>
    <t>キャリアプランⅠ</t>
  </si>
  <si>
    <t>プリント教材（インターネット活用実習)</t>
  </si>
  <si>
    <t>インターネット活用実習</t>
    <rPh sb="7" eb="9">
      <t>カツヨウ</t>
    </rPh>
    <rPh sb="9" eb="11">
      <t>ジッシュウ</t>
    </rPh>
    <phoneticPr fontId="21"/>
  </si>
  <si>
    <t>キャリアデザインコース（WEB)</t>
    <phoneticPr fontId="5"/>
  </si>
  <si>
    <t>コンピュータ会計　初級　テキスト・問題集 弥生会計</t>
  </si>
  <si>
    <t>コンピュータ会計</t>
  </si>
  <si>
    <t>サービス接遇検定3級　受験ガイド改訂版</t>
  </si>
  <si>
    <t>サービス接遇</t>
  </si>
  <si>
    <t>秘書検定3級　ケーススタディで学ぶ集中講義</t>
  </si>
  <si>
    <t>秘書検定</t>
  </si>
  <si>
    <t>データベース＋Ａｃｃｅｓｓ2013</t>
  </si>
  <si>
    <t>Microsoft Access</t>
  </si>
  <si>
    <t>受験料（秘書検定　3級）</t>
    <rPh sb="0" eb="3">
      <t>ジュケンリョウ</t>
    </rPh>
    <rPh sb="4" eb="6">
      <t>ヒショ</t>
    </rPh>
    <rPh sb="6" eb="8">
      <t>ケンテイ</t>
    </rPh>
    <rPh sb="10" eb="11">
      <t>キュウ</t>
    </rPh>
    <phoneticPr fontId="1"/>
  </si>
  <si>
    <t>プリント教材（情報概論)</t>
  </si>
  <si>
    <t>情報概論</t>
    <rPh sb="0" eb="2">
      <t>ジョウホウ</t>
    </rPh>
    <rPh sb="2" eb="4">
      <t>ガイロン</t>
    </rPh>
    <phoneticPr fontId="21"/>
  </si>
  <si>
    <t>キャリアデザインコース（事務)</t>
    <rPh sb="12" eb="14">
      <t>ジム</t>
    </rPh>
    <phoneticPr fontId="5"/>
  </si>
  <si>
    <r>
      <t xml:space="preserve">          上記金額を入れ、必ず封をして、</t>
    </r>
    <r>
      <rPr>
        <b/>
        <u val="double"/>
        <sz val="11"/>
        <rFont val="ＭＳ Ｐ明朝"/>
        <family val="1"/>
        <charset val="128"/>
      </rPr>
      <t>5月8日（月）</t>
    </r>
    <r>
      <rPr>
        <sz val="11"/>
        <rFont val="ＭＳ Ｐ明朝"/>
        <family val="1"/>
        <charset val="128"/>
      </rPr>
      <t>に持参して下さい。</t>
    </r>
    <rPh sb="10" eb="12">
      <t>ジョウキ</t>
    </rPh>
    <rPh sb="12" eb="14">
      <t>キンガク</t>
    </rPh>
    <rPh sb="15" eb="16">
      <t>イ</t>
    </rPh>
    <rPh sb="18" eb="19">
      <t>カナラ</t>
    </rPh>
    <rPh sb="20" eb="21">
      <t>フウ</t>
    </rPh>
    <rPh sb="26" eb="27">
      <t>ガツ</t>
    </rPh>
    <rPh sb="28" eb="29">
      <t>１９ニチ</t>
    </rPh>
    <rPh sb="30" eb="31">
      <t>ゲツ</t>
    </rPh>
    <phoneticPr fontId="5"/>
  </si>
  <si>
    <r>
      <t xml:space="preserve">          上記金額を入れ、必ず封をして、</t>
    </r>
    <r>
      <rPr>
        <b/>
        <u val="double"/>
        <sz val="11"/>
        <rFont val="ＭＳ Ｐ明朝"/>
        <family val="1"/>
        <charset val="128"/>
      </rPr>
      <t>5月8日（月）</t>
    </r>
    <r>
      <rPr>
        <sz val="11"/>
        <rFont val="ＭＳ Ｐ明朝"/>
        <family val="1"/>
        <charset val="128"/>
      </rPr>
      <t>に持参して下さい。</t>
    </r>
    <rPh sb="10" eb="12">
      <t>ジョウキ</t>
    </rPh>
    <rPh sb="12" eb="14">
      <t>キンガク</t>
    </rPh>
    <rPh sb="15" eb="16">
      <t>イ</t>
    </rPh>
    <rPh sb="18" eb="19">
      <t>カナラ</t>
    </rPh>
    <rPh sb="20" eb="21">
      <t>フウ</t>
    </rPh>
    <rPh sb="26" eb="27">
      <t>ガツ</t>
    </rPh>
    <rPh sb="28" eb="29">
      <t>ニチ</t>
    </rPh>
    <rPh sb="30" eb="31">
      <t>ゲツ</t>
    </rPh>
    <phoneticPr fontId="5"/>
  </si>
  <si>
    <t>HTML・CSS</t>
  </si>
  <si>
    <t>ビジネスマナー</t>
  </si>
  <si>
    <t>Ｊａｖａ Ｓｃｒｉｐｔ</t>
  </si>
  <si>
    <t>2017年版 ビジネス能力検定公式ジョブパス３級公式テキスト　</t>
  </si>
  <si>
    <t>スポーツ保険料（新入生）</t>
    <rPh sb="4" eb="7">
      <t>ホケンリョウ</t>
    </rPh>
    <rPh sb="8" eb="11">
      <t>シンニュウセイ</t>
    </rPh>
    <phoneticPr fontId="1"/>
  </si>
  <si>
    <t>プリント教材（アスリート養成)</t>
  </si>
  <si>
    <t>アスリート養成</t>
    <rPh sb="5" eb="7">
      <t>ヨウセイ</t>
    </rPh>
    <phoneticPr fontId="21"/>
  </si>
  <si>
    <t>プリント調整費</t>
    <rPh sb="4" eb="7">
      <t>チョウセイヒ</t>
    </rPh>
    <phoneticPr fontId="1"/>
  </si>
  <si>
    <t>アスリートコース(WEB)</t>
    <phoneticPr fontId="5"/>
  </si>
  <si>
    <r>
      <t>５月８日（月）</t>
    </r>
    <r>
      <rPr>
        <sz val="11"/>
        <rFont val="ＭＳ Ｐ明朝"/>
        <family val="1"/>
        <charset val="128"/>
      </rPr>
      <t>に、教科書代金を徴収いたしますので、準備をお願いします。</t>
    </r>
    <rPh sb="5" eb="6">
      <t>ゲツ</t>
    </rPh>
    <rPh sb="12" eb="14">
      <t>ダイキン</t>
    </rPh>
    <rPh sb="15" eb="17">
      <t>チョウシュウ</t>
    </rPh>
    <rPh sb="25" eb="27">
      <t>ジュンビ</t>
    </rPh>
    <rPh sb="29" eb="30">
      <t>ネガ</t>
    </rPh>
    <phoneticPr fontId="5"/>
  </si>
  <si>
    <r>
      <t>5月8日(月）</t>
    </r>
    <r>
      <rPr>
        <sz val="11"/>
        <rFont val="ＭＳ Ｐ明朝"/>
        <family val="1"/>
        <charset val="128"/>
      </rPr>
      <t>に、教科書代金を徴収いたしますので、準備をお願いします。</t>
    </r>
    <rPh sb="1" eb="2">
      <t>ガツ</t>
    </rPh>
    <rPh sb="3" eb="4">
      <t>ニチ</t>
    </rPh>
    <rPh sb="5" eb="6">
      <t>ゲツ</t>
    </rPh>
    <rPh sb="12" eb="14">
      <t>ダイキン</t>
    </rPh>
    <rPh sb="15" eb="17">
      <t>チョウシュウ</t>
    </rPh>
    <rPh sb="25" eb="27">
      <t>ジュンビ</t>
    </rPh>
    <rPh sb="29" eb="30">
      <t>ネガ</t>
    </rPh>
    <phoneticPr fontId="5"/>
  </si>
  <si>
    <r>
      <rPr>
        <u/>
        <sz val="11"/>
        <rFont val="ＭＳ Ｐ明朝"/>
        <family val="1"/>
        <charset val="128"/>
      </rPr>
      <t>5月8日(月）</t>
    </r>
    <r>
      <rPr>
        <sz val="11"/>
        <rFont val="ＭＳ Ｐ明朝"/>
        <family val="1"/>
        <charset val="128"/>
      </rPr>
      <t>に、教科書代金を徴収いたしますので、準備をお願いします。</t>
    </r>
    <rPh sb="1" eb="2">
      <t>ガツ</t>
    </rPh>
    <rPh sb="3" eb="4">
      <t>ニチ</t>
    </rPh>
    <rPh sb="5" eb="6">
      <t>ゲツ</t>
    </rPh>
    <rPh sb="12" eb="14">
      <t>ダイキン</t>
    </rPh>
    <rPh sb="15" eb="17">
      <t>チョウシュウ</t>
    </rPh>
    <rPh sb="25" eb="27">
      <t>ジュンビ</t>
    </rPh>
    <rPh sb="29" eb="30">
      <t>ネガ</t>
    </rPh>
    <phoneticPr fontId="5"/>
  </si>
  <si>
    <r>
      <t xml:space="preserve">          上記金額を入れ、必ず封をして、</t>
    </r>
    <r>
      <rPr>
        <b/>
        <u val="double"/>
        <sz val="11"/>
        <rFont val="ＭＳ Ｐ明朝"/>
        <family val="1"/>
        <charset val="128"/>
      </rPr>
      <t>5月8日(月)</t>
    </r>
    <r>
      <rPr>
        <sz val="11"/>
        <rFont val="ＭＳ Ｐ明朝"/>
        <family val="1"/>
        <charset val="128"/>
      </rPr>
      <t>に持参して下さい。</t>
    </r>
    <rPh sb="10" eb="12">
      <t>ジョウキ</t>
    </rPh>
    <rPh sb="12" eb="14">
      <t>キンガク</t>
    </rPh>
    <rPh sb="15" eb="16">
      <t>イ</t>
    </rPh>
    <rPh sb="18" eb="19">
      <t>カナラ</t>
    </rPh>
    <rPh sb="20" eb="21">
      <t>フウ</t>
    </rPh>
    <rPh sb="26" eb="27">
      <t>ガツ</t>
    </rPh>
    <rPh sb="28" eb="29">
      <t>ニチ</t>
    </rPh>
    <rPh sb="30" eb="31">
      <t>ゲツ</t>
    </rPh>
    <phoneticPr fontId="5"/>
  </si>
  <si>
    <r>
      <rPr>
        <b/>
        <u val="double"/>
        <sz val="11"/>
        <rFont val="ＭＳ Ｐ明朝"/>
        <family val="1"/>
        <charset val="128"/>
      </rPr>
      <t>5月8日(月)</t>
    </r>
    <r>
      <rPr>
        <sz val="11"/>
        <rFont val="ＭＳ Ｐ明朝"/>
        <family val="1"/>
        <charset val="128"/>
      </rPr>
      <t>に、教科書代金を徴収いたしますので、準備をお願いします。</t>
    </r>
    <rPh sb="1" eb="2">
      <t>ガツ</t>
    </rPh>
    <rPh sb="3" eb="4">
      <t>ニチ</t>
    </rPh>
    <rPh sb="5" eb="6">
      <t>ゲツ</t>
    </rPh>
    <rPh sb="12" eb="14">
      <t>ダイキン</t>
    </rPh>
    <rPh sb="15" eb="17">
      <t>チョウシュウ</t>
    </rPh>
    <rPh sb="25" eb="27">
      <t>ジュンビ</t>
    </rPh>
    <rPh sb="29" eb="30">
      <t>ネガ</t>
    </rPh>
    <phoneticPr fontId="5"/>
  </si>
  <si>
    <t>平成28年5月吉日</t>
    <rPh sb="7" eb="9">
      <t>キチジツ</t>
    </rPh>
    <phoneticPr fontId="5"/>
  </si>
  <si>
    <t>アスリートコース</t>
    <phoneticPr fontId="5"/>
  </si>
  <si>
    <t>受験料</t>
    <rPh sb="0" eb="3">
      <t>ジュケンリョウ</t>
    </rPh>
    <phoneticPr fontId="5"/>
  </si>
  <si>
    <t>その他教材</t>
    <rPh sb="2" eb="3">
      <t>タ</t>
    </rPh>
    <rPh sb="3" eb="5">
      <t>キョウザイ</t>
    </rPh>
    <phoneticPr fontId="20"/>
  </si>
  <si>
    <t>その他教材費</t>
    <rPh sb="2" eb="3">
      <t>タ</t>
    </rPh>
    <rPh sb="3" eb="5">
      <t>キョウザイ</t>
    </rPh>
    <rPh sb="5" eb="6">
      <t>ヒ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</si>
</sst>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000"/>
    <numFmt numFmtId="178" formatCode="[$-411]ggge&quot;年&quot;m&quot;月&quot;d&quot;日&quot;;@"/>
    <numFmt numFmtId="179" formatCode="0.00000"/>
    <numFmt numFmtId="180" formatCode="0.00_)"/>
  </numFmts>
  <fonts count="3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  <font>
      <sz val="9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ゴシック"/>
      <family val="3"/>
      <charset val="128"/>
    </font>
    <font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4"/>
      <name val="ＭＳ Ｐゴシック"/>
      <family val="3"/>
      <charset val="128"/>
    </font>
    <font>
      <b/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name val="明朝"/>
      <family val="1"/>
      <charset val="128"/>
    </font>
    <font>
      <sz val="8"/>
      <name val="ＭＳ Ｐゴシック"/>
      <family val="3"/>
      <charset val="128"/>
    </font>
    <font>
      <sz val="11"/>
      <name val="Century"/>
      <family val="1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0.5"/>
      <name val="ＭＳ Ｐゴシック"/>
      <family val="3"/>
      <charset val="128"/>
    </font>
    <font>
      <b/>
      <u/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u val="double"/>
      <sz val="11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u/>
      <sz val="11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179" fontId="3" fillId="0" borderId="0" applyFill="0" applyBorder="0" applyAlignment="0"/>
    <xf numFmtId="38" fontId="25" fillId="2" borderId="0" applyNumberFormat="0" applyBorder="0" applyAlignment="0" applyProtection="0"/>
    <xf numFmtId="178" fontId="26" fillId="0" borderId="1" applyNumberFormat="0" applyAlignment="0" applyProtection="0">
      <alignment horizontal="left" vertical="center"/>
    </xf>
    <xf numFmtId="178" fontId="26" fillId="0" borderId="2">
      <alignment horizontal="left" vertical="center"/>
    </xf>
    <xf numFmtId="10" fontId="25" fillId="3" borderId="3" applyNumberFormat="0" applyBorder="0" applyAlignment="0" applyProtection="0"/>
    <xf numFmtId="180" fontId="27" fillId="0" borderId="0"/>
    <xf numFmtId="10" fontId="2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33" fillId="0" borderId="0" applyFont="0" applyFill="0" applyBorder="0" applyAlignment="0" applyProtection="0">
      <alignment vertical="center"/>
    </xf>
    <xf numFmtId="178" fontId="1" fillId="0" borderId="0"/>
    <xf numFmtId="178" fontId="33" fillId="0" borderId="0">
      <alignment vertical="center"/>
    </xf>
    <xf numFmtId="178" fontId="29" fillId="0" borderId="0"/>
    <xf numFmtId="0" fontId="30" fillId="0" borderId="0"/>
    <xf numFmtId="0" fontId="15" fillId="0" borderId="0"/>
  </cellStyleXfs>
  <cellXfs count="94">
    <xf numFmtId="0" fontId="0" fillId="0" borderId="0" xfId="0"/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2" fillId="0" borderId="0" xfId="15" applyFont="1" applyAlignment="1">
      <alignment vertical="center" wrapText="1"/>
    </xf>
    <xf numFmtId="0" fontId="2" fillId="0" borderId="4" xfId="15" applyFont="1" applyBorder="1" applyAlignment="1">
      <alignment horizontal="center" vertical="center" wrapText="1"/>
    </xf>
    <xf numFmtId="0" fontId="14" fillId="0" borderId="5" xfId="15" applyFont="1" applyBorder="1" applyAlignment="1">
      <alignment horizontal="center" vertical="center" wrapText="1"/>
    </xf>
    <xf numFmtId="176" fontId="2" fillId="0" borderId="0" xfId="15" applyNumberFormat="1" applyFont="1" applyAlignment="1">
      <alignment vertical="center" wrapText="1"/>
    </xf>
    <xf numFmtId="176" fontId="2" fillId="0" borderId="3" xfId="0" applyNumberFormat="1" applyFont="1" applyBorder="1" applyAlignment="1">
      <alignment vertical="center"/>
    </xf>
    <xf numFmtId="176" fontId="2" fillId="0" borderId="6" xfId="0" applyNumberFormat="1" applyFont="1" applyBorder="1" applyAlignment="1">
      <alignment vertical="center"/>
    </xf>
    <xf numFmtId="0" fontId="0" fillId="0" borderId="2" xfId="0" applyBorder="1"/>
    <xf numFmtId="0" fontId="14" fillId="0" borderId="5" xfId="15" applyFont="1" applyBorder="1" applyAlignment="1">
      <alignment horizontal="left" vertical="center" wrapText="1"/>
    </xf>
    <xf numFmtId="176" fontId="0" fillId="0" borderId="0" xfId="0" applyNumberFormat="1"/>
    <xf numFmtId="176" fontId="9" fillId="0" borderId="4" xfId="15" applyNumberFormat="1" applyFont="1" applyBorder="1" applyAlignment="1">
      <alignment vertical="center"/>
    </xf>
    <xf numFmtId="0" fontId="18" fillId="0" borderId="7" xfId="0" applyFont="1" applyFill="1" applyBorder="1" applyAlignment="1">
      <alignment horizontal="center" vertical="center"/>
    </xf>
    <xf numFmtId="176" fontId="19" fillId="0" borderId="8" xfId="15" applyNumberFormat="1" applyFont="1" applyBorder="1" applyAlignment="1">
      <alignment vertical="center"/>
    </xf>
    <xf numFmtId="0" fontId="21" fillId="0" borderId="0" xfId="0" applyFont="1" applyAlignment="1">
      <alignment horizont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right" vertical="center"/>
    </xf>
    <xf numFmtId="176" fontId="12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/>
    </xf>
    <xf numFmtId="49" fontId="6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center"/>
    </xf>
    <xf numFmtId="0" fontId="16" fillId="0" borderId="0" xfId="0" applyFont="1"/>
    <xf numFmtId="0" fontId="2" fillId="0" borderId="0" xfId="0" applyFont="1" applyAlignment="1">
      <alignment horizontal="left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indent="2"/>
    </xf>
    <xf numFmtId="0" fontId="1" fillId="0" borderId="0" xfId="0" applyFont="1" applyAlignment="1">
      <alignment horizontal="left" indent="2"/>
    </xf>
    <xf numFmtId="176" fontId="22" fillId="0" borderId="0" xfId="0" applyNumberFormat="1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14" fillId="0" borderId="10" xfId="15" applyFont="1" applyBorder="1" applyAlignment="1">
      <alignment horizontal="left" vertical="center"/>
    </xf>
    <xf numFmtId="0" fontId="2" fillId="0" borderId="11" xfId="15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vertical="center"/>
    </xf>
    <xf numFmtId="176" fontId="9" fillId="0" borderId="13" xfId="15" applyNumberFormat="1" applyFont="1" applyBorder="1" applyAlignment="1">
      <alignment vertical="center"/>
    </xf>
    <xf numFmtId="176" fontId="2" fillId="0" borderId="14" xfId="0" applyNumberFormat="1" applyFont="1" applyBorder="1" applyAlignment="1">
      <alignment vertical="center"/>
    </xf>
    <xf numFmtId="176" fontId="2" fillId="0" borderId="15" xfId="0" applyNumberFormat="1" applyFont="1" applyBorder="1" applyAlignment="1">
      <alignment vertical="center"/>
    </xf>
    <xf numFmtId="0" fontId="2" fillId="0" borderId="5" xfId="15" applyFont="1" applyBorder="1" applyAlignment="1">
      <alignment horizontal="left" vertical="center" wrapText="1"/>
    </xf>
    <xf numFmtId="177" fontId="14" fillId="0" borderId="11" xfId="15" applyNumberFormat="1" applyFont="1" applyBorder="1" applyAlignment="1">
      <alignment horizontal="center" vertical="center" wrapText="1"/>
    </xf>
    <xf numFmtId="177" fontId="14" fillId="0" borderId="16" xfId="15" applyNumberFormat="1" applyFont="1" applyBorder="1" applyAlignment="1">
      <alignment horizontal="center" vertical="center" wrapText="1"/>
    </xf>
    <xf numFmtId="176" fontId="9" fillId="0" borderId="17" xfId="15" applyNumberFormat="1" applyFont="1" applyBorder="1" applyAlignment="1">
      <alignment vertical="center"/>
    </xf>
    <xf numFmtId="49" fontId="3" fillId="0" borderId="0" xfId="0" applyNumberFormat="1" applyFont="1" applyAlignment="1">
      <alignment horizontal="left"/>
    </xf>
    <xf numFmtId="176" fontId="2" fillId="0" borderId="0" xfId="0" applyNumberFormat="1" applyFont="1" applyBorder="1" applyAlignment="1">
      <alignment vertical="center"/>
    </xf>
    <xf numFmtId="0" fontId="1" fillId="0" borderId="0" xfId="0" applyFont="1"/>
    <xf numFmtId="0" fontId="1" fillId="0" borderId="9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2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14" fillId="0" borderId="3" xfId="0" applyFont="1" applyBorder="1" applyAlignment="1">
      <alignment horizontal="center" vertical="center" shrinkToFit="1"/>
    </xf>
    <xf numFmtId="176" fontId="2" fillId="0" borderId="3" xfId="0" applyNumberFormat="1" applyFont="1" applyBorder="1" applyAlignment="1">
      <alignment vertical="center" shrinkToFit="1"/>
    </xf>
    <xf numFmtId="176" fontId="34" fillId="0" borderId="4" xfId="15" applyNumberFormat="1" applyFont="1" applyBorder="1" applyAlignment="1">
      <alignment vertical="center"/>
    </xf>
    <xf numFmtId="176" fontId="2" fillId="0" borderId="18" xfId="0" applyNumberFormat="1" applyFont="1" applyBorder="1" applyAlignment="1">
      <alignment vertical="center"/>
    </xf>
    <xf numFmtId="176" fontId="2" fillId="0" borderId="19" xfId="0" applyNumberFormat="1" applyFont="1" applyBorder="1" applyAlignment="1">
      <alignment vertical="center"/>
    </xf>
    <xf numFmtId="176" fontId="2" fillId="0" borderId="14" xfId="0" applyNumberFormat="1" applyFont="1" applyBorder="1" applyAlignment="1">
      <alignment vertical="center" shrinkToFit="1"/>
    </xf>
    <xf numFmtId="176" fontId="34" fillId="0" borderId="13" xfId="15" applyNumberFormat="1" applyFont="1" applyBorder="1" applyAlignment="1">
      <alignment vertical="center"/>
    </xf>
    <xf numFmtId="176" fontId="34" fillId="0" borderId="17" xfId="15" applyNumberFormat="1" applyFont="1" applyBorder="1" applyAlignment="1">
      <alignment vertical="center"/>
    </xf>
    <xf numFmtId="38" fontId="35" fillId="0" borderId="4" xfId="8" applyFont="1" applyFill="1" applyBorder="1" applyAlignment="1">
      <alignment vertical="center"/>
    </xf>
    <xf numFmtId="0" fontId="31" fillId="0" borderId="20" xfId="14" applyFont="1" applyFill="1" applyBorder="1" applyAlignment="1">
      <alignment vertical="center" shrinkToFit="1"/>
    </xf>
    <xf numFmtId="0" fontId="14" fillId="0" borderId="2" xfId="15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5" fillId="0" borderId="3" xfId="0" applyNumberFormat="1" applyFont="1" applyBorder="1" applyAlignment="1">
      <alignment vertical="center"/>
    </xf>
    <xf numFmtId="176" fontId="35" fillId="0" borderId="19" xfId="0" applyNumberFormat="1" applyFont="1" applyBorder="1" applyAlignment="1">
      <alignment vertical="center"/>
    </xf>
    <xf numFmtId="176" fontId="35" fillId="0" borderId="12" xfId="0" applyNumberFormat="1" applyFont="1" applyBorder="1" applyAlignment="1">
      <alignment vertical="center"/>
    </xf>
    <xf numFmtId="0" fontId="14" fillId="0" borderId="21" xfId="15" applyFont="1" applyBorder="1" applyAlignment="1">
      <alignment horizontal="left" vertical="center"/>
    </xf>
    <xf numFmtId="0" fontId="14" fillId="0" borderId="2" xfId="15" applyFont="1" applyBorder="1" applyAlignment="1">
      <alignment horizontal="left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9" fillId="0" borderId="23" xfId="15" applyNumberFormat="1" applyFont="1" applyBorder="1" applyAlignment="1">
      <alignment horizontal="center" vertical="center" shrinkToFit="1"/>
    </xf>
    <xf numFmtId="49" fontId="9" fillId="0" borderId="24" xfId="15" applyNumberFormat="1" applyFont="1" applyBorder="1" applyAlignment="1">
      <alignment horizontal="center" vertical="center" shrinkToFit="1"/>
    </xf>
    <xf numFmtId="49" fontId="9" fillId="0" borderId="25" xfId="15" applyNumberFormat="1" applyFont="1" applyBorder="1" applyAlignment="1">
      <alignment horizontal="center" vertical="center" shrinkToFit="1"/>
    </xf>
    <xf numFmtId="0" fontId="14" fillId="0" borderId="21" xfId="15" applyFont="1" applyBorder="1" applyAlignment="1">
      <alignment horizontal="left" vertical="center" wrapText="1"/>
    </xf>
    <xf numFmtId="0" fontId="14" fillId="0" borderId="2" xfId="15" applyFont="1" applyBorder="1" applyAlignment="1">
      <alignment horizontal="left" vertical="center" wrapText="1"/>
    </xf>
    <xf numFmtId="0" fontId="14" fillId="0" borderId="6" xfId="15" applyFont="1" applyBorder="1" applyAlignment="1">
      <alignment horizontal="left" vertic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6">
    <cellStyle name="Calc Currency (0)" xfId="1"/>
    <cellStyle name="Grey" xfId="2"/>
    <cellStyle name="Header1" xfId="3"/>
    <cellStyle name="Header2" xfId="4"/>
    <cellStyle name="Input [yellow]" xfId="5"/>
    <cellStyle name="Normal - Style1" xfId="6"/>
    <cellStyle name="Percent [2]" xfId="7"/>
    <cellStyle name="桁区切り" xfId="8" builtinId="6"/>
    <cellStyle name="桁区切り 2" xfId="9"/>
    <cellStyle name="桁区切り 3" xfId="10"/>
    <cellStyle name="標準" xfId="0" builtinId="0"/>
    <cellStyle name="標準 2" xfId="11"/>
    <cellStyle name="標準 3" xfId="12"/>
    <cellStyle name="標準(ゴシック)" xfId="13"/>
    <cellStyle name="標準_Sheet2" xfId="14"/>
    <cellStyle name="標準_教科書一覧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38957" name="AutoShape 1">
          <a:extLst>
            <a:ext uri="{FF2B5EF4-FFF2-40B4-BE49-F238E27FC236}">
              <a16:creationId xmlns="" xmlns:a16="http://schemas.microsoft.com/office/drawing/2014/main" id="{42B30864-4320-4F48-8E47-50A51F50CF3B}"/>
            </a:ext>
          </a:extLst>
        </xdr:cNvPr>
        <xdr:cNvSpPr>
          <a:spLocks/>
        </xdr:cNvSpPr>
      </xdr:nvSpPr>
      <xdr:spPr bwMode="auto">
        <a:xfrm>
          <a:off x="57150" y="3895725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38958" name="AutoShape 2">
          <a:extLst>
            <a:ext uri="{FF2B5EF4-FFF2-40B4-BE49-F238E27FC236}">
              <a16:creationId xmlns="" xmlns:a16="http://schemas.microsoft.com/office/drawing/2014/main" id="{E0B59CBC-842D-4DA1-8977-4594466ECAE4}"/>
            </a:ext>
          </a:extLst>
        </xdr:cNvPr>
        <xdr:cNvSpPr>
          <a:spLocks/>
        </xdr:cNvSpPr>
      </xdr:nvSpPr>
      <xdr:spPr bwMode="auto">
        <a:xfrm>
          <a:off x="1866900" y="3886200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38959" name="AutoShape 3">
          <a:extLst>
            <a:ext uri="{FF2B5EF4-FFF2-40B4-BE49-F238E27FC236}">
              <a16:creationId xmlns="" xmlns:a16="http://schemas.microsoft.com/office/drawing/2014/main" id="{AD8AD508-B360-45F7-816E-AC9AF17B2306}"/>
            </a:ext>
          </a:extLst>
        </xdr:cNvPr>
        <xdr:cNvSpPr>
          <a:spLocks/>
        </xdr:cNvSpPr>
      </xdr:nvSpPr>
      <xdr:spPr bwMode="auto">
        <a:xfrm>
          <a:off x="9305925" y="3895725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38960" name="AutoShape 4">
          <a:extLst>
            <a:ext uri="{FF2B5EF4-FFF2-40B4-BE49-F238E27FC236}">
              <a16:creationId xmlns="" xmlns:a16="http://schemas.microsoft.com/office/drawing/2014/main" id="{F9A1701B-2288-4060-9997-33ADD842BB2B}"/>
            </a:ext>
          </a:extLst>
        </xdr:cNvPr>
        <xdr:cNvSpPr>
          <a:spLocks/>
        </xdr:cNvSpPr>
      </xdr:nvSpPr>
      <xdr:spPr bwMode="auto">
        <a:xfrm>
          <a:off x="9305925" y="3886200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38961" name="AutoShape 5">
          <a:extLst>
            <a:ext uri="{FF2B5EF4-FFF2-40B4-BE49-F238E27FC236}">
              <a16:creationId xmlns="" xmlns:a16="http://schemas.microsoft.com/office/drawing/2014/main" id="{1DEA4F80-0101-4AC7-86A6-248940E2C9DA}"/>
            </a:ext>
          </a:extLst>
        </xdr:cNvPr>
        <xdr:cNvSpPr>
          <a:spLocks/>
        </xdr:cNvSpPr>
      </xdr:nvSpPr>
      <xdr:spPr bwMode="auto">
        <a:xfrm>
          <a:off x="9305925" y="3895725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38962" name="AutoShape 6">
          <a:extLst>
            <a:ext uri="{FF2B5EF4-FFF2-40B4-BE49-F238E27FC236}">
              <a16:creationId xmlns="" xmlns:a16="http://schemas.microsoft.com/office/drawing/2014/main" id="{3A6211DF-F8E3-4874-BD55-7DE0E4D4DF1A}"/>
            </a:ext>
          </a:extLst>
        </xdr:cNvPr>
        <xdr:cNvSpPr>
          <a:spLocks/>
        </xdr:cNvSpPr>
      </xdr:nvSpPr>
      <xdr:spPr bwMode="auto">
        <a:xfrm>
          <a:off x="9305925" y="3886200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38963" name="AutoShape 7">
          <a:extLst>
            <a:ext uri="{FF2B5EF4-FFF2-40B4-BE49-F238E27FC236}">
              <a16:creationId xmlns="" xmlns:a16="http://schemas.microsoft.com/office/drawing/2014/main" id="{4A607CB4-86E2-453E-96EB-302154516982}"/>
            </a:ext>
          </a:extLst>
        </xdr:cNvPr>
        <xdr:cNvSpPr>
          <a:spLocks/>
        </xdr:cNvSpPr>
      </xdr:nvSpPr>
      <xdr:spPr bwMode="auto">
        <a:xfrm>
          <a:off x="2476500" y="3895725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38964" name="AutoShape 8">
          <a:extLst>
            <a:ext uri="{FF2B5EF4-FFF2-40B4-BE49-F238E27FC236}">
              <a16:creationId xmlns="" xmlns:a16="http://schemas.microsoft.com/office/drawing/2014/main" id="{DF135319-A14C-4E05-B8EB-F6A7FF30D9C4}"/>
            </a:ext>
          </a:extLst>
        </xdr:cNvPr>
        <xdr:cNvSpPr>
          <a:spLocks/>
        </xdr:cNvSpPr>
      </xdr:nvSpPr>
      <xdr:spPr bwMode="auto">
        <a:xfrm>
          <a:off x="4286250" y="3886200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38965" name="AutoShape 9">
          <a:extLst>
            <a:ext uri="{FF2B5EF4-FFF2-40B4-BE49-F238E27FC236}">
              <a16:creationId xmlns="" xmlns:a16="http://schemas.microsoft.com/office/drawing/2014/main" id="{FE2088AD-2C7C-4925-A625-8A6543A09449}"/>
            </a:ext>
          </a:extLst>
        </xdr:cNvPr>
        <xdr:cNvSpPr>
          <a:spLocks/>
        </xdr:cNvSpPr>
      </xdr:nvSpPr>
      <xdr:spPr bwMode="auto">
        <a:xfrm>
          <a:off x="4895850" y="3895725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38966" name="AutoShape 10">
          <a:extLst>
            <a:ext uri="{FF2B5EF4-FFF2-40B4-BE49-F238E27FC236}">
              <a16:creationId xmlns="" xmlns:a16="http://schemas.microsoft.com/office/drawing/2014/main" id="{BCCF3CFE-8C8E-4851-8863-A842C7081870}"/>
            </a:ext>
          </a:extLst>
        </xdr:cNvPr>
        <xdr:cNvSpPr>
          <a:spLocks/>
        </xdr:cNvSpPr>
      </xdr:nvSpPr>
      <xdr:spPr bwMode="auto">
        <a:xfrm>
          <a:off x="6705600" y="3886200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38967" name="AutoShape 11">
          <a:extLst>
            <a:ext uri="{FF2B5EF4-FFF2-40B4-BE49-F238E27FC236}">
              <a16:creationId xmlns="" xmlns:a16="http://schemas.microsoft.com/office/drawing/2014/main" id="{7220FCF1-0E71-414B-A4A5-D4CA3B07E613}"/>
            </a:ext>
          </a:extLst>
        </xdr:cNvPr>
        <xdr:cNvSpPr>
          <a:spLocks/>
        </xdr:cNvSpPr>
      </xdr:nvSpPr>
      <xdr:spPr bwMode="auto">
        <a:xfrm>
          <a:off x="7315200" y="3895725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38968" name="AutoShape 12">
          <a:extLst>
            <a:ext uri="{FF2B5EF4-FFF2-40B4-BE49-F238E27FC236}">
              <a16:creationId xmlns="" xmlns:a16="http://schemas.microsoft.com/office/drawing/2014/main" id="{5A1FE958-5A51-48A5-A912-D54822447C27}"/>
            </a:ext>
          </a:extLst>
        </xdr:cNvPr>
        <xdr:cNvSpPr>
          <a:spLocks/>
        </xdr:cNvSpPr>
      </xdr:nvSpPr>
      <xdr:spPr bwMode="auto">
        <a:xfrm>
          <a:off x="9124950" y="3886200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59781" name="Rectangle 1">
          <a:extLst>
            <a:ext uri="{FF2B5EF4-FFF2-40B4-BE49-F238E27FC236}">
              <a16:creationId xmlns="" xmlns:a16="http://schemas.microsoft.com/office/drawing/2014/main" id="{0E745F30-9582-4C2A-9649-C53CDD8D46D1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1971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59782" name="Line 2">
          <a:extLst>
            <a:ext uri="{FF2B5EF4-FFF2-40B4-BE49-F238E27FC236}">
              <a16:creationId xmlns="" xmlns:a16="http://schemas.microsoft.com/office/drawing/2014/main" id="{03B62081-D3A1-42CC-B921-6967FC1C64A6}"/>
            </a:ext>
          </a:extLst>
        </xdr:cNvPr>
        <xdr:cNvSpPr>
          <a:spLocks noChangeShapeType="1"/>
        </xdr:cNvSpPr>
      </xdr:nvSpPr>
      <xdr:spPr bwMode="auto">
        <a:xfrm>
          <a:off x="733425" y="5457825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56829" name="AutoShape 1">
          <a:extLst>
            <a:ext uri="{FF2B5EF4-FFF2-40B4-BE49-F238E27FC236}">
              <a16:creationId xmlns="" xmlns:a16="http://schemas.microsoft.com/office/drawing/2014/main" id="{87822058-23C3-46FE-BF89-1996AC9F33F5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56830" name="AutoShape 2">
          <a:extLst>
            <a:ext uri="{FF2B5EF4-FFF2-40B4-BE49-F238E27FC236}">
              <a16:creationId xmlns="" xmlns:a16="http://schemas.microsoft.com/office/drawing/2014/main" id="{152C3797-1A9C-468E-AB73-D8036F5FE1B3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56831" name="AutoShape 3">
          <a:extLst>
            <a:ext uri="{FF2B5EF4-FFF2-40B4-BE49-F238E27FC236}">
              <a16:creationId xmlns="" xmlns:a16="http://schemas.microsoft.com/office/drawing/2014/main" id="{F338B6EB-7906-444D-A47A-565CC07FA52C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56832" name="AutoShape 4">
          <a:extLst>
            <a:ext uri="{FF2B5EF4-FFF2-40B4-BE49-F238E27FC236}">
              <a16:creationId xmlns="" xmlns:a16="http://schemas.microsoft.com/office/drawing/2014/main" id="{583313FF-67D3-4744-819F-D12ABEEE6638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56833" name="AutoShape 5">
          <a:extLst>
            <a:ext uri="{FF2B5EF4-FFF2-40B4-BE49-F238E27FC236}">
              <a16:creationId xmlns="" xmlns:a16="http://schemas.microsoft.com/office/drawing/2014/main" id="{D1BAB2FF-8B67-4C84-A190-9D20CAF9752F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56834" name="AutoShape 6">
          <a:extLst>
            <a:ext uri="{FF2B5EF4-FFF2-40B4-BE49-F238E27FC236}">
              <a16:creationId xmlns="" xmlns:a16="http://schemas.microsoft.com/office/drawing/2014/main" id="{1C2F854D-1DDE-40C4-BAC1-07A572295731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56835" name="AutoShape 7">
          <a:extLst>
            <a:ext uri="{FF2B5EF4-FFF2-40B4-BE49-F238E27FC236}">
              <a16:creationId xmlns="" xmlns:a16="http://schemas.microsoft.com/office/drawing/2014/main" id="{AB9D3A0A-F098-4F05-ABD9-CEF50BACCA8F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56836" name="AutoShape 8">
          <a:extLst>
            <a:ext uri="{FF2B5EF4-FFF2-40B4-BE49-F238E27FC236}">
              <a16:creationId xmlns="" xmlns:a16="http://schemas.microsoft.com/office/drawing/2014/main" id="{BB05DE97-D140-451A-914E-A5C0842AA77E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56837" name="AutoShape 9">
          <a:extLst>
            <a:ext uri="{FF2B5EF4-FFF2-40B4-BE49-F238E27FC236}">
              <a16:creationId xmlns="" xmlns:a16="http://schemas.microsoft.com/office/drawing/2014/main" id="{32A35A8D-C894-46A9-9304-7CC526FAD84B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56838" name="AutoShape 10">
          <a:extLst>
            <a:ext uri="{FF2B5EF4-FFF2-40B4-BE49-F238E27FC236}">
              <a16:creationId xmlns="" xmlns:a16="http://schemas.microsoft.com/office/drawing/2014/main" id="{A414B700-76FE-430C-85E2-FA2457BF2201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56839" name="AutoShape 11">
          <a:extLst>
            <a:ext uri="{FF2B5EF4-FFF2-40B4-BE49-F238E27FC236}">
              <a16:creationId xmlns="" xmlns:a16="http://schemas.microsoft.com/office/drawing/2014/main" id="{3176608F-5214-498E-883C-2B1A8EF5211F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56840" name="AutoShape 12">
          <a:extLst>
            <a:ext uri="{FF2B5EF4-FFF2-40B4-BE49-F238E27FC236}">
              <a16:creationId xmlns="" xmlns:a16="http://schemas.microsoft.com/office/drawing/2014/main" id="{6D2C7360-B026-4925-AD42-9874C0EEF5F8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60805" name="Rectangle 1">
          <a:extLst>
            <a:ext uri="{FF2B5EF4-FFF2-40B4-BE49-F238E27FC236}">
              <a16:creationId xmlns="" xmlns:a16="http://schemas.microsoft.com/office/drawing/2014/main" id="{057A327B-83B8-491B-BA2E-1CF040BA0577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2095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60806" name="Line 2">
          <a:extLst>
            <a:ext uri="{FF2B5EF4-FFF2-40B4-BE49-F238E27FC236}">
              <a16:creationId xmlns="" xmlns:a16="http://schemas.microsoft.com/office/drawing/2014/main" id="{6D4A5D04-B303-41EB-85A4-85FA492C3FBE}"/>
            </a:ext>
          </a:extLst>
        </xdr:cNvPr>
        <xdr:cNvSpPr>
          <a:spLocks noChangeShapeType="1"/>
        </xdr:cNvSpPr>
      </xdr:nvSpPr>
      <xdr:spPr bwMode="auto">
        <a:xfrm>
          <a:off x="733425" y="558165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160807" name="Line 3">
          <a:extLst>
            <a:ext uri="{FF2B5EF4-FFF2-40B4-BE49-F238E27FC236}">
              <a16:creationId xmlns="" xmlns:a16="http://schemas.microsoft.com/office/drawing/2014/main" id="{E26F3677-9C06-409C-BEA8-93EE5353FABD}"/>
            </a:ext>
          </a:extLst>
        </xdr:cNvPr>
        <xdr:cNvSpPr>
          <a:spLocks noChangeShapeType="1"/>
        </xdr:cNvSpPr>
      </xdr:nvSpPr>
      <xdr:spPr bwMode="auto">
        <a:xfrm>
          <a:off x="2419350" y="7210425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18013" name="Rectangle 1">
          <a:extLst>
            <a:ext uri="{FF2B5EF4-FFF2-40B4-BE49-F238E27FC236}">
              <a16:creationId xmlns="" xmlns:a16="http://schemas.microsoft.com/office/drawing/2014/main" id="{1D2BB4F2-0C30-40C2-9744-F3971C79C505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2228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18014" name="Line 2">
          <a:extLst>
            <a:ext uri="{FF2B5EF4-FFF2-40B4-BE49-F238E27FC236}">
              <a16:creationId xmlns="" xmlns:a16="http://schemas.microsoft.com/office/drawing/2014/main" id="{23EE40E8-D43E-43DC-B893-030A834BAD4A}"/>
            </a:ext>
          </a:extLst>
        </xdr:cNvPr>
        <xdr:cNvSpPr>
          <a:spLocks noChangeShapeType="1"/>
        </xdr:cNvSpPr>
      </xdr:nvSpPr>
      <xdr:spPr bwMode="auto">
        <a:xfrm>
          <a:off x="733425" y="571500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118015" name="Line 3">
          <a:extLst>
            <a:ext uri="{FF2B5EF4-FFF2-40B4-BE49-F238E27FC236}">
              <a16:creationId xmlns="" xmlns:a16="http://schemas.microsoft.com/office/drawing/2014/main" id="{8F75D027-9228-4B03-B554-91F07B2E7A05}"/>
            </a:ext>
          </a:extLst>
        </xdr:cNvPr>
        <xdr:cNvSpPr>
          <a:spLocks noChangeShapeType="1"/>
        </xdr:cNvSpPr>
      </xdr:nvSpPr>
      <xdr:spPr bwMode="auto">
        <a:xfrm>
          <a:off x="2419350" y="7343775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17745" name="AutoShape 1">
          <a:extLst>
            <a:ext uri="{FF2B5EF4-FFF2-40B4-BE49-F238E27FC236}">
              <a16:creationId xmlns="" xmlns:a16="http://schemas.microsoft.com/office/drawing/2014/main" id="{31537226-E238-4839-9ACB-F646D35CCA8E}"/>
            </a:ext>
          </a:extLst>
        </xdr:cNvPr>
        <xdr:cNvSpPr>
          <a:spLocks/>
        </xdr:cNvSpPr>
      </xdr:nvSpPr>
      <xdr:spPr bwMode="auto">
        <a:xfrm>
          <a:off x="57150" y="428625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17746" name="AutoShape 2">
          <a:extLst>
            <a:ext uri="{FF2B5EF4-FFF2-40B4-BE49-F238E27FC236}">
              <a16:creationId xmlns="" xmlns:a16="http://schemas.microsoft.com/office/drawing/2014/main" id="{48FE60ED-30BC-480F-BA28-2A4F5EBC0B36}"/>
            </a:ext>
          </a:extLst>
        </xdr:cNvPr>
        <xdr:cNvSpPr>
          <a:spLocks/>
        </xdr:cNvSpPr>
      </xdr:nvSpPr>
      <xdr:spPr bwMode="auto">
        <a:xfrm>
          <a:off x="1866900" y="427672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17747" name="AutoShape 3">
          <a:extLst>
            <a:ext uri="{FF2B5EF4-FFF2-40B4-BE49-F238E27FC236}">
              <a16:creationId xmlns="" xmlns:a16="http://schemas.microsoft.com/office/drawing/2014/main" id="{1130709F-8CAF-4727-B4C6-D8359D9B9564}"/>
            </a:ext>
          </a:extLst>
        </xdr:cNvPr>
        <xdr:cNvSpPr>
          <a:spLocks/>
        </xdr:cNvSpPr>
      </xdr:nvSpPr>
      <xdr:spPr bwMode="auto">
        <a:xfrm>
          <a:off x="9305925" y="428625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17748" name="AutoShape 4">
          <a:extLst>
            <a:ext uri="{FF2B5EF4-FFF2-40B4-BE49-F238E27FC236}">
              <a16:creationId xmlns="" xmlns:a16="http://schemas.microsoft.com/office/drawing/2014/main" id="{1C5120B3-2852-44F1-8909-E39C5F3552D2}"/>
            </a:ext>
          </a:extLst>
        </xdr:cNvPr>
        <xdr:cNvSpPr>
          <a:spLocks/>
        </xdr:cNvSpPr>
      </xdr:nvSpPr>
      <xdr:spPr bwMode="auto">
        <a:xfrm>
          <a:off x="9305925" y="427672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17749" name="AutoShape 5">
          <a:extLst>
            <a:ext uri="{FF2B5EF4-FFF2-40B4-BE49-F238E27FC236}">
              <a16:creationId xmlns="" xmlns:a16="http://schemas.microsoft.com/office/drawing/2014/main" id="{5907BE56-DF3A-48C1-BBAF-AB583BE3927E}"/>
            </a:ext>
          </a:extLst>
        </xdr:cNvPr>
        <xdr:cNvSpPr>
          <a:spLocks/>
        </xdr:cNvSpPr>
      </xdr:nvSpPr>
      <xdr:spPr bwMode="auto">
        <a:xfrm>
          <a:off x="9305925" y="428625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17750" name="AutoShape 6">
          <a:extLst>
            <a:ext uri="{FF2B5EF4-FFF2-40B4-BE49-F238E27FC236}">
              <a16:creationId xmlns="" xmlns:a16="http://schemas.microsoft.com/office/drawing/2014/main" id="{795C78E8-CCAD-4A83-8ADB-52FFF2DECED9}"/>
            </a:ext>
          </a:extLst>
        </xdr:cNvPr>
        <xdr:cNvSpPr>
          <a:spLocks/>
        </xdr:cNvSpPr>
      </xdr:nvSpPr>
      <xdr:spPr bwMode="auto">
        <a:xfrm>
          <a:off x="9305925" y="427672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17751" name="AutoShape 7">
          <a:extLst>
            <a:ext uri="{FF2B5EF4-FFF2-40B4-BE49-F238E27FC236}">
              <a16:creationId xmlns="" xmlns:a16="http://schemas.microsoft.com/office/drawing/2014/main" id="{1589F731-4777-4109-A01C-09DA506DB5CF}"/>
            </a:ext>
          </a:extLst>
        </xdr:cNvPr>
        <xdr:cNvSpPr>
          <a:spLocks/>
        </xdr:cNvSpPr>
      </xdr:nvSpPr>
      <xdr:spPr bwMode="auto">
        <a:xfrm>
          <a:off x="2476500" y="428625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17752" name="AutoShape 8">
          <a:extLst>
            <a:ext uri="{FF2B5EF4-FFF2-40B4-BE49-F238E27FC236}">
              <a16:creationId xmlns="" xmlns:a16="http://schemas.microsoft.com/office/drawing/2014/main" id="{95246B89-8B11-4910-9606-4D0E73D3072C}"/>
            </a:ext>
          </a:extLst>
        </xdr:cNvPr>
        <xdr:cNvSpPr>
          <a:spLocks/>
        </xdr:cNvSpPr>
      </xdr:nvSpPr>
      <xdr:spPr bwMode="auto">
        <a:xfrm>
          <a:off x="4286250" y="427672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17753" name="AutoShape 9">
          <a:extLst>
            <a:ext uri="{FF2B5EF4-FFF2-40B4-BE49-F238E27FC236}">
              <a16:creationId xmlns="" xmlns:a16="http://schemas.microsoft.com/office/drawing/2014/main" id="{E49843A0-92FC-403E-8BDE-78211D235A4E}"/>
            </a:ext>
          </a:extLst>
        </xdr:cNvPr>
        <xdr:cNvSpPr>
          <a:spLocks/>
        </xdr:cNvSpPr>
      </xdr:nvSpPr>
      <xdr:spPr bwMode="auto">
        <a:xfrm>
          <a:off x="4895850" y="428625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17754" name="AutoShape 10">
          <a:extLst>
            <a:ext uri="{FF2B5EF4-FFF2-40B4-BE49-F238E27FC236}">
              <a16:creationId xmlns="" xmlns:a16="http://schemas.microsoft.com/office/drawing/2014/main" id="{FF84AF8D-F46F-4092-9310-17982D1783AB}"/>
            </a:ext>
          </a:extLst>
        </xdr:cNvPr>
        <xdr:cNvSpPr>
          <a:spLocks/>
        </xdr:cNvSpPr>
      </xdr:nvSpPr>
      <xdr:spPr bwMode="auto">
        <a:xfrm>
          <a:off x="6705600" y="427672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17755" name="AutoShape 11">
          <a:extLst>
            <a:ext uri="{FF2B5EF4-FFF2-40B4-BE49-F238E27FC236}">
              <a16:creationId xmlns="" xmlns:a16="http://schemas.microsoft.com/office/drawing/2014/main" id="{C1AA0726-528F-4B7A-B63C-72B44386584C}"/>
            </a:ext>
          </a:extLst>
        </xdr:cNvPr>
        <xdr:cNvSpPr>
          <a:spLocks/>
        </xdr:cNvSpPr>
      </xdr:nvSpPr>
      <xdr:spPr bwMode="auto">
        <a:xfrm>
          <a:off x="7315200" y="428625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17756" name="AutoShape 12">
          <a:extLst>
            <a:ext uri="{FF2B5EF4-FFF2-40B4-BE49-F238E27FC236}">
              <a16:creationId xmlns="" xmlns:a16="http://schemas.microsoft.com/office/drawing/2014/main" id="{B435C286-0DB8-4AD5-8E09-C9D2B816D918}"/>
            </a:ext>
          </a:extLst>
        </xdr:cNvPr>
        <xdr:cNvSpPr>
          <a:spLocks/>
        </xdr:cNvSpPr>
      </xdr:nvSpPr>
      <xdr:spPr bwMode="auto">
        <a:xfrm>
          <a:off x="9124950" y="427672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63865" name="Rectangle 1">
          <a:extLst>
            <a:ext uri="{FF2B5EF4-FFF2-40B4-BE49-F238E27FC236}">
              <a16:creationId xmlns="" xmlns:a16="http://schemas.microsoft.com/office/drawing/2014/main" id="{01DBDDA0-98EC-4BD6-8042-498721A5DF36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2228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63866" name="Line 2">
          <a:extLst>
            <a:ext uri="{FF2B5EF4-FFF2-40B4-BE49-F238E27FC236}">
              <a16:creationId xmlns="" xmlns:a16="http://schemas.microsoft.com/office/drawing/2014/main" id="{A5697232-9943-49CA-AF0F-3BB5F525E2EF}"/>
            </a:ext>
          </a:extLst>
        </xdr:cNvPr>
        <xdr:cNvSpPr>
          <a:spLocks noChangeShapeType="1"/>
        </xdr:cNvSpPr>
      </xdr:nvSpPr>
      <xdr:spPr bwMode="auto">
        <a:xfrm>
          <a:off x="733425" y="571500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163867" name="Line 3">
          <a:extLst>
            <a:ext uri="{FF2B5EF4-FFF2-40B4-BE49-F238E27FC236}">
              <a16:creationId xmlns="" xmlns:a16="http://schemas.microsoft.com/office/drawing/2014/main" id="{26A39BD4-9C36-4231-923F-33D19C1ABDC3}"/>
            </a:ext>
          </a:extLst>
        </xdr:cNvPr>
        <xdr:cNvSpPr>
          <a:spLocks noChangeShapeType="1"/>
        </xdr:cNvSpPr>
      </xdr:nvSpPr>
      <xdr:spPr bwMode="auto">
        <a:xfrm>
          <a:off x="2419350" y="7343775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64961" name="AutoShape 1">
          <a:extLst>
            <a:ext uri="{FF2B5EF4-FFF2-40B4-BE49-F238E27FC236}">
              <a16:creationId xmlns="" xmlns:a16="http://schemas.microsoft.com/office/drawing/2014/main" id="{15B0B088-5C4A-4A11-9A2A-A03F8E1360F4}"/>
            </a:ext>
          </a:extLst>
        </xdr:cNvPr>
        <xdr:cNvSpPr>
          <a:spLocks/>
        </xdr:cNvSpPr>
      </xdr:nvSpPr>
      <xdr:spPr bwMode="auto">
        <a:xfrm>
          <a:off x="57150" y="428625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64962" name="AutoShape 2">
          <a:extLst>
            <a:ext uri="{FF2B5EF4-FFF2-40B4-BE49-F238E27FC236}">
              <a16:creationId xmlns="" xmlns:a16="http://schemas.microsoft.com/office/drawing/2014/main" id="{AFA850EE-2E36-49BE-8697-DC12502A8A88}"/>
            </a:ext>
          </a:extLst>
        </xdr:cNvPr>
        <xdr:cNvSpPr>
          <a:spLocks/>
        </xdr:cNvSpPr>
      </xdr:nvSpPr>
      <xdr:spPr bwMode="auto">
        <a:xfrm>
          <a:off x="1866900" y="427672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64963" name="AutoShape 3">
          <a:extLst>
            <a:ext uri="{FF2B5EF4-FFF2-40B4-BE49-F238E27FC236}">
              <a16:creationId xmlns="" xmlns:a16="http://schemas.microsoft.com/office/drawing/2014/main" id="{EE45E454-787F-486A-AB75-8B98E0762357}"/>
            </a:ext>
          </a:extLst>
        </xdr:cNvPr>
        <xdr:cNvSpPr>
          <a:spLocks/>
        </xdr:cNvSpPr>
      </xdr:nvSpPr>
      <xdr:spPr bwMode="auto">
        <a:xfrm>
          <a:off x="9305925" y="428625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64964" name="AutoShape 4">
          <a:extLst>
            <a:ext uri="{FF2B5EF4-FFF2-40B4-BE49-F238E27FC236}">
              <a16:creationId xmlns="" xmlns:a16="http://schemas.microsoft.com/office/drawing/2014/main" id="{A5E523FD-36C2-4E31-8BCF-91541794759C}"/>
            </a:ext>
          </a:extLst>
        </xdr:cNvPr>
        <xdr:cNvSpPr>
          <a:spLocks/>
        </xdr:cNvSpPr>
      </xdr:nvSpPr>
      <xdr:spPr bwMode="auto">
        <a:xfrm>
          <a:off x="9305925" y="427672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64965" name="AutoShape 5">
          <a:extLst>
            <a:ext uri="{FF2B5EF4-FFF2-40B4-BE49-F238E27FC236}">
              <a16:creationId xmlns="" xmlns:a16="http://schemas.microsoft.com/office/drawing/2014/main" id="{6FDD4834-D2C8-4B4B-A84C-0D38AABD3815}"/>
            </a:ext>
          </a:extLst>
        </xdr:cNvPr>
        <xdr:cNvSpPr>
          <a:spLocks/>
        </xdr:cNvSpPr>
      </xdr:nvSpPr>
      <xdr:spPr bwMode="auto">
        <a:xfrm>
          <a:off x="9305925" y="428625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64966" name="AutoShape 6">
          <a:extLst>
            <a:ext uri="{FF2B5EF4-FFF2-40B4-BE49-F238E27FC236}">
              <a16:creationId xmlns="" xmlns:a16="http://schemas.microsoft.com/office/drawing/2014/main" id="{3B8FCFE7-52EA-4448-89F8-043237D0A1E7}"/>
            </a:ext>
          </a:extLst>
        </xdr:cNvPr>
        <xdr:cNvSpPr>
          <a:spLocks/>
        </xdr:cNvSpPr>
      </xdr:nvSpPr>
      <xdr:spPr bwMode="auto">
        <a:xfrm>
          <a:off x="9305925" y="427672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64967" name="AutoShape 7">
          <a:extLst>
            <a:ext uri="{FF2B5EF4-FFF2-40B4-BE49-F238E27FC236}">
              <a16:creationId xmlns="" xmlns:a16="http://schemas.microsoft.com/office/drawing/2014/main" id="{DC0DC346-4F23-405A-8EAD-952F30877E53}"/>
            </a:ext>
          </a:extLst>
        </xdr:cNvPr>
        <xdr:cNvSpPr>
          <a:spLocks/>
        </xdr:cNvSpPr>
      </xdr:nvSpPr>
      <xdr:spPr bwMode="auto">
        <a:xfrm>
          <a:off x="2476500" y="428625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64968" name="AutoShape 8">
          <a:extLst>
            <a:ext uri="{FF2B5EF4-FFF2-40B4-BE49-F238E27FC236}">
              <a16:creationId xmlns="" xmlns:a16="http://schemas.microsoft.com/office/drawing/2014/main" id="{F84B5276-B91B-4080-82A0-21264D335DC6}"/>
            </a:ext>
          </a:extLst>
        </xdr:cNvPr>
        <xdr:cNvSpPr>
          <a:spLocks/>
        </xdr:cNvSpPr>
      </xdr:nvSpPr>
      <xdr:spPr bwMode="auto">
        <a:xfrm>
          <a:off x="4286250" y="427672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64969" name="AutoShape 9">
          <a:extLst>
            <a:ext uri="{FF2B5EF4-FFF2-40B4-BE49-F238E27FC236}">
              <a16:creationId xmlns="" xmlns:a16="http://schemas.microsoft.com/office/drawing/2014/main" id="{3CD34F74-C372-4949-A3C9-783286B8305F}"/>
            </a:ext>
          </a:extLst>
        </xdr:cNvPr>
        <xdr:cNvSpPr>
          <a:spLocks/>
        </xdr:cNvSpPr>
      </xdr:nvSpPr>
      <xdr:spPr bwMode="auto">
        <a:xfrm>
          <a:off x="4895850" y="428625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64970" name="AutoShape 10">
          <a:extLst>
            <a:ext uri="{FF2B5EF4-FFF2-40B4-BE49-F238E27FC236}">
              <a16:creationId xmlns="" xmlns:a16="http://schemas.microsoft.com/office/drawing/2014/main" id="{EA9F2272-4BB9-467A-92C2-5C72E0E9151E}"/>
            </a:ext>
          </a:extLst>
        </xdr:cNvPr>
        <xdr:cNvSpPr>
          <a:spLocks/>
        </xdr:cNvSpPr>
      </xdr:nvSpPr>
      <xdr:spPr bwMode="auto">
        <a:xfrm>
          <a:off x="6705600" y="427672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64971" name="AutoShape 11">
          <a:extLst>
            <a:ext uri="{FF2B5EF4-FFF2-40B4-BE49-F238E27FC236}">
              <a16:creationId xmlns="" xmlns:a16="http://schemas.microsoft.com/office/drawing/2014/main" id="{2AB91422-E5CC-4B98-9AF8-77D6E3DADCDC}"/>
            </a:ext>
          </a:extLst>
        </xdr:cNvPr>
        <xdr:cNvSpPr>
          <a:spLocks/>
        </xdr:cNvSpPr>
      </xdr:nvSpPr>
      <xdr:spPr bwMode="auto">
        <a:xfrm>
          <a:off x="7315200" y="428625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64972" name="AutoShape 12">
          <a:extLst>
            <a:ext uri="{FF2B5EF4-FFF2-40B4-BE49-F238E27FC236}">
              <a16:creationId xmlns="" xmlns:a16="http://schemas.microsoft.com/office/drawing/2014/main" id="{8D3BDB7D-72B5-4D94-9C4A-D9EE0F27CEF8}"/>
            </a:ext>
          </a:extLst>
        </xdr:cNvPr>
        <xdr:cNvSpPr>
          <a:spLocks/>
        </xdr:cNvSpPr>
      </xdr:nvSpPr>
      <xdr:spPr bwMode="auto">
        <a:xfrm>
          <a:off x="9124950" y="427672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35913" name="AutoShape 1">
          <a:extLst>
            <a:ext uri="{FF2B5EF4-FFF2-40B4-BE49-F238E27FC236}">
              <a16:creationId xmlns="" xmlns:a16="http://schemas.microsoft.com/office/drawing/2014/main" id="{34856ABA-E20F-4943-9267-C4D9B49951D1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35914" name="AutoShape 2">
          <a:extLst>
            <a:ext uri="{FF2B5EF4-FFF2-40B4-BE49-F238E27FC236}">
              <a16:creationId xmlns="" xmlns:a16="http://schemas.microsoft.com/office/drawing/2014/main" id="{D7F5D2AD-3F2D-411F-835A-62241E3F7513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35915" name="AutoShape 3">
          <a:extLst>
            <a:ext uri="{FF2B5EF4-FFF2-40B4-BE49-F238E27FC236}">
              <a16:creationId xmlns="" xmlns:a16="http://schemas.microsoft.com/office/drawing/2014/main" id="{A79351FA-F1D4-4C17-BC5C-DAC5833143E9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35916" name="AutoShape 4">
          <a:extLst>
            <a:ext uri="{FF2B5EF4-FFF2-40B4-BE49-F238E27FC236}">
              <a16:creationId xmlns="" xmlns:a16="http://schemas.microsoft.com/office/drawing/2014/main" id="{73774480-23AD-470D-94C5-4DB3731D6630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35917" name="AutoShape 5">
          <a:extLst>
            <a:ext uri="{FF2B5EF4-FFF2-40B4-BE49-F238E27FC236}">
              <a16:creationId xmlns="" xmlns:a16="http://schemas.microsoft.com/office/drawing/2014/main" id="{CA2A7365-71C9-467B-9AA6-AE041BFCAC92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35918" name="AutoShape 6">
          <a:extLst>
            <a:ext uri="{FF2B5EF4-FFF2-40B4-BE49-F238E27FC236}">
              <a16:creationId xmlns="" xmlns:a16="http://schemas.microsoft.com/office/drawing/2014/main" id="{2AD02D6B-B744-447B-9595-63127CCD07E1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35919" name="AutoShape 7">
          <a:extLst>
            <a:ext uri="{FF2B5EF4-FFF2-40B4-BE49-F238E27FC236}">
              <a16:creationId xmlns="" xmlns:a16="http://schemas.microsoft.com/office/drawing/2014/main" id="{06744825-0C50-4807-86D3-07B2E5B6EC0A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35920" name="AutoShape 8">
          <a:extLst>
            <a:ext uri="{FF2B5EF4-FFF2-40B4-BE49-F238E27FC236}">
              <a16:creationId xmlns="" xmlns:a16="http://schemas.microsoft.com/office/drawing/2014/main" id="{1B08E489-E3F5-4051-B709-58352497F35D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35921" name="AutoShape 9">
          <a:extLst>
            <a:ext uri="{FF2B5EF4-FFF2-40B4-BE49-F238E27FC236}">
              <a16:creationId xmlns="" xmlns:a16="http://schemas.microsoft.com/office/drawing/2014/main" id="{9A8E1986-CAE4-4BBB-BE46-8F53C5E3D41A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35922" name="AutoShape 10">
          <a:extLst>
            <a:ext uri="{FF2B5EF4-FFF2-40B4-BE49-F238E27FC236}">
              <a16:creationId xmlns="" xmlns:a16="http://schemas.microsoft.com/office/drawing/2014/main" id="{29258580-0140-4319-ACFF-FE0FC5866A74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35923" name="AutoShape 11">
          <a:extLst>
            <a:ext uri="{FF2B5EF4-FFF2-40B4-BE49-F238E27FC236}">
              <a16:creationId xmlns="" xmlns:a16="http://schemas.microsoft.com/office/drawing/2014/main" id="{3D96A481-B18D-4BDD-AF20-67D9CAB65BF7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35924" name="AutoShape 12">
          <a:extLst>
            <a:ext uri="{FF2B5EF4-FFF2-40B4-BE49-F238E27FC236}">
              <a16:creationId xmlns="" xmlns:a16="http://schemas.microsoft.com/office/drawing/2014/main" id="{414C760C-B8D1-41DC-A545-677658FEF469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37403" name="Rectangle 1">
          <a:extLst>
            <a:ext uri="{FF2B5EF4-FFF2-40B4-BE49-F238E27FC236}">
              <a16:creationId xmlns="" xmlns:a16="http://schemas.microsoft.com/office/drawing/2014/main" id="{13CD967E-E61A-4E12-A0B8-A9E468719235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18383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37404" name="Line 2">
          <a:extLst>
            <a:ext uri="{FF2B5EF4-FFF2-40B4-BE49-F238E27FC236}">
              <a16:creationId xmlns="" xmlns:a16="http://schemas.microsoft.com/office/drawing/2014/main" id="{F0A2A21A-4247-4061-BFCF-C43879ECB8B7}"/>
            </a:ext>
          </a:extLst>
        </xdr:cNvPr>
        <xdr:cNvSpPr>
          <a:spLocks noChangeShapeType="1"/>
        </xdr:cNvSpPr>
      </xdr:nvSpPr>
      <xdr:spPr bwMode="auto">
        <a:xfrm>
          <a:off x="733425" y="5324475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B50CF7-64C6-494C-B7A0-02627B0B9445}"/>
            </a:ext>
          </a:extLst>
        </xdr:cNvPr>
        <xdr:cNvSpPr>
          <a:spLocks/>
        </xdr:cNvSpPr>
      </xdr:nvSpPr>
      <xdr:spPr bwMode="auto">
        <a:xfrm>
          <a:off x="57150" y="3482340"/>
          <a:ext cx="85725" cy="53149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11BBA458-5CF6-4B1B-AE93-21BFC7C1B1A0}"/>
            </a:ext>
          </a:extLst>
        </xdr:cNvPr>
        <xdr:cNvSpPr>
          <a:spLocks/>
        </xdr:cNvSpPr>
      </xdr:nvSpPr>
      <xdr:spPr bwMode="auto">
        <a:xfrm>
          <a:off x="1786890" y="3476625"/>
          <a:ext cx="53340" cy="53721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4" name="AutoShape 3">
          <a:extLst>
            <a:ext uri="{FF2B5EF4-FFF2-40B4-BE49-F238E27FC236}">
              <a16:creationId xmlns="" xmlns:a16="http://schemas.microsoft.com/office/drawing/2014/main" id="{3D048A15-C158-4DFE-BC35-013A12DE4FA6}"/>
            </a:ext>
          </a:extLst>
        </xdr:cNvPr>
        <xdr:cNvSpPr>
          <a:spLocks/>
        </xdr:cNvSpPr>
      </xdr:nvSpPr>
      <xdr:spPr bwMode="auto">
        <a:xfrm>
          <a:off x="8382000" y="3482340"/>
          <a:ext cx="0" cy="53149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5" name="AutoShape 4">
          <a:extLst>
            <a:ext uri="{FF2B5EF4-FFF2-40B4-BE49-F238E27FC236}">
              <a16:creationId xmlns="" xmlns:a16="http://schemas.microsoft.com/office/drawing/2014/main" id="{7A5CF3DF-6D2A-4459-A717-96D46D5DEDCB}"/>
            </a:ext>
          </a:extLst>
        </xdr:cNvPr>
        <xdr:cNvSpPr>
          <a:spLocks/>
        </xdr:cNvSpPr>
      </xdr:nvSpPr>
      <xdr:spPr bwMode="auto">
        <a:xfrm>
          <a:off x="8382000" y="3476625"/>
          <a:ext cx="0" cy="53721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6" name="AutoShape 5">
          <a:extLst>
            <a:ext uri="{FF2B5EF4-FFF2-40B4-BE49-F238E27FC236}">
              <a16:creationId xmlns="" xmlns:a16="http://schemas.microsoft.com/office/drawing/2014/main" id="{48123523-B452-46F5-8084-681DE63EB417}"/>
            </a:ext>
          </a:extLst>
        </xdr:cNvPr>
        <xdr:cNvSpPr>
          <a:spLocks/>
        </xdr:cNvSpPr>
      </xdr:nvSpPr>
      <xdr:spPr bwMode="auto">
        <a:xfrm>
          <a:off x="8382000" y="3482340"/>
          <a:ext cx="0" cy="53149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7" name="AutoShape 6">
          <a:extLst>
            <a:ext uri="{FF2B5EF4-FFF2-40B4-BE49-F238E27FC236}">
              <a16:creationId xmlns="" xmlns:a16="http://schemas.microsoft.com/office/drawing/2014/main" id="{8C782386-C469-467A-AF83-7ADB1744C810}"/>
            </a:ext>
          </a:extLst>
        </xdr:cNvPr>
        <xdr:cNvSpPr>
          <a:spLocks/>
        </xdr:cNvSpPr>
      </xdr:nvSpPr>
      <xdr:spPr bwMode="auto">
        <a:xfrm>
          <a:off x="8382000" y="3476625"/>
          <a:ext cx="0" cy="53721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8" name="AutoShape 7">
          <a:extLst>
            <a:ext uri="{FF2B5EF4-FFF2-40B4-BE49-F238E27FC236}">
              <a16:creationId xmlns="" xmlns:a16="http://schemas.microsoft.com/office/drawing/2014/main" id="{8B4143F3-7201-48E9-98FE-C1185D88E2E3}"/>
            </a:ext>
          </a:extLst>
        </xdr:cNvPr>
        <xdr:cNvSpPr>
          <a:spLocks/>
        </xdr:cNvSpPr>
      </xdr:nvSpPr>
      <xdr:spPr bwMode="auto">
        <a:xfrm>
          <a:off x="2236470" y="3482340"/>
          <a:ext cx="85725" cy="53149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9" name="AutoShape 8">
          <a:extLst>
            <a:ext uri="{FF2B5EF4-FFF2-40B4-BE49-F238E27FC236}">
              <a16:creationId xmlns="" xmlns:a16="http://schemas.microsoft.com/office/drawing/2014/main" id="{68972D74-AE01-4774-977F-96117783818E}"/>
            </a:ext>
          </a:extLst>
        </xdr:cNvPr>
        <xdr:cNvSpPr>
          <a:spLocks/>
        </xdr:cNvSpPr>
      </xdr:nvSpPr>
      <xdr:spPr bwMode="auto">
        <a:xfrm>
          <a:off x="3966210" y="3476625"/>
          <a:ext cx="53340" cy="53721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0" name="AutoShape 9">
          <a:extLst>
            <a:ext uri="{FF2B5EF4-FFF2-40B4-BE49-F238E27FC236}">
              <a16:creationId xmlns="" xmlns:a16="http://schemas.microsoft.com/office/drawing/2014/main" id="{7532557D-1BF5-4CFE-A299-05F70E16F37E}"/>
            </a:ext>
          </a:extLst>
        </xdr:cNvPr>
        <xdr:cNvSpPr>
          <a:spLocks/>
        </xdr:cNvSpPr>
      </xdr:nvSpPr>
      <xdr:spPr bwMode="auto">
        <a:xfrm>
          <a:off x="4415790" y="3482340"/>
          <a:ext cx="85725" cy="53149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1" name="AutoShape 10">
          <a:extLst>
            <a:ext uri="{FF2B5EF4-FFF2-40B4-BE49-F238E27FC236}">
              <a16:creationId xmlns="" xmlns:a16="http://schemas.microsoft.com/office/drawing/2014/main" id="{30C90289-69A1-4567-B1FD-2ED708604943}"/>
            </a:ext>
          </a:extLst>
        </xdr:cNvPr>
        <xdr:cNvSpPr>
          <a:spLocks/>
        </xdr:cNvSpPr>
      </xdr:nvSpPr>
      <xdr:spPr bwMode="auto">
        <a:xfrm>
          <a:off x="6145530" y="3476625"/>
          <a:ext cx="53340" cy="53721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2" name="AutoShape 11">
          <a:extLst>
            <a:ext uri="{FF2B5EF4-FFF2-40B4-BE49-F238E27FC236}">
              <a16:creationId xmlns="" xmlns:a16="http://schemas.microsoft.com/office/drawing/2014/main" id="{DBFEDCAE-C8CA-4056-8538-E7B589DA7B65}"/>
            </a:ext>
          </a:extLst>
        </xdr:cNvPr>
        <xdr:cNvSpPr>
          <a:spLocks/>
        </xdr:cNvSpPr>
      </xdr:nvSpPr>
      <xdr:spPr bwMode="auto">
        <a:xfrm>
          <a:off x="6595110" y="3482340"/>
          <a:ext cx="85725" cy="53149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3" name="AutoShape 12">
          <a:extLst>
            <a:ext uri="{FF2B5EF4-FFF2-40B4-BE49-F238E27FC236}">
              <a16:creationId xmlns="" xmlns:a16="http://schemas.microsoft.com/office/drawing/2014/main" id="{20FCA580-C52F-4008-97A8-092FC75CC09D}"/>
            </a:ext>
          </a:extLst>
        </xdr:cNvPr>
        <xdr:cNvSpPr>
          <a:spLocks/>
        </xdr:cNvSpPr>
      </xdr:nvSpPr>
      <xdr:spPr bwMode="auto">
        <a:xfrm>
          <a:off x="8324850" y="3476625"/>
          <a:ext cx="53340" cy="53721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76212" name="Rectangle 1">
          <a:extLst>
            <a:ext uri="{FF2B5EF4-FFF2-40B4-BE49-F238E27FC236}">
              <a16:creationId xmlns="" xmlns:a16="http://schemas.microsoft.com/office/drawing/2014/main" id="{41CC011A-2504-4D9B-B7AE-DFEDE5A66B14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2228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76213" name="Line 2">
          <a:extLst>
            <a:ext uri="{FF2B5EF4-FFF2-40B4-BE49-F238E27FC236}">
              <a16:creationId xmlns="" xmlns:a16="http://schemas.microsoft.com/office/drawing/2014/main" id="{1BA82307-2704-49C6-BC96-25B142A18D76}"/>
            </a:ext>
          </a:extLst>
        </xdr:cNvPr>
        <xdr:cNvSpPr>
          <a:spLocks noChangeShapeType="1"/>
        </xdr:cNvSpPr>
      </xdr:nvSpPr>
      <xdr:spPr bwMode="auto">
        <a:xfrm>
          <a:off x="733425" y="571500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76214" name="Line 3">
          <a:extLst>
            <a:ext uri="{FF2B5EF4-FFF2-40B4-BE49-F238E27FC236}">
              <a16:creationId xmlns="" xmlns:a16="http://schemas.microsoft.com/office/drawing/2014/main" id="{0EEA7E2E-E13F-473E-895D-CB58A3404459}"/>
            </a:ext>
          </a:extLst>
        </xdr:cNvPr>
        <xdr:cNvSpPr>
          <a:spLocks noChangeShapeType="1"/>
        </xdr:cNvSpPr>
      </xdr:nvSpPr>
      <xdr:spPr bwMode="auto">
        <a:xfrm>
          <a:off x="2419350" y="7343775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E12BB7D1-9E62-4224-BF73-A3CEFFB841A1}"/>
            </a:ext>
          </a:extLst>
        </xdr:cNvPr>
        <xdr:cNvSpPr>
          <a:spLocks noChangeArrowheads="1"/>
        </xdr:cNvSpPr>
      </xdr:nvSpPr>
      <xdr:spPr bwMode="auto">
        <a:xfrm>
          <a:off x="409575" y="3983355"/>
          <a:ext cx="4010025" cy="180594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318BF077-9797-44C6-AE00-5A39E78460E5}"/>
            </a:ext>
          </a:extLst>
        </xdr:cNvPr>
        <xdr:cNvSpPr>
          <a:spLocks noChangeShapeType="1"/>
        </xdr:cNvSpPr>
      </xdr:nvSpPr>
      <xdr:spPr bwMode="auto">
        <a:xfrm>
          <a:off x="733425" y="5234940"/>
          <a:ext cx="282511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20685" name="AutoShape 1">
          <a:extLst>
            <a:ext uri="{FF2B5EF4-FFF2-40B4-BE49-F238E27FC236}">
              <a16:creationId xmlns="" xmlns:a16="http://schemas.microsoft.com/office/drawing/2014/main" id="{47FE6E67-AACD-4A73-AAF4-A303629539D8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20686" name="AutoShape 2">
          <a:extLst>
            <a:ext uri="{FF2B5EF4-FFF2-40B4-BE49-F238E27FC236}">
              <a16:creationId xmlns="" xmlns:a16="http://schemas.microsoft.com/office/drawing/2014/main" id="{01EDF12F-E0DE-48BD-B7B3-7BD352EF956F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20687" name="AutoShape 3">
          <a:extLst>
            <a:ext uri="{FF2B5EF4-FFF2-40B4-BE49-F238E27FC236}">
              <a16:creationId xmlns="" xmlns:a16="http://schemas.microsoft.com/office/drawing/2014/main" id="{5408E162-93DA-435E-B191-0FF2447C606A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20688" name="AutoShape 4">
          <a:extLst>
            <a:ext uri="{FF2B5EF4-FFF2-40B4-BE49-F238E27FC236}">
              <a16:creationId xmlns="" xmlns:a16="http://schemas.microsoft.com/office/drawing/2014/main" id="{EAFD88A2-B4BC-4258-99CF-DE30A3537A30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20689" name="AutoShape 5">
          <a:extLst>
            <a:ext uri="{FF2B5EF4-FFF2-40B4-BE49-F238E27FC236}">
              <a16:creationId xmlns="" xmlns:a16="http://schemas.microsoft.com/office/drawing/2014/main" id="{DD5AC1B5-718E-4D09-B3A2-4BB288E853C4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20690" name="AutoShape 6">
          <a:extLst>
            <a:ext uri="{FF2B5EF4-FFF2-40B4-BE49-F238E27FC236}">
              <a16:creationId xmlns="" xmlns:a16="http://schemas.microsoft.com/office/drawing/2014/main" id="{65A8AA26-D90D-44F7-9A89-8391C8118D4A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20691" name="AutoShape 7">
          <a:extLst>
            <a:ext uri="{FF2B5EF4-FFF2-40B4-BE49-F238E27FC236}">
              <a16:creationId xmlns="" xmlns:a16="http://schemas.microsoft.com/office/drawing/2014/main" id="{8205878B-145E-425B-8104-8B04323E0DC3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20692" name="AutoShape 8">
          <a:extLst>
            <a:ext uri="{FF2B5EF4-FFF2-40B4-BE49-F238E27FC236}">
              <a16:creationId xmlns="" xmlns:a16="http://schemas.microsoft.com/office/drawing/2014/main" id="{914B8CAA-CE68-4311-8A60-78748915C587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20693" name="AutoShape 9">
          <a:extLst>
            <a:ext uri="{FF2B5EF4-FFF2-40B4-BE49-F238E27FC236}">
              <a16:creationId xmlns="" xmlns:a16="http://schemas.microsoft.com/office/drawing/2014/main" id="{73B35664-9941-4F33-9AA0-262476810080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20694" name="AutoShape 10">
          <a:extLst>
            <a:ext uri="{FF2B5EF4-FFF2-40B4-BE49-F238E27FC236}">
              <a16:creationId xmlns="" xmlns:a16="http://schemas.microsoft.com/office/drawing/2014/main" id="{640BBF94-1F6F-4DC5-B0BF-B9857A5C7B0B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20695" name="AutoShape 11">
          <a:extLst>
            <a:ext uri="{FF2B5EF4-FFF2-40B4-BE49-F238E27FC236}">
              <a16:creationId xmlns="" xmlns:a16="http://schemas.microsoft.com/office/drawing/2014/main" id="{6C51FDC5-E963-4061-8D4B-292443767D35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20696" name="AutoShape 12">
          <a:extLst>
            <a:ext uri="{FF2B5EF4-FFF2-40B4-BE49-F238E27FC236}">
              <a16:creationId xmlns="" xmlns:a16="http://schemas.microsoft.com/office/drawing/2014/main" id="{0E82787B-2FD6-4CD6-8C7F-9871338AFF5A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22076" name="Rectangle 1">
          <a:extLst>
            <a:ext uri="{FF2B5EF4-FFF2-40B4-BE49-F238E27FC236}">
              <a16:creationId xmlns="" xmlns:a16="http://schemas.microsoft.com/office/drawing/2014/main" id="{4A0DB98B-617C-453F-9715-1C3BE96BE7DD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2095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22077" name="Line 2">
          <a:extLst>
            <a:ext uri="{FF2B5EF4-FFF2-40B4-BE49-F238E27FC236}">
              <a16:creationId xmlns="" xmlns:a16="http://schemas.microsoft.com/office/drawing/2014/main" id="{3AE4814C-B434-494A-82CE-E1D0FF039192}"/>
            </a:ext>
          </a:extLst>
        </xdr:cNvPr>
        <xdr:cNvSpPr>
          <a:spLocks noChangeShapeType="1"/>
        </xdr:cNvSpPr>
      </xdr:nvSpPr>
      <xdr:spPr bwMode="auto">
        <a:xfrm>
          <a:off x="733425" y="558165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122078" name="Line 3">
          <a:extLst>
            <a:ext uri="{FF2B5EF4-FFF2-40B4-BE49-F238E27FC236}">
              <a16:creationId xmlns="" xmlns:a16="http://schemas.microsoft.com/office/drawing/2014/main" id="{CC2015F1-F198-4A1C-9A0F-17F927ED99DA}"/>
            </a:ext>
          </a:extLst>
        </xdr:cNvPr>
        <xdr:cNvSpPr>
          <a:spLocks noChangeShapeType="1"/>
        </xdr:cNvSpPr>
      </xdr:nvSpPr>
      <xdr:spPr bwMode="auto">
        <a:xfrm>
          <a:off x="2419350" y="7210425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26793" name="AutoShape 1">
          <a:extLst>
            <a:ext uri="{FF2B5EF4-FFF2-40B4-BE49-F238E27FC236}">
              <a16:creationId xmlns="" xmlns:a16="http://schemas.microsoft.com/office/drawing/2014/main" id="{3C209AD5-D2C3-434A-87A6-F31EC7A0F57C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26794" name="AutoShape 2">
          <a:extLst>
            <a:ext uri="{FF2B5EF4-FFF2-40B4-BE49-F238E27FC236}">
              <a16:creationId xmlns="" xmlns:a16="http://schemas.microsoft.com/office/drawing/2014/main" id="{7EE2ABBA-2D70-4506-B3E9-89B633B298B0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26795" name="AutoShape 3">
          <a:extLst>
            <a:ext uri="{FF2B5EF4-FFF2-40B4-BE49-F238E27FC236}">
              <a16:creationId xmlns="" xmlns:a16="http://schemas.microsoft.com/office/drawing/2014/main" id="{99047CDE-9C1F-42AC-853D-B2F569D594AC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26796" name="AutoShape 4">
          <a:extLst>
            <a:ext uri="{FF2B5EF4-FFF2-40B4-BE49-F238E27FC236}">
              <a16:creationId xmlns="" xmlns:a16="http://schemas.microsoft.com/office/drawing/2014/main" id="{3B72C7A6-C9E7-47D4-AE5D-B9B415ACD79C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26797" name="AutoShape 5">
          <a:extLst>
            <a:ext uri="{FF2B5EF4-FFF2-40B4-BE49-F238E27FC236}">
              <a16:creationId xmlns="" xmlns:a16="http://schemas.microsoft.com/office/drawing/2014/main" id="{91E51011-8AE8-4655-945B-65B0CF948209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26798" name="AutoShape 6">
          <a:extLst>
            <a:ext uri="{FF2B5EF4-FFF2-40B4-BE49-F238E27FC236}">
              <a16:creationId xmlns="" xmlns:a16="http://schemas.microsoft.com/office/drawing/2014/main" id="{2723EE24-8CF1-4C5E-A8D6-C781A9A672AB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26799" name="AutoShape 7">
          <a:extLst>
            <a:ext uri="{FF2B5EF4-FFF2-40B4-BE49-F238E27FC236}">
              <a16:creationId xmlns="" xmlns:a16="http://schemas.microsoft.com/office/drawing/2014/main" id="{F64F109D-E734-49AE-8087-C20769DA2EDB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26800" name="AutoShape 8">
          <a:extLst>
            <a:ext uri="{FF2B5EF4-FFF2-40B4-BE49-F238E27FC236}">
              <a16:creationId xmlns="" xmlns:a16="http://schemas.microsoft.com/office/drawing/2014/main" id="{2357EAB6-4F76-402C-A9AB-FC4312C933BB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26801" name="AutoShape 9">
          <a:extLst>
            <a:ext uri="{FF2B5EF4-FFF2-40B4-BE49-F238E27FC236}">
              <a16:creationId xmlns="" xmlns:a16="http://schemas.microsoft.com/office/drawing/2014/main" id="{D61E26F7-A55D-469C-B92A-3D91DEBD075C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26802" name="AutoShape 10">
          <a:extLst>
            <a:ext uri="{FF2B5EF4-FFF2-40B4-BE49-F238E27FC236}">
              <a16:creationId xmlns="" xmlns:a16="http://schemas.microsoft.com/office/drawing/2014/main" id="{CD03D343-1F39-480F-8F3C-6E7B6A6AB2C9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26803" name="AutoShape 11">
          <a:extLst>
            <a:ext uri="{FF2B5EF4-FFF2-40B4-BE49-F238E27FC236}">
              <a16:creationId xmlns="" xmlns:a16="http://schemas.microsoft.com/office/drawing/2014/main" id="{ABA5687E-6234-467E-8A5E-12A1187B4704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26804" name="AutoShape 12">
          <a:extLst>
            <a:ext uri="{FF2B5EF4-FFF2-40B4-BE49-F238E27FC236}">
              <a16:creationId xmlns="" xmlns:a16="http://schemas.microsoft.com/office/drawing/2014/main" id="{CA713E95-7DCC-4736-BADC-FED247AB6D45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28211" name="Rectangle 1">
          <a:extLst>
            <a:ext uri="{FF2B5EF4-FFF2-40B4-BE49-F238E27FC236}">
              <a16:creationId xmlns="" xmlns:a16="http://schemas.microsoft.com/office/drawing/2014/main" id="{D313C6C9-87DC-4675-8DC2-6D55BBC1A457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18383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28212" name="Line 2">
          <a:extLst>
            <a:ext uri="{FF2B5EF4-FFF2-40B4-BE49-F238E27FC236}">
              <a16:creationId xmlns="" xmlns:a16="http://schemas.microsoft.com/office/drawing/2014/main" id="{AB9EC049-AB3E-4F8D-8DAA-E331883936E7}"/>
            </a:ext>
          </a:extLst>
        </xdr:cNvPr>
        <xdr:cNvSpPr>
          <a:spLocks noChangeShapeType="1"/>
        </xdr:cNvSpPr>
      </xdr:nvSpPr>
      <xdr:spPr bwMode="auto">
        <a:xfrm>
          <a:off x="733425" y="5324475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128213" name="Line 3">
          <a:extLst>
            <a:ext uri="{FF2B5EF4-FFF2-40B4-BE49-F238E27FC236}">
              <a16:creationId xmlns="" xmlns:a16="http://schemas.microsoft.com/office/drawing/2014/main" id="{19B24324-3AFC-4C8B-A307-EAF2161BA5E5}"/>
            </a:ext>
          </a:extLst>
        </xdr:cNvPr>
        <xdr:cNvSpPr>
          <a:spLocks noChangeShapeType="1"/>
        </xdr:cNvSpPr>
      </xdr:nvSpPr>
      <xdr:spPr bwMode="auto">
        <a:xfrm>
          <a:off x="2419350" y="6953250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29829" name="AutoShape 1">
          <a:extLst>
            <a:ext uri="{FF2B5EF4-FFF2-40B4-BE49-F238E27FC236}">
              <a16:creationId xmlns="" xmlns:a16="http://schemas.microsoft.com/office/drawing/2014/main" id="{7A497859-6887-4030-99FE-775740FC8DB7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29830" name="AutoShape 2">
          <a:extLst>
            <a:ext uri="{FF2B5EF4-FFF2-40B4-BE49-F238E27FC236}">
              <a16:creationId xmlns="" xmlns:a16="http://schemas.microsoft.com/office/drawing/2014/main" id="{0471449E-7741-48CB-A349-9D0E451262F0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29831" name="AutoShape 3">
          <a:extLst>
            <a:ext uri="{FF2B5EF4-FFF2-40B4-BE49-F238E27FC236}">
              <a16:creationId xmlns="" xmlns:a16="http://schemas.microsoft.com/office/drawing/2014/main" id="{EC56E3C3-FECE-48C7-9D88-4F9E78DD3F26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29832" name="AutoShape 4">
          <a:extLst>
            <a:ext uri="{FF2B5EF4-FFF2-40B4-BE49-F238E27FC236}">
              <a16:creationId xmlns="" xmlns:a16="http://schemas.microsoft.com/office/drawing/2014/main" id="{5554A04F-FDC9-4233-B680-7A47E8824192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29833" name="AutoShape 5">
          <a:extLst>
            <a:ext uri="{FF2B5EF4-FFF2-40B4-BE49-F238E27FC236}">
              <a16:creationId xmlns="" xmlns:a16="http://schemas.microsoft.com/office/drawing/2014/main" id="{0C0E3C16-675E-43D5-96D3-B5F18FDC8CE5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29834" name="AutoShape 6">
          <a:extLst>
            <a:ext uri="{FF2B5EF4-FFF2-40B4-BE49-F238E27FC236}">
              <a16:creationId xmlns="" xmlns:a16="http://schemas.microsoft.com/office/drawing/2014/main" id="{FC01A1A7-E7BF-4A38-B73A-9846C8418EA2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29835" name="AutoShape 7">
          <a:extLst>
            <a:ext uri="{FF2B5EF4-FFF2-40B4-BE49-F238E27FC236}">
              <a16:creationId xmlns="" xmlns:a16="http://schemas.microsoft.com/office/drawing/2014/main" id="{90048590-F1EF-4BD1-B80D-BF76F75096D3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29836" name="AutoShape 8">
          <a:extLst>
            <a:ext uri="{FF2B5EF4-FFF2-40B4-BE49-F238E27FC236}">
              <a16:creationId xmlns="" xmlns:a16="http://schemas.microsoft.com/office/drawing/2014/main" id="{DB611A3B-AC3C-4110-8F6D-8A2DFE197DA8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29837" name="AutoShape 9">
          <a:extLst>
            <a:ext uri="{FF2B5EF4-FFF2-40B4-BE49-F238E27FC236}">
              <a16:creationId xmlns="" xmlns:a16="http://schemas.microsoft.com/office/drawing/2014/main" id="{96F0F63B-DC12-4BC3-81A0-E6738508F97D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29838" name="AutoShape 10">
          <a:extLst>
            <a:ext uri="{FF2B5EF4-FFF2-40B4-BE49-F238E27FC236}">
              <a16:creationId xmlns="" xmlns:a16="http://schemas.microsoft.com/office/drawing/2014/main" id="{E3BE5C37-2338-4511-8338-7C99337D8C3D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29839" name="AutoShape 11">
          <a:extLst>
            <a:ext uri="{FF2B5EF4-FFF2-40B4-BE49-F238E27FC236}">
              <a16:creationId xmlns="" xmlns:a16="http://schemas.microsoft.com/office/drawing/2014/main" id="{117C3518-A62D-41DD-BDA1-0E81590C4E7D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29840" name="AutoShape 12">
          <a:extLst>
            <a:ext uri="{FF2B5EF4-FFF2-40B4-BE49-F238E27FC236}">
              <a16:creationId xmlns="" xmlns:a16="http://schemas.microsoft.com/office/drawing/2014/main" id="{CEA80B74-E6BF-4458-94D1-078BB0AEB040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31274" name="Rectangle 1">
          <a:extLst>
            <a:ext uri="{FF2B5EF4-FFF2-40B4-BE49-F238E27FC236}">
              <a16:creationId xmlns="" xmlns:a16="http://schemas.microsoft.com/office/drawing/2014/main" id="{FAAFE8E7-8845-4658-9EE6-A96734A1392F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2095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31275" name="Line 2">
          <a:extLst>
            <a:ext uri="{FF2B5EF4-FFF2-40B4-BE49-F238E27FC236}">
              <a16:creationId xmlns="" xmlns:a16="http://schemas.microsoft.com/office/drawing/2014/main" id="{7BC8DA8D-27E8-4270-950F-1B07588B47D9}"/>
            </a:ext>
          </a:extLst>
        </xdr:cNvPr>
        <xdr:cNvSpPr>
          <a:spLocks noChangeShapeType="1"/>
        </xdr:cNvSpPr>
      </xdr:nvSpPr>
      <xdr:spPr bwMode="auto">
        <a:xfrm>
          <a:off x="733425" y="558165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131276" name="Line 3">
          <a:extLst>
            <a:ext uri="{FF2B5EF4-FFF2-40B4-BE49-F238E27FC236}">
              <a16:creationId xmlns="" xmlns:a16="http://schemas.microsoft.com/office/drawing/2014/main" id="{664EFE56-7FF5-4021-A73E-418B75661613}"/>
            </a:ext>
          </a:extLst>
        </xdr:cNvPr>
        <xdr:cNvSpPr>
          <a:spLocks noChangeShapeType="1"/>
        </xdr:cNvSpPr>
      </xdr:nvSpPr>
      <xdr:spPr bwMode="auto">
        <a:xfrm>
          <a:off x="2419350" y="7210425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32877" name="AutoShape 1">
          <a:extLst>
            <a:ext uri="{FF2B5EF4-FFF2-40B4-BE49-F238E27FC236}">
              <a16:creationId xmlns="" xmlns:a16="http://schemas.microsoft.com/office/drawing/2014/main" id="{693BB6B4-5B7A-4F92-B309-131F48B1C96A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32878" name="AutoShape 2">
          <a:extLst>
            <a:ext uri="{FF2B5EF4-FFF2-40B4-BE49-F238E27FC236}">
              <a16:creationId xmlns="" xmlns:a16="http://schemas.microsoft.com/office/drawing/2014/main" id="{9120A6B1-AEFB-4186-B1E3-1A1AE529D875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32879" name="AutoShape 3">
          <a:extLst>
            <a:ext uri="{FF2B5EF4-FFF2-40B4-BE49-F238E27FC236}">
              <a16:creationId xmlns="" xmlns:a16="http://schemas.microsoft.com/office/drawing/2014/main" id="{C8FB8541-3EC3-470C-A0D3-4DAFBE4D16E0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32880" name="AutoShape 4">
          <a:extLst>
            <a:ext uri="{FF2B5EF4-FFF2-40B4-BE49-F238E27FC236}">
              <a16:creationId xmlns="" xmlns:a16="http://schemas.microsoft.com/office/drawing/2014/main" id="{A6164F14-857D-4D95-A07B-8FC300023FE1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32881" name="AutoShape 5">
          <a:extLst>
            <a:ext uri="{FF2B5EF4-FFF2-40B4-BE49-F238E27FC236}">
              <a16:creationId xmlns="" xmlns:a16="http://schemas.microsoft.com/office/drawing/2014/main" id="{EBE2248D-613A-4C43-84FB-7C24C4B16F4E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32882" name="AutoShape 6">
          <a:extLst>
            <a:ext uri="{FF2B5EF4-FFF2-40B4-BE49-F238E27FC236}">
              <a16:creationId xmlns="" xmlns:a16="http://schemas.microsoft.com/office/drawing/2014/main" id="{62714887-4C59-41C0-9DAC-A6A1E30FE11A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32883" name="AutoShape 7">
          <a:extLst>
            <a:ext uri="{FF2B5EF4-FFF2-40B4-BE49-F238E27FC236}">
              <a16:creationId xmlns="" xmlns:a16="http://schemas.microsoft.com/office/drawing/2014/main" id="{7BC8093A-78CD-455D-BD30-E081BB26BDDD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32884" name="AutoShape 8">
          <a:extLst>
            <a:ext uri="{FF2B5EF4-FFF2-40B4-BE49-F238E27FC236}">
              <a16:creationId xmlns="" xmlns:a16="http://schemas.microsoft.com/office/drawing/2014/main" id="{55B38C9B-60D5-4C85-92AB-7DC60CF8499A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32885" name="AutoShape 9">
          <a:extLst>
            <a:ext uri="{FF2B5EF4-FFF2-40B4-BE49-F238E27FC236}">
              <a16:creationId xmlns="" xmlns:a16="http://schemas.microsoft.com/office/drawing/2014/main" id="{E872DC5F-6022-4F08-BB19-0B115514514E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32886" name="AutoShape 10">
          <a:extLst>
            <a:ext uri="{FF2B5EF4-FFF2-40B4-BE49-F238E27FC236}">
              <a16:creationId xmlns="" xmlns:a16="http://schemas.microsoft.com/office/drawing/2014/main" id="{29D5F6FA-E075-4541-BB83-F4CA40CEFF82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32887" name="AutoShape 11">
          <a:extLst>
            <a:ext uri="{FF2B5EF4-FFF2-40B4-BE49-F238E27FC236}">
              <a16:creationId xmlns="" xmlns:a16="http://schemas.microsoft.com/office/drawing/2014/main" id="{128744BA-0B02-4EC3-BCD9-5764014D47E1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32888" name="AutoShape 12">
          <a:extLst>
            <a:ext uri="{FF2B5EF4-FFF2-40B4-BE49-F238E27FC236}">
              <a16:creationId xmlns="" xmlns:a16="http://schemas.microsoft.com/office/drawing/2014/main" id="{823AE3F1-7BA7-45EC-B135-512432F6BEE9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34340" name="Rectangle 1">
          <a:extLst>
            <a:ext uri="{FF2B5EF4-FFF2-40B4-BE49-F238E27FC236}">
              <a16:creationId xmlns="" xmlns:a16="http://schemas.microsoft.com/office/drawing/2014/main" id="{8D172549-AF0E-4943-B8DD-5A0AC429FB5B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18383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34341" name="Line 2">
          <a:extLst>
            <a:ext uri="{FF2B5EF4-FFF2-40B4-BE49-F238E27FC236}">
              <a16:creationId xmlns="" xmlns:a16="http://schemas.microsoft.com/office/drawing/2014/main" id="{15F653D5-97F1-42F3-AB2C-70127F60E07A}"/>
            </a:ext>
          </a:extLst>
        </xdr:cNvPr>
        <xdr:cNvSpPr>
          <a:spLocks noChangeShapeType="1"/>
        </xdr:cNvSpPr>
      </xdr:nvSpPr>
      <xdr:spPr bwMode="auto">
        <a:xfrm>
          <a:off x="733425" y="5324475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134342" name="Line 3">
          <a:extLst>
            <a:ext uri="{FF2B5EF4-FFF2-40B4-BE49-F238E27FC236}">
              <a16:creationId xmlns="" xmlns:a16="http://schemas.microsoft.com/office/drawing/2014/main" id="{9CA5FC54-8F2E-47A6-A5AC-CB10540E9CD9}"/>
            </a:ext>
          </a:extLst>
        </xdr:cNvPr>
        <xdr:cNvSpPr>
          <a:spLocks noChangeShapeType="1"/>
        </xdr:cNvSpPr>
      </xdr:nvSpPr>
      <xdr:spPr bwMode="auto">
        <a:xfrm>
          <a:off x="2419350" y="6953250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39949" name="AutoShape 1">
          <a:extLst>
            <a:ext uri="{FF2B5EF4-FFF2-40B4-BE49-F238E27FC236}">
              <a16:creationId xmlns="" xmlns:a16="http://schemas.microsoft.com/office/drawing/2014/main" id="{B8247180-45AA-42A3-96CF-160CECDEF4CF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39950" name="AutoShape 2">
          <a:extLst>
            <a:ext uri="{FF2B5EF4-FFF2-40B4-BE49-F238E27FC236}">
              <a16:creationId xmlns="" xmlns:a16="http://schemas.microsoft.com/office/drawing/2014/main" id="{66D0DC9E-2A40-4C65-A909-97B9456348F1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39951" name="AutoShape 3">
          <a:extLst>
            <a:ext uri="{FF2B5EF4-FFF2-40B4-BE49-F238E27FC236}">
              <a16:creationId xmlns="" xmlns:a16="http://schemas.microsoft.com/office/drawing/2014/main" id="{F0809EB0-7D13-41A8-839B-05AF6D6F5AD7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39952" name="AutoShape 4">
          <a:extLst>
            <a:ext uri="{FF2B5EF4-FFF2-40B4-BE49-F238E27FC236}">
              <a16:creationId xmlns="" xmlns:a16="http://schemas.microsoft.com/office/drawing/2014/main" id="{C520B97A-F78D-43BE-AE36-624878050857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39953" name="AutoShape 5">
          <a:extLst>
            <a:ext uri="{FF2B5EF4-FFF2-40B4-BE49-F238E27FC236}">
              <a16:creationId xmlns="" xmlns:a16="http://schemas.microsoft.com/office/drawing/2014/main" id="{614202C2-2B83-4349-ACD5-8C3C5C7AC8A2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39954" name="AutoShape 6">
          <a:extLst>
            <a:ext uri="{FF2B5EF4-FFF2-40B4-BE49-F238E27FC236}">
              <a16:creationId xmlns="" xmlns:a16="http://schemas.microsoft.com/office/drawing/2014/main" id="{D14F01B7-644F-47DA-9759-54D1C6666098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39955" name="AutoShape 7">
          <a:extLst>
            <a:ext uri="{FF2B5EF4-FFF2-40B4-BE49-F238E27FC236}">
              <a16:creationId xmlns="" xmlns:a16="http://schemas.microsoft.com/office/drawing/2014/main" id="{EFB74F47-DECA-444F-8993-4479DACC9482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39956" name="AutoShape 8">
          <a:extLst>
            <a:ext uri="{FF2B5EF4-FFF2-40B4-BE49-F238E27FC236}">
              <a16:creationId xmlns="" xmlns:a16="http://schemas.microsoft.com/office/drawing/2014/main" id="{80FC1DE4-435F-495A-BFBE-E882874580DA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39957" name="AutoShape 9">
          <a:extLst>
            <a:ext uri="{FF2B5EF4-FFF2-40B4-BE49-F238E27FC236}">
              <a16:creationId xmlns="" xmlns:a16="http://schemas.microsoft.com/office/drawing/2014/main" id="{070D58CD-DD63-40E9-833A-2FE78A90E03B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39958" name="AutoShape 10">
          <a:extLst>
            <a:ext uri="{FF2B5EF4-FFF2-40B4-BE49-F238E27FC236}">
              <a16:creationId xmlns="" xmlns:a16="http://schemas.microsoft.com/office/drawing/2014/main" id="{4C3C0EDD-0018-4D97-AA33-7659CBED6E41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39959" name="AutoShape 11">
          <a:extLst>
            <a:ext uri="{FF2B5EF4-FFF2-40B4-BE49-F238E27FC236}">
              <a16:creationId xmlns="" xmlns:a16="http://schemas.microsoft.com/office/drawing/2014/main" id="{37DB406B-07E4-4386-99FD-76931EE2D6A6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39960" name="AutoShape 12">
          <a:extLst>
            <a:ext uri="{FF2B5EF4-FFF2-40B4-BE49-F238E27FC236}">
              <a16:creationId xmlns="" xmlns:a16="http://schemas.microsoft.com/office/drawing/2014/main" id="{6598D0D9-D9F9-4FF7-B4C6-5DAB4F47579E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53757" name="AutoShape 1">
          <a:extLst>
            <a:ext uri="{FF2B5EF4-FFF2-40B4-BE49-F238E27FC236}">
              <a16:creationId xmlns="" xmlns:a16="http://schemas.microsoft.com/office/drawing/2014/main" id="{9AAFBFED-9E77-4DE8-B2C6-1DB3A916408F}"/>
            </a:ext>
          </a:extLst>
        </xdr:cNvPr>
        <xdr:cNvSpPr>
          <a:spLocks/>
        </xdr:cNvSpPr>
      </xdr:nvSpPr>
      <xdr:spPr bwMode="auto">
        <a:xfrm>
          <a:off x="57150" y="3895725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53758" name="AutoShape 2">
          <a:extLst>
            <a:ext uri="{FF2B5EF4-FFF2-40B4-BE49-F238E27FC236}">
              <a16:creationId xmlns="" xmlns:a16="http://schemas.microsoft.com/office/drawing/2014/main" id="{97CE078E-6BFA-46E9-8034-2FCFFAB9A01E}"/>
            </a:ext>
          </a:extLst>
        </xdr:cNvPr>
        <xdr:cNvSpPr>
          <a:spLocks/>
        </xdr:cNvSpPr>
      </xdr:nvSpPr>
      <xdr:spPr bwMode="auto">
        <a:xfrm>
          <a:off x="1866900" y="3886200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53759" name="AutoShape 3">
          <a:extLst>
            <a:ext uri="{FF2B5EF4-FFF2-40B4-BE49-F238E27FC236}">
              <a16:creationId xmlns="" xmlns:a16="http://schemas.microsoft.com/office/drawing/2014/main" id="{1AA6F08E-A41D-459F-9036-D323179B5836}"/>
            </a:ext>
          </a:extLst>
        </xdr:cNvPr>
        <xdr:cNvSpPr>
          <a:spLocks/>
        </xdr:cNvSpPr>
      </xdr:nvSpPr>
      <xdr:spPr bwMode="auto">
        <a:xfrm>
          <a:off x="9305925" y="3895725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53760" name="AutoShape 4">
          <a:extLst>
            <a:ext uri="{FF2B5EF4-FFF2-40B4-BE49-F238E27FC236}">
              <a16:creationId xmlns="" xmlns:a16="http://schemas.microsoft.com/office/drawing/2014/main" id="{32521821-BBCE-4841-9314-44B59C0C1291}"/>
            </a:ext>
          </a:extLst>
        </xdr:cNvPr>
        <xdr:cNvSpPr>
          <a:spLocks/>
        </xdr:cNvSpPr>
      </xdr:nvSpPr>
      <xdr:spPr bwMode="auto">
        <a:xfrm>
          <a:off x="9305925" y="3886200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53761" name="AutoShape 5">
          <a:extLst>
            <a:ext uri="{FF2B5EF4-FFF2-40B4-BE49-F238E27FC236}">
              <a16:creationId xmlns="" xmlns:a16="http://schemas.microsoft.com/office/drawing/2014/main" id="{FD89A6C4-B8B9-4B3C-A5A4-900F5FB9FDFC}"/>
            </a:ext>
          </a:extLst>
        </xdr:cNvPr>
        <xdr:cNvSpPr>
          <a:spLocks/>
        </xdr:cNvSpPr>
      </xdr:nvSpPr>
      <xdr:spPr bwMode="auto">
        <a:xfrm>
          <a:off x="9305925" y="3895725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53762" name="AutoShape 6">
          <a:extLst>
            <a:ext uri="{FF2B5EF4-FFF2-40B4-BE49-F238E27FC236}">
              <a16:creationId xmlns="" xmlns:a16="http://schemas.microsoft.com/office/drawing/2014/main" id="{617FB142-DC66-4742-9A05-4ED99A412B53}"/>
            </a:ext>
          </a:extLst>
        </xdr:cNvPr>
        <xdr:cNvSpPr>
          <a:spLocks/>
        </xdr:cNvSpPr>
      </xdr:nvSpPr>
      <xdr:spPr bwMode="auto">
        <a:xfrm>
          <a:off x="9305925" y="3886200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53763" name="AutoShape 7">
          <a:extLst>
            <a:ext uri="{FF2B5EF4-FFF2-40B4-BE49-F238E27FC236}">
              <a16:creationId xmlns="" xmlns:a16="http://schemas.microsoft.com/office/drawing/2014/main" id="{1A768FDA-C4D1-4D72-A644-871BB96C5571}"/>
            </a:ext>
          </a:extLst>
        </xdr:cNvPr>
        <xdr:cNvSpPr>
          <a:spLocks/>
        </xdr:cNvSpPr>
      </xdr:nvSpPr>
      <xdr:spPr bwMode="auto">
        <a:xfrm>
          <a:off x="2476500" y="3895725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53764" name="AutoShape 8">
          <a:extLst>
            <a:ext uri="{FF2B5EF4-FFF2-40B4-BE49-F238E27FC236}">
              <a16:creationId xmlns="" xmlns:a16="http://schemas.microsoft.com/office/drawing/2014/main" id="{6CD7E115-0F9B-4FAE-8ED6-948F708FF282}"/>
            </a:ext>
          </a:extLst>
        </xdr:cNvPr>
        <xdr:cNvSpPr>
          <a:spLocks/>
        </xdr:cNvSpPr>
      </xdr:nvSpPr>
      <xdr:spPr bwMode="auto">
        <a:xfrm>
          <a:off x="4286250" y="3886200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53765" name="AutoShape 9">
          <a:extLst>
            <a:ext uri="{FF2B5EF4-FFF2-40B4-BE49-F238E27FC236}">
              <a16:creationId xmlns="" xmlns:a16="http://schemas.microsoft.com/office/drawing/2014/main" id="{BBF07900-3CEA-4DF0-84A3-16210E04E9AA}"/>
            </a:ext>
          </a:extLst>
        </xdr:cNvPr>
        <xdr:cNvSpPr>
          <a:spLocks/>
        </xdr:cNvSpPr>
      </xdr:nvSpPr>
      <xdr:spPr bwMode="auto">
        <a:xfrm>
          <a:off x="4895850" y="3895725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53766" name="AutoShape 10">
          <a:extLst>
            <a:ext uri="{FF2B5EF4-FFF2-40B4-BE49-F238E27FC236}">
              <a16:creationId xmlns="" xmlns:a16="http://schemas.microsoft.com/office/drawing/2014/main" id="{DDF5A4A1-010C-4273-88BD-BAEF40E77177}"/>
            </a:ext>
          </a:extLst>
        </xdr:cNvPr>
        <xdr:cNvSpPr>
          <a:spLocks/>
        </xdr:cNvSpPr>
      </xdr:nvSpPr>
      <xdr:spPr bwMode="auto">
        <a:xfrm>
          <a:off x="6705600" y="3886200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53767" name="AutoShape 11">
          <a:extLst>
            <a:ext uri="{FF2B5EF4-FFF2-40B4-BE49-F238E27FC236}">
              <a16:creationId xmlns="" xmlns:a16="http://schemas.microsoft.com/office/drawing/2014/main" id="{77E26066-31AD-4530-A8F7-26AFAD0AA809}"/>
            </a:ext>
          </a:extLst>
        </xdr:cNvPr>
        <xdr:cNvSpPr>
          <a:spLocks/>
        </xdr:cNvSpPr>
      </xdr:nvSpPr>
      <xdr:spPr bwMode="auto">
        <a:xfrm>
          <a:off x="7315200" y="3895725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53768" name="AutoShape 12">
          <a:extLst>
            <a:ext uri="{FF2B5EF4-FFF2-40B4-BE49-F238E27FC236}">
              <a16:creationId xmlns="" xmlns:a16="http://schemas.microsoft.com/office/drawing/2014/main" id="{6D2CE6FF-5C45-4117-A223-64377D37B80D}"/>
            </a:ext>
          </a:extLst>
        </xdr:cNvPr>
        <xdr:cNvSpPr>
          <a:spLocks/>
        </xdr:cNvSpPr>
      </xdr:nvSpPr>
      <xdr:spPr bwMode="auto">
        <a:xfrm>
          <a:off x="9124950" y="3886200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41484" name="Rectangle 1">
          <a:extLst>
            <a:ext uri="{FF2B5EF4-FFF2-40B4-BE49-F238E27FC236}">
              <a16:creationId xmlns="" xmlns:a16="http://schemas.microsoft.com/office/drawing/2014/main" id="{CFBB08CE-16EB-4D41-96D6-025C6F04CEAD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2095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41485" name="Line 2">
          <a:extLst>
            <a:ext uri="{FF2B5EF4-FFF2-40B4-BE49-F238E27FC236}">
              <a16:creationId xmlns="" xmlns:a16="http://schemas.microsoft.com/office/drawing/2014/main" id="{1B7078A1-5906-4D34-AB74-4892469B8DAB}"/>
            </a:ext>
          </a:extLst>
        </xdr:cNvPr>
        <xdr:cNvSpPr>
          <a:spLocks noChangeShapeType="1"/>
        </xdr:cNvSpPr>
      </xdr:nvSpPr>
      <xdr:spPr bwMode="auto">
        <a:xfrm>
          <a:off x="733425" y="558165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141486" name="Line 3">
          <a:extLst>
            <a:ext uri="{FF2B5EF4-FFF2-40B4-BE49-F238E27FC236}">
              <a16:creationId xmlns="" xmlns:a16="http://schemas.microsoft.com/office/drawing/2014/main" id="{F069568B-558C-4A78-9DC4-2B8CEEB89C5B}"/>
            </a:ext>
          </a:extLst>
        </xdr:cNvPr>
        <xdr:cNvSpPr>
          <a:spLocks noChangeShapeType="1"/>
        </xdr:cNvSpPr>
      </xdr:nvSpPr>
      <xdr:spPr bwMode="auto">
        <a:xfrm>
          <a:off x="2419350" y="7210425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42973" name="AutoShape 1">
          <a:extLst>
            <a:ext uri="{FF2B5EF4-FFF2-40B4-BE49-F238E27FC236}">
              <a16:creationId xmlns="" xmlns:a16="http://schemas.microsoft.com/office/drawing/2014/main" id="{9E6AFBE4-3EF6-4D1E-93B8-BA21BDB2FAEE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42974" name="AutoShape 2">
          <a:extLst>
            <a:ext uri="{FF2B5EF4-FFF2-40B4-BE49-F238E27FC236}">
              <a16:creationId xmlns="" xmlns:a16="http://schemas.microsoft.com/office/drawing/2014/main" id="{EFB2DC11-04C9-4B10-B8EA-954BD010CB66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42975" name="AutoShape 3">
          <a:extLst>
            <a:ext uri="{FF2B5EF4-FFF2-40B4-BE49-F238E27FC236}">
              <a16:creationId xmlns="" xmlns:a16="http://schemas.microsoft.com/office/drawing/2014/main" id="{454B938E-FCE4-4F0B-9BDD-6494FF9A9774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42976" name="AutoShape 4">
          <a:extLst>
            <a:ext uri="{FF2B5EF4-FFF2-40B4-BE49-F238E27FC236}">
              <a16:creationId xmlns="" xmlns:a16="http://schemas.microsoft.com/office/drawing/2014/main" id="{5B51FE21-9DFC-4D32-B214-625AF5D2082E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42977" name="AutoShape 5">
          <a:extLst>
            <a:ext uri="{FF2B5EF4-FFF2-40B4-BE49-F238E27FC236}">
              <a16:creationId xmlns="" xmlns:a16="http://schemas.microsoft.com/office/drawing/2014/main" id="{2CE06CFE-0C04-4B45-9EDB-A5DD45D0ED3F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42978" name="AutoShape 6">
          <a:extLst>
            <a:ext uri="{FF2B5EF4-FFF2-40B4-BE49-F238E27FC236}">
              <a16:creationId xmlns="" xmlns:a16="http://schemas.microsoft.com/office/drawing/2014/main" id="{9B7553F2-974A-4E90-804F-7E36A8B485AC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42979" name="AutoShape 7">
          <a:extLst>
            <a:ext uri="{FF2B5EF4-FFF2-40B4-BE49-F238E27FC236}">
              <a16:creationId xmlns="" xmlns:a16="http://schemas.microsoft.com/office/drawing/2014/main" id="{EC880583-6C91-44FD-BD45-F0FACC714CCC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42980" name="AutoShape 8">
          <a:extLst>
            <a:ext uri="{FF2B5EF4-FFF2-40B4-BE49-F238E27FC236}">
              <a16:creationId xmlns="" xmlns:a16="http://schemas.microsoft.com/office/drawing/2014/main" id="{E382484B-14FA-420B-BA2D-F41D6CAD90A3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42981" name="AutoShape 9">
          <a:extLst>
            <a:ext uri="{FF2B5EF4-FFF2-40B4-BE49-F238E27FC236}">
              <a16:creationId xmlns="" xmlns:a16="http://schemas.microsoft.com/office/drawing/2014/main" id="{E5AC4F61-1F66-4EA6-8AE6-08CAA6EDBCED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42982" name="AutoShape 10">
          <a:extLst>
            <a:ext uri="{FF2B5EF4-FFF2-40B4-BE49-F238E27FC236}">
              <a16:creationId xmlns="" xmlns:a16="http://schemas.microsoft.com/office/drawing/2014/main" id="{3FB4C91D-17E8-4F10-978B-F0950690980D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42983" name="AutoShape 11">
          <a:extLst>
            <a:ext uri="{FF2B5EF4-FFF2-40B4-BE49-F238E27FC236}">
              <a16:creationId xmlns="" xmlns:a16="http://schemas.microsoft.com/office/drawing/2014/main" id="{A92C6498-DB81-4BC5-B5EE-E25876338A87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42984" name="AutoShape 12">
          <a:extLst>
            <a:ext uri="{FF2B5EF4-FFF2-40B4-BE49-F238E27FC236}">
              <a16:creationId xmlns="" xmlns:a16="http://schemas.microsoft.com/office/drawing/2014/main" id="{117CD55B-49F7-4A86-A9EC-4FF93EBEB375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44544" name="Rectangle 1">
          <a:extLst>
            <a:ext uri="{FF2B5EF4-FFF2-40B4-BE49-F238E27FC236}">
              <a16:creationId xmlns="" xmlns:a16="http://schemas.microsoft.com/office/drawing/2014/main" id="{F7865A3A-5270-4166-B314-34E4125652B4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2095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44545" name="Line 2">
          <a:extLst>
            <a:ext uri="{FF2B5EF4-FFF2-40B4-BE49-F238E27FC236}">
              <a16:creationId xmlns="" xmlns:a16="http://schemas.microsoft.com/office/drawing/2014/main" id="{91539264-56BE-4935-A2DD-E4A509352942}"/>
            </a:ext>
          </a:extLst>
        </xdr:cNvPr>
        <xdr:cNvSpPr>
          <a:spLocks noChangeShapeType="1"/>
        </xdr:cNvSpPr>
      </xdr:nvSpPr>
      <xdr:spPr bwMode="auto">
        <a:xfrm>
          <a:off x="733425" y="558165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30</xdr:row>
      <xdr:rowOff>0</xdr:rowOff>
    </xdr:from>
    <xdr:to>
      <xdr:col>4</xdr:col>
      <xdr:colOff>695325</xdr:colOff>
      <xdr:row>30</xdr:row>
      <xdr:rowOff>0</xdr:rowOff>
    </xdr:to>
    <xdr:sp macro="" textlink="">
      <xdr:nvSpPr>
        <xdr:cNvPr id="144546" name="Line 3">
          <a:extLst>
            <a:ext uri="{FF2B5EF4-FFF2-40B4-BE49-F238E27FC236}">
              <a16:creationId xmlns="" xmlns:a16="http://schemas.microsoft.com/office/drawing/2014/main" id="{E968FEB8-E31F-48E9-8EF6-06917E3D2FBD}"/>
            </a:ext>
          </a:extLst>
        </xdr:cNvPr>
        <xdr:cNvSpPr>
          <a:spLocks noChangeShapeType="1"/>
        </xdr:cNvSpPr>
      </xdr:nvSpPr>
      <xdr:spPr bwMode="auto">
        <a:xfrm>
          <a:off x="2419350" y="7210425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24</xdr:row>
      <xdr:rowOff>257175</xdr:rowOff>
    </xdr:to>
    <xdr:sp macro="" textlink="">
      <xdr:nvSpPr>
        <xdr:cNvPr id="157736" name="Rectangle 1">
          <a:extLst>
            <a:ext uri="{FF2B5EF4-FFF2-40B4-BE49-F238E27FC236}">
              <a16:creationId xmlns="" xmlns:a16="http://schemas.microsoft.com/office/drawing/2014/main" id="{786A5E3F-B9B1-4CC3-9043-F46A6C7B5847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2228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22</xdr:row>
      <xdr:rowOff>76200</xdr:rowOff>
    </xdr:from>
    <xdr:to>
      <xdr:col>6</xdr:col>
      <xdr:colOff>304800</xdr:colOff>
      <xdr:row>22</xdr:row>
      <xdr:rowOff>76200</xdr:rowOff>
    </xdr:to>
    <xdr:sp macro="" textlink="">
      <xdr:nvSpPr>
        <xdr:cNvPr id="157737" name="Line 2">
          <a:extLst>
            <a:ext uri="{FF2B5EF4-FFF2-40B4-BE49-F238E27FC236}">
              <a16:creationId xmlns="" xmlns:a16="http://schemas.microsoft.com/office/drawing/2014/main" id="{F4E4420C-A44C-460B-839E-08A7926A3D0B}"/>
            </a:ext>
          </a:extLst>
        </xdr:cNvPr>
        <xdr:cNvSpPr>
          <a:spLocks noChangeShapeType="1"/>
        </xdr:cNvSpPr>
      </xdr:nvSpPr>
      <xdr:spPr bwMode="auto">
        <a:xfrm>
          <a:off x="733425" y="571500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29</xdr:row>
      <xdr:rowOff>0</xdr:rowOff>
    </xdr:from>
    <xdr:to>
      <xdr:col>4</xdr:col>
      <xdr:colOff>695325</xdr:colOff>
      <xdr:row>29</xdr:row>
      <xdr:rowOff>0</xdr:rowOff>
    </xdr:to>
    <xdr:sp macro="" textlink="">
      <xdr:nvSpPr>
        <xdr:cNvPr id="157738" name="Line 3">
          <a:extLst>
            <a:ext uri="{FF2B5EF4-FFF2-40B4-BE49-F238E27FC236}">
              <a16:creationId xmlns="" xmlns:a16="http://schemas.microsoft.com/office/drawing/2014/main" id="{3CD90011-05AF-4D39-8F2C-F529CD5B6179}"/>
            </a:ext>
          </a:extLst>
        </xdr:cNvPr>
        <xdr:cNvSpPr>
          <a:spLocks noChangeShapeType="1"/>
        </xdr:cNvSpPr>
      </xdr:nvSpPr>
      <xdr:spPr bwMode="auto">
        <a:xfrm>
          <a:off x="2419350" y="7343775"/>
          <a:ext cx="8286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0</xdr:rowOff>
    </xdr:from>
    <xdr:to>
      <xdr:col>0</xdr:col>
      <xdr:colOff>142875</xdr:colOff>
      <xdr:row>18</xdr:row>
      <xdr:rowOff>28575</xdr:rowOff>
    </xdr:to>
    <xdr:sp macro="" textlink="">
      <xdr:nvSpPr>
        <xdr:cNvPr id="154781" name="AutoShape 1">
          <a:extLst>
            <a:ext uri="{FF2B5EF4-FFF2-40B4-BE49-F238E27FC236}">
              <a16:creationId xmlns="" xmlns:a16="http://schemas.microsoft.com/office/drawing/2014/main" id="{D35CF46E-E628-437C-A579-F7F8AF72E0F9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14</xdr:row>
      <xdr:rowOff>161925</xdr:rowOff>
    </xdr:from>
    <xdr:to>
      <xdr:col>1</xdr:col>
      <xdr:colOff>1162050</xdr:colOff>
      <xdr:row>18</xdr:row>
      <xdr:rowOff>28575</xdr:rowOff>
    </xdr:to>
    <xdr:sp macro="" textlink="">
      <xdr:nvSpPr>
        <xdr:cNvPr id="154782" name="AutoShape 2">
          <a:extLst>
            <a:ext uri="{FF2B5EF4-FFF2-40B4-BE49-F238E27FC236}">
              <a16:creationId xmlns="" xmlns:a16="http://schemas.microsoft.com/office/drawing/2014/main" id="{505033AB-835D-4895-9D98-EEF282F83E0F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0</xdr:colOff>
      <xdr:row>18</xdr:row>
      <xdr:rowOff>28575</xdr:rowOff>
    </xdr:to>
    <xdr:sp macro="" textlink="">
      <xdr:nvSpPr>
        <xdr:cNvPr id="154783" name="AutoShape 3">
          <a:extLst>
            <a:ext uri="{FF2B5EF4-FFF2-40B4-BE49-F238E27FC236}">
              <a16:creationId xmlns="" xmlns:a16="http://schemas.microsoft.com/office/drawing/2014/main" id="{CE506FA9-6072-48A1-A4AA-AAAA89D24AFB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161925</xdr:rowOff>
    </xdr:from>
    <xdr:to>
      <xdr:col>11</xdr:col>
      <xdr:colOff>0</xdr:colOff>
      <xdr:row>18</xdr:row>
      <xdr:rowOff>28575</xdr:rowOff>
    </xdr:to>
    <xdr:sp macro="" textlink="">
      <xdr:nvSpPr>
        <xdr:cNvPr id="154784" name="AutoShape 4">
          <a:extLst>
            <a:ext uri="{FF2B5EF4-FFF2-40B4-BE49-F238E27FC236}">
              <a16:creationId xmlns="" xmlns:a16="http://schemas.microsoft.com/office/drawing/2014/main" id="{2FB2F0CD-8336-4146-87F3-5EA581863EE5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0</xdr:colOff>
      <xdr:row>18</xdr:row>
      <xdr:rowOff>28575</xdr:rowOff>
    </xdr:to>
    <xdr:sp macro="" textlink="">
      <xdr:nvSpPr>
        <xdr:cNvPr id="154785" name="AutoShape 5">
          <a:extLst>
            <a:ext uri="{FF2B5EF4-FFF2-40B4-BE49-F238E27FC236}">
              <a16:creationId xmlns="" xmlns:a16="http://schemas.microsoft.com/office/drawing/2014/main" id="{C3681152-AD71-4BBA-8711-84E0A01911AD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161925</xdr:rowOff>
    </xdr:from>
    <xdr:to>
      <xdr:col>11</xdr:col>
      <xdr:colOff>0</xdr:colOff>
      <xdr:row>18</xdr:row>
      <xdr:rowOff>28575</xdr:rowOff>
    </xdr:to>
    <xdr:sp macro="" textlink="">
      <xdr:nvSpPr>
        <xdr:cNvPr id="154786" name="AutoShape 6">
          <a:extLst>
            <a:ext uri="{FF2B5EF4-FFF2-40B4-BE49-F238E27FC236}">
              <a16:creationId xmlns="" xmlns:a16="http://schemas.microsoft.com/office/drawing/2014/main" id="{D0DB4BD3-29F4-4D02-BA38-36809D2E9EB2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15</xdr:row>
      <xdr:rowOff>0</xdr:rowOff>
    </xdr:from>
    <xdr:to>
      <xdr:col>3</xdr:col>
      <xdr:colOff>142875</xdr:colOff>
      <xdr:row>18</xdr:row>
      <xdr:rowOff>28575</xdr:rowOff>
    </xdr:to>
    <xdr:sp macro="" textlink="">
      <xdr:nvSpPr>
        <xdr:cNvPr id="154787" name="AutoShape 7">
          <a:extLst>
            <a:ext uri="{FF2B5EF4-FFF2-40B4-BE49-F238E27FC236}">
              <a16:creationId xmlns="" xmlns:a16="http://schemas.microsoft.com/office/drawing/2014/main" id="{8EC06E96-4B4D-4408-AA0A-177138FFA6F6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14</xdr:row>
      <xdr:rowOff>161925</xdr:rowOff>
    </xdr:from>
    <xdr:to>
      <xdr:col>4</xdr:col>
      <xdr:colOff>1162050</xdr:colOff>
      <xdr:row>18</xdr:row>
      <xdr:rowOff>28575</xdr:rowOff>
    </xdr:to>
    <xdr:sp macro="" textlink="">
      <xdr:nvSpPr>
        <xdr:cNvPr id="154788" name="AutoShape 8">
          <a:extLst>
            <a:ext uri="{FF2B5EF4-FFF2-40B4-BE49-F238E27FC236}">
              <a16:creationId xmlns="" xmlns:a16="http://schemas.microsoft.com/office/drawing/2014/main" id="{AD393AB9-9654-489D-BAA0-0119CA5B2487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15</xdr:row>
      <xdr:rowOff>0</xdr:rowOff>
    </xdr:from>
    <xdr:to>
      <xdr:col>6</xdr:col>
      <xdr:colOff>142875</xdr:colOff>
      <xdr:row>18</xdr:row>
      <xdr:rowOff>28575</xdr:rowOff>
    </xdr:to>
    <xdr:sp macro="" textlink="">
      <xdr:nvSpPr>
        <xdr:cNvPr id="154789" name="AutoShape 9">
          <a:extLst>
            <a:ext uri="{FF2B5EF4-FFF2-40B4-BE49-F238E27FC236}">
              <a16:creationId xmlns="" xmlns:a16="http://schemas.microsoft.com/office/drawing/2014/main" id="{08FBF84A-7A23-41AE-B43D-926BDB1D89A5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14</xdr:row>
      <xdr:rowOff>161925</xdr:rowOff>
    </xdr:from>
    <xdr:to>
      <xdr:col>7</xdr:col>
      <xdr:colOff>1162050</xdr:colOff>
      <xdr:row>18</xdr:row>
      <xdr:rowOff>28575</xdr:rowOff>
    </xdr:to>
    <xdr:sp macro="" textlink="">
      <xdr:nvSpPr>
        <xdr:cNvPr id="154790" name="AutoShape 10">
          <a:extLst>
            <a:ext uri="{FF2B5EF4-FFF2-40B4-BE49-F238E27FC236}">
              <a16:creationId xmlns="" xmlns:a16="http://schemas.microsoft.com/office/drawing/2014/main" id="{CA58C3AB-73D9-4819-B253-A849C483FEE9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15</xdr:row>
      <xdr:rowOff>0</xdr:rowOff>
    </xdr:from>
    <xdr:to>
      <xdr:col>9</xdr:col>
      <xdr:colOff>142875</xdr:colOff>
      <xdr:row>18</xdr:row>
      <xdr:rowOff>28575</xdr:rowOff>
    </xdr:to>
    <xdr:sp macro="" textlink="">
      <xdr:nvSpPr>
        <xdr:cNvPr id="154791" name="AutoShape 11">
          <a:extLst>
            <a:ext uri="{FF2B5EF4-FFF2-40B4-BE49-F238E27FC236}">
              <a16:creationId xmlns="" xmlns:a16="http://schemas.microsoft.com/office/drawing/2014/main" id="{FF4022DF-C89D-4C87-A396-6C8D268C162E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14</xdr:row>
      <xdr:rowOff>161925</xdr:rowOff>
    </xdr:from>
    <xdr:to>
      <xdr:col>10</xdr:col>
      <xdr:colOff>1162050</xdr:colOff>
      <xdr:row>18</xdr:row>
      <xdr:rowOff>28575</xdr:rowOff>
    </xdr:to>
    <xdr:sp macro="" textlink="">
      <xdr:nvSpPr>
        <xdr:cNvPr id="154792" name="AutoShape 12">
          <a:extLst>
            <a:ext uri="{FF2B5EF4-FFF2-40B4-BE49-F238E27FC236}">
              <a16:creationId xmlns="" xmlns:a16="http://schemas.microsoft.com/office/drawing/2014/main" id="{1470BA80-5100-44C0-B26B-5AA3426B94F1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68961" name="Rectangle 1">
          <a:extLst>
            <a:ext uri="{FF2B5EF4-FFF2-40B4-BE49-F238E27FC236}">
              <a16:creationId xmlns="" xmlns:a16="http://schemas.microsoft.com/office/drawing/2014/main" id="{68F7368D-B14F-41A3-BDD9-60CB27C2182D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1714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68962" name="Line 2">
          <a:extLst>
            <a:ext uri="{FF2B5EF4-FFF2-40B4-BE49-F238E27FC236}">
              <a16:creationId xmlns="" xmlns:a16="http://schemas.microsoft.com/office/drawing/2014/main" id="{503E8324-FFC8-4244-B2DC-41562C249437}"/>
            </a:ext>
          </a:extLst>
        </xdr:cNvPr>
        <xdr:cNvSpPr>
          <a:spLocks noChangeShapeType="1"/>
        </xdr:cNvSpPr>
      </xdr:nvSpPr>
      <xdr:spPr bwMode="auto">
        <a:xfrm>
          <a:off x="733425" y="520065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0</xdr:rowOff>
    </xdr:from>
    <xdr:to>
      <xdr:col>0</xdr:col>
      <xdr:colOff>142875</xdr:colOff>
      <xdr:row>18</xdr:row>
      <xdr:rowOff>28575</xdr:rowOff>
    </xdr:to>
    <xdr:sp macro="" textlink="">
      <xdr:nvSpPr>
        <xdr:cNvPr id="167949" name="AutoShape 1">
          <a:extLst>
            <a:ext uri="{FF2B5EF4-FFF2-40B4-BE49-F238E27FC236}">
              <a16:creationId xmlns="" xmlns:a16="http://schemas.microsoft.com/office/drawing/2014/main" id="{3D7E28B3-AC8F-437F-BA94-21A7B5EFFBB2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14</xdr:row>
      <xdr:rowOff>161925</xdr:rowOff>
    </xdr:from>
    <xdr:to>
      <xdr:col>1</xdr:col>
      <xdr:colOff>1162050</xdr:colOff>
      <xdr:row>18</xdr:row>
      <xdr:rowOff>28575</xdr:rowOff>
    </xdr:to>
    <xdr:sp macro="" textlink="">
      <xdr:nvSpPr>
        <xdr:cNvPr id="167950" name="AutoShape 2">
          <a:extLst>
            <a:ext uri="{FF2B5EF4-FFF2-40B4-BE49-F238E27FC236}">
              <a16:creationId xmlns="" xmlns:a16="http://schemas.microsoft.com/office/drawing/2014/main" id="{0AD6A4E8-EB32-4491-8C5C-D25D685DAF77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0</xdr:colOff>
      <xdr:row>18</xdr:row>
      <xdr:rowOff>28575</xdr:rowOff>
    </xdr:to>
    <xdr:sp macro="" textlink="">
      <xdr:nvSpPr>
        <xdr:cNvPr id="167951" name="AutoShape 3">
          <a:extLst>
            <a:ext uri="{FF2B5EF4-FFF2-40B4-BE49-F238E27FC236}">
              <a16:creationId xmlns="" xmlns:a16="http://schemas.microsoft.com/office/drawing/2014/main" id="{67E96B3B-610A-4D06-B222-8358FCD07988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161925</xdr:rowOff>
    </xdr:from>
    <xdr:to>
      <xdr:col>11</xdr:col>
      <xdr:colOff>0</xdr:colOff>
      <xdr:row>18</xdr:row>
      <xdr:rowOff>28575</xdr:rowOff>
    </xdr:to>
    <xdr:sp macro="" textlink="">
      <xdr:nvSpPr>
        <xdr:cNvPr id="167952" name="AutoShape 4">
          <a:extLst>
            <a:ext uri="{FF2B5EF4-FFF2-40B4-BE49-F238E27FC236}">
              <a16:creationId xmlns="" xmlns:a16="http://schemas.microsoft.com/office/drawing/2014/main" id="{261DC276-42A7-4B3D-AF91-12B8821B25C2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0</xdr:colOff>
      <xdr:row>18</xdr:row>
      <xdr:rowOff>28575</xdr:rowOff>
    </xdr:to>
    <xdr:sp macro="" textlink="">
      <xdr:nvSpPr>
        <xdr:cNvPr id="167953" name="AutoShape 5">
          <a:extLst>
            <a:ext uri="{FF2B5EF4-FFF2-40B4-BE49-F238E27FC236}">
              <a16:creationId xmlns="" xmlns:a16="http://schemas.microsoft.com/office/drawing/2014/main" id="{754C1014-2BD5-4777-9429-FDCD3700B82E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161925</xdr:rowOff>
    </xdr:from>
    <xdr:to>
      <xdr:col>11</xdr:col>
      <xdr:colOff>0</xdr:colOff>
      <xdr:row>18</xdr:row>
      <xdr:rowOff>28575</xdr:rowOff>
    </xdr:to>
    <xdr:sp macro="" textlink="">
      <xdr:nvSpPr>
        <xdr:cNvPr id="167954" name="AutoShape 6">
          <a:extLst>
            <a:ext uri="{FF2B5EF4-FFF2-40B4-BE49-F238E27FC236}">
              <a16:creationId xmlns="" xmlns:a16="http://schemas.microsoft.com/office/drawing/2014/main" id="{59D914E8-BCAE-4D61-964D-8A0CCFBDE963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15</xdr:row>
      <xdr:rowOff>0</xdr:rowOff>
    </xdr:from>
    <xdr:to>
      <xdr:col>3</xdr:col>
      <xdr:colOff>142875</xdr:colOff>
      <xdr:row>18</xdr:row>
      <xdr:rowOff>28575</xdr:rowOff>
    </xdr:to>
    <xdr:sp macro="" textlink="">
      <xdr:nvSpPr>
        <xdr:cNvPr id="167955" name="AutoShape 7">
          <a:extLst>
            <a:ext uri="{FF2B5EF4-FFF2-40B4-BE49-F238E27FC236}">
              <a16:creationId xmlns="" xmlns:a16="http://schemas.microsoft.com/office/drawing/2014/main" id="{DD1ED188-B8A2-46CF-A409-5BB7B7F41FC1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14</xdr:row>
      <xdr:rowOff>161925</xdr:rowOff>
    </xdr:from>
    <xdr:to>
      <xdr:col>4</xdr:col>
      <xdr:colOff>1162050</xdr:colOff>
      <xdr:row>18</xdr:row>
      <xdr:rowOff>28575</xdr:rowOff>
    </xdr:to>
    <xdr:sp macro="" textlink="">
      <xdr:nvSpPr>
        <xdr:cNvPr id="167956" name="AutoShape 8">
          <a:extLst>
            <a:ext uri="{FF2B5EF4-FFF2-40B4-BE49-F238E27FC236}">
              <a16:creationId xmlns="" xmlns:a16="http://schemas.microsoft.com/office/drawing/2014/main" id="{69B61D9E-66F8-42DA-B120-FCC8575E8EC3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15</xdr:row>
      <xdr:rowOff>0</xdr:rowOff>
    </xdr:from>
    <xdr:to>
      <xdr:col>6</xdr:col>
      <xdr:colOff>142875</xdr:colOff>
      <xdr:row>18</xdr:row>
      <xdr:rowOff>28575</xdr:rowOff>
    </xdr:to>
    <xdr:sp macro="" textlink="">
      <xdr:nvSpPr>
        <xdr:cNvPr id="167957" name="AutoShape 9">
          <a:extLst>
            <a:ext uri="{FF2B5EF4-FFF2-40B4-BE49-F238E27FC236}">
              <a16:creationId xmlns="" xmlns:a16="http://schemas.microsoft.com/office/drawing/2014/main" id="{1ADBB69B-962D-47C8-99DB-2B23D635A64B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14</xdr:row>
      <xdr:rowOff>161925</xdr:rowOff>
    </xdr:from>
    <xdr:to>
      <xdr:col>7</xdr:col>
      <xdr:colOff>1162050</xdr:colOff>
      <xdr:row>18</xdr:row>
      <xdr:rowOff>28575</xdr:rowOff>
    </xdr:to>
    <xdr:sp macro="" textlink="">
      <xdr:nvSpPr>
        <xdr:cNvPr id="167958" name="AutoShape 10">
          <a:extLst>
            <a:ext uri="{FF2B5EF4-FFF2-40B4-BE49-F238E27FC236}">
              <a16:creationId xmlns="" xmlns:a16="http://schemas.microsoft.com/office/drawing/2014/main" id="{D59D3934-2AB3-481C-A383-53DCEA9464FA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15</xdr:row>
      <xdr:rowOff>0</xdr:rowOff>
    </xdr:from>
    <xdr:to>
      <xdr:col>9</xdr:col>
      <xdr:colOff>142875</xdr:colOff>
      <xdr:row>18</xdr:row>
      <xdr:rowOff>28575</xdr:rowOff>
    </xdr:to>
    <xdr:sp macro="" textlink="">
      <xdr:nvSpPr>
        <xdr:cNvPr id="167959" name="AutoShape 11">
          <a:extLst>
            <a:ext uri="{FF2B5EF4-FFF2-40B4-BE49-F238E27FC236}">
              <a16:creationId xmlns="" xmlns:a16="http://schemas.microsoft.com/office/drawing/2014/main" id="{811F1485-57A4-4A05-A42E-3382555E042C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14</xdr:row>
      <xdr:rowOff>161925</xdr:rowOff>
    </xdr:from>
    <xdr:to>
      <xdr:col>10</xdr:col>
      <xdr:colOff>1162050</xdr:colOff>
      <xdr:row>18</xdr:row>
      <xdr:rowOff>28575</xdr:rowOff>
    </xdr:to>
    <xdr:sp macro="" textlink="">
      <xdr:nvSpPr>
        <xdr:cNvPr id="167960" name="AutoShape 12">
          <a:extLst>
            <a:ext uri="{FF2B5EF4-FFF2-40B4-BE49-F238E27FC236}">
              <a16:creationId xmlns="" xmlns:a16="http://schemas.microsoft.com/office/drawing/2014/main" id="{F15AD662-2C26-4374-9C27-43A5E9FF49CD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66675</xdr:rowOff>
    </xdr:from>
    <xdr:to>
      <xdr:col>8</xdr:col>
      <xdr:colOff>266700</xdr:colOff>
      <xdr:row>25</xdr:row>
      <xdr:rowOff>257175</xdr:rowOff>
    </xdr:to>
    <xdr:sp macro="" textlink="">
      <xdr:nvSpPr>
        <xdr:cNvPr id="158757" name="Rectangle 1">
          <a:extLst>
            <a:ext uri="{FF2B5EF4-FFF2-40B4-BE49-F238E27FC236}">
              <a16:creationId xmlns="" xmlns:a16="http://schemas.microsoft.com/office/drawing/2014/main" id="{35B2CE47-788B-493B-845E-9D009639EBAF}"/>
            </a:ext>
          </a:extLst>
        </xdr:cNvPr>
        <xdr:cNvSpPr>
          <a:spLocks noChangeArrowheads="1"/>
        </xdr:cNvSpPr>
      </xdr:nvSpPr>
      <xdr:spPr bwMode="auto">
        <a:xfrm>
          <a:off x="409575" y="4048125"/>
          <a:ext cx="4467225" cy="1714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733425</xdr:colOff>
      <xdr:row>23</xdr:row>
      <xdr:rowOff>76200</xdr:rowOff>
    </xdr:from>
    <xdr:to>
      <xdr:col>6</xdr:col>
      <xdr:colOff>304800</xdr:colOff>
      <xdr:row>23</xdr:row>
      <xdr:rowOff>76200</xdr:rowOff>
    </xdr:to>
    <xdr:sp macro="" textlink="">
      <xdr:nvSpPr>
        <xdr:cNvPr id="158758" name="Line 2">
          <a:extLst>
            <a:ext uri="{FF2B5EF4-FFF2-40B4-BE49-F238E27FC236}">
              <a16:creationId xmlns="" xmlns:a16="http://schemas.microsoft.com/office/drawing/2014/main" id="{AA82731B-5EE0-464A-9F48-698B5C0C8AD4}"/>
            </a:ext>
          </a:extLst>
        </xdr:cNvPr>
        <xdr:cNvSpPr>
          <a:spLocks noChangeShapeType="1"/>
        </xdr:cNvSpPr>
      </xdr:nvSpPr>
      <xdr:spPr bwMode="auto">
        <a:xfrm>
          <a:off x="733425" y="5200650"/>
          <a:ext cx="32194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0</xdr:col>
      <xdr:colOff>142875</xdr:colOff>
      <xdr:row>17</xdr:row>
      <xdr:rowOff>28575</xdr:rowOff>
    </xdr:to>
    <xdr:sp macro="" textlink="">
      <xdr:nvSpPr>
        <xdr:cNvPr id="155805" name="AutoShape 1">
          <a:extLst>
            <a:ext uri="{FF2B5EF4-FFF2-40B4-BE49-F238E27FC236}">
              <a16:creationId xmlns="" xmlns:a16="http://schemas.microsoft.com/office/drawing/2014/main" id="{40A6C0B5-67FB-47AE-9DD2-91A298E999EB}"/>
            </a:ext>
          </a:extLst>
        </xdr:cNvPr>
        <xdr:cNvSpPr>
          <a:spLocks/>
        </xdr:cNvSpPr>
      </xdr:nvSpPr>
      <xdr:spPr bwMode="auto">
        <a:xfrm>
          <a:off x="571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1085850</xdr:colOff>
      <xdr:row>13</xdr:row>
      <xdr:rowOff>161925</xdr:rowOff>
    </xdr:from>
    <xdr:to>
      <xdr:col>1</xdr:col>
      <xdr:colOff>1162050</xdr:colOff>
      <xdr:row>17</xdr:row>
      <xdr:rowOff>28575</xdr:rowOff>
    </xdr:to>
    <xdr:sp macro="" textlink="">
      <xdr:nvSpPr>
        <xdr:cNvPr id="155806" name="AutoShape 2">
          <a:extLst>
            <a:ext uri="{FF2B5EF4-FFF2-40B4-BE49-F238E27FC236}">
              <a16:creationId xmlns="" xmlns:a16="http://schemas.microsoft.com/office/drawing/2014/main" id="{AC5FA924-5F1B-4F5C-BCFC-3D847CF255E4}"/>
            </a:ext>
          </a:extLst>
        </xdr:cNvPr>
        <xdr:cNvSpPr>
          <a:spLocks/>
        </xdr:cNvSpPr>
      </xdr:nvSpPr>
      <xdr:spPr bwMode="auto">
        <a:xfrm>
          <a:off x="18669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55807" name="AutoShape 3">
          <a:extLst>
            <a:ext uri="{FF2B5EF4-FFF2-40B4-BE49-F238E27FC236}">
              <a16:creationId xmlns="" xmlns:a16="http://schemas.microsoft.com/office/drawing/2014/main" id="{D6CD87F2-627E-4F43-89A2-A6ED87FE7178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55808" name="AutoShape 4">
          <a:extLst>
            <a:ext uri="{FF2B5EF4-FFF2-40B4-BE49-F238E27FC236}">
              <a16:creationId xmlns="" xmlns:a16="http://schemas.microsoft.com/office/drawing/2014/main" id="{E42D2E59-C365-477D-8FDF-49F8C0E0F9A8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0</xdr:colOff>
      <xdr:row>17</xdr:row>
      <xdr:rowOff>28575</xdr:rowOff>
    </xdr:to>
    <xdr:sp macro="" textlink="">
      <xdr:nvSpPr>
        <xdr:cNvPr id="155809" name="AutoShape 5">
          <a:extLst>
            <a:ext uri="{FF2B5EF4-FFF2-40B4-BE49-F238E27FC236}">
              <a16:creationId xmlns="" xmlns:a16="http://schemas.microsoft.com/office/drawing/2014/main" id="{AF99160E-5C71-4CA1-9830-D6F4845DAC33}"/>
            </a:ext>
          </a:extLst>
        </xdr:cNvPr>
        <xdr:cNvSpPr>
          <a:spLocks/>
        </xdr:cNvSpPr>
      </xdr:nvSpPr>
      <xdr:spPr bwMode="auto">
        <a:xfrm>
          <a:off x="9305925" y="3505200"/>
          <a:ext cx="0" cy="54292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161925</xdr:rowOff>
    </xdr:from>
    <xdr:to>
      <xdr:col>11</xdr:col>
      <xdr:colOff>0</xdr:colOff>
      <xdr:row>17</xdr:row>
      <xdr:rowOff>28575</xdr:rowOff>
    </xdr:to>
    <xdr:sp macro="" textlink="">
      <xdr:nvSpPr>
        <xdr:cNvPr id="155810" name="AutoShape 6">
          <a:extLst>
            <a:ext uri="{FF2B5EF4-FFF2-40B4-BE49-F238E27FC236}">
              <a16:creationId xmlns="" xmlns:a16="http://schemas.microsoft.com/office/drawing/2014/main" id="{FA1E7A43-6302-4F81-992D-49D7AEEA69FF}"/>
            </a:ext>
          </a:extLst>
        </xdr:cNvPr>
        <xdr:cNvSpPr>
          <a:spLocks/>
        </xdr:cNvSpPr>
      </xdr:nvSpPr>
      <xdr:spPr bwMode="auto">
        <a:xfrm>
          <a:off x="9305925" y="3495675"/>
          <a:ext cx="0" cy="552450"/>
        </a:xfrm>
        <a:prstGeom prst="righ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14</xdr:row>
      <xdr:rowOff>0</xdr:rowOff>
    </xdr:from>
    <xdr:to>
      <xdr:col>3</xdr:col>
      <xdr:colOff>142875</xdr:colOff>
      <xdr:row>17</xdr:row>
      <xdr:rowOff>28575</xdr:rowOff>
    </xdr:to>
    <xdr:sp macro="" textlink="">
      <xdr:nvSpPr>
        <xdr:cNvPr id="155811" name="AutoShape 7">
          <a:extLst>
            <a:ext uri="{FF2B5EF4-FFF2-40B4-BE49-F238E27FC236}">
              <a16:creationId xmlns="" xmlns:a16="http://schemas.microsoft.com/office/drawing/2014/main" id="{D3B3E49E-5561-41FF-AA94-8728E25F5B71}"/>
            </a:ext>
          </a:extLst>
        </xdr:cNvPr>
        <xdr:cNvSpPr>
          <a:spLocks/>
        </xdr:cNvSpPr>
      </xdr:nvSpPr>
      <xdr:spPr bwMode="auto">
        <a:xfrm>
          <a:off x="24765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1085850</xdr:colOff>
      <xdr:row>13</xdr:row>
      <xdr:rowOff>161925</xdr:rowOff>
    </xdr:from>
    <xdr:to>
      <xdr:col>4</xdr:col>
      <xdr:colOff>1162050</xdr:colOff>
      <xdr:row>17</xdr:row>
      <xdr:rowOff>28575</xdr:rowOff>
    </xdr:to>
    <xdr:sp macro="" textlink="">
      <xdr:nvSpPr>
        <xdr:cNvPr id="155812" name="AutoShape 8">
          <a:extLst>
            <a:ext uri="{FF2B5EF4-FFF2-40B4-BE49-F238E27FC236}">
              <a16:creationId xmlns="" xmlns:a16="http://schemas.microsoft.com/office/drawing/2014/main" id="{E67BC922-0298-4D3D-9CF0-3CFE45ED708A}"/>
            </a:ext>
          </a:extLst>
        </xdr:cNvPr>
        <xdr:cNvSpPr>
          <a:spLocks/>
        </xdr:cNvSpPr>
      </xdr:nvSpPr>
      <xdr:spPr bwMode="auto">
        <a:xfrm>
          <a:off x="42862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57150</xdr:colOff>
      <xdr:row>14</xdr:row>
      <xdr:rowOff>0</xdr:rowOff>
    </xdr:from>
    <xdr:to>
      <xdr:col>6</xdr:col>
      <xdr:colOff>142875</xdr:colOff>
      <xdr:row>17</xdr:row>
      <xdr:rowOff>28575</xdr:rowOff>
    </xdr:to>
    <xdr:sp macro="" textlink="">
      <xdr:nvSpPr>
        <xdr:cNvPr id="155813" name="AutoShape 9">
          <a:extLst>
            <a:ext uri="{FF2B5EF4-FFF2-40B4-BE49-F238E27FC236}">
              <a16:creationId xmlns="" xmlns:a16="http://schemas.microsoft.com/office/drawing/2014/main" id="{BE210EED-04E9-44F2-A9CA-BA7B25A3ABCD}"/>
            </a:ext>
          </a:extLst>
        </xdr:cNvPr>
        <xdr:cNvSpPr>
          <a:spLocks/>
        </xdr:cNvSpPr>
      </xdr:nvSpPr>
      <xdr:spPr bwMode="auto">
        <a:xfrm>
          <a:off x="489585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1085850</xdr:colOff>
      <xdr:row>13</xdr:row>
      <xdr:rowOff>161925</xdr:rowOff>
    </xdr:from>
    <xdr:to>
      <xdr:col>7</xdr:col>
      <xdr:colOff>1162050</xdr:colOff>
      <xdr:row>17</xdr:row>
      <xdr:rowOff>28575</xdr:rowOff>
    </xdr:to>
    <xdr:sp macro="" textlink="">
      <xdr:nvSpPr>
        <xdr:cNvPr id="155814" name="AutoShape 10">
          <a:extLst>
            <a:ext uri="{FF2B5EF4-FFF2-40B4-BE49-F238E27FC236}">
              <a16:creationId xmlns="" xmlns:a16="http://schemas.microsoft.com/office/drawing/2014/main" id="{0E817F60-31C4-4948-B0F8-45F56E80E012}"/>
            </a:ext>
          </a:extLst>
        </xdr:cNvPr>
        <xdr:cNvSpPr>
          <a:spLocks/>
        </xdr:cNvSpPr>
      </xdr:nvSpPr>
      <xdr:spPr bwMode="auto">
        <a:xfrm>
          <a:off x="670560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57150</xdr:colOff>
      <xdr:row>14</xdr:row>
      <xdr:rowOff>0</xdr:rowOff>
    </xdr:from>
    <xdr:to>
      <xdr:col>9</xdr:col>
      <xdr:colOff>142875</xdr:colOff>
      <xdr:row>17</xdr:row>
      <xdr:rowOff>28575</xdr:rowOff>
    </xdr:to>
    <xdr:sp macro="" textlink="">
      <xdr:nvSpPr>
        <xdr:cNvPr id="155815" name="AutoShape 11">
          <a:extLst>
            <a:ext uri="{FF2B5EF4-FFF2-40B4-BE49-F238E27FC236}">
              <a16:creationId xmlns="" xmlns:a16="http://schemas.microsoft.com/office/drawing/2014/main" id="{D55F458F-644D-4820-9894-BAB77BE00C1E}"/>
            </a:ext>
          </a:extLst>
        </xdr:cNvPr>
        <xdr:cNvSpPr>
          <a:spLocks/>
        </xdr:cNvSpPr>
      </xdr:nvSpPr>
      <xdr:spPr bwMode="auto">
        <a:xfrm>
          <a:off x="7315200" y="3505200"/>
          <a:ext cx="85725" cy="542925"/>
        </a:xfrm>
        <a:prstGeom prst="leftBracket">
          <a:avLst>
            <a:gd name="adj" fmla="val 3333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1085850</xdr:colOff>
      <xdr:row>13</xdr:row>
      <xdr:rowOff>161925</xdr:rowOff>
    </xdr:from>
    <xdr:to>
      <xdr:col>10</xdr:col>
      <xdr:colOff>1162050</xdr:colOff>
      <xdr:row>17</xdr:row>
      <xdr:rowOff>28575</xdr:rowOff>
    </xdr:to>
    <xdr:sp macro="" textlink="">
      <xdr:nvSpPr>
        <xdr:cNvPr id="155816" name="AutoShape 12">
          <a:extLst>
            <a:ext uri="{FF2B5EF4-FFF2-40B4-BE49-F238E27FC236}">
              <a16:creationId xmlns="" xmlns:a16="http://schemas.microsoft.com/office/drawing/2014/main" id="{44DB7B86-3C9D-47B1-A73F-E9F13C5E8FBD}"/>
            </a:ext>
          </a:extLst>
        </xdr:cNvPr>
        <xdr:cNvSpPr>
          <a:spLocks/>
        </xdr:cNvSpPr>
      </xdr:nvSpPr>
      <xdr:spPr bwMode="auto">
        <a:xfrm>
          <a:off x="9124950" y="3495675"/>
          <a:ext cx="76200" cy="552450"/>
        </a:xfrm>
        <a:prstGeom prst="rightBracket">
          <a:avLst>
            <a:gd name="adj" fmla="val 7498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Layout" topLeftCell="A42" zoomScaleNormal="100" workbookViewId="0">
      <selection activeCell="A2" sqref="A2:C2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39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17184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83</v>
      </c>
      <c r="C4" s="41"/>
      <c r="D4" s="61">
        <v>972</v>
      </c>
      <c r="E4" s="15" t="e">
        <v>#REF!</v>
      </c>
    </row>
    <row r="5" spans="1:7" ht="18" customHeight="1">
      <c r="A5" s="40"/>
      <c r="B5" s="60" t="s">
        <v>84</v>
      </c>
      <c r="C5" s="41"/>
      <c r="D5" s="61">
        <v>2808</v>
      </c>
      <c r="E5" s="15" t="e">
        <v>#REF!</v>
      </c>
    </row>
    <row r="6" spans="1:7" ht="18" customHeight="1">
      <c r="A6" s="40"/>
      <c r="B6" s="60" t="s">
        <v>85</v>
      </c>
      <c r="C6" s="41"/>
      <c r="D6" s="61">
        <v>2678</v>
      </c>
      <c r="E6" s="15" t="e">
        <v>#REF!</v>
      </c>
    </row>
    <row r="7" spans="1:7" ht="18" customHeight="1">
      <c r="A7" s="40"/>
      <c r="B7" s="60" t="s">
        <v>86</v>
      </c>
      <c r="C7" s="41"/>
      <c r="D7" s="61">
        <v>2138</v>
      </c>
      <c r="E7" s="15"/>
    </row>
    <row r="8" spans="1:7" ht="18" customHeight="1">
      <c r="A8" s="40"/>
      <c r="B8" s="60" t="s">
        <v>41</v>
      </c>
      <c r="C8" s="41"/>
      <c r="D8" s="61">
        <v>2376</v>
      </c>
      <c r="E8" s="15" t="e">
        <v>#REF!</v>
      </c>
    </row>
    <row r="9" spans="1:7" ht="18" customHeight="1">
      <c r="A9" s="40"/>
      <c r="B9" s="64" t="s">
        <v>87</v>
      </c>
      <c r="C9" s="44"/>
      <c r="D9" s="61">
        <v>2160</v>
      </c>
      <c r="E9" s="15"/>
    </row>
    <row r="10" spans="1:7" ht="18" customHeight="1">
      <c r="A10" s="40"/>
      <c r="B10" s="64" t="s">
        <v>88</v>
      </c>
      <c r="C10" s="44"/>
      <c r="D10" s="61">
        <v>2052</v>
      </c>
      <c r="E10" s="15"/>
    </row>
    <row r="11" spans="1:7" ht="18" customHeight="1">
      <c r="A11" s="40"/>
      <c r="B11" s="43" t="s">
        <v>89</v>
      </c>
      <c r="C11" s="44"/>
      <c r="D11" s="61">
        <v>500</v>
      </c>
      <c r="E11" s="15"/>
    </row>
    <row r="12" spans="1:7" ht="18" customHeight="1">
      <c r="A12" s="40"/>
      <c r="B12" s="14" t="s">
        <v>90</v>
      </c>
      <c r="C12" s="41"/>
      <c r="D12" s="61">
        <v>500</v>
      </c>
      <c r="E12" s="15"/>
    </row>
    <row r="13" spans="1:7" ht="18" customHeight="1">
      <c r="A13" s="46"/>
      <c r="B13" s="43" t="s">
        <v>91</v>
      </c>
      <c r="C13" s="44"/>
      <c r="D13" s="61">
        <v>500</v>
      </c>
      <c r="E13" s="15" t="e">
        <v>#REF!</v>
      </c>
    </row>
    <row r="14" spans="1:7" ht="18" customHeight="1">
      <c r="A14" s="40"/>
      <c r="B14" s="43" t="s">
        <v>92</v>
      </c>
      <c r="C14" s="44"/>
      <c r="D14" s="61">
        <v>500</v>
      </c>
      <c r="E14" s="15"/>
      <c r="G14" s="18"/>
    </row>
    <row r="15" spans="1:7" ht="18" hidden="1" customHeight="1">
      <c r="A15" s="40"/>
      <c r="B15" s="43"/>
      <c r="C15" s="44"/>
      <c r="D15" s="61"/>
      <c r="E15" s="15"/>
    </row>
    <row r="16" spans="1:7" ht="18" hidden="1" customHeight="1">
      <c r="A16" s="40"/>
      <c r="B16" s="43"/>
      <c r="C16" s="44"/>
      <c r="D16" s="61"/>
      <c r="E16" s="15"/>
    </row>
    <row r="17" spans="1:8" ht="18" hidden="1" customHeight="1">
      <c r="A17" s="40"/>
      <c r="B17" s="43"/>
      <c r="C17" s="44"/>
      <c r="D17" s="61"/>
      <c r="E17" s="15"/>
    </row>
    <row r="18" spans="1:8" ht="18" hidden="1" customHeight="1">
      <c r="A18" s="40"/>
      <c r="B18" s="43"/>
      <c r="C18" s="44"/>
      <c r="D18" s="61"/>
      <c r="E18" s="15"/>
    </row>
    <row r="19" spans="1:8" ht="18" hidden="1" customHeight="1">
      <c r="A19" s="40"/>
      <c r="B19" s="43"/>
      <c r="C19" s="44"/>
      <c r="D19" s="61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18616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42</v>
      </c>
      <c r="C21" s="14"/>
      <c r="D21" s="61">
        <v>2000</v>
      </c>
      <c r="E21" s="15" t="e">
        <v>#REF!</v>
      </c>
    </row>
    <row r="22" spans="1:8" ht="18" customHeight="1">
      <c r="A22" s="46"/>
      <c r="B22" s="14" t="s">
        <v>72</v>
      </c>
      <c r="C22" s="14"/>
      <c r="D22" s="61">
        <v>10000</v>
      </c>
      <c r="E22" s="15" t="e">
        <v>#REF!</v>
      </c>
    </row>
    <row r="23" spans="1:8" ht="18" customHeight="1">
      <c r="A23" s="46"/>
      <c r="B23" s="14" t="s">
        <v>50</v>
      </c>
      <c r="C23" s="14"/>
      <c r="D23" s="61">
        <v>5000</v>
      </c>
      <c r="E23" s="15" t="e">
        <v>#REF!</v>
      </c>
    </row>
    <row r="24" spans="1:8" ht="18" customHeight="1">
      <c r="A24" s="46"/>
      <c r="B24" s="14" t="s">
        <v>73</v>
      </c>
      <c r="C24" s="14"/>
      <c r="D24" s="61">
        <v>1500</v>
      </c>
      <c r="E24" s="15" t="e">
        <v>#REF!</v>
      </c>
    </row>
    <row r="25" spans="1:8" ht="18" customHeight="1">
      <c r="A25" s="46"/>
      <c r="B25" s="14" t="s">
        <v>74</v>
      </c>
      <c r="C25" s="14"/>
      <c r="D25" s="61">
        <v>116</v>
      </c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61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19"/>
      <c r="E29" s="50"/>
    </row>
    <row r="30" spans="1:8" ht="18" hidden="1" customHeight="1">
      <c r="A30" s="47"/>
      <c r="B30" s="14"/>
      <c r="C30" s="41"/>
      <c r="D30" s="19"/>
    </row>
    <row r="31" spans="1:8" ht="18" customHeight="1">
      <c r="A31" s="39" t="s">
        <v>70</v>
      </c>
      <c r="B31" s="17"/>
      <c r="C31" s="45"/>
      <c r="D31" s="19">
        <f>SUM(D32:D34)</f>
        <v>5700</v>
      </c>
      <c r="E31" s="18" t="e">
        <f>SUM(E32:E44)</f>
        <v>#REF!</v>
      </c>
      <c r="H31" s="18"/>
    </row>
    <row r="32" spans="1:8" ht="18" customHeight="1">
      <c r="A32" s="46"/>
      <c r="B32" s="14" t="s">
        <v>69</v>
      </c>
      <c r="C32" s="57"/>
      <c r="D32" s="61">
        <v>5700</v>
      </c>
      <c r="E32" s="15" t="e">
        <v>#REF!</v>
      </c>
    </row>
    <row r="33" spans="1:8" ht="18" hidden="1" customHeight="1">
      <c r="A33" s="46"/>
      <c r="B33" s="14"/>
      <c r="C33" s="56"/>
      <c r="D33" s="61"/>
      <c r="E33" s="50"/>
    </row>
    <row r="34" spans="1:8" ht="18" hidden="1" customHeight="1">
      <c r="A34" s="46"/>
      <c r="B34" s="14"/>
      <c r="C34" s="41"/>
      <c r="D34" s="19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19"/>
      <c r="E36" s="15" t="e">
        <v>#REF!</v>
      </c>
    </row>
    <row r="37" spans="1:8" ht="18" hidden="1" customHeight="1">
      <c r="A37" s="46"/>
      <c r="B37" s="14"/>
      <c r="C37" s="56"/>
      <c r="D37" s="19"/>
      <c r="E37" s="50"/>
    </row>
    <row r="38" spans="1:8" ht="18" hidden="1" customHeight="1">
      <c r="A38" s="46"/>
      <c r="B38" s="14"/>
      <c r="C38" s="41"/>
      <c r="D38" s="19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19"/>
      <c r="E40" s="15" t="e">
        <v>#REF!</v>
      </c>
    </row>
    <row r="41" spans="1:8" ht="18" hidden="1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41500</v>
      </c>
    </row>
    <row r="44" spans="1:8" ht="14.25" thickBot="1"/>
    <row r="45" spans="1:8" s="10" customFormat="1" ht="39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17184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83</v>
      </c>
      <c r="C48" s="41"/>
      <c r="D48" s="61">
        <v>972</v>
      </c>
      <c r="E48" s="15" t="e">
        <v>#REF!</v>
      </c>
    </row>
    <row r="49" spans="1:8" ht="18" customHeight="1">
      <c r="A49" s="40"/>
      <c r="B49" s="60" t="s">
        <v>84</v>
      </c>
      <c r="C49" s="41"/>
      <c r="D49" s="61">
        <v>2808</v>
      </c>
      <c r="E49" s="15" t="e">
        <v>#REF!</v>
      </c>
    </row>
    <row r="50" spans="1:8" ht="18" customHeight="1">
      <c r="A50" s="40"/>
      <c r="B50" s="60" t="s">
        <v>85</v>
      </c>
      <c r="C50" s="41"/>
      <c r="D50" s="61">
        <v>2678</v>
      </c>
      <c r="E50" s="15" t="e">
        <v>#REF!</v>
      </c>
    </row>
    <row r="51" spans="1:8" ht="18" customHeight="1">
      <c r="A51" s="40"/>
      <c r="B51" s="60" t="s">
        <v>86</v>
      </c>
      <c r="C51" s="41"/>
      <c r="D51" s="61">
        <v>2138</v>
      </c>
      <c r="E51" s="15"/>
    </row>
    <row r="52" spans="1:8" ht="18" customHeight="1">
      <c r="A52" s="40"/>
      <c r="B52" s="60" t="s">
        <v>41</v>
      </c>
      <c r="C52" s="41"/>
      <c r="D52" s="61">
        <v>2376</v>
      </c>
      <c r="E52" s="15" t="e">
        <v>#REF!</v>
      </c>
    </row>
    <row r="53" spans="1:8" ht="18" customHeight="1">
      <c r="A53" s="40"/>
      <c r="B53" s="64" t="s">
        <v>87</v>
      </c>
      <c r="C53" s="44"/>
      <c r="D53" s="61">
        <v>2160</v>
      </c>
      <c r="E53" s="15"/>
    </row>
    <row r="54" spans="1:8" ht="18" customHeight="1">
      <c r="A54" s="40"/>
      <c r="B54" s="64" t="s">
        <v>88</v>
      </c>
      <c r="C54" s="44"/>
      <c r="D54" s="61">
        <v>2052</v>
      </c>
      <c r="E54" s="15"/>
    </row>
    <row r="55" spans="1:8" ht="18" customHeight="1">
      <c r="A55" s="40"/>
      <c r="B55" s="43" t="s">
        <v>89</v>
      </c>
      <c r="C55" s="44"/>
      <c r="D55" s="61">
        <v>500</v>
      </c>
      <c r="E55" s="15"/>
    </row>
    <row r="56" spans="1:8" ht="18" customHeight="1">
      <c r="A56" s="40"/>
      <c r="B56" s="14" t="s">
        <v>90</v>
      </c>
      <c r="C56" s="41"/>
      <c r="D56" s="61">
        <v>500</v>
      </c>
      <c r="E56" s="15"/>
    </row>
    <row r="57" spans="1:8" ht="18" customHeight="1">
      <c r="A57" s="46"/>
      <c r="B57" s="43" t="s">
        <v>91</v>
      </c>
      <c r="C57" s="44"/>
      <c r="D57" s="61">
        <v>500</v>
      </c>
      <c r="E57" s="15" t="e">
        <v>#REF!</v>
      </c>
    </row>
    <row r="58" spans="1:8" ht="18" customHeight="1">
      <c r="A58" s="40"/>
      <c r="B58" s="43" t="s">
        <v>92</v>
      </c>
      <c r="C58" s="44"/>
      <c r="D58" s="61">
        <v>500</v>
      </c>
      <c r="E58" s="15"/>
      <c r="G58" s="18"/>
    </row>
    <row r="59" spans="1:8" ht="18" hidden="1" customHeight="1">
      <c r="A59" s="40"/>
      <c r="B59" s="43"/>
      <c r="C59" s="44"/>
      <c r="D59" s="61"/>
      <c r="E59" s="15"/>
    </row>
    <row r="60" spans="1:8" ht="18" hidden="1" customHeight="1">
      <c r="A60" s="40"/>
      <c r="B60" s="43"/>
      <c r="C60" s="44"/>
      <c r="D60" s="61"/>
      <c r="E60" s="15"/>
    </row>
    <row r="61" spans="1:8" ht="18" hidden="1" customHeight="1">
      <c r="A61" s="40"/>
      <c r="B61" s="43"/>
      <c r="C61" s="44"/>
      <c r="D61" s="61"/>
      <c r="E61" s="15"/>
    </row>
    <row r="62" spans="1:8" ht="18" hidden="1" customHeight="1">
      <c r="A62" s="40"/>
      <c r="B62" s="43"/>
      <c r="C62" s="44"/>
      <c r="D62" s="61"/>
      <c r="E62" s="15"/>
    </row>
    <row r="63" spans="1:8" ht="18" hidden="1" customHeight="1">
      <c r="A63" s="40"/>
      <c r="B63" s="43"/>
      <c r="C63" s="44"/>
      <c r="D63" s="61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SUM(D65:D74)</f>
        <v>18616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42</v>
      </c>
      <c r="C65" s="14"/>
      <c r="D65" s="61">
        <v>2000</v>
      </c>
      <c r="E65" s="15" t="e">
        <v>#REF!</v>
      </c>
    </row>
    <row r="66" spans="1:8" ht="18" customHeight="1">
      <c r="A66" s="46"/>
      <c r="B66" s="14" t="s">
        <v>72</v>
      </c>
      <c r="C66" s="14"/>
      <c r="D66" s="61">
        <v>10000</v>
      </c>
      <c r="E66" s="15" t="e">
        <v>#REF!</v>
      </c>
    </row>
    <row r="67" spans="1:8" ht="18" customHeight="1">
      <c r="A67" s="46"/>
      <c r="B67" s="14" t="s">
        <v>50</v>
      </c>
      <c r="C67" s="14"/>
      <c r="D67" s="61">
        <v>5000</v>
      </c>
      <c r="E67" s="15" t="e">
        <v>#REF!</v>
      </c>
    </row>
    <row r="68" spans="1:8" ht="18" customHeight="1">
      <c r="A68" s="46"/>
      <c r="B68" s="14" t="s">
        <v>73</v>
      </c>
      <c r="C68" s="14"/>
      <c r="D68" s="61">
        <v>1500</v>
      </c>
      <c r="E68" s="15" t="e">
        <v>#REF!</v>
      </c>
    </row>
    <row r="69" spans="1:8" ht="18" customHeight="1">
      <c r="A69" s="46"/>
      <c r="B69" s="14" t="s">
        <v>74</v>
      </c>
      <c r="C69" s="14"/>
      <c r="D69" s="61">
        <v>116</v>
      </c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61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19"/>
      <c r="E73" s="50"/>
    </row>
    <row r="74" spans="1:8" ht="18" hidden="1" customHeight="1">
      <c r="A74" s="47"/>
      <c r="B74" s="14"/>
      <c r="C74" s="41"/>
      <c r="D74" s="19"/>
    </row>
    <row r="75" spans="1:8" ht="18" customHeight="1">
      <c r="A75" s="39" t="s">
        <v>70</v>
      </c>
      <c r="B75" s="17"/>
      <c r="C75" s="45"/>
      <c r="D75" s="19">
        <f>SUM(D76:D78)</f>
        <v>5700</v>
      </c>
      <c r="E75" s="18" t="e">
        <f>SUM(E76:E88)</f>
        <v>#REF!</v>
      </c>
      <c r="H75" s="18"/>
    </row>
    <row r="76" spans="1:8" ht="18" customHeight="1">
      <c r="A76" s="46"/>
      <c r="B76" s="14" t="s">
        <v>69</v>
      </c>
      <c r="C76" s="57"/>
      <c r="D76" s="61">
        <v>5700</v>
      </c>
      <c r="E76" s="15" t="e">
        <v>#REF!</v>
      </c>
    </row>
    <row r="77" spans="1:8" ht="18" hidden="1" customHeight="1">
      <c r="A77" s="46"/>
      <c r="B77" s="14"/>
      <c r="C77" s="56"/>
      <c r="D77" s="61"/>
      <c r="E77" s="50"/>
    </row>
    <row r="78" spans="1:8" ht="18" hidden="1" customHeight="1">
      <c r="A78" s="46"/>
      <c r="B78" s="14"/>
      <c r="C78" s="41"/>
      <c r="D78" s="19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19"/>
      <c r="E80" s="15" t="e">
        <v>#REF!</v>
      </c>
    </row>
    <row r="81" spans="1:5" ht="18" hidden="1" customHeight="1">
      <c r="A81" s="46"/>
      <c r="B81" s="14"/>
      <c r="C81" s="56"/>
      <c r="D81" s="19"/>
      <c r="E81" s="50"/>
    </row>
    <row r="82" spans="1:5" ht="18" hidden="1" customHeight="1">
      <c r="A82" s="46"/>
      <c r="B82" s="14"/>
      <c r="C82" s="41"/>
      <c r="D82" s="19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18" hidden="1" customHeight="1">
      <c r="A85" s="46"/>
      <c r="B85" s="14"/>
      <c r="C85" s="41"/>
      <c r="D85" s="19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41500</v>
      </c>
    </row>
  </sheetData>
  <mergeCells count="8">
    <mergeCell ref="A83:B83"/>
    <mergeCell ref="A86:B86"/>
    <mergeCell ref="A45:D45"/>
    <mergeCell ref="A46:C46"/>
    <mergeCell ref="A1:D1"/>
    <mergeCell ref="A39:B39"/>
    <mergeCell ref="A42:B42"/>
    <mergeCell ref="A2:C2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4" orientation="portrait" horizontalDpi="429496729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view="pageBreakPreview" zoomScale="85" zoomScaleNormal="70" zoomScaleSheetLayoutView="85" workbookViewId="0">
      <selection activeCell="B31" sqref="B31"/>
    </sheetView>
  </sheetViews>
  <sheetFormatPr defaultRowHeight="13.5" outlineLevelRow="1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  <col min="9" max="9" width="93.5" bestFit="1" customWidth="1"/>
    <col min="10" max="10" width="25.625" bestFit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19897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137</v>
      </c>
      <c r="C4" s="41" t="s">
        <v>138</v>
      </c>
      <c r="D4" s="61">
        <v>1815</v>
      </c>
      <c r="E4" s="15" t="e">
        <v>#REF!</v>
      </c>
    </row>
    <row r="5" spans="1:7" ht="18" customHeight="1">
      <c r="A5" s="40"/>
      <c r="B5" s="60" t="s">
        <v>140</v>
      </c>
      <c r="C5" s="41" t="s">
        <v>141</v>
      </c>
      <c r="D5" s="61">
        <v>540</v>
      </c>
      <c r="E5" s="15" t="e">
        <v>#REF!</v>
      </c>
    </row>
    <row r="6" spans="1:7" ht="18" customHeight="1">
      <c r="A6" s="40"/>
      <c r="B6" s="60" t="s">
        <v>143</v>
      </c>
      <c r="C6" s="41" t="s">
        <v>144</v>
      </c>
      <c r="D6" s="61">
        <v>1512</v>
      </c>
      <c r="E6" s="15" t="e">
        <v>#REF!</v>
      </c>
    </row>
    <row r="7" spans="1:7" ht="18" customHeight="1">
      <c r="A7" s="40"/>
      <c r="B7" s="60" t="s">
        <v>146</v>
      </c>
      <c r="C7" s="41" t="s">
        <v>147</v>
      </c>
      <c r="D7" s="61">
        <v>1080</v>
      </c>
      <c r="E7" s="15"/>
    </row>
    <row r="8" spans="1:7" ht="18" customHeight="1">
      <c r="A8" s="40"/>
      <c r="B8" s="64" t="s">
        <v>151</v>
      </c>
      <c r="C8" s="44" t="s">
        <v>152</v>
      </c>
      <c r="D8" s="61">
        <v>2160</v>
      </c>
      <c r="E8" s="15" t="e">
        <v>#REF!</v>
      </c>
    </row>
    <row r="9" spans="1:7" ht="18" customHeight="1">
      <c r="A9" s="40"/>
      <c r="B9" s="64" t="s">
        <v>154</v>
      </c>
      <c r="C9" s="44" t="s">
        <v>155</v>
      </c>
      <c r="D9" s="61">
        <v>2160</v>
      </c>
      <c r="E9" s="15"/>
    </row>
    <row r="10" spans="1:7" ht="18" customHeight="1">
      <c r="A10" s="40"/>
      <c r="B10" s="64" t="s">
        <v>156</v>
      </c>
      <c r="C10" s="44" t="s">
        <v>157</v>
      </c>
      <c r="D10" s="61">
        <v>2160</v>
      </c>
      <c r="E10" s="15"/>
    </row>
    <row r="11" spans="1:7" ht="18" customHeight="1">
      <c r="A11" s="40"/>
      <c r="B11" s="14" t="s">
        <v>160</v>
      </c>
      <c r="C11" s="14" t="s">
        <v>161</v>
      </c>
      <c r="D11" s="61">
        <v>1005</v>
      </c>
      <c r="E11" s="15"/>
    </row>
    <row r="12" spans="1:7" ht="18" customHeight="1">
      <c r="A12" s="40"/>
      <c r="B12" s="43" t="s">
        <v>169</v>
      </c>
      <c r="C12" s="44" t="s">
        <v>170</v>
      </c>
      <c r="D12" s="61">
        <v>2160</v>
      </c>
      <c r="E12" s="15"/>
    </row>
    <row r="13" spans="1:7" ht="18" customHeight="1">
      <c r="A13" s="46"/>
      <c r="B13" s="14" t="s">
        <v>171</v>
      </c>
      <c r="C13" s="41" t="s">
        <v>172</v>
      </c>
      <c r="D13" s="61">
        <v>1080</v>
      </c>
      <c r="E13" s="15" t="e">
        <v>#REF!</v>
      </c>
    </row>
    <row r="14" spans="1:7" ht="18" customHeight="1">
      <c r="A14" s="40"/>
      <c r="B14" s="43" t="s">
        <v>173</v>
      </c>
      <c r="C14" s="44" t="s">
        <v>174</v>
      </c>
      <c r="D14" s="61">
        <v>1296</v>
      </c>
      <c r="E14" s="15"/>
      <c r="G14" s="18"/>
    </row>
    <row r="15" spans="1:7" ht="18" customHeight="1">
      <c r="A15" s="40"/>
      <c r="B15" s="43" t="s">
        <v>175</v>
      </c>
      <c r="C15" s="44" t="s">
        <v>176</v>
      </c>
      <c r="D15" s="61">
        <v>1429</v>
      </c>
      <c r="E15" s="15"/>
    </row>
    <row r="16" spans="1:7" ht="18" customHeight="1">
      <c r="A16" s="40"/>
      <c r="B16" s="43" t="s">
        <v>164</v>
      </c>
      <c r="C16" s="44" t="s">
        <v>165</v>
      </c>
      <c r="D16" s="61">
        <v>500</v>
      </c>
      <c r="E16" s="15"/>
    </row>
    <row r="17" spans="1:8" ht="18" customHeight="1">
      <c r="A17" s="40"/>
      <c r="B17" s="43" t="s">
        <v>166</v>
      </c>
      <c r="C17" s="44" t="s">
        <v>167</v>
      </c>
      <c r="D17" s="61">
        <v>500</v>
      </c>
      <c r="E17" s="15"/>
    </row>
    <row r="18" spans="1:8" ht="18" customHeight="1">
      <c r="A18" s="40"/>
      <c r="B18" s="43" t="s">
        <v>178</v>
      </c>
      <c r="C18" s="44" t="s">
        <v>179</v>
      </c>
      <c r="D18" s="61">
        <v>500</v>
      </c>
      <c r="E18" s="15"/>
    </row>
    <row r="19" spans="1:8" ht="18" hidden="1" customHeight="1" outlineLevel="1">
      <c r="A19" s="40"/>
      <c r="B19" s="43"/>
      <c r="C19" s="44"/>
      <c r="D19" s="61"/>
      <c r="E19" s="15" t="e">
        <v>#REF!</v>
      </c>
    </row>
    <row r="20" spans="1:8" ht="17.25" customHeight="1" collapsed="1">
      <c r="A20" s="39" t="s">
        <v>12</v>
      </c>
      <c r="B20" s="17"/>
      <c r="C20" s="45"/>
      <c r="D20" s="19">
        <f>SUM(D21:D30)</f>
        <v>4503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42</v>
      </c>
      <c r="C21" s="14"/>
      <c r="D21" s="61">
        <v>2000</v>
      </c>
      <c r="E21" s="15" t="e">
        <v>#REF!</v>
      </c>
    </row>
    <row r="22" spans="1:8" ht="18" customHeight="1">
      <c r="A22" s="46"/>
      <c r="B22" s="14" t="s">
        <v>163</v>
      </c>
      <c r="C22" s="14"/>
      <c r="D22" s="61">
        <v>2050</v>
      </c>
      <c r="E22" s="15" t="e">
        <v>#REF!</v>
      </c>
    </row>
    <row r="23" spans="1:8" ht="18" customHeight="1">
      <c r="A23" s="46"/>
      <c r="B23" s="14" t="s">
        <v>43</v>
      </c>
      <c r="C23" s="14"/>
      <c r="D23" s="61">
        <v>453</v>
      </c>
      <c r="E23" s="15" t="e">
        <v>#REF!</v>
      </c>
    </row>
    <row r="24" spans="1:8" ht="18" hidden="1" customHeight="1" outlineLevel="1">
      <c r="A24" s="46"/>
      <c r="B24" s="14"/>
      <c r="C24" s="14"/>
      <c r="D24" s="61"/>
      <c r="E24" s="15" t="e">
        <v>#REF!</v>
      </c>
    </row>
    <row r="25" spans="1:8" ht="18" hidden="1" customHeight="1" outlineLevel="1">
      <c r="A25" s="46"/>
      <c r="B25" s="14"/>
      <c r="C25" s="14"/>
      <c r="D25" s="61"/>
      <c r="E25" s="15" t="e">
        <v>#REF!</v>
      </c>
    </row>
    <row r="26" spans="1:8" ht="18" hidden="1" customHeight="1" outlineLevel="1">
      <c r="A26" s="46"/>
      <c r="B26" s="14"/>
      <c r="C26" s="14"/>
      <c r="D26" s="61"/>
      <c r="E26" s="50"/>
      <c r="G26" s="18"/>
    </row>
    <row r="27" spans="1:8" ht="18" hidden="1" customHeight="1" outlineLevel="1">
      <c r="A27" s="46"/>
      <c r="B27" s="14"/>
      <c r="C27" s="14"/>
      <c r="D27" s="61"/>
      <c r="E27" s="50"/>
      <c r="G27" s="18"/>
    </row>
    <row r="28" spans="1:8" ht="18" hidden="1" customHeight="1" outlineLevel="1">
      <c r="A28" s="46"/>
      <c r="B28" s="14"/>
      <c r="C28" s="14"/>
      <c r="D28" s="19"/>
      <c r="E28" s="50"/>
    </row>
    <row r="29" spans="1:8" ht="18" hidden="1" customHeight="1" outlineLevel="1">
      <c r="A29" s="46"/>
      <c r="B29" s="62"/>
      <c r="C29" s="63"/>
      <c r="D29" s="19"/>
      <c r="E29" s="50"/>
    </row>
    <row r="30" spans="1:8" ht="18" hidden="1" customHeight="1" outlineLevel="1">
      <c r="A30" s="47"/>
      <c r="B30" s="14"/>
      <c r="C30" s="41"/>
      <c r="D30" s="19"/>
    </row>
    <row r="31" spans="1:8" ht="18" customHeight="1" collapsed="1">
      <c r="A31" s="39" t="s">
        <v>70</v>
      </c>
      <c r="B31" s="17"/>
      <c r="C31" s="45"/>
      <c r="D31" s="19">
        <f>SUM(D32:D33)</f>
        <v>5600</v>
      </c>
      <c r="E31" s="18" t="e">
        <f>SUM(E32:E44)</f>
        <v>#REF!</v>
      </c>
      <c r="H31" s="18"/>
    </row>
    <row r="32" spans="1:8" ht="18" customHeight="1">
      <c r="A32" s="46"/>
      <c r="B32" s="14" t="s">
        <v>177</v>
      </c>
      <c r="C32" s="56"/>
      <c r="D32" s="61">
        <v>2600</v>
      </c>
      <c r="E32" s="15" t="e">
        <v>#REF!</v>
      </c>
    </row>
    <row r="33" spans="1:8" ht="18" customHeight="1">
      <c r="A33" s="46"/>
      <c r="B33" s="14" t="s">
        <v>162</v>
      </c>
      <c r="C33" s="41"/>
      <c r="D33" s="61">
        <v>3000</v>
      </c>
      <c r="E33" s="50"/>
    </row>
    <row r="34" spans="1:8" ht="18" hidden="1" customHeight="1" outlineLevel="1">
      <c r="A34" s="46"/>
      <c r="B34" s="14"/>
      <c r="C34" s="41"/>
      <c r="D34" s="61"/>
      <c r="E34" s="15" t="e">
        <v>#REF!</v>
      </c>
    </row>
    <row r="35" spans="1:8" ht="18" hidden="1" customHeight="1" outlineLevel="1">
      <c r="A35" s="39"/>
      <c r="B35" s="17"/>
      <c r="C35" s="45"/>
      <c r="D35" s="61"/>
      <c r="E35" s="18" t="e">
        <f>SUM(E36:E44)</f>
        <v>#REF!</v>
      </c>
      <c r="H35" s="18"/>
    </row>
    <row r="36" spans="1:8" ht="18" hidden="1" customHeight="1" outlineLevel="1">
      <c r="A36" s="46"/>
      <c r="B36" s="14"/>
      <c r="C36" s="57"/>
      <c r="D36" s="61"/>
      <c r="E36" s="15" t="e">
        <v>#REF!</v>
      </c>
    </row>
    <row r="37" spans="1:8" ht="18" hidden="1" customHeight="1" outlineLevel="1">
      <c r="A37" s="46"/>
      <c r="B37" s="14"/>
      <c r="C37" s="56"/>
      <c r="D37" s="19"/>
      <c r="E37" s="50"/>
    </row>
    <row r="38" spans="1:8" ht="18" hidden="1" customHeight="1" outlineLevel="1">
      <c r="A38" s="46"/>
      <c r="B38" s="14"/>
      <c r="C38" s="41"/>
      <c r="D38" s="19"/>
      <c r="E38" s="15" t="e">
        <v>#REF!</v>
      </c>
    </row>
    <row r="39" spans="1:8" ht="18" hidden="1" customHeight="1" outlineLevel="1">
      <c r="A39" s="77"/>
      <c r="B39" s="78"/>
      <c r="C39" s="16"/>
      <c r="D39" s="19"/>
    </row>
    <row r="40" spans="1:8" ht="18" hidden="1" customHeight="1" outlineLevel="1">
      <c r="A40" s="46"/>
      <c r="B40" s="14"/>
      <c r="C40" s="41"/>
      <c r="D40" s="19"/>
      <c r="E40" s="15" t="e">
        <v>#REF!</v>
      </c>
    </row>
    <row r="41" spans="1:8" ht="18" hidden="1" customHeight="1" outlineLevel="1">
      <c r="A41" s="46"/>
      <c r="B41" s="14"/>
      <c r="C41" s="41"/>
      <c r="D41" s="19"/>
      <c r="E41" s="15" t="e">
        <v>#REF!</v>
      </c>
    </row>
    <row r="42" spans="1:8" ht="30" customHeight="1" collapsed="1" thickBot="1">
      <c r="A42" s="79" t="s">
        <v>5</v>
      </c>
      <c r="B42" s="80"/>
      <c r="C42" s="20"/>
      <c r="D42" s="21">
        <f>D3+D20+D31</f>
        <v>30000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18" customHeight="1">
      <c r="A46" s="39" t="s">
        <v>26</v>
      </c>
      <c r="B46" s="12"/>
      <c r="C46" s="12"/>
      <c r="D46" s="19">
        <f>SUM(D47:D62)</f>
        <v>19897</v>
      </c>
      <c r="E46" s="13" t="e">
        <f>SUM(E47:E62)</f>
        <v>#REF!</v>
      </c>
      <c r="G46" s="13">
        <f>SUM(C47:C62)</f>
        <v>0</v>
      </c>
    </row>
    <row r="47" spans="1:8" ht="18" customHeight="1">
      <c r="A47" s="40"/>
      <c r="B47" s="60" t="s">
        <v>137</v>
      </c>
      <c r="C47" s="41" t="s">
        <v>138</v>
      </c>
      <c r="D47" s="61">
        <v>1815</v>
      </c>
      <c r="E47" s="15" t="e">
        <v>#REF!</v>
      </c>
    </row>
    <row r="48" spans="1:8" ht="18" customHeight="1">
      <c r="A48" s="40"/>
      <c r="B48" s="60" t="s">
        <v>140</v>
      </c>
      <c r="C48" s="41" t="s">
        <v>141</v>
      </c>
      <c r="D48" s="61">
        <v>540</v>
      </c>
      <c r="E48" s="15" t="e">
        <v>#REF!</v>
      </c>
    </row>
    <row r="49" spans="1:8" ht="18" customHeight="1">
      <c r="A49" s="40"/>
      <c r="B49" s="60" t="s">
        <v>143</v>
      </c>
      <c r="C49" s="41" t="s">
        <v>144</v>
      </c>
      <c r="D49" s="61">
        <v>1512</v>
      </c>
      <c r="E49" s="15" t="e">
        <v>#REF!</v>
      </c>
    </row>
    <row r="50" spans="1:8" ht="18" customHeight="1">
      <c r="A50" s="40"/>
      <c r="B50" s="60" t="s">
        <v>146</v>
      </c>
      <c r="C50" s="41" t="s">
        <v>147</v>
      </c>
      <c r="D50" s="61">
        <v>1080</v>
      </c>
      <c r="E50" s="15"/>
    </row>
    <row r="51" spans="1:8" ht="18" customHeight="1">
      <c r="A51" s="40"/>
      <c r="B51" s="64" t="s">
        <v>151</v>
      </c>
      <c r="C51" s="44" t="s">
        <v>152</v>
      </c>
      <c r="D51" s="61">
        <v>2160</v>
      </c>
      <c r="E51" s="15" t="e">
        <v>#REF!</v>
      </c>
    </row>
    <row r="52" spans="1:8" ht="18" customHeight="1">
      <c r="A52" s="40"/>
      <c r="B52" s="64" t="s">
        <v>154</v>
      </c>
      <c r="C52" s="44" t="s">
        <v>155</v>
      </c>
      <c r="D52" s="61">
        <v>2160</v>
      </c>
      <c r="E52" s="15"/>
    </row>
    <row r="53" spans="1:8" ht="18" customHeight="1">
      <c r="A53" s="40"/>
      <c r="B53" s="64" t="s">
        <v>156</v>
      </c>
      <c r="C53" s="44" t="s">
        <v>157</v>
      </c>
      <c r="D53" s="61">
        <v>2160</v>
      </c>
      <c r="E53" s="15"/>
    </row>
    <row r="54" spans="1:8" ht="18" customHeight="1">
      <c r="A54" s="40"/>
      <c r="B54" s="14" t="s">
        <v>160</v>
      </c>
      <c r="C54" s="14" t="s">
        <v>161</v>
      </c>
      <c r="D54" s="61">
        <v>1005</v>
      </c>
      <c r="E54" s="15"/>
    </row>
    <row r="55" spans="1:8" ht="18" customHeight="1">
      <c r="A55" s="40"/>
      <c r="B55" s="43" t="s">
        <v>169</v>
      </c>
      <c r="C55" s="44" t="s">
        <v>170</v>
      </c>
      <c r="D55" s="61">
        <v>2160</v>
      </c>
      <c r="E55" s="15"/>
    </row>
    <row r="56" spans="1:8" ht="18" customHeight="1">
      <c r="A56" s="46"/>
      <c r="B56" s="14" t="s">
        <v>171</v>
      </c>
      <c r="C56" s="41" t="s">
        <v>172</v>
      </c>
      <c r="D56" s="61">
        <v>1080</v>
      </c>
      <c r="E56" s="15" t="e">
        <v>#REF!</v>
      </c>
    </row>
    <row r="57" spans="1:8" ht="18" customHeight="1">
      <c r="A57" s="40"/>
      <c r="B57" s="43" t="s">
        <v>173</v>
      </c>
      <c r="C57" s="44" t="s">
        <v>174</v>
      </c>
      <c r="D57" s="61">
        <v>1296</v>
      </c>
      <c r="E57" s="15"/>
      <c r="G57" s="18"/>
    </row>
    <row r="58" spans="1:8" ht="18" customHeight="1">
      <c r="A58" s="40"/>
      <c r="B58" s="43" t="s">
        <v>175</v>
      </c>
      <c r="C58" s="44" t="s">
        <v>176</v>
      </c>
      <c r="D58" s="61">
        <v>1429</v>
      </c>
      <c r="E58" s="15"/>
    </row>
    <row r="59" spans="1:8" ht="18" customHeight="1">
      <c r="A59" s="40"/>
      <c r="B59" s="43" t="s">
        <v>164</v>
      </c>
      <c r="C59" s="44" t="s">
        <v>165</v>
      </c>
      <c r="D59" s="61">
        <v>500</v>
      </c>
      <c r="E59" s="15"/>
    </row>
    <row r="60" spans="1:8" ht="18" customHeight="1">
      <c r="A60" s="40"/>
      <c r="B60" s="43" t="s">
        <v>166</v>
      </c>
      <c r="C60" s="44" t="s">
        <v>167</v>
      </c>
      <c r="D60" s="61">
        <v>500</v>
      </c>
      <c r="E60" s="15"/>
    </row>
    <row r="61" spans="1:8" ht="18" customHeight="1">
      <c r="A61" s="40"/>
      <c r="B61" s="43" t="s">
        <v>178</v>
      </c>
      <c r="C61" s="44" t="s">
        <v>179</v>
      </c>
      <c r="D61" s="61">
        <v>500</v>
      </c>
      <c r="E61" s="15"/>
    </row>
    <row r="62" spans="1:8" ht="18" hidden="1" customHeight="1" outlineLevel="1">
      <c r="A62" s="40"/>
      <c r="B62" s="43"/>
      <c r="C62" s="44"/>
      <c r="D62" s="61"/>
      <c r="E62" s="15" t="e">
        <v>#REF!</v>
      </c>
    </row>
    <row r="63" spans="1:8" ht="17.25" customHeight="1" collapsed="1">
      <c r="A63" s="39" t="s">
        <v>12</v>
      </c>
      <c r="B63" s="17"/>
      <c r="C63" s="45"/>
      <c r="D63" s="19">
        <f>SUM(D64:D73)</f>
        <v>4503</v>
      </c>
      <c r="E63" s="18" t="e">
        <f>SUM(E64:E68)</f>
        <v>#REF!</v>
      </c>
      <c r="G63" s="18">
        <f>SUM(C64:C70)</f>
        <v>0</v>
      </c>
      <c r="H63" s="18"/>
    </row>
    <row r="64" spans="1:8" ht="18" customHeight="1">
      <c r="A64" s="46"/>
      <c r="B64" s="14" t="s">
        <v>42</v>
      </c>
      <c r="C64" s="14"/>
      <c r="D64" s="61">
        <v>2000</v>
      </c>
      <c r="E64" s="15" t="e">
        <v>#REF!</v>
      </c>
    </row>
    <row r="65" spans="1:8" ht="18" customHeight="1">
      <c r="A65" s="46"/>
      <c r="B65" s="14" t="s">
        <v>163</v>
      </c>
      <c r="C65" s="14"/>
      <c r="D65" s="61">
        <v>2050</v>
      </c>
      <c r="E65" s="15" t="e">
        <v>#REF!</v>
      </c>
    </row>
    <row r="66" spans="1:8" ht="18" customHeight="1">
      <c r="A66" s="46"/>
      <c r="B66" s="14" t="s">
        <v>43</v>
      </c>
      <c r="C66" s="14"/>
      <c r="D66" s="61">
        <v>453</v>
      </c>
      <c r="E66" s="15" t="e">
        <v>#REF!</v>
      </c>
    </row>
    <row r="67" spans="1:8" ht="18" hidden="1" customHeight="1" outlineLevel="1">
      <c r="A67" s="46"/>
      <c r="B67" s="14"/>
      <c r="C67" s="14"/>
      <c r="D67" s="61"/>
      <c r="E67" s="15" t="e">
        <v>#REF!</v>
      </c>
    </row>
    <row r="68" spans="1:8" ht="18" hidden="1" customHeight="1" outlineLevel="1">
      <c r="A68" s="46"/>
      <c r="B68" s="14"/>
      <c r="C68" s="14"/>
      <c r="D68" s="61"/>
      <c r="E68" s="15" t="e">
        <v>#REF!</v>
      </c>
    </row>
    <row r="69" spans="1:8" ht="18" hidden="1" customHeight="1" outlineLevel="1">
      <c r="A69" s="46"/>
      <c r="B69" s="14"/>
      <c r="C69" s="14"/>
      <c r="D69" s="61"/>
      <c r="E69" s="50"/>
      <c r="G69" s="18"/>
    </row>
    <row r="70" spans="1:8" ht="18" hidden="1" customHeight="1" outlineLevel="1">
      <c r="A70" s="46"/>
      <c r="B70" s="14"/>
      <c r="C70" s="14"/>
      <c r="D70" s="61"/>
      <c r="E70" s="50"/>
      <c r="G70" s="18"/>
    </row>
    <row r="71" spans="1:8" ht="18" hidden="1" customHeight="1" outlineLevel="1">
      <c r="A71" s="46"/>
      <c r="B71" s="14"/>
      <c r="C71" s="14"/>
      <c r="D71" s="19"/>
      <c r="E71" s="50"/>
    </row>
    <row r="72" spans="1:8" ht="18" hidden="1" customHeight="1" outlineLevel="1">
      <c r="A72" s="46"/>
      <c r="B72" s="62"/>
      <c r="C72" s="63"/>
      <c r="D72" s="19"/>
      <c r="E72" s="50"/>
    </row>
    <row r="73" spans="1:8" ht="18" hidden="1" customHeight="1" outlineLevel="1">
      <c r="A73" s="47"/>
      <c r="B73" s="14"/>
      <c r="C73" s="41"/>
      <c r="D73" s="19"/>
    </row>
    <row r="74" spans="1:8" ht="18" customHeight="1" collapsed="1">
      <c r="A74" s="39" t="s">
        <v>70</v>
      </c>
      <c r="B74" s="17"/>
      <c r="C74" s="45"/>
      <c r="D74" s="19">
        <f>SUM(D75:D76)</f>
        <v>5600</v>
      </c>
      <c r="E74" s="18" t="e">
        <f>SUM(E75:E87)</f>
        <v>#REF!</v>
      </c>
      <c r="H74" s="18"/>
    </row>
    <row r="75" spans="1:8" ht="18" customHeight="1">
      <c r="A75" s="46"/>
      <c r="B75" s="14" t="s">
        <v>177</v>
      </c>
      <c r="C75" s="56"/>
      <c r="D75" s="61">
        <v>2600</v>
      </c>
      <c r="E75" s="15" t="e">
        <v>#REF!</v>
      </c>
    </row>
    <row r="76" spans="1:8" ht="18" customHeight="1">
      <c r="A76" s="46"/>
      <c r="B76" s="14" t="s">
        <v>162</v>
      </c>
      <c r="C76" s="41"/>
      <c r="D76" s="19">
        <v>3000</v>
      </c>
      <c r="E76" s="50"/>
    </row>
    <row r="77" spans="1:8" ht="18" hidden="1" customHeight="1" outlineLevel="1">
      <c r="A77" s="46"/>
      <c r="B77" s="14"/>
      <c r="C77" s="41"/>
      <c r="D77" s="19"/>
      <c r="E77" s="15" t="e">
        <v>#REF!</v>
      </c>
    </row>
    <row r="78" spans="1:8" ht="18" hidden="1" customHeight="1" outlineLevel="1" collapsed="1">
      <c r="A78" s="39"/>
      <c r="B78" s="17"/>
      <c r="C78" s="45"/>
      <c r="D78" s="19"/>
      <c r="E78" s="18" t="e">
        <f>SUM(E79:E87)</f>
        <v>#REF!</v>
      </c>
      <c r="H78" s="18"/>
    </row>
    <row r="79" spans="1:8" ht="18" hidden="1" customHeight="1" outlineLevel="1">
      <c r="A79" s="46"/>
      <c r="B79" s="14"/>
      <c r="C79" s="57"/>
      <c r="D79" s="19"/>
      <c r="E79" s="15" t="e">
        <v>#REF!</v>
      </c>
    </row>
    <row r="80" spans="1:8" ht="18" hidden="1" customHeight="1" outlineLevel="1">
      <c r="A80" s="46"/>
      <c r="B80" s="14"/>
      <c r="C80" s="56"/>
      <c r="D80" s="19"/>
      <c r="E80" s="50"/>
    </row>
    <row r="81" spans="1:5" ht="18" hidden="1" customHeight="1" outlineLevel="1">
      <c r="A81" s="46"/>
      <c r="B81" s="14"/>
      <c r="C81" s="41"/>
      <c r="D81" s="19"/>
      <c r="E81" s="15" t="e">
        <v>#REF!</v>
      </c>
    </row>
    <row r="82" spans="1:5" ht="18" hidden="1" customHeight="1" outlineLevel="1">
      <c r="A82" s="77"/>
      <c r="B82" s="78"/>
      <c r="C82" s="16"/>
      <c r="D82" s="19"/>
    </row>
    <row r="83" spans="1:5" ht="18" hidden="1" customHeight="1" outlineLevel="1">
      <c r="A83" s="46"/>
      <c r="B83" s="14"/>
      <c r="C83" s="41"/>
      <c r="D83" s="19"/>
      <c r="E83" s="15" t="e">
        <v>#REF!</v>
      </c>
    </row>
    <row r="84" spans="1:5" ht="18" hidden="1" customHeight="1" outlineLevel="1">
      <c r="A84" s="46"/>
      <c r="B84" s="14"/>
      <c r="C84" s="41"/>
      <c r="D84" s="19"/>
      <c r="E84" s="15" t="e">
        <v>#REF!</v>
      </c>
    </row>
    <row r="85" spans="1:5" ht="30" customHeight="1" collapsed="1" thickBot="1">
      <c r="A85" s="79" t="s">
        <v>5</v>
      </c>
      <c r="B85" s="80"/>
      <c r="C85" s="20"/>
      <c r="D85" s="21">
        <f>D46+D63+D74</f>
        <v>30000</v>
      </c>
    </row>
  </sheetData>
  <mergeCells count="7">
    <mergeCell ref="A85:B85"/>
    <mergeCell ref="A1:D1"/>
    <mergeCell ref="A2:C2"/>
    <mergeCell ref="A39:B39"/>
    <mergeCell ref="A42:B42"/>
    <mergeCell ref="A45:D45"/>
    <mergeCell ref="A82:B82"/>
  </mergeCells>
  <phoneticPr fontId="5"/>
  <dataValidations count="1">
    <dataValidation allowBlank="1" showInputMessage="1" showErrorMessage="1" prompt="入力できません" sqref="B31:C31 B20:C20 B35:C35 B74:C74 B63:C63 B78:C78"/>
  </dataValidations>
  <printOptions horizontalCentered="1" verticalCentered="1"/>
  <pageMargins left="0.78740157480314965" right="0.31496062992125984" top="0.82677165354330717" bottom="0.98425196850393704" header="0.51181102362204722" footer="0.51181102362204722"/>
  <pageSetup paperSize="9" scale="75"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K24"/>
  <sheetViews>
    <sheetView zoomScaleNormal="100" workbookViewId="0">
      <selection activeCell="B15" sqref="B15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39</v>
      </c>
      <c r="B3" s="88"/>
      <c r="D3" s="88" t="s">
        <v>39</v>
      </c>
      <c r="E3" s="88"/>
      <c r="G3" s="88" t="s">
        <v>39</v>
      </c>
      <c r="H3" s="88"/>
      <c r="J3" s="88" t="s">
        <v>39</v>
      </c>
      <c r="K3" s="88"/>
    </row>
    <row r="4" spans="1:11">
      <c r="A4" s="90" t="s">
        <v>180</v>
      </c>
      <c r="B4" s="91"/>
      <c r="D4" s="90" t="str">
        <f>$A$4</f>
        <v>キャリアデザインコース（事務)</v>
      </c>
      <c r="E4" s="91"/>
      <c r="G4" s="90" t="str">
        <f>$A$4</f>
        <v>キャリアデザインコース（事務)</v>
      </c>
      <c r="H4" s="91"/>
      <c r="J4" s="90" t="str">
        <f>$A$4</f>
        <v>キャリアデザインコース（事務)</v>
      </c>
      <c r="K4" s="91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f>'一般１年(キャリア)（事務）'!D3</f>
        <v>19897</v>
      </c>
      <c r="D9" s="33" t="str">
        <f t="shared" ref="D9:E12" si="0">A9</f>
        <v>教科書
教材費</v>
      </c>
      <c r="E9" s="26">
        <f t="shared" si="0"/>
        <v>19897</v>
      </c>
      <c r="G9" s="33" t="str">
        <f t="shared" ref="G9:H13" si="1">D9</f>
        <v>教科書
教材費</v>
      </c>
      <c r="H9" s="26">
        <f t="shared" si="1"/>
        <v>19897</v>
      </c>
      <c r="J9" s="33" t="str">
        <f t="shared" ref="J9:K13" si="2">G9</f>
        <v>教科書
教材費</v>
      </c>
      <c r="K9" s="26">
        <f t="shared" si="2"/>
        <v>19897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hidden="1" customHeight="1">
      <c r="A11" s="34" t="s">
        <v>31</v>
      </c>
      <c r="B11" s="26"/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customHeight="1">
      <c r="A12" s="59" t="s">
        <v>200</v>
      </c>
      <c r="B12" s="26">
        <f>'一般１年(キャリア)（事務）'!D20</f>
        <v>4503</v>
      </c>
      <c r="D12" s="59" t="str">
        <f t="shared" si="0"/>
        <v>その他教材</v>
      </c>
      <c r="E12" s="26">
        <f t="shared" si="0"/>
        <v>4503</v>
      </c>
      <c r="G12" s="59" t="str">
        <f t="shared" si="1"/>
        <v>その他教材</v>
      </c>
      <c r="H12" s="26">
        <f t="shared" si="1"/>
        <v>4503</v>
      </c>
      <c r="J12" s="59" t="str">
        <f t="shared" si="2"/>
        <v>その他教材</v>
      </c>
      <c r="K12" s="26">
        <f t="shared" si="2"/>
        <v>4503</v>
      </c>
    </row>
    <row r="13" spans="1:11" ht="30.75" customHeight="1">
      <c r="A13" s="59" t="s">
        <v>199</v>
      </c>
      <c r="B13" s="26">
        <f>'一般１年(キャリア)（事務）'!D31</f>
        <v>5600</v>
      </c>
      <c r="D13" s="59" t="str">
        <f>A13</f>
        <v>受験料</v>
      </c>
      <c r="E13" s="26">
        <f>B13</f>
        <v>5600</v>
      </c>
      <c r="G13" s="59" t="str">
        <f t="shared" si="1"/>
        <v>受験料</v>
      </c>
      <c r="H13" s="26">
        <f t="shared" si="1"/>
        <v>5600</v>
      </c>
      <c r="J13" s="59" t="str">
        <f t="shared" si="2"/>
        <v>受験料</v>
      </c>
      <c r="K13" s="26">
        <f t="shared" si="2"/>
        <v>5600</v>
      </c>
    </row>
    <row r="14" spans="1:11" ht="38.25" customHeight="1">
      <c r="A14" s="55" t="s">
        <v>20</v>
      </c>
      <c r="B14" s="27">
        <f>SUM(B9:B13)</f>
        <v>30000</v>
      </c>
      <c r="D14" s="55" t="s">
        <v>20</v>
      </c>
      <c r="E14" s="27">
        <f>B14</f>
        <v>30000</v>
      </c>
      <c r="G14" s="55" t="s">
        <v>20</v>
      </c>
      <c r="H14" s="27">
        <f>E14</f>
        <v>30000</v>
      </c>
      <c r="J14" s="55" t="s">
        <v>20</v>
      </c>
      <c r="K14" s="27">
        <f>H14</f>
        <v>30000</v>
      </c>
    </row>
    <row r="16" spans="1:11">
      <c r="A16" s="31" t="s">
        <v>21</v>
      </c>
      <c r="D16" s="31" t="s">
        <v>21</v>
      </c>
      <c r="G16" s="31" t="s">
        <v>21</v>
      </c>
      <c r="J16" s="31" t="s">
        <v>21</v>
      </c>
    </row>
    <row r="17" spans="1:11">
      <c r="A17" s="31" t="s">
        <v>22</v>
      </c>
      <c r="D17" s="31" t="s">
        <v>22</v>
      </c>
      <c r="G17" s="31" t="s">
        <v>22</v>
      </c>
      <c r="J17" s="31" t="s">
        <v>22</v>
      </c>
    </row>
    <row r="18" spans="1:11">
      <c r="A18" s="31" t="s">
        <v>23</v>
      </c>
      <c r="D18" s="31" t="s">
        <v>23</v>
      </c>
      <c r="G18" s="31" t="s">
        <v>23</v>
      </c>
      <c r="J18" s="31" t="s">
        <v>23</v>
      </c>
    </row>
    <row r="19" spans="1:11" ht="27" customHeight="1"/>
    <row r="20" spans="1:11" ht="32.25" customHeight="1">
      <c r="A20" s="89" t="s">
        <v>13</v>
      </c>
      <c r="B20" s="89"/>
      <c r="D20" s="89" t="s">
        <v>13</v>
      </c>
      <c r="E20" s="89"/>
      <c r="G20" s="89" t="s">
        <v>13</v>
      </c>
      <c r="H20" s="89"/>
      <c r="J20" s="89" t="s">
        <v>13</v>
      </c>
      <c r="K20" s="89"/>
    </row>
    <row r="21" spans="1:11" ht="18" customHeight="1">
      <c r="A21" s="32" t="s">
        <v>14</v>
      </c>
      <c r="D21" s="32" t="s">
        <v>14</v>
      </c>
      <c r="G21" s="32" t="s">
        <v>14</v>
      </c>
      <c r="J21" s="32" t="s">
        <v>14</v>
      </c>
    </row>
    <row r="22" spans="1:11">
      <c r="A22" s="30"/>
      <c r="D22" s="30"/>
      <c r="G22" s="30"/>
      <c r="J22" s="30"/>
    </row>
    <row r="23" spans="1:11">
      <c r="A23" s="35" t="s">
        <v>105</v>
      </c>
      <c r="D23" s="35" t="s">
        <v>105</v>
      </c>
      <c r="G23" s="35" t="s">
        <v>105</v>
      </c>
      <c r="J23" s="35" t="s">
        <v>105</v>
      </c>
    </row>
    <row r="24" spans="1:11" ht="18.75" customHeight="1">
      <c r="A24" s="36" t="s">
        <v>16</v>
      </c>
      <c r="B24" s="28"/>
      <c r="D24" s="36" t="s">
        <v>16</v>
      </c>
      <c r="E24" s="28"/>
      <c r="G24" s="36" t="s">
        <v>16</v>
      </c>
      <c r="H24" s="28"/>
      <c r="J24" s="36" t="s">
        <v>16</v>
      </c>
      <c r="K24" s="28"/>
    </row>
  </sheetData>
  <mergeCells count="16">
    <mergeCell ref="A1:B1"/>
    <mergeCell ref="D1:E1"/>
    <mergeCell ref="G1:H1"/>
    <mergeCell ref="J1:K1"/>
    <mergeCell ref="A3:B3"/>
    <mergeCell ref="D3:E3"/>
    <mergeCell ref="G3:H3"/>
    <mergeCell ref="J3:K3"/>
    <mergeCell ref="A4:B4"/>
    <mergeCell ref="D4:E4"/>
    <mergeCell ref="G4:H4"/>
    <mergeCell ref="J4:K4"/>
    <mergeCell ref="A20:B20"/>
    <mergeCell ref="D20:E20"/>
    <mergeCell ref="G20:H20"/>
    <mergeCell ref="J20:K20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8" zoomScaleNormal="100" workbookViewId="0">
      <selection activeCell="R17" sqref="R17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197</v>
      </c>
    </row>
    <row r="2" spans="1:9" ht="20.25" customHeight="1">
      <c r="A2" s="2" t="s">
        <v>40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193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'一般１年(キャリア)（事務）'!D3</f>
        <v>19897</v>
      </c>
      <c r="F16" s="7" t="s">
        <v>4</v>
      </c>
    </row>
    <row r="17" spans="1:11" ht="20.25" customHeight="1">
      <c r="B17" s="2" t="s">
        <v>53</v>
      </c>
      <c r="E17" s="6">
        <f>'一般１年(キャリア)（事務）'!D20</f>
        <v>4503</v>
      </c>
      <c r="F17" s="7" t="s">
        <v>4</v>
      </c>
      <c r="K17" s="58"/>
    </row>
    <row r="18" spans="1:11" ht="9.75" hidden="1" customHeight="1">
      <c r="E18" s="6"/>
      <c r="F18" s="7"/>
    </row>
    <row r="19" spans="1:11" ht="20.25" hidden="1" customHeight="1">
      <c r="B19" s="2" t="s">
        <v>27</v>
      </c>
      <c r="E19" s="6"/>
      <c r="F19" s="7" t="s">
        <v>4</v>
      </c>
    </row>
    <row r="20" spans="1:11" ht="20.25" hidden="1" customHeight="1">
      <c r="E20" s="6"/>
      <c r="F20" s="7" t="s">
        <v>4</v>
      </c>
    </row>
    <row r="21" spans="1:11" ht="20.25" hidden="1" customHeight="1">
      <c r="B21" s="2" t="s">
        <v>34</v>
      </c>
      <c r="E21" s="6"/>
      <c r="F21" s="7" t="s">
        <v>4</v>
      </c>
    </row>
    <row r="22" spans="1:11" ht="20.25" customHeight="1">
      <c r="B22" s="2" t="s">
        <v>28</v>
      </c>
      <c r="E22" s="6">
        <f>'一般１年(キャリア)（事務）'!D31</f>
        <v>5600</v>
      </c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30000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182</v>
      </c>
    </row>
    <row r="31" spans="1:11" ht="20.25" customHeight="1"/>
    <row r="32" spans="1:11" ht="20.25" customHeight="1"/>
    <row r="33" spans="1:9" ht="20.25" customHeight="1"/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Layout" zoomScaleNormal="100" workbookViewId="0">
      <selection activeCell="B24" sqref="B24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30478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83</v>
      </c>
      <c r="C4" s="41"/>
      <c r="D4" s="61">
        <v>972</v>
      </c>
      <c r="E4" s="15" t="e">
        <v>#REF!</v>
      </c>
    </row>
    <row r="5" spans="1:7" ht="18" customHeight="1">
      <c r="A5" s="40"/>
      <c r="B5" s="60" t="s">
        <v>94</v>
      </c>
      <c r="C5" s="41"/>
      <c r="D5" s="61">
        <v>824</v>
      </c>
      <c r="E5" s="15" t="e">
        <v>#REF!</v>
      </c>
    </row>
    <row r="6" spans="1:7" ht="18" customHeight="1">
      <c r="A6" s="40"/>
      <c r="B6" s="60" t="s">
        <v>95</v>
      </c>
      <c r="C6" s="41"/>
      <c r="D6" s="61">
        <v>926</v>
      </c>
      <c r="E6" s="15" t="e">
        <v>#REF!</v>
      </c>
    </row>
    <row r="7" spans="1:7" ht="18" customHeight="1">
      <c r="A7" s="40"/>
      <c r="B7" s="60" t="s">
        <v>96</v>
      </c>
      <c r="C7" s="41"/>
      <c r="D7" s="61">
        <v>1728</v>
      </c>
      <c r="E7" s="15"/>
    </row>
    <row r="8" spans="1:7" ht="18" customHeight="1">
      <c r="A8" s="40"/>
      <c r="B8" s="60" t="s">
        <v>99</v>
      </c>
      <c r="C8" s="41"/>
      <c r="D8" s="61">
        <v>6480</v>
      </c>
      <c r="E8" s="15" t="e">
        <v>#REF!</v>
      </c>
    </row>
    <row r="9" spans="1:7" ht="18" customHeight="1">
      <c r="A9" s="40"/>
      <c r="B9" s="64" t="s">
        <v>100</v>
      </c>
      <c r="C9" s="44"/>
      <c r="D9" s="61">
        <v>10800</v>
      </c>
      <c r="E9" s="15"/>
    </row>
    <row r="10" spans="1:7" ht="18" customHeight="1">
      <c r="A10" s="40"/>
      <c r="B10" s="64" t="s">
        <v>101</v>
      </c>
      <c r="C10" s="44"/>
      <c r="D10" s="61">
        <v>2160</v>
      </c>
      <c r="E10" s="15"/>
    </row>
    <row r="11" spans="1:7" ht="18" customHeight="1">
      <c r="A11" s="40"/>
      <c r="B11" s="14" t="s">
        <v>102</v>
      </c>
      <c r="C11" s="14"/>
      <c r="D11" s="61">
        <v>3024</v>
      </c>
      <c r="E11" s="15"/>
    </row>
    <row r="12" spans="1:7" ht="18" customHeight="1">
      <c r="A12" s="40"/>
      <c r="B12" s="43" t="s">
        <v>103</v>
      </c>
      <c r="C12" s="44"/>
      <c r="D12" s="61">
        <v>1620</v>
      </c>
      <c r="E12" s="15"/>
    </row>
    <row r="13" spans="1:7" ht="18" customHeight="1">
      <c r="A13" s="46"/>
      <c r="B13" s="14" t="s">
        <v>104</v>
      </c>
      <c r="C13" s="41"/>
      <c r="D13" s="61">
        <v>1944</v>
      </c>
      <c r="E13" s="15" t="e">
        <v>#REF!</v>
      </c>
    </row>
    <row r="14" spans="1:7" ht="18" hidden="1" customHeight="1">
      <c r="A14" s="40"/>
      <c r="B14" s="43"/>
      <c r="C14" s="44"/>
      <c r="D14" s="61"/>
      <c r="E14" s="15"/>
      <c r="G14" s="18"/>
    </row>
    <row r="15" spans="1:7" ht="18" hidden="1" customHeight="1">
      <c r="A15" s="40"/>
      <c r="B15" s="43"/>
      <c r="C15" s="44"/>
      <c r="D15" s="61"/>
      <c r="E15" s="15"/>
    </row>
    <row r="16" spans="1:7" ht="18" hidden="1" customHeight="1">
      <c r="A16" s="40"/>
      <c r="B16" s="43"/>
      <c r="C16" s="44"/>
      <c r="D16" s="61"/>
      <c r="E16" s="15"/>
    </row>
    <row r="17" spans="1:8" ht="18" hidden="1" customHeight="1">
      <c r="A17" s="40"/>
      <c r="B17" s="43"/>
      <c r="C17" s="44"/>
      <c r="D17" s="61"/>
      <c r="E17" s="15"/>
    </row>
    <row r="18" spans="1:8" ht="18" hidden="1" customHeight="1">
      <c r="A18" s="40"/>
      <c r="B18" s="43"/>
      <c r="C18" s="44"/>
      <c r="D18" s="61"/>
      <c r="E18" s="15"/>
    </row>
    <row r="19" spans="1:8" ht="18" hidden="1" customHeight="1">
      <c r="A19" s="40"/>
      <c r="B19" s="43"/>
      <c r="C19" s="44"/>
      <c r="D19" s="61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8522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42</v>
      </c>
      <c r="C21" s="14"/>
      <c r="D21" s="61">
        <v>2000</v>
      </c>
      <c r="E21" s="15" t="e">
        <v>#REF!</v>
      </c>
    </row>
    <row r="22" spans="1:8" ht="18" customHeight="1">
      <c r="A22" s="46"/>
      <c r="B22" s="14" t="s">
        <v>50</v>
      </c>
      <c r="C22" s="14"/>
      <c r="D22" s="61">
        <v>5000</v>
      </c>
      <c r="E22" s="15" t="e">
        <v>#REF!</v>
      </c>
    </row>
    <row r="23" spans="1:8" ht="18" customHeight="1">
      <c r="A23" s="46"/>
      <c r="B23" s="14" t="s">
        <v>98</v>
      </c>
      <c r="C23" s="14"/>
      <c r="D23" s="61">
        <v>1500</v>
      </c>
      <c r="E23" s="15" t="e">
        <v>#REF!</v>
      </c>
    </row>
    <row r="24" spans="1:8" ht="18" customHeight="1">
      <c r="A24" s="46"/>
      <c r="B24" s="14" t="s">
        <v>74</v>
      </c>
      <c r="C24" s="14"/>
      <c r="D24" s="61">
        <v>22</v>
      </c>
      <c r="E24" s="15" t="e">
        <v>#REF!</v>
      </c>
    </row>
    <row r="25" spans="1:8" ht="18" hidden="1" customHeight="1">
      <c r="A25" s="46"/>
      <c r="B25" s="14"/>
      <c r="C25" s="14"/>
      <c r="D25" s="61"/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61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19"/>
      <c r="E29" s="50"/>
    </row>
    <row r="30" spans="1:8" ht="18" hidden="1" customHeight="1">
      <c r="A30" s="47"/>
      <c r="B30" s="14"/>
      <c r="C30" s="41"/>
      <c r="D30" s="19"/>
    </row>
    <row r="31" spans="1:8" ht="18" hidden="1" customHeight="1">
      <c r="A31" s="39" t="s">
        <v>70</v>
      </c>
      <c r="B31" s="17"/>
      <c r="C31" s="45"/>
      <c r="D31" s="19">
        <f>SUM(D32:D33)</f>
        <v>0</v>
      </c>
      <c r="E31" s="18" t="e">
        <f>SUM(E32:E44)</f>
        <v>#REF!</v>
      </c>
      <c r="H31" s="18"/>
    </row>
    <row r="32" spans="1:8" ht="18" hidden="1" customHeight="1">
      <c r="A32" s="46"/>
      <c r="B32" s="14"/>
      <c r="C32" s="56"/>
      <c r="D32" s="61"/>
      <c r="E32" s="15" t="e">
        <v>#REF!</v>
      </c>
    </row>
    <row r="33" spans="1:8" ht="18" hidden="1" customHeight="1">
      <c r="A33" s="46"/>
      <c r="B33" s="14"/>
      <c r="C33" s="41"/>
      <c r="D33" s="19"/>
      <c r="E33" s="50"/>
    </row>
    <row r="34" spans="1:8" ht="18" hidden="1" customHeight="1">
      <c r="A34" s="46"/>
      <c r="B34" s="14"/>
      <c r="C34" s="41"/>
      <c r="D34" s="19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19"/>
      <c r="E36" s="15" t="e">
        <v>#REF!</v>
      </c>
    </row>
    <row r="37" spans="1:8" ht="18" hidden="1" customHeight="1">
      <c r="A37" s="46"/>
      <c r="B37" s="14"/>
      <c r="C37" s="56"/>
      <c r="D37" s="19"/>
      <c r="E37" s="50"/>
    </row>
    <row r="38" spans="1:8" ht="18" hidden="1" customHeight="1">
      <c r="A38" s="46"/>
      <c r="B38" s="14"/>
      <c r="C38" s="41"/>
      <c r="D38" s="19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19"/>
      <c r="E40" s="15" t="e">
        <v>#REF!</v>
      </c>
    </row>
    <row r="41" spans="1:8" ht="18" hidden="1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39000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30478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83</v>
      </c>
      <c r="C48" s="41"/>
      <c r="D48" s="61">
        <v>972</v>
      </c>
      <c r="E48" s="15" t="e">
        <v>#REF!</v>
      </c>
    </row>
    <row r="49" spans="1:8" ht="18" customHeight="1">
      <c r="A49" s="40"/>
      <c r="B49" s="60" t="s">
        <v>94</v>
      </c>
      <c r="C49" s="41"/>
      <c r="D49" s="61">
        <v>824</v>
      </c>
      <c r="E49" s="15" t="e">
        <v>#REF!</v>
      </c>
    </row>
    <row r="50" spans="1:8" ht="18" customHeight="1">
      <c r="A50" s="40"/>
      <c r="B50" s="60" t="s">
        <v>95</v>
      </c>
      <c r="C50" s="41"/>
      <c r="D50" s="61">
        <v>926</v>
      </c>
      <c r="E50" s="15" t="e">
        <v>#REF!</v>
      </c>
    </row>
    <row r="51" spans="1:8" ht="18" customHeight="1">
      <c r="A51" s="40"/>
      <c r="B51" s="60" t="s">
        <v>96</v>
      </c>
      <c r="C51" s="41"/>
      <c r="D51" s="61">
        <v>1728</v>
      </c>
      <c r="E51" s="15"/>
    </row>
    <row r="52" spans="1:8" ht="18" customHeight="1">
      <c r="A52" s="40"/>
      <c r="B52" s="60" t="s">
        <v>99</v>
      </c>
      <c r="C52" s="41"/>
      <c r="D52" s="61">
        <v>6480</v>
      </c>
      <c r="E52" s="15" t="e">
        <v>#REF!</v>
      </c>
    </row>
    <row r="53" spans="1:8" ht="18" customHeight="1">
      <c r="A53" s="40"/>
      <c r="B53" s="64" t="s">
        <v>100</v>
      </c>
      <c r="C53" s="44"/>
      <c r="D53" s="61">
        <v>10800</v>
      </c>
      <c r="E53" s="15"/>
    </row>
    <row r="54" spans="1:8" ht="18" hidden="1" customHeight="1">
      <c r="A54" s="40"/>
      <c r="B54" s="64" t="s">
        <v>101</v>
      </c>
      <c r="C54" s="44"/>
      <c r="D54" s="61">
        <v>2160</v>
      </c>
      <c r="E54" s="15"/>
    </row>
    <row r="55" spans="1:8" ht="18" hidden="1" customHeight="1">
      <c r="A55" s="40"/>
      <c r="B55" s="14" t="s">
        <v>102</v>
      </c>
      <c r="C55" s="14"/>
      <c r="D55" s="61">
        <v>3024</v>
      </c>
      <c r="E55" s="15"/>
    </row>
    <row r="56" spans="1:8" ht="18" hidden="1" customHeight="1">
      <c r="A56" s="40"/>
      <c r="B56" s="43" t="s">
        <v>103</v>
      </c>
      <c r="C56" s="44"/>
      <c r="D56" s="61">
        <v>1620</v>
      </c>
      <c r="E56" s="15"/>
    </row>
    <row r="57" spans="1:8" ht="18" hidden="1" customHeight="1">
      <c r="A57" s="46"/>
      <c r="B57" s="14" t="s">
        <v>104</v>
      </c>
      <c r="C57" s="41"/>
      <c r="D57" s="61">
        <v>1944</v>
      </c>
      <c r="E57" s="15" t="e">
        <v>#REF!</v>
      </c>
    </row>
    <row r="58" spans="1:8" ht="18" hidden="1" customHeight="1">
      <c r="A58" s="40"/>
      <c r="B58" s="43"/>
      <c r="C58" s="44"/>
      <c r="D58" s="61"/>
      <c r="E58" s="15"/>
      <c r="G58" s="18"/>
    </row>
    <row r="59" spans="1:8" ht="18" hidden="1" customHeight="1">
      <c r="A59" s="40"/>
      <c r="B59" s="43"/>
      <c r="C59" s="44"/>
      <c r="D59" s="61"/>
      <c r="E59" s="15"/>
    </row>
    <row r="60" spans="1:8" ht="18" hidden="1" customHeight="1">
      <c r="A60" s="40"/>
      <c r="B60" s="43"/>
      <c r="C60" s="44"/>
      <c r="D60" s="61"/>
      <c r="E60" s="15"/>
    </row>
    <row r="61" spans="1:8" ht="18" hidden="1" customHeight="1">
      <c r="A61" s="40"/>
      <c r="B61" s="43"/>
      <c r="C61" s="44"/>
      <c r="D61" s="61"/>
      <c r="E61" s="15"/>
    </row>
    <row r="62" spans="1:8" ht="18" hidden="1" customHeight="1">
      <c r="A62" s="40"/>
      <c r="B62" s="43"/>
      <c r="C62" s="44"/>
      <c r="D62" s="61"/>
      <c r="E62" s="15"/>
    </row>
    <row r="63" spans="1:8" ht="18" hidden="1" customHeight="1">
      <c r="A63" s="40"/>
      <c r="B63" s="43"/>
      <c r="C63" s="44"/>
      <c r="D63" s="61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SUM(D65:D74)</f>
        <v>8522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42</v>
      </c>
      <c r="C65" s="14"/>
      <c r="D65" s="61">
        <v>2000</v>
      </c>
      <c r="E65" s="15" t="e">
        <v>#REF!</v>
      </c>
    </row>
    <row r="66" spans="1:8" ht="18" customHeight="1">
      <c r="A66" s="46"/>
      <c r="B66" s="14" t="s">
        <v>50</v>
      </c>
      <c r="C66" s="14"/>
      <c r="D66" s="61">
        <v>5000</v>
      </c>
      <c r="E66" s="15" t="e">
        <v>#REF!</v>
      </c>
    </row>
    <row r="67" spans="1:8" ht="18" customHeight="1">
      <c r="A67" s="46"/>
      <c r="B67" s="14" t="s">
        <v>98</v>
      </c>
      <c r="C67" s="14"/>
      <c r="D67" s="61">
        <v>1500</v>
      </c>
      <c r="E67" s="15" t="e">
        <v>#REF!</v>
      </c>
    </row>
    <row r="68" spans="1:8" ht="18" customHeight="1">
      <c r="A68" s="46"/>
      <c r="B68" s="14" t="s">
        <v>74</v>
      </c>
      <c r="C68" s="14"/>
      <c r="D68" s="61">
        <v>22</v>
      </c>
      <c r="E68" s="15" t="e">
        <v>#REF!</v>
      </c>
    </row>
    <row r="69" spans="1:8" ht="18" customHeight="1">
      <c r="A69" s="46"/>
      <c r="B69" s="14"/>
      <c r="C69" s="14"/>
      <c r="D69" s="61"/>
      <c r="E69" s="15" t="e">
        <v>#REF!</v>
      </c>
    </row>
    <row r="70" spans="1:8" ht="18" customHeight="1">
      <c r="A70" s="46"/>
      <c r="B70" s="14"/>
      <c r="C70" s="14"/>
      <c r="D70" s="61"/>
      <c r="E70" s="50"/>
      <c r="G70" s="18"/>
    </row>
    <row r="71" spans="1:8" ht="18" customHeight="1">
      <c r="A71" s="46"/>
      <c r="B71" s="14"/>
      <c r="C71" s="14"/>
      <c r="D71" s="61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19"/>
      <c r="E73" s="50"/>
    </row>
    <row r="74" spans="1:8" ht="18" hidden="1" customHeight="1">
      <c r="A74" s="47"/>
      <c r="B74" s="14"/>
      <c r="C74" s="41"/>
      <c r="D74" s="19"/>
    </row>
    <row r="75" spans="1:8" ht="18" customHeight="1">
      <c r="A75" s="39" t="s">
        <v>70</v>
      </c>
      <c r="B75" s="17"/>
      <c r="C75" s="45"/>
      <c r="D75" s="19">
        <f>SUM(D76:D77)</f>
        <v>0</v>
      </c>
      <c r="E75" s="18" t="e">
        <f>SUM(E76:E88)</f>
        <v>#REF!</v>
      </c>
      <c r="H75" s="18"/>
    </row>
    <row r="76" spans="1:8" ht="18" customHeight="1">
      <c r="A76" s="46"/>
      <c r="B76" s="14"/>
      <c r="C76" s="56"/>
      <c r="D76" s="61"/>
      <c r="E76" s="15" t="e">
        <v>#REF!</v>
      </c>
    </row>
    <row r="77" spans="1:8" ht="18" hidden="1" customHeight="1">
      <c r="A77" s="46"/>
      <c r="B77" s="14"/>
      <c r="C77" s="41"/>
      <c r="D77" s="19"/>
      <c r="E77" s="50"/>
    </row>
    <row r="78" spans="1:8" ht="18" hidden="1" customHeight="1">
      <c r="A78" s="46"/>
      <c r="B78" s="14"/>
      <c r="C78" s="41"/>
      <c r="D78" s="19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19"/>
      <c r="E80" s="15" t="e">
        <v>#REF!</v>
      </c>
    </row>
    <row r="81" spans="1:5" ht="18" hidden="1" customHeight="1">
      <c r="A81" s="46"/>
      <c r="B81" s="14"/>
      <c r="C81" s="56"/>
      <c r="D81" s="19"/>
      <c r="E81" s="50"/>
    </row>
    <row r="82" spans="1:5" ht="18" hidden="1" customHeight="1">
      <c r="A82" s="46"/>
      <c r="B82" s="14"/>
      <c r="C82" s="41"/>
      <c r="D82" s="19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18" hidden="1" customHeight="1">
      <c r="A85" s="46"/>
      <c r="B85" s="14"/>
      <c r="C85" s="41"/>
      <c r="D85" s="19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39000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K23"/>
  <sheetViews>
    <sheetView zoomScaleNormal="100" workbookViewId="0">
      <selection activeCell="J4" sqref="J4:K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39</v>
      </c>
      <c r="B3" s="88"/>
      <c r="D3" s="88" t="s">
        <v>39</v>
      </c>
      <c r="E3" s="88"/>
      <c r="G3" s="88" t="s">
        <v>39</v>
      </c>
      <c r="H3" s="88"/>
      <c r="J3" s="88" t="s">
        <v>39</v>
      </c>
      <c r="K3" s="88"/>
    </row>
    <row r="4" spans="1:11">
      <c r="A4" s="90" t="s">
        <v>132</v>
      </c>
      <c r="B4" s="91"/>
      <c r="D4" s="90" t="str">
        <f>$A$4</f>
        <v>スポーツ福祉コース</v>
      </c>
      <c r="E4" s="91"/>
      <c r="G4" s="90" t="str">
        <f>$A$4</f>
        <v>スポーツ福祉コース</v>
      </c>
      <c r="H4" s="91"/>
      <c r="J4" s="90" t="str">
        <f>$A$4</f>
        <v>スポーツ福祉コース</v>
      </c>
      <c r="K4" s="91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39000</v>
      </c>
      <c r="D9" s="33" t="str">
        <f t="shared" ref="D9:E12" si="0">A9</f>
        <v>教科書
教材費</v>
      </c>
      <c r="E9" s="26">
        <f t="shared" si="0"/>
        <v>39000</v>
      </c>
      <c r="G9" s="33" t="str">
        <f t="shared" ref="G9:H12" si="1">D9</f>
        <v>教科書
教材費</v>
      </c>
      <c r="H9" s="26">
        <f t="shared" si="1"/>
        <v>39000</v>
      </c>
      <c r="J9" s="33" t="str">
        <f t="shared" ref="J9:K12" si="2">G9</f>
        <v>教科書
教材費</v>
      </c>
      <c r="K9" s="26">
        <f t="shared" si="2"/>
        <v>39000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hidden="1" customHeight="1">
      <c r="A11" s="34" t="s">
        <v>31</v>
      </c>
      <c r="B11" s="26"/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customHeight="1">
      <c r="A12" s="59" t="s">
        <v>35</v>
      </c>
      <c r="B12" s="26">
        <v>0</v>
      </c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39000</v>
      </c>
      <c r="D13" s="55" t="s">
        <v>20</v>
      </c>
      <c r="E13" s="27">
        <f>B13</f>
        <v>39000</v>
      </c>
      <c r="G13" s="55" t="s">
        <v>20</v>
      </c>
      <c r="H13" s="27">
        <f>E13</f>
        <v>39000</v>
      </c>
      <c r="J13" s="55" t="s">
        <v>20</v>
      </c>
      <c r="K13" s="27">
        <f>H13</f>
        <v>39000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105</v>
      </c>
      <c r="D22" s="35" t="s">
        <v>105</v>
      </c>
      <c r="G22" s="35" t="s">
        <v>105</v>
      </c>
      <c r="J22" s="35" t="s">
        <v>105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6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  <mergeCell ref="A4:B4"/>
    <mergeCell ref="D4:E4"/>
    <mergeCell ref="G4:H4"/>
    <mergeCell ref="J4:K4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1" zoomScaleNormal="100" workbookViewId="0">
      <selection activeCell="A31" sqref="A31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82</v>
      </c>
    </row>
    <row r="2" spans="1:9" ht="20.25" customHeight="1">
      <c r="A2" s="2" t="s">
        <v>40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2" t="s">
        <v>194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'一般１年(福祉)'!D3</f>
        <v>30478</v>
      </c>
      <c r="F16" s="7" t="s">
        <v>4</v>
      </c>
    </row>
    <row r="17" spans="1:11" ht="20.25" customHeight="1">
      <c r="B17" s="2" t="s">
        <v>53</v>
      </c>
      <c r="E17" s="6">
        <f>'一般１年(福祉)'!D20</f>
        <v>8522</v>
      </c>
      <c r="F17" s="7" t="s">
        <v>4</v>
      </c>
      <c r="K17" s="58"/>
    </row>
    <row r="18" spans="1:11" ht="9.75" hidden="1" customHeight="1">
      <c r="E18" s="6"/>
      <c r="F18" s="7"/>
    </row>
    <row r="19" spans="1:11" ht="20.25" customHeight="1">
      <c r="B19" s="2" t="s">
        <v>27</v>
      </c>
      <c r="E19" s="6">
        <v>0</v>
      </c>
      <c r="F19" s="7" t="s">
        <v>4</v>
      </c>
    </row>
    <row r="20" spans="1:11" ht="20.25" hidden="1" customHeight="1">
      <c r="E20" s="6"/>
      <c r="F20" s="7" t="s">
        <v>4</v>
      </c>
    </row>
    <row r="21" spans="1:11" ht="20.25" customHeight="1">
      <c r="B21" s="2" t="s">
        <v>34</v>
      </c>
      <c r="E21" s="6">
        <v>0</v>
      </c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39000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195</v>
      </c>
    </row>
    <row r="31" spans="1:11" ht="20.25" customHeight="1"/>
    <row r="32" spans="1:11" ht="20.25" customHeight="1"/>
    <row r="33" spans="1:9" ht="20.25" customHeight="1"/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Layout" topLeftCell="A7" zoomScaleNormal="100" workbookViewId="0">
      <selection activeCell="A31" sqref="A31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7110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83</v>
      </c>
      <c r="C4" s="41"/>
      <c r="D4" s="61">
        <v>972</v>
      </c>
      <c r="E4" s="15" t="e">
        <v>#REF!</v>
      </c>
    </row>
    <row r="5" spans="1:7" ht="18" customHeight="1">
      <c r="A5" s="40"/>
      <c r="B5" s="60" t="s">
        <v>93</v>
      </c>
      <c r="C5" s="41"/>
      <c r="D5" s="61">
        <v>2160</v>
      </c>
      <c r="E5" s="15" t="e">
        <v>#REF!</v>
      </c>
    </row>
    <row r="6" spans="1:7" ht="18" customHeight="1">
      <c r="A6" s="40"/>
      <c r="B6" s="60" t="s">
        <v>94</v>
      </c>
      <c r="C6" s="41"/>
      <c r="D6" s="61">
        <v>824</v>
      </c>
      <c r="E6" s="15" t="e">
        <v>#REF!</v>
      </c>
    </row>
    <row r="7" spans="1:7" ht="18" customHeight="1">
      <c r="A7" s="40"/>
      <c r="B7" s="60" t="s">
        <v>95</v>
      </c>
      <c r="C7" s="41"/>
      <c r="D7" s="61">
        <v>926</v>
      </c>
      <c r="E7" s="15"/>
    </row>
    <row r="8" spans="1:7" ht="18" customHeight="1">
      <c r="A8" s="40"/>
      <c r="B8" s="60" t="s">
        <v>96</v>
      </c>
      <c r="C8" s="41"/>
      <c r="D8" s="61">
        <v>1728</v>
      </c>
      <c r="E8" s="15" t="e">
        <v>#REF!</v>
      </c>
    </row>
    <row r="9" spans="1:7" ht="18" customHeight="1">
      <c r="A9" s="40"/>
      <c r="B9" s="64" t="s">
        <v>97</v>
      </c>
      <c r="C9" s="44"/>
      <c r="D9" s="61">
        <v>500</v>
      </c>
      <c r="E9" s="15"/>
    </row>
    <row r="10" spans="1:7" ht="18" hidden="1" customHeight="1">
      <c r="A10" s="40"/>
      <c r="B10" s="64"/>
      <c r="C10" s="44"/>
      <c r="D10" s="61"/>
      <c r="E10" s="15"/>
    </row>
    <row r="11" spans="1:7" ht="18" hidden="1" customHeight="1">
      <c r="A11" s="40"/>
      <c r="B11" s="14"/>
      <c r="C11" s="14"/>
      <c r="D11" s="61"/>
      <c r="E11" s="15"/>
    </row>
    <row r="12" spans="1:7" ht="18" hidden="1" customHeight="1">
      <c r="A12" s="40"/>
      <c r="B12" s="43"/>
      <c r="C12" s="44"/>
      <c r="D12" s="61"/>
      <c r="E12" s="15"/>
    </row>
    <row r="13" spans="1:7" ht="18" hidden="1" customHeight="1">
      <c r="A13" s="46"/>
      <c r="B13" s="14"/>
      <c r="C13" s="41"/>
      <c r="D13" s="61"/>
      <c r="E13" s="15" t="e">
        <v>#REF!</v>
      </c>
    </row>
    <row r="14" spans="1:7" ht="18" hidden="1" customHeight="1">
      <c r="A14" s="40"/>
      <c r="B14" s="43"/>
      <c r="C14" s="44"/>
      <c r="D14" s="61"/>
      <c r="E14" s="15"/>
      <c r="G14" s="18"/>
    </row>
    <row r="15" spans="1:7" ht="18" hidden="1" customHeight="1">
      <c r="A15" s="40"/>
      <c r="B15" s="43"/>
      <c r="C15" s="44"/>
      <c r="D15" s="61"/>
      <c r="E15" s="15"/>
    </row>
    <row r="16" spans="1:7" ht="18" hidden="1" customHeight="1">
      <c r="A16" s="40"/>
      <c r="B16" s="43"/>
      <c r="C16" s="44"/>
      <c r="D16" s="61"/>
      <c r="E16" s="15"/>
    </row>
    <row r="17" spans="1:8" ht="18" hidden="1" customHeight="1">
      <c r="A17" s="40"/>
      <c r="B17" s="43"/>
      <c r="C17" s="44"/>
      <c r="D17" s="61"/>
      <c r="E17" s="15"/>
    </row>
    <row r="18" spans="1:8" ht="18" hidden="1" customHeight="1">
      <c r="A18" s="40"/>
      <c r="B18" s="43"/>
      <c r="C18" s="44"/>
      <c r="D18" s="61"/>
      <c r="E18" s="15"/>
    </row>
    <row r="19" spans="1:8" ht="18" hidden="1" customHeight="1">
      <c r="A19" s="40"/>
      <c r="B19" s="43"/>
      <c r="C19" s="44"/>
      <c r="D19" s="61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12390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42</v>
      </c>
      <c r="C21" s="14"/>
      <c r="D21" s="61">
        <v>2000</v>
      </c>
      <c r="E21" s="15" t="e">
        <v>#REF!</v>
      </c>
    </row>
    <row r="22" spans="1:8" ht="18" customHeight="1">
      <c r="A22" s="46"/>
      <c r="B22" s="14" t="s">
        <v>78</v>
      </c>
      <c r="C22" s="14"/>
      <c r="D22" s="61">
        <v>1800</v>
      </c>
      <c r="E22" s="15" t="e">
        <v>#REF!</v>
      </c>
    </row>
    <row r="23" spans="1:8" ht="18" customHeight="1">
      <c r="A23" s="46"/>
      <c r="B23" s="14" t="s">
        <v>68</v>
      </c>
      <c r="C23" s="14"/>
      <c r="D23" s="61">
        <v>1800</v>
      </c>
      <c r="E23" s="15" t="e">
        <v>#REF!</v>
      </c>
    </row>
    <row r="24" spans="1:8" ht="18" customHeight="1">
      <c r="A24" s="46"/>
      <c r="B24" s="14" t="s">
        <v>50</v>
      </c>
      <c r="C24" s="14"/>
      <c r="D24" s="61">
        <v>5000</v>
      </c>
      <c r="E24" s="15" t="e">
        <v>#REF!</v>
      </c>
    </row>
    <row r="25" spans="1:8" ht="18" customHeight="1">
      <c r="A25" s="46"/>
      <c r="B25" s="14" t="s">
        <v>98</v>
      </c>
      <c r="C25" s="14"/>
      <c r="D25" s="61">
        <v>1500</v>
      </c>
      <c r="E25" s="15" t="e">
        <v>#REF!</v>
      </c>
    </row>
    <row r="26" spans="1:8" ht="18" customHeight="1">
      <c r="A26" s="46"/>
      <c r="B26" s="14" t="s">
        <v>74</v>
      </c>
      <c r="C26" s="14"/>
      <c r="D26" s="61">
        <v>290</v>
      </c>
      <c r="E26" s="50"/>
      <c r="G26" s="18"/>
    </row>
    <row r="27" spans="1:8" ht="18" hidden="1" customHeight="1">
      <c r="A27" s="46"/>
      <c r="B27" s="14"/>
      <c r="C27" s="14"/>
      <c r="D27" s="61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19"/>
      <c r="E29" s="50"/>
    </row>
    <row r="30" spans="1:8" ht="18" hidden="1" customHeight="1">
      <c r="A30" s="47"/>
      <c r="B30" s="14"/>
      <c r="C30" s="41"/>
      <c r="D30" s="19"/>
    </row>
    <row r="31" spans="1:8" ht="18" hidden="1" customHeight="1">
      <c r="A31" s="39" t="s">
        <v>70</v>
      </c>
      <c r="B31" s="17"/>
      <c r="C31" s="45"/>
      <c r="D31" s="19">
        <f>SUM(D32:D33)</f>
        <v>0</v>
      </c>
      <c r="E31" s="18" t="e">
        <f>SUM(E32:E44)</f>
        <v>#REF!</v>
      </c>
      <c r="H31" s="18"/>
    </row>
    <row r="32" spans="1:8" ht="18" hidden="1" customHeight="1">
      <c r="A32" s="46"/>
      <c r="B32" s="14"/>
      <c r="C32" s="56"/>
      <c r="D32" s="61"/>
      <c r="E32" s="15" t="e">
        <v>#REF!</v>
      </c>
    </row>
    <row r="33" spans="1:8" ht="18" hidden="1" customHeight="1">
      <c r="A33" s="46"/>
      <c r="B33" s="14"/>
      <c r="C33" s="41"/>
      <c r="D33" s="19"/>
      <c r="E33" s="50"/>
    </row>
    <row r="34" spans="1:8" ht="18" hidden="1" customHeight="1">
      <c r="A34" s="46"/>
      <c r="B34" s="14"/>
      <c r="C34" s="41"/>
      <c r="D34" s="19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19"/>
      <c r="E36" s="15" t="e">
        <v>#REF!</v>
      </c>
    </row>
    <row r="37" spans="1:8" ht="18" hidden="1" customHeight="1">
      <c r="A37" s="46"/>
      <c r="B37" s="14"/>
      <c r="C37" s="56"/>
      <c r="D37" s="19"/>
      <c r="E37" s="50"/>
    </row>
    <row r="38" spans="1:8" ht="18" hidden="1" customHeight="1">
      <c r="A38" s="46"/>
      <c r="B38" s="14"/>
      <c r="C38" s="41"/>
      <c r="D38" s="19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19"/>
      <c r="E40" s="15" t="e">
        <v>#REF!</v>
      </c>
    </row>
    <row r="41" spans="1:8" ht="18" hidden="1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19500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7110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83</v>
      </c>
      <c r="C48" s="41"/>
      <c r="D48" s="61">
        <v>972</v>
      </c>
      <c r="E48" s="15" t="e">
        <v>#REF!</v>
      </c>
    </row>
    <row r="49" spans="1:8" ht="18" customHeight="1">
      <c r="A49" s="40"/>
      <c r="B49" s="60" t="s">
        <v>93</v>
      </c>
      <c r="C49" s="41"/>
      <c r="D49" s="61">
        <v>2160</v>
      </c>
      <c r="E49" s="15" t="e">
        <v>#REF!</v>
      </c>
    </row>
    <row r="50" spans="1:8" ht="18" customHeight="1">
      <c r="A50" s="40"/>
      <c r="B50" s="60" t="s">
        <v>94</v>
      </c>
      <c r="C50" s="41"/>
      <c r="D50" s="61">
        <v>824</v>
      </c>
      <c r="E50" s="15" t="e">
        <v>#REF!</v>
      </c>
    </row>
    <row r="51" spans="1:8" ht="18" customHeight="1">
      <c r="A51" s="40"/>
      <c r="B51" s="60" t="s">
        <v>95</v>
      </c>
      <c r="C51" s="41"/>
      <c r="D51" s="61">
        <v>926</v>
      </c>
      <c r="E51" s="15"/>
    </row>
    <row r="52" spans="1:8" ht="18" customHeight="1">
      <c r="A52" s="40"/>
      <c r="B52" s="60" t="s">
        <v>96</v>
      </c>
      <c r="C52" s="41"/>
      <c r="D52" s="61">
        <v>1728</v>
      </c>
      <c r="E52" s="15" t="e">
        <v>#REF!</v>
      </c>
    </row>
    <row r="53" spans="1:8" ht="18" customHeight="1">
      <c r="A53" s="40"/>
      <c r="B53" s="64" t="s">
        <v>97</v>
      </c>
      <c r="C53" s="44"/>
      <c r="D53" s="61">
        <v>500</v>
      </c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14"/>
      <c r="C55" s="1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61"/>
      <c r="E57" s="15" t="e">
        <v>#REF!</v>
      </c>
    </row>
    <row r="58" spans="1:8" ht="18" hidden="1" customHeight="1">
      <c r="A58" s="40"/>
      <c r="B58" s="43"/>
      <c r="C58" s="44"/>
      <c r="D58" s="61"/>
      <c r="E58" s="15"/>
      <c r="G58" s="18"/>
    </row>
    <row r="59" spans="1:8" ht="18" hidden="1" customHeight="1">
      <c r="A59" s="40"/>
      <c r="B59" s="43"/>
      <c r="C59" s="44"/>
      <c r="D59" s="61"/>
      <c r="E59" s="15"/>
    </row>
    <row r="60" spans="1:8" ht="18" hidden="1" customHeight="1">
      <c r="A60" s="40"/>
      <c r="B60" s="43"/>
      <c r="C60" s="44"/>
      <c r="D60" s="61"/>
      <c r="E60" s="15"/>
    </row>
    <row r="61" spans="1:8" ht="18" hidden="1" customHeight="1">
      <c r="A61" s="40"/>
      <c r="B61" s="43"/>
      <c r="C61" s="44"/>
      <c r="D61" s="61"/>
      <c r="E61" s="15"/>
    </row>
    <row r="62" spans="1:8" ht="18" hidden="1" customHeight="1">
      <c r="A62" s="40"/>
      <c r="B62" s="43"/>
      <c r="C62" s="44"/>
      <c r="D62" s="61"/>
      <c r="E62" s="15"/>
    </row>
    <row r="63" spans="1:8" ht="18" hidden="1" customHeight="1">
      <c r="A63" s="40"/>
      <c r="B63" s="43"/>
      <c r="C63" s="44"/>
      <c r="D63" s="61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SUM(D65:D74)</f>
        <v>12390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42</v>
      </c>
      <c r="C65" s="14"/>
      <c r="D65" s="61">
        <v>2000</v>
      </c>
      <c r="E65" s="15" t="e">
        <v>#REF!</v>
      </c>
    </row>
    <row r="66" spans="1:8" ht="18" customHeight="1">
      <c r="A66" s="46"/>
      <c r="B66" s="14" t="s">
        <v>78</v>
      </c>
      <c r="C66" s="14"/>
      <c r="D66" s="61">
        <v>1800</v>
      </c>
      <c r="E66" s="15" t="e">
        <v>#REF!</v>
      </c>
    </row>
    <row r="67" spans="1:8" ht="18" customHeight="1">
      <c r="A67" s="46"/>
      <c r="B67" s="14" t="s">
        <v>68</v>
      </c>
      <c r="C67" s="14"/>
      <c r="D67" s="61">
        <v>1800</v>
      </c>
      <c r="E67" s="15" t="e">
        <v>#REF!</v>
      </c>
    </row>
    <row r="68" spans="1:8" ht="18" customHeight="1">
      <c r="A68" s="46"/>
      <c r="B68" s="14" t="s">
        <v>50</v>
      </c>
      <c r="C68" s="14"/>
      <c r="D68" s="61">
        <v>5000</v>
      </c>
      <c r="E68" s="15" t="e">
        <v>#REF!</v>
      </c>
    </row>
    <row r="69" spans="1:8" ht="18" customHeight="1">
      <c r="A69" s="46"/>
      <c r="B69" s="14" t="s">
        <v>98</v>
      </c>
      <c r="C69" s="14"/>
      <c r="D69" s="61">
        <v>1500</v>
      </c>
      <c r="E69" s="15" t="e">
        <v>#REF!</v>
      </c>
    </row>
    <row r="70" spans="1:8" ht="18" customHeight="1">
      <c r="A70" s="46"/>
      <c r="B70" s="14" t="s">
        <v>74</v>
      </c>
      <c r="C70" s="14"/>
      <c r="D70" s="61">
        <v>290</v>
      </c>
      <c r="E70" s="50"/>
      <c r="G70" s="18"/>
    </row>
    <row r="71" spans="1:8" ht="18" hidden="1" customHeight="1">
      <c r="A71" s="46"/>
      <c r="B71" s="14"/>
      <c r="C71" s="14"/>
      <c r="D71" s="61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19"/>
      <c r="E73" s="50"/>
    </row>
    <row r="74" spans="1:8" ht="18" hidden="1" customHeight="1">
      <c r="A74" s="47"/>
      <c r="B74" s="14"/>
      <c r="C74" s="41"/>
      <c r="D74" s="19"/>
    </row>
    <row r="75" spans="1:8" ht="18" hidden="1" customHeight="1">
      <c r="A75" s="39" t="s">
        <v>70</v>
      </c>
      <c r="B75" s="17"/>
      <c r="C75" s="45"/>
      <c r="D75" s="19">
        <f>SUM(D76:D77)</f>
        <v>0</v>
      </c>
      <c r="E75" s="18" t="e">
        <f>SUM(E76:E88)</f>
        <v>#REF!</v>
      </c>
      <c r="H75" s="18"/>
    </row>
    <row r="76" spans="1:8" ht="18" hidden="1" customHeight="1">
      <c r="A76" s="46"/>
      <c r="B76" s="14"/>
      <c r="C76" s="56"/>
      <c r="D76" s="61"/>
      <c r="E76" s="15" t="e">
        <v>#REF!</v>
      </c>
    </row>
    <row r="77" spans="1:8" ht="18" hidden="1" customHeight="1">
      <c r="A77" s="46"/>
      <c r="B77" s="14"/>
      <c r="C77" s="41"/>
      <c r="D77" s="19"/>
      <c r="E77" s="50"/>
    </row>
    <row r="78" spans="1:8" ht="18" hidden="1" customHeight="1">
      <c r="A78" s="46"/>
      <c r="B78" s="14"/>
      <c r="C78" s="41"/>
      <c r="D78" s="19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19"/>
      <c r="E80" s="15" t="e">
        <v>#REF!</v>
      </c>
    </row>
    <row r="81" spans="1:5" ht="18" hidden="1" customHeight="1">
      <c r="A81" s="46"/>
      <c r="B81" s="14"/>
      <c r="C81" s="56"/>
      <c r="D81" s="19"/>
      <c r="E81" s="50"/>
    </row>
    <row r="82" spans="1:5" ht="18" hidden="1" customHeight="1">
      <c r="A82" s="46"/>
      <c r="B82" s="14"/>
      <c r="C82" s="41"/>
      <c r="D82" s="19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18" hidden="1" customHeight="1">
      <c r="A85" s="46"/>
      <c r="B85" s="14"/>
      <c r="C85" s="41"/>
      <c r="D85" s="19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19500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K23"/>
  <sheetViews>
    <sheetView zoomScaleNormal="100" workbookViewId="0">
      <selection activeCell="A31" sqref="A31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39</v>
      </c>
      <c r="B3" s="88"/>
      <c r="D3" s="88" t="s">
        <v>39</v>
      </c>
      <c r="E3" s="88"/>
      <c r="G3" s="88" t="s">
        <v>39</v>
      </c>
      <c r="H3" s="88"/>
      <c r="J3" s="88" t="s">
        <v>39</v>
      </c>
      <c r="K3" s="88"/>
    </row>
    <row r="4" spans="1:11">
      <c r="A4" s="90" t="s">
        <v>133</v>
      </c>
      <c r="B4" s="91"/>
      <c r="D4" s="90" t="str">
        <f>$A$4</f>
        <v>パソコン事務コース</v>
      </c>
      <c r="E4" s="91"/>
      <c r="G4" s="90" t="str">
        <f>$A$4</f>
        <v>パソコン事務コース</v>
      </c>
      <c r="H4" s="91"/>
      <c r="J4" s="90" t="str">
        <f>$A$4</f>
        <v>パソコン事務コース</v>
      </c>
      <c r="K4" s="91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19500</v>
      </c>
      <c r="D9" s="33" t="str">
        <f t="shared" ref="D9:E12" si="0">A9</f>
        <v>教科書
教材費</v>
      </c>
      <c r="E9" s="26">
        <f t="shared" si="0"/>
        <v>19500</v>
      </c>
      <c r="G9" s="33" t="str">
        <f t="shared" ref="G9:H12" si="1">D9</f>
        <v>教科書
教材費</v>
      </c>
      <c r="H9" s="26">
        <f t="shared" si="1"/>
        <v>19500</v>
      </c>
      <c r="J9" s="33" t="str">
        <f t="shared" ref="J9:K12" si="2">G9</f>
        <v>教科書
教材費</v>
      </c>
      <c r="K9" s="26">
        <f t="shared" si="2"/>
        <v>19500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hidden="1" customHeight="1">
      <c r="A11" s="34" t="s">
        <v>31</v>
      </c>
      <c r="B11" s="26"/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customHeight="1">
      <c r="A12" s="59" t="s">
        <v>35</v>
      </c>
      <c r="B12" s="26">
        <v>0</v>
      </c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19500</v>
      </c>
      <c r="D13" s="55" t="s">
        <v>20</v>
      </c>
      <c r="E13" s="27">
        <f>B13</f>
        <v>19500</v>
      </c>
      <c r="G13" s="55" t="s">
        <v>20</v>
      </c>
      <c r="H13" s="27">
        <f>E13</f>
        <v>19500</v>
      </c>
      <c r="J13" s="55" t="s">
        <v>20</v>
      </c>
      <c r="K13" s="27">
        <f>H13</f>
        <v>19500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105</v>
      </c>
      <c r="D22" s="35" t="s">
        <v>105</v>
      </c>
      <c r="G22" s="35" t="s">
        <v>105</v>
      </c>
      <c r="J22" s="35" t="s">
        <v>105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6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  <mergeCell ref="A4:B4"/>
    <mergeCell ref="D4:E4"/>
    <mergeCell ref="G4:H4"/>
    <mergeCell ref="J4:K4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" zoomScaleNormal="100" workbookViewId="0">
      <selection activeCell="A31" sqref="A31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82</v>
      </c>
    </row>
    <row r="2" spans="1:9" ht="20.25" customHeight="1">
      <c r="A2" s="2" t="s">
        <v>40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129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'一般１年(パソ事務)'!D3:D3</f>
        <v>7110</v>
      </c>
      <c r="F16" s="7" t="s">
        <v>4</v>
      </c>
    </row>
    <row r="17" spans="1:11" ht="20.25" customHeight="1">
      <c r="B17" s="2" t="s">
        <v>53</v>
      </c>
      <c r="E17" s="6">
        <f>'一般１年(パソ事務)'!D20-E19</f>
        <v>7390</v>
      </c>
      <c r="F17" s="7" t="s">
        <v>4</v>
      </c>
      <c r="K17" s="58"/>
    </row>
    <row r="18" spans="1:11" ht="9.75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hidden="1" customHeight="1">
      <c r="E20" s="6"/>
      <c r="F20" s="7" t="s">
        <v>4</v>
      </c>
    </row>
    <row r="21" spans="1:11" ht="20.25" customHeight="1">
      <c r="B21" s="2" t="s">
        <v>34</v>
      </c>
      <c r="E21" s="6">
        <v>0</v>
      </c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19500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130</v>
      </c>
    </row>
    <row r="31" spans="1:11" ht="20.25" customHeight="1"/>
    <row r="32" spans="1:11" ht="20.25" customHeight="1"/>
    <row r="33" spans="1:9" ht="20.25" customHeight="1"/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Layout" topLeftCell="A17" zoomScaleNormal="100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35.2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19149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85</v>
      </c>
      <c r="C4" s="41"/>
      <c r="D4" s="61">
        <v>2678</v>
      </c>
      <c r="E4" s="15" t="e">
        <v>#REF!</v>
      </c>
    </row>
    <row r="5" spans="1:7" ht="18" customHeight="1">
      <c r="A5" s="40"/>
      <c r="B5" s="60" t="s">
        <v>87</v>
      </c>
      <c r="C5" s="41"/>
      <c r="D5" s="61">
        <v>2160</v>
      </c>
      <c r="E5" s="15" t="e">
        <v>#REF!</v>
      </c>
    </row>
    <row r="6" spans="1:7" ht="18" customHeight="1">
      <c r="A6" s="40"/>
      <c r="B6" s="60" t="s">
        <v>47</v>
      </c>
      <c r="C6" s="41"/>
      <c r="D6" s="61">
        <v>1890</v>
      </c>
      <c r="E6" s="15" t="e">
        <v>#REF!</v>
      </c>
    </row>
    <row r="7" spans="1:7" ht="18" customHeight="1">
      <c r="A7" s="40"/>
      <c r="B7" s="60" t="s">
        <v>46</v>
      </c>
      <c r="C7" s="41"/>
      <c r="D7" s="61">
        <v>3129</v>
      </c>
      <c r="E7" s="15"/>
    </row>
    <row r="8" spans="1:7" ht="18" customHeight="1">
      <c r="A8" s="40"/>
      <c r="B8" s="60" t="s">
        <v>112</v>
      </c>
      <c r="C8" s="41"/>
      <c r="D8" s="61">
        <v>2200</v>
      </c>
      <c r="E8" s="15" t="e">
        <v>#REF!</v>
      </c>
    </row>
    <row r="9" spans="1:7" ht="18" customHeight="1">
      <c r="A9" s="40"/>
      <c r="B9" s="64" t="s">
        <v>49</v>
      </c>
      <c r="C9" s="44"/>
      <c r="D9" s="61">
        <v>2592</v>
      </c>
      <c r="E9" s="15"/>
    </row>
    <row r="10" spans="1:7" ht="18" customHeight="1">
      <c r="A10" s="40"/>
      <c r="B10" s="64" t="s">
        <v>89</v>
      </c>
      <c r="C10" s="44"/>
      <c r="D10" s="61">
        <v>500</v>
      </c>
      <c r="E10" s="15"/>
    </row>
    <row r="11" spans="1:7" ht="18" customHeight="1">
      <c r="A11" s="40"/>
      <c r="B11" s="14" t="s">
        <v>107</v>
      </c>
      <c r="C11" s="14"/>
      <c r="D11" s="61">
        <v>500</v>
      </c>
      <c r="E11" s="15"/>
    </row>
    <row r="12" spans="1:7" ht="18" customHeight="1">
      <c r="A12" s="40"/>
      <c r="B12" s="43" t="s">
        <v>108</v>
      </c>
      <c r="C12" s="44"/>
      <c r="D12" s="61">
        <v>500</v>
      </c>
      <c r="E12" s="15"/>
    </row>
    <row r="13" spans="1:7" ht="18" customHeight="1">
      <c r="A13" s="46"/>
      <c r="B13" s="14" t="s">
        <v>109</v>
      </c>
      <c r="C13" s="41"/>
      <c r="D13" s="61">
        <v>500</v>
      </c>
      <c r="E13" s="15" t="e">
        <v>#REF!</v>
      </c>
    </row>
    <row r="14" spans="1:7" ht="18" customHeight="1">
      <c r="A14" s="40"/>
      <c r="B14" s="43" t="s">
        <v>110</v>
      </c>
      <c r="C14" s="44"/>
      <c r="D14" s="61">
        <v>500</v>
      </c>
      <c r="E14" s="15"/>
      <c r="G14" s="18"/>
    </row>
    <row r="15" spans="1:7" ht="18" customHeight="1">
      <c r="A15" s="40"/>
      <c r="B15" s="43" t="s">
        <v>113</v>
      </c>
      <c r="C15" s="44"/>
      <c r="D15" s="61">
        <v>500</v>
      </c>
      <c r="E15" s="15"/>
    </row>
    <row r="16" spans="1:7" ht="18" customHeight="1">
      <c r="A16" s="40"/>
      <c r="B16" s="43" t="s">
        <v>114</v>
      </c>
      <c r="C16" s="44"/>
      <c r="D16" s="61">
        <v>500</v>
      </c>
      <c r="E16" s="15"/>
    </row>
    <row r="17" spans="1:8" ht="18" customHeight="1">
      <c r="A17" s="40"/>
      <c r="B17" s="43" t="s">
        <v>115</v>
      </c>
      <c r="C17" s="44"/>
      <c r="D17" s="61">
        <v>500</v>
      </c>
      <c r="E17" s="15"/>
    </row>
    <row r="18" spans="1:8" ht="18" customHeight="1">
      <c r="A18" s="40"/>
      <c r="B18" s="43" t="s">
        <v>116</v>
      </c>
      <c r="C18" s="44"/>
      <c r="D18" s="61">
        <v>500</v>
      </c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19151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68</v>
      </c>
      <c r="C21" s="14"/>
      <c r="D21" s="61">
        <v>1800</v>
      </c>
      <c r="E21" s="15" t="e">
        <v>#REF!</v>
      </c>
    </row>
    <row r="22" spans="1:8" ht="18" customHeight="1">
      <c r="A22" s="46"/>
      <c r="B22" s="14" t="s">
        <v>72</v>
      </c>
      <c r="C22" s="14"/>
      <c r="D22" s="61">
        <v>10000</v>
      </c>
      <c r="E22" s="15" t="e">
        <v>#REF!</v>
      </c>
    </row>
    <row r="23" spans="1:8" ht="18" customHeight="1">
      <c r="A23" s="46"/>
      <c r="B23" s="14" t="s">
        <v>50</v>
      </c>
      <c r="C23" s="14"/>
      <c r="D23" s="61">
        <v>5000</v>
      </c>
      <c r="E23" s="15" t="e">
        <v>#REF!</v>
      </c>
    </row>
    <row r="24" spans="1:8" ht="18" customHeight="1">
      <c r="A24" s="46"/>
      <c r="B24" s="14" t="s">
        <v>111</v>
      </c>
      <c r="C24" s="14"/>
      <c r="D24" s="61">
        <v>2000</v>
      </c>
      <c r="E24" s="15" t="e">
        <v>#REF!</v>
      </c>
    </row>
    <row r="25" spans="1:8" ht="18" customHeight="1">
      <c r="A25" s="46"/>
      <c r="B25" s="14" t="s">
        <v>74</v>
      </c>
      <c r="C25" s="14"/>
      <c r="D25" s="61">
        <v>351</v>
      </c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61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19"/>
      <c r="E29" s="50"/>
    </row>
    <row r="30" spans="1:8" ht="18" hidden="1" customHeight="1">
      <c r="A30" s="47"/>
      <c r="B30" s="14"/>
      <c r="C30" s="41"/>
      <c r="D30" s="19"/>
    </row>
    <row r="31" spans="1:8" ht="18" customHeight="1">
      <c r="A31" s="39" t="s">
        <v>70</v>
      </c>
      <c r="B31" s="17"/>
      <c r="C31" s="45"/>
      <c r="D31" s="19">
        <f>SUM(D32:D33)</f>
        <v>5700</v>
      </c>
      <c r="E31" s="18" t="e">
        <f>SUM(E32:E44)</f>
        <v>#REF!</v>
      </c>
      <c r="H31" s="18"/>
    </row>
    <row r="32" spans="1:8" ht="18" customHeight="1">
      <c r="A32" s="46"/>
      <c r="B32" s="14" t="s">
        <v>69</v>
      </c>
      <c r="C32" s="57"/>
      <c r="D32" s="61">
        <v>5700</v>
      </c>
      <c r="E32" s="15" t="e">
        <v>#REF!</v>
      </c>
    </row>
    <row r="33" spans="1:8" ht="18" hidden="1" customHeight="1">
      <c r="A33" s="46"/>
      <c r="B33" s="14"/>
      <c r="C33" s="56"/>
      <c r="D33" s="61"/>
      <c r="E33" s="50"/>
    </row>
    <row r="34" spans="1:8" ht="18" hidden="1" customHeight="1">
      <c r="A34" s="46"/>
      <c r="B34" s="14"/>
      <c r="C34" s="41"/>
      <c r="D34" s="19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19"/>
      <c r="E36" s="15" t="e">
        <v>#REF!</v>
      </c>
    </row>
    <row r="37" spans="1:8" ht="18" hidden="1" customHeight="1">
      <c r="A37" s="46"/>
      <c r="B37" s="14"/>
      <c r="C37" s="56"/>
      <c r="D37" s="19"/>
      <c r="E37" s="50"/>
    </row>
    <row r="38" spans="1:8" ht="18" hidden="1" customHeight="1">
      <c r="A38" s="46"/>
      <c r="B38" s="14"/>
      <c r="C38" s="41"/>
      <c r="D38" s="19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19"/>
      <c r="E40" s="15" t="e">
        <v>#REF!</v>
      </c>
    </row>
    <row r="41" spans="1:8" ht="18" hidden="1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44000</v>
      </c>
    </row>
    <row r="44" spans="1:8" ht="14.25" thickBot="1"/>
    <row r="45" spans="1:8" s="10" customFormat="1" ht="35.2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19149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85</v>
      </c>
      <c r="C48" s="41"/>
      <c r="D48" s="61">
        <v>2678</v>
      </c>
      <c r="E48" s="15" t="e">
        <v>#REF!</v>
      </c>
    </row>
    <row r="49" spans="1:8" ht="18" customHeight="1">
      <c r="A49" s="40"/>
      <c r="B49" s="60" t="s">
        <v>87</v>
      </c>
      <c r="C49" s="41"/>
      <c r="D49" s="61">
        <v>2160</v>
      </c>
      <c r="E49" s="15" t="e">
        <v>#REF!</v>
      </c>
    </row>
    <row r="50" spans="1:8" ht="18" customHeight="1">
      <c r="A50" s="40"/>
      <c r="B50" s="60" t="s">
        <v>47</v>
      </c>
      <c r="C50" s="41"/>
      <c r="D50" s="61">
        <v>1890</v>
      </c>
      <c r="E50" s="15" t="e">
        <v>#REF!</v>
      </c>
    </row>
    <row r="51" spans="1:8" ht="18" customHeight="1">
      <c r="A51" s="40"/>
      <c r="B51" s="60" t="s">
        <v>46</v>
      </c>
      <c r="C51" s="41"/>
      <c r="D51" s="61">
        <v>3129</v>
      </c>
      <c r="E51" s="15"/>
    </row>
    <row r="52" spans="1:8" ht="18" customHeight="1">
      <c r="A52" s="40"/>
      <c r="B52" s="60" t="s">
        <v>112</v>
      </c>
      <c r="C52" s="41"/>
      <c r="D52" s="61">
        <v>2200</v>
      </c>
      <c r="E52" s="15" t="e">
        <v>#REF!</v>
      </c>
    </row>
    <row r="53" spans="1:8" ht="18" hidden="1" customHeight="1">
      <c r="A53" s="40"/>
      <c r="B53" s="64" t="s">
        <v>49</v>
      </c>
      <c r="C53" s="44"/>
      <c r="D53" s="61">
        <v>2592</v>
      </c>
      <c r="E53" s="15"/>
    </row>
    <row r="54" spans="1:8" ht="18" hidden="1" customHeight="1">
      <c r="A54" s="40"/>
      <c r="B54" s="64" t="s">
        <v>89</v>
      </c>
      <c r="C54" s="44"/>
      <c r="D54" s="61">
        <v>500</v>
      </c>
      <c r="E54" s="15"/>
    </row>
    <row r="55" spans="1:8" ht="18" hidden="1" customHeight="1">
      <c r="A55" s="40"/>
      <c r="B55" s="14" t="s">
        <v>107</v>
      </c>
      <c r="C55" s="14"/>
      <c r="D55" s="61">
        <v>500</v>
      </c>
      <c r="E55" s="15"/>
    </row>
    <row r="56" spans="1:8" ht="18" hidden="1" customHeight="1">
      <c r="A56" s="40"/>
      <c r="B56" s="43" t="s">
        <v>108</v>
      </c>
      <c r="C56" s="44"/>
      <c r="D56" s="61">
        <v>500</v>
      </c>
      <c r="E56" s="15"/>
    </row>
    <row r="57" spans="1:8" ht="18" hidden="1" customHeight="1">
      <c r="A57" s="46"/>
      <c r="B57" s="14" t="s">
        <v>109</v>
      </c>
      <c r="C57" s="41"/>
      <c r="D57" s="61">
        <v>500</v>
      </c>
      <c r="E57" s="15" t="e">
        <v>#REF!</v>
      </c>
    </row>
    <row r="58" spans="1:8" ht="18" hidden="1" customHeight="1">
      <c r="A58" s="40"/>
      <c r="B58" s="43" t="s">
        <v>110</v>
      </c>
      <c r="C58" s="44"/>
      <c r="D58" s="61">
        <v>500</v>
      </c>
      <c r="E58" s="15"/>
      <c r="G58" s="18"/>
    </row>
    <row r="59" spans="1:8" ht="18" hidden="1" customHeight="1">
      <c r="A59" s="40"/>
      <c r="B59" s="43" t="s">
        <v>113</v>
      </c>
      <c r="C59" s="44"/>
      <c r="D59" s="61">
        <v>500</v>
      </c>
      <c r="E59" s="15"/>
    </row>
    <row r="60" spans="1:8" ht="18" hidden="1" customHeight="1">
      <c r="A60" s="40"/>
      <c r="B60" s="43" t="s">
        <v>114</v>
      </c>
      <c r="C60" s="44"/>
      <c r="D60" s="61">
        <v>500</v>
      </c>
      <c r="E60" s="15"/>
    </row>
    <row r="61" spans="1:8" ht="18" hidden="1" customHeight="1">
      <c r="A61" s="40"/>
      <c r="B61" s="43" t="s">
        <v>115</v>
      </c>
      <c r="C61" s="44"/>
      <c r="D61" s="61">
        <v>500</v>
      </c>
      <c r="E61" s="15"/>
    </row>
    <row r="62" spans="1:8" ht="18" hidden="1" customHeight="1">
      <c r="A62" s="40"/>
      <c r="B62" s="43" t="s">
        <v>116</v>
      </c>
      <c r="C62" s="44"/>
      <c r="D62" s="61">
        <v>500</v>
      </c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SUM(D65:D74)</f>
        <v>19151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68</v>
      </c>
      <c r="C65" s="14"/>
      <c r="D65" s="61">
        <v>1800</v>
      </c>
      <c r="E65" s="15" t="e">
        <v>#REF!</v>
      </c>
    </row>
    <row r="66" spans="1:8" ht="18" customHeight="1">
      <c r="A66" s="46"/>
      <c r="B66" s="14" t="s">
        <v>72</v>
      </c>
      <c r="C66" s="14"/>
      <c r="D66" s="61">
        <v>10000</v>
      </c>
      <c r="E66" s="15" t="e">
        <v>#REF!</v>
      </c>
    </row>
    <row r="67" spans="1:8" ht="18" customHeight="1">
      <c r="A67" s="46"/>
      <c r="B67" s="14" t="s">
        <v>50</v>
      </c>
      <c r="C67" s="14"/>
      <c r="D67" s="61">
        <v>5000</v>
      </c>
      <c r="E67" s="15" t="e">
        <v>#REF!</v>
      </c>
    </row>
    <row r="68" spans="1:8" ht="18" customHeight="1">
      <c r="A68" s="46"/>
      <c r="B68" s="14" t="s">
        <v>111</v>
      </c>
      <c r="C68" s="14"/>
      <c r="D68" s="61">
        <v>2000</v>
      </c>
      <c r="E68" s="15" t="e">
        <v>#REF!</v>
      </c>
    </row>
    <row r="69" spans="1:8" ht="18" customHeight="1">
      <c r="A69" s="46"/>
      <c r="B69" s="14" t="s">
        <v>74</v>
      </c>
      <c r="C69" s="14"/>
      <c r="D69" s="61">
        <v>351</v>
      </c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61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19"/>
      <c r="E73" s="50"/>
    </row>
    <row r="74" spans="1:8" ht="18" hidden="1" customHeight="1">
      <c r="A74" s="47"/>
      <c r="B74" s="14"/>
      <c r="C74" s="41"/>
      <c r="D74" s="19"/>
    </row>
    <row r="75" spans="1:8" ht="18" customHeight="1">
      <c r="A75" s="39" t="s">
        <v>70</v>
      </c>
      <c r="B75" s="17"/>
      <c r="C75" s="45"/>
      <c r="D75" s="19">
        <f>SUM(D76:D77)</f>
        <v>5700</v>
      </c>
      <c r="E75" s="18" t="e">
        <f>SUM(E76:E88)</f>
        <v>#REF!</v>
      </c>
      <c r="H75" s="18"/>
    </row>
    <row r="76" spans="1:8" ht="18" customHeight="1">
      <c r="A76" s="46"/>
      <c r="B76" s="14" t="s">
        <v>69</v>
      </c>
      <c r="C76" s="57"/>
      <c r="D76" s="61">
        <v>5700</v>
      </c>
      <c r="E76" s="15" t="e">
        <v>#REF!</v>
      </c>
    </row>
    <row r="77" spans="1:8" ht="18" customHeight="1">
      <c r="A77" s="46"/>
      <c r="B77" s="14"/>
      <c r="C77" s="56"/>
      <c r="D77" s="61"/>
      <c r="E77" s="50"/>
    </row>
    <row r="78" spans="1:8" ht="18" hidden="1" customHeight="1">
      <c r="A78" s="46"/>
      <c r="B78" s="14"/>
      <c r="C78" s="41"/>
      <c r="D78" s="19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19"/>
      <c r="E80" s="15" t="e">
        <v>#REF!</v>
      </c>
    </row>
    <row r="81" spans="1:5" ht="18" hidden="1" customHeight="1">
      <c r="A81" s="46"/>
      <c r="B81" s="14"/>
      <c r="C81" s="56"/>
      <c r="D81" s="19"/>
      <c r="E81" s="50"/>
    </row>
    <row r="82" spans="1:5" ht="18" hidden="1" customHeight="1">
      <c r="A82" s="46"/>
      <c r="B82" s="14"/>
      <c r="C82" s="41"/>
      <c r="D82" s="19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18" hidden="1" customHeight="1">
      <c r="A85" s="46"/>
      <c r="B85" s="14"/>
      <c r="C85" s="41"/>
      <c r="D85" s="19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44000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K23"/>
  <sheetViews>
    <sheetView zoomScaleNormal="100" workbookViewId="0">
      <selection activeCell="A2" sqref="A2:C2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39</v>
      </c>
      <c r="B3" s="88"/>
      <c r="D3" s="88" t="s">
        <v>39</v>
      </c>
      <c r="E3" s="88"/>
      <c r="G3" s="88" t="s">
        <v>39</v>
      </c>
      <c r="H3" s="88"/>
      <c r="J3" s="88" t="s">
        <v>39</v>
      </c>
      <c r="K3" s="88"/>
    </row>
    <row r="4" spans="1:11">
      <c r="A4" s="90" t="s">
        <v>128</v>
      </c>
      <c r="B4" s="91"/>
      <c r="D4" s="90" t="str">
        <f>$A$4</f>
        <v>プログラマコース</v>
      </c>
      <c r="E4" s="91"/>
      <c r="G4" s="90" t="str">
        <f>$A$4</f>
        <v>プログラマコース</v>
      </c>
      <c r="H4" s="91"/>
      <c r="J4" s="90" t="str">
        <f>$A$4</f>
        <v>プログラマコース</v>
      </c>
      <c r="K4" s="91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25800</v>
      </c>
      <c r="D9" s="33" t="str">
        <f t="shared" ref="D9:E12" si="0">A9</f>
        <v>教科書
教材費</v>
      </c>
      <c r="E9" s="26">
        <f t="shared" si="0"/>
        <v>25800</v>
      </c>
      <c r="G9" s="33" t="str">
        <f t="shared" ref="G9:H12" si="1">D9</f>
        <v>教科書
教材費</v>
      </c>
      <c r="H9" s="26">
        <f t="shared" si="1"/>
        <v>25800</v>
      </c>
      <c r="J9" s="33" t="str">
        <f t="shared" ref="J9:K12" si="2">G9</f>
        <v>教科書
教材費</v>
      </c>
      <c r="K9" s="26">
        <f t="shared" si="2"/>
        <v>25800</v>
      </c>
    </row>
    <row r="10" spans="1:11" ht="30.75" customHeight="1">
      <c r="A10" s="34" t="s">
        <v>30</v>
      </c>
      <c r="B10" s="26">
        <v>5700</v>
      </c>
      <c r="D10" s="33" t="str">
        <f t="shared" si="0"/>
        <v>検定料</v>
      </c>
      <c r="E10" s="26">
        <f t="shared" si="0"/>
        <v>5700</v>
      </c>
      <c r="G10" s="33" t="str">
        <f t="shared" si="1"/>
        <v>検定料</v>
      </c>
      <c r="H10" s="26">
        <f t="shared" si="1"/>
        <v>5700</v>
      </c>
      <c r="J10" s="33" t="str">
        <f t="shared" si="2"/>
        <v>検定料</v>
      </c>
      <c r="K10" s="26">
        <f t="shared" si="2"/>
        <v>5700</v>
      </c>
    </row>
    <row r="11" spans="1:11" ht="30.75" hidden="1" customHeight="1">
      <c r="A11" s="34" t="s">
        <v>31</v>
      </c>
      <c r="B11" s="26"/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customHeight="1">
      <c r="A12" s="59" t="s">
        <v>35</v>
      </c>
      <c r="B12" s="26">
        <v>10000</v>
      </c>
      <c r="D12" s="59" t="str">
        <f t="shared" si="0"/>
        <v>パソコン保険料</v>
      </c>
      <c r="E12" s="26">
        <f t="shared" si="0"/>
        <v>10000</v>
      </c>
      <c r="G12" s="59" t="str">
        <f t="shared" si="1"/>
        <v>パソコン保険料</v>
      </c>
      <c r="H12" s="26">
        <f t="shared" si="1"/>
        <v>10000</v>
      </c>
      <c r="J12" s="59" t="str">
        <f t="shared" si="2"/>
        <v>パソコン保険料</v>
      </c>
      <c r="K12" s="26">
        <f t="shared" si="2"/>
        <v>10000</v>
      </c>
    </row>
    <row r="13" spans="1:11" ht="38.25" customHeight="1">
      <c r="A13" s="55" t="s">
        <v>20</v>
      </c>
      <c r="B13" s="27">
        <f>SUM(B9:B12)</f>
        <v>41500</v>
      </c>
      <c r="D13" s="55" t="s">
        <v>20</v>
      </c>
      <c r="E13" s="27">
        <f>B13</f>
        <v>41500</v>
      </c>
      <c r="G13" s="55" t="s">
        <v>20</v>
      </c>
      <c r="H13" s="27">
        <f>E13</f>
        <v>41500</v>
      </c>
      <c r="J13" s="55" t="s">
        <v>20</v>
      </c>
      <c r="K13" s="27">
        <f>H13</f>
        <v>41500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105</v>
      </c>
      <c r="D22" s="35" t="s">
        <v>105</v>
      </c>
      <c r="G22" s="35" t="s">
        <v>105</v>
      </c>
      <c r="J22" s="35" t="s">
        <v>105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6">
    <mergeCell ref="A1:B1"/>
    <mergeCell ref="A3:B3"/>
    <mergeCell ref="A19:B19"/>
    <mergeCell ref="J19:K19"/>
    <mergeCell ref="D1:E1"/>
    <mergeCell ref="D3:E3"/>
    <mergeCell ref="D19:E19"/>
    <mergeCell ref="G1:H1"/>
    <mergeCell ref="J1:K1"/>
    <mergeCell ref="G3:H3"/>
    <mergeCell ref="J3:K3"/>
    <mergeCell ref="G19:H19"/>
    <mergeCell ref="A4:B4"/>
    <mergeCell ref="D4:E4"/>
    <mergeCell ref="G4:H4"/>
    <mergeCell ref="J4:K4"/>
  </mergeCells>
  <phoneticPr fontId="20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3" zoomScaleNormal="100" workbookViewId="0">
      <selection activeCell="D21" sqref="D21:D24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82</v>
      </c>
    </row>
    <row r="2" spans="1:9" ht="20.25" customHeight="1">
      <c r="A2" s="2" t="s">
        <v>61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66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'一般２年(進級)'!D3</f>
        <v>19149</v>
      </c>
      <c r="F16" s="7" t="s">
        <v>4</v>
      </c>
    </row>
    <row r="17" spans="1:11" ht="20.25" customHeight="1">
      <c r="B17" s="2" t="s">
        <v>53</v>
      </c>
      <c r="E17" s="6">
        <f>'一般２年(進級)'!D20-E19-E21</f>
        <v>4151</v>
      </c>
      <c r="F17" s="7" t="s">
        <v>4</v>
      </c>
      <c r="K17" s="58"/>
    </row>
    <row r="18" spans="1:11" ht="9.75" hidden="1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hidden="1" customHeight="1">
      <c r="B20" s="2" t="s">
        <v>55</v>
      </c>
      <c r="E20" s="6"/>
      <c r="F20" s="7" t="s">
        <v>4</v>
      </c>
    </row>
    <row r="21" spans="1:11" ht="20.25" customHeight="1">
      <c r="B21" s="2" t="s">
        <v>34</v>
      </c>
      <c r="E21" s="6">
        <v>10000</v>
      </c>
      <c r="F21" s="7" t="s">
        <v>4</v>
      </c>
    </row>
    <row r="22" spans="1:11" ht="20.25" customHeight="1">
      <c r="B22" s="2" t="s">
        <v>28</v>
      </c>
      <c r="E22" s="6">
        <v>5700</v>
      </c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44000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67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Normal="100" workbookViewId="0">
      <selection activeCell="D21" sqref="D21:D2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45</v>
      </c>
      <c r="B3" s="88"/>
      <c r="D3" s="88" t="s">
        <v>45</v>
      </c>
      <c r="E3" s="88"/>
      <c r="G3" s="88" t="s">
        <v>45</v>
      </c>
      <c r="H3" s="88"/>
      <c r="J3" s="88" t="s">
        <v>45</v>
      </c>
      <c r="K3" s="88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f>'一般２年(進級)'!D3+'一般２年(進級)'!D20-B11-B10</f>
        <v>23300</v>
      </c>
      <c r="D9" s="33" t="str">
        <f t="shared" ref="D9:E12" si="0">A9</f>
        <v>教科書
教材費</v>
      </c>
      <c r="E9" s="26">
        <f t="shared" si="0"/>
        <v>23300</v>
      </c>
      <c r="G9" s="33" t="str">
        <f t="shared" ref="G9:H12" si="1">D9</f>
        <v>教科書
教材費</v>
      </c>
      <c r="H9" s="26">
        <f t="shared" si="1"/>
        <v>23300</v>
      </c>
      <c r="J9" s="33" t="str">
        <f t="shared" ref="J9:K12" si="2">G9</f>
        <v>教科書
教材費</v>
      </c>
      <c r="K9" s="26">
        <f t="shared" si="2"/>
        <v>23300</v>
      </c>
    </row>
    <row r="10" spans="1:11" ht="30.75" customHeight="1">
      <c r="A10" s="71" t="s">
        <v>126</v>
      </c>
      <c r="B10" s="26">
        <v>5000</v>
      </c>
      <c r="D10" s="33" t="str">
        <f t="shared" si="0"/>
        <v>ソフト料</v>
      </c>
      <c r="E10" s="26">
        <f t="shared" si="0"/>
        <v>5000</v>
      </c>
      <c r="G10" s="33" t="str">
        <f t="shared" si="1"/>
        <v>ソフト料</v>
      </c>
      <c r="H10" s="26">
        <f t="shared" si="1"/>
        <v>5000</v>
      </c>
      <c r="J10" s="33" t="str">
        <f t="shared" si="2"/>
        <v>ソフト料</v>
      </c>
      <c r="K10" s="26">
        <f t="shared" si="2"/>
        <v>5000</v>
      </c>
    </row>
    <row r="11" spans="1:11" ht="30.75" customHeight="1">
      <c r="A11" s="59" t="s">
        <v>35</v>
      </c>
      <c r="B11" s="26">
        <v>10000</v>
      </c>
      <c r="D11" s="70" t="str">
        <f t="shared" si="0"/>
        <v>パソコン保険料</v>
      </c>
      <c r="E11" s="26">
        <f t="shared" si="0"/>
        <v>10000</v>
      </c>
      <c r="G11" s="70" t="str">
        <f t="shared" si="1"/>
        <v>パソコン保険料</v>
      </c>
      <c r="H11" s="26">
        <f t="shared" si="1"/>
        <v>10000</v>
      </c>
      <c r="J11" s="70" t="str">
        <f t="shared" si="2"/>
        <v>パソコン保険料</v>
      </c>
      <c r="K11" s="26">
        <f t="shared" si="2"/>
        <v>10000</v>
      </c>
    </row>
    <row r="12" spans="1:11" ht="30.75" customHeight="1">
      <c r="A12" s="59" t="s">
        <v>127</v>
      </c>
      <c r="B12" s="26">
        <v>5700</v>
      </c>
      <c r="D12" s="59" t="str">
        <f t="shared" si="0"/>
        <v>検定料</v>
      </c>
      <c r="E12" s="26">
        <f t="shared" si="0"/>
        <v>5700</v>
      </c>
      <c r="G12" s="59" t="str">
        <f t="shared" si="1"/>
        <v>検定料</v>
      </c>
      <c r="H12" s="26">
        <f t="shared" si="1"/>
        <v>5700</v>
      </c>
      <c r="J12" s="59" t="str">
        <f t="shared" si="2"/>
        <v>検定料</v>
      </c>
      <c r="K12" s="26">
        <f t="shared" si="2"/>
        <v>5700</v>
      </c>
    </row>
    <row r="13" spans="1:11" ht="38.25" customHeight="1">
      <c r="A13" s="55" t="s">
        <v>20</v>
      </c>
      <c r="B13" s="27">
        <f>SUM(B9:B12)</f>
        <v>44000</v>
      </c>
      <c r="D13" s="55" t="s">
        <v>20</v>
      </c>
      <c r="E13" s="27">
        <f>B13</f>
        <v>44000</v>
      </c>
      <c r="G13" s="55" t="s">
        <v>20</v>
      </c>
      <c r="H13" s="27">
        <f>E13</f>
        <v>44000</v>
      </c>
      <c r="J13" s="55" t="s">
        <v>20</v>
      </c>
      <c r="K13" s="27">
        <f>H13</f>
        <v>44000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125</v>
      </c>
      <c r="D22" s="35" t="s">
        <v>125</v>
      </c>
      <c r="G22" s="35" t="s">
        <v>125</v>
      </c>
      <c r="J22" s="35" t="s">
        <v>125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2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Layout" zoomScaleNormal="115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10179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87</v>
      </c>
      <c r="C4" s="41"/>
      <c r="D4" s="61">
        <v>2160</v>
      </c>
      <c r="E4" s="15" t="e">
        <v>#REF!</v>
      </c>
    </row>
    <row r="5" spans="1:7" ht="18" customHeight="1">
      <c r="A5" s="40"/>
      <c r="B5" s="60" t="s">
        <v>47</v>
      </c>
      <c r="C5" s="41"/>
      <c r="D5" s="61">
        <v>1890</v>
      </c>
      <c r="E5" s="15" t="e">
        <v>#REF!</v>
      </c>
    </row>
    <row r="6" spans="1:7" ht="18" customHeight="1">
      <c r="A6" s="40"/>
      <c r="B6" s="60" t="s">
        <v>46</v>
      </c>
      <c r="C6" s="41"/>
      <c r="D6" s="61">
        <v>3129</v>
      </c>
      <c r="E6" s="15" t="e">
        <v>#REF!</v>
      </c>
    </row>
    <row r="7" spans="1:7" ht="18" customHeight="1">
      <c r="A7" s="40"/>
      <c r="B7" s="60" t="s">
        <v>89</v>
      </c>
      <c r="C7" s="41"/>
      <c r="D7" s="61">
        <v>500</v>
      </c>
      <c r="E7" s="15"/>
    </row>
    <row r="8" spans="1:7" ht="18" customHeight="1">
      <c r="A8" s="40"/>
      <c r="B8" s="60" t="s">
        <v>92</v>
      </c>
      <c r="C8" s="41"/>
      <c r="D8" s="61">
        <v>500</v>
      </c>
      <c r="E8" s="15" t="e">
        <v>#REF!</v>
      </c>
    </row>
    <row r="9" spans="1:7" ht="18" customHeight="1">
      <c r="A9" s="40"/>
      <c r="B9" s="64" t="s">
        <v>107</v>
      </c>
      <c r="C9" s="44"/>
      <c r="D9" s="61">
        <v>500</v>
      </c>
      <c r="E9" s="15"/>
    </row>
    <row r="10" spans="1:7" ht="18" customHeight="1">
      <c r="A10" s="40"/>
      <c r="B10" s="64" t="s">
        <v>108</v>
      </c>
      <c r="C10" s="44"/>
      <c r="D10" s="61">
        <v>500</v>
      </c>
      <c r="E10" s="15"/>
    </row>
    <row r="11" spans="1:7" ht="18" customHeight="1">
      <c r="A11" s="40"/>
      <c r="B11" s="14" t="s">
        <v>109</v>
      </c>
      <c r="C11" s="14"/>
      <c r="D11" s="61">
        <v>500</v>
      </c>
      <c r="E11" s="15"/>
    </row>
    <row r="12" spans="1:7" ht="18" customHeight="1">
      <c r="A12" s="40"/>
      <c r="B12" s="43" t="s">
        <v>110</v>
      </c>
      <c r="C12" s="44"/>
      <c r="D12" s="61">
        <v>500</v>
      </c>
      <c r="E12" s="15"/>
    </row>
    <row r="13" spans="1:7" ht="18" hidden="1" customHeight="1">
      <c r="A13" s="46"/>
      <c r="B13" s="14"/>
      <c r="C13" s="41"/>
      <c r="D13" s="19"/>
      <c r="E13" s="15" t="e">
        <v>#REF!</v>
      </c>
    </row>
    <row r="14" spans="1:7" ht="18" hidden="1" customHeight="1">
      <c r="A14" s="40"/>
      <c r="B14" s="43"/>
      <c r="C14" s="44"/>
      <c r="D14" s="19"/>
      <c r="E14" s="15"/>
      <c r="G14" s="18"/>
    </row>
    <row r="15" spans="1:7" ht="18" hidden="1" customHeight="1">
      <c r="A15" s="40"/>
      <c r="B15" s="43"/>
      <c r="C15" s="44"/>
      <c r="D15" s="19"/>
      <c r="E15" s="15"/>
    </row>
    <row r="16" spans="1:7" ht="18" hidden="1" customHeight="1">
      <c r="A16" s="40"/>
      <c r="B16" s="43"/>
      <c r="C16" s="44"/>
      <c r="D16" s="19"/>
      <c r="E16" s="15"/>
    </row>
    <row r="17" spans="1:8" ht="18" hidden="1" customHeight="1">
      <c r="A17" s="40"/>
      <c r="B17" s="43"/>
      <c r="C17" s="44"/>
      <c r="D17" s="19"/>
      <c r="E17" s="15"/>
    </row>
    <row r="18" spans="1:8" ht="18" hidden="1" customHeight="1">
      <c r="A18" s="40"/>
      <c r="B18" s="43"/>
      <c r="C18" s="44"/>
      <c r="D18" s="19"/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19121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78</v>
      </c>
      <c r="C21" s="14"/>
      <c r="D21" s="61">
        <v>1800</v>
      </c>
      <c r="E21" s="15" t="e">
        <v>#REF!</v>
      </c>
    </row>
    <row r="22" spans="1:8" ht="18" customHeight="1">
      <c r="A22" s="46"/>
      <c r="B22" s="14" t="s">
        <v>72</v>
      </c>
      <c r="C22" s="14"/>
      <c r="D22" s="61">
        <v>10000</v>
      </c>
      <c r="E22" s="15" t="e">
        <v>#REF!</v>
      </c>
    </row>
    <row r="23" spans="1:8" ht="18" customHeight="1">
      <c r="A23" s="46"/>
      <c r="B23" s="14" t="s">
        <v>50</v>
      </c>
      <c r="C23" s="14"/>
      <c r="D23" s="61">
        <v>5000</v>
      </c>
      <c r="E23" s="15" t="e">
        <v>#REF!</v>
      </c>
    </row>
    <row r="24" spans="1:8" ht="18" customHeight="1">
      <c r="A24" s="46"/>
      <c r="B24" s="14" t="s">
        <v>111</v>
      </c>
      <c r="C24" s="14"/>
      <c r="D24" s="61">
        <v>2000</v>
      </c>
      <c r="E24" s="15" t="e">
        <v>#REF!</v>
      </c>
    </row>
    <row r="25" spans="1:8" ht="18" customHeight="1">
      <c r="A25" s="46"/>
      <c r="B25" s="14" t="s">
        <v>74</v>
      </c>
      <c r="C25" s="14"/>
      <c r="D25" s="61">
        <v>321</v>
      </c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61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19"/>
      <c r="E29" s="50"/>
    </row>
    <row r="30" spans="1:8" ht="18" hidden="1" customHeight="1">
      <c r="A30" s="47"/>
      <c r="B30" s="14"/>
      <c r="C30" s="41"/>
      <c r="D30" s="19"/>
    </row>
    <row r="31" spans="1:8" ht="18" customHeight="1">
      <c r="A31" s="39" t="s">
        <v>70</v>
      </c>
      <c r="B31" s="17"/>
      <c r="C31" s="45"/>
      <c r="D31" s="19">
        <f>SUM(D32:D33)</f>
        <v>5700</v>
      </c>
      <c r="E31" s="18" t="e">
        <f>SUM(E32:E44)</f>
        <v>#REF!</v>
      </c>
      <c r="H31" s="18"/>
    </row>
    <row r="32" spans="1:8" ht="18" customHeight="1">
      <c r="A32" s="46"/>
      <c r="B32" s="14" t="s">
        <v>69</v>
      </c>
      <c r="C32" s="57"/>
      <c r="D32" s="61">
        <v>5700</v>
      </c>
      <c r="E32" s="15" t="e">
        <v>#REF!</v>
      </c>
    </row>
    <row r="33" spans="1:8" ht="18" hidden="1" customHeight="1">
      <c r="A33" s="46"/>
      <c r="B33" s="14"/>
      <c r="C33" s="56"/>
      <c r="D33" s="61"/>
      <c r="E33" s="50"/>
    </row>
    <row r="34" spans="1:8" ht="18" hidden="1" customHeight="1">
      <c r="A34" s="46"/>
      <c r="B34" s="14"/>
      <c r="C34" s="41"/>
      <c r="D34" s="19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19"/>
      <c r="E36" s="15" t="e">
        <v>#REF!</v>
      </c>
    </row>
    <row r="37" spans="1:8" ht="18" hidden="1" customHeight="1">
      <c r="A37" s="46"/>
      <c r="B37" s="14"/>
      <c r="C37" s="56"/>
      <c r="D37" s="19"/>
      <c r="E37" s="50"/>
    </row>
    <row r="38" spans="1:8" ht="18" hidden="1" customHeight="1">
      <c r="A38" s="46"/>
      <c r="B38" s="14"/>
      <c r="C38" s="41"/>
      <c r="D38" s="19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19"/>
      <c r="E40" s="15" t="e">
        <v>#REF!</v>
      </c>
    </row>
    <row r="41" spans="1:8" ht="18" hidden="1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35000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10179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87</v>
      </c>
      <c r="C48" s="41"/>
      <c r="D48" s="61">
        <v>2160</v>
      </c>
      <c r="E48" s="15" t="e">
        <v>#REF!</v>
      </c>
    </row>
    <row r="49" spans="1:8" ht="18" customHeight="1">
      <c r="A49" s="40"/>
      <c r="B49" s="60" t="s">
        <v>47</v>
      </c>
      <c r="C49" s="41"/>
      <c r="D49" s="61">
        <v>1890</v>
      </c>
      <c r="E49" s="15" t="e">
        <v>#REF!</v>
      </c>
    </row>
    <row r="50" spans="1:8" ht="18" customHeight="1">
      <c r="A50" s="40"/>
      <c r="B50" s="60" t="s">
        <v>46</v>
      </c>
      <c r="C50" s="41"/>
      <c r="D50" s="61">
        <v>3129</v>
      </c>
      <c r="E50" s="15" t="e">
        <v>#REF!</v>
      </c>
    </row>
    <row r="51" spans="1:8" ht="18" customHeight="1">
      <c r="A51" s="40"/>
      <c r="B51" s="60" t="s">
        <v>89</v>
      </c>
      <c r="C51" s="41"/>
      <c r="D51" s="61">
        <v>500</v>
      </c>
      <c r="E51" s="15"/>
    </row>
    <row r="52" spans="1:8" ht="18" customHeight="1">
      <c r="A52" s="40"/>
      <c r="B52" s="60" t="s">
        <v>92</v>
      </c>
      <c r="C52" s="41"/>
      <c r="D52" s="61">
        <v>500</v>
      </c>
      <c r="E52" s="15" t="e">
        <v>#REF!</v>
      </c>
    </row>
    <row r="53" spans="1:8" ht="18" hidden="1" customHeight="1">
      <c r="A53" s="40"/>
      <c r="B53" s="64" t="s">
        <v>107</v>
      </c>
      <c r="C53" s="44"/>
      <c r="D53" s="61">
        <v>500</v>
      </c>
      <c r="E53" s="15"/>
    </row>
    <row r="54" spans="1:8" ht="18" hidden="1" customHeight="1">
      <c r="A54" s="40"/>
      <c r="B54" s="64" t="s">
        <v>108</v>
      </c>
      <c r="C54" s="44"/>
      <c r="D54" s="61">
        <v>500</v>
      </c>
      <c r="E54" s="15"/>
    </row>
    <row r="55" spans="1:8" ht="18" hidden="1" customHeight="1">
      <c r="A55" s="40"/>
      <c r="B55" s="14" t="s">
        <v>109</v>
      </c>
      <c r="C55" s="14"/>
      <c r="D55" s="61">
        <v>500</v>
      </c>
      <c r="E55" s="15"/>
    </row>
    <row r="56" spans="1:8" ht="18" hidden="1" customHeight="1">
      <c r="A56" s="40"/>
      <c r="B56" s="43" t="s">
        <v>110</v>
      </c>
      <c r="C56" s="44"/>
      <c r="D56" s="61">
        <v>500</v>
      </c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SUM(D65:D74)</f>
        <v>19121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78</v>
      </c>
      <c r="C65" s="14"/>
      <c r="D65" s="61">
        <v>1800</v>
      </c>
      <c r="E65" s="15" t="e">
        <v>#REF!</v>
      </c>
    </row>
    <row r="66" spans="1:8" ht="18" customHeight="1">
      <c r="A66" s="46"/>
      <c r="B66" s="14" t="s">
        <v>72</v>
      </c>
      <c r="C66" s="14"/>
      <c r="D66" s="61">
        <v>10000</v>
      </c>
      <c r="E66" s="15" t="e">
        <v>#REF!</v>
      </c>
    </row>
    <row r="67" spans="1:8" ht="18" customHeight="1">
      <c r="A67" s="46"/>
      <c r="B67" s="14" t="s">
        <v>50</v>
      </c>
      <c r="C67" s="14"/>
      <c r="D67" s="61">
        <v>5000</v>
      </c>
      <c r="E67" s="15" t="e">
        <v>#REF!</v>
      </c>
    </row>
    <row r="68" spans="1:8" ht="18" customHeight="1">
      <c r="A68" s="46"/>
      <c r="B68" s="14" t="s">
        <v>111</v>
      </c>
      <c r="C68" s="14"/>
      <c r="D68" s="61">
        <v>2000</v>
      </c>
      <c r="E68" s="15" t="e">
        <v>#REF!</v>
      </c>
    </row>
    <row r="69" spans="1:8" ht="18" customHeight="1">
      <c r="A69" s="46"/>
      <c r="B69" s="14" t="s">
        <v>74</v>
      </c>
      <c r="C69" s="14"/>
      <c r="D69" s="61">
        <v>321</v>
      </c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61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19"/>
      <c r="E73" s="50"/>
    </row>
    <row r="74" spans="1:8" ht="18" hidden="1" customHeight="1">
      <c r="A74" s="47"/>
      <c r="B74" s="14"/>
      <c r="C74" s="41"/>
      <c r="D74" s="19"/>
    </row>
    <row r="75" spans="1:8" ht="18" customHeight="1">
      <c r="A75" s="39" t="s">
        <v>70</v>
      </c>
      <c r="B75" s="17"/>
      <c r="C75" s="45"/>
      <c r="D75" s="19">
        <f>SUM(D76:D77)</f>
        <v>5700</v>
      </c>
      <c r="E75" s="18" t="e">
        <f>SUM(E76:E88)</f>
        <v>#REF!</v>
      </c>
      <c r="H75" s="18"/>
    </row>
    <row r="76" spans="1:8" ht="18" customHeight="1">
      <c r="A76" s="46"/>
      <c r="B76" s="14" t="s">
        <v>69</v>
      </c>
      <c r="C76" s="57"/>
      <c r="D76" s="61">
        <v>5700</v>
      </c>
      <c r="E76" s="15" t="e">
        <v>#REF!</v>
      </c>
    </row>
    <row r="77" spans="1:8" ht="18" hidden="1" customHeight="1">
      <c r="A77" s="46"/>
      <c r="B77" s="14"/>
      <c r="C77" s="56"/>
      <c r="D77" s="61"/>
      <c r="E77" s="50"/>
    </row>
    <row r="78" spans="1:8" ht="18" hidden="1" customHeight="1">
      <c r="A78" s="46"/>
      <c r="B78" s="14"/>
      <c r="C78" s="41"/>
      <c r="D78" s="19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19"/>
      <c r="E80" s="15" t="e">
        <v>#REF!</v>
      </c>
    </row>
    <row r="81" spans="1:5" ht="18" hidden="1" customHeight="1">
      <c r="A81" s="46"/>
      <c r="B81" s="14"/>
      <c r="C81" s="56"/>
      <c r="D81" s="19"/>
      <c r="E81" s="50"/>
    </row>
    <row r="82" spans="1:5" ht="18" hidden="1" customHeight="1">
      <c r="A82" s="46"/>
      <c r="B82" s="14"/>
      <c r="C82" s="41"/>
      <c r="D82" s="19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18" hidden="1" customHeight="1">
      <c r="A85" s="46"/>
      <c r="B85" s="14"/>
      <c r="C85" s="41"/>
      <c r="D85" s="19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35000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9:C79 B75:C75 B64:C64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0" zoomScaleNormal="100" workbookViewId="0">
      <selection activeCell="D21" sqref="D21:D24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82</v>
      </c>
    </row>
    <row r="2" spans="1:9" ht="20.25" customHeight="1">
      <c r="A2" s="2" t="s">
        <v>61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66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'一般２年(進級)'!D3</f>
        <v>19149</v>
      </c>
      <c r="F16" s="7" t="s">
        <v>4</v>
      </c>
    </row>
    <row r="17" spans="1:11" ht="20.25" customHeight="1">
      <c r="B17" s="2" t="s">
        <v>53</v>
      </c>
      <c r="E17" s="6">
        <f>'一般２年(進級)'!D20-E19-E21</f>
        <v>4151</v>
      </c>
      <c r="F17" s="7" t="s">
        <v>4</v>
      </c>
      <c r="K17" s="58"/>
    </row>
    <row r="18" spans="1:11" ht="9.75" hidden="1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hidden="1" customHeight="1">
      <c r="B20" s="2" t="s">
        <v>55</v>
      </c>
      <c r="E20" s="6"/>
      <c r="F20" s="7" t="s">
        <v>4</v>
      </c>
    </row>
    <row r="21" spans="1:11" ht="20.25" customHeight="1">
      <c r="B21" s="2" t="s">
        <v>34</v>
      </c>
      <c r="E21" s="6">
        <v>10000</v>
      </c>
      <c r="F21" s="7" t="s">
        <v>4</v>
      </c>
    </row>
    <row r="22" spans="1:11" ht="20.25" customHeight="1">
      <c r="B22" s="2" t="s">
        <v>28</v>
      </c>
      <c r="E22" s="6">
        <v>5700</v>
      </c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44000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67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Normal="100" workbookViewId="0">
      <selection activeCell="D21" sqref="D21:D2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45</v>
      </c>
      <c r="B3" s="88"/>
      <c r="D3" s="88" t="s">
        <v>45</v>
      </c>
      <c r="E3" s="88"/>
      <c r="G3" s="88" t="s">
        <v>45</v>
      </c>
      <c r="H3" s="88"/>
      <c r="J3" s="88" t="s">
        <v>45</v>
      </c>
      <c r="K3" s="88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f>'一般２年(進級)'!D3+'一般２年(進級)'!D20-B11-B10</f>
        <v>23300</v>
      </c>
      <c r="D9" s="33" t="str">
        <f t="shared" ref="D9:E12" si="0">A9</f>
        <v>教科書
教材費</v>
      </c>
      <c r="E9" s="26">
        <f t="shared" si="0"/>
        <v>23300</v>
      </c>
      <c r="G9" s="33" t="str">
        <f t="shared" ref="G9:H12" si="1">D9</f>
        <v>教科書
教材費</v>
      </c>
      <c r="H9" s="26">
        <f t="shared" si="1"/>
        <v>23300</v>
      </c>
      <c r="J9" s="33" t="str">
        <f t="shared" ref="J9:K12" si="2">G9</f>
        <v>教科書
教材費</v>
      </c>
      <c r="K9" s="26">
        <f t="shared" si="2"/>
        <v>23300</v>
      </c>
    </row>
    <row r="10" spans="1:11" ht="30.75" customHeight="1">
      <c r="A10" s="71" t="s">
        <v>126</v>
      </c>
      <c r="B10" s="26">
        <v>5000</v>
      </c>
      <c r="D10" s="33" t="str">
        <f t="shared" si="0"/>
        <v>ソフト料</v>
      </c>
      <c r="E10" s="26">
        <f t="shared" si="0"/>
        <v>5000</v>
      </c>
      <c r="G10" s="33" t="str">
        <f t="shared" si="1"/>
        <v>ソフト料</v>
      </c>
      <c r="H10" s="26">
        <f t="shared" si="1"/>
        <v>5000</v>
      </c>
      <c r="J10" s="33" t="str">
        <f t="shared" si="2"/>
        <v>ソフト料</v>
      </c>
      <c r="K10" s="26">
        <f t="shared" si="2"/>
        <v>5000</v>
      </c>
    </row>
    <row r="11" spans="1:11" ht="30.75" customHeight="1">
      <c r="A11" s="59" t="s">
        <v>35</v>
      </c>
      <c r="B11" s="26">
        <v>10000</v>
      </c>
      <c r="D11" s="70" t="str">
        <f t="shared" si="0"/>
        <v>パソコン保険料</v>
      </c>
      <c r="E11" s="26">
        <f t="shared" si="0"/>
        <v>10000</v>
      </c>
      <c r="G11" s="70" t="str">
        <f t="shared" si="1"/>
        <v>パソコン保険料</v>
      </c>
      <c r="H11" s="26">
        <f t="shared" si="1"/>
        <v>10000</v>
      </c>
      <c r="J11" s="70" t="str">
        <f t="shared" si="2"/>
        <v>パソコン保険料</v>
      </c>
      <c r="K11" s="26">
        <f t="shared" si="2"/>
        <v>10000</v>
      </c>
    </row>
    <row r="12" spans="1:11" ht="30.75" customHeight="1">
      <c r="A12" s="59" t="s">
        <v>127</v>
      </c>
      <c r="B12" s="26">
        <v>5700</v>
      </c>
      <c r="D12" s="59" t="str">
        <f t="shared" si="0"/>
        <v>検定料</v>
      </c>
      <c r="E12" s="26">
        <f t="shared" si="0"/>
        <v>5700</v>
      </c>
      <c r="G12" s="59" t="str">
        <f t="shared" si="1"/>
        <v>検定料</v>
      </c>
      <c r="H12" s="26">
        <f t="shared" si="1"/>
        <v>5700</v>
      </c>
      <c r="J12" s="59" t="str">
        <f t="shared" si="2"/>
        <v>検定料</v>
      </c>
      <c r="K12" s="26">
        <f t="shared" si="2"/>
        <v>5700</v>
      </c>
    </row>
    <row r="13" spans="1:11" ht="38.25" customHeight="1">
      <c r="A13" s="55" t="s">
        <v>20</v>
      </c>
      <c r="B13" s="27">
        <f>SUM(B9:B12)</f>
        <v>44000</v>
      </c>
      <c r="D13" s="55" t="s">
        <v>20</v>
      </c>
      <c r="E13" s="27">
        <f>B13</f>
        <v>44000</v>
      </c>
      <c r="G13" s="55" t="s">
        <v>20</v>
      </c>
      <c r="H13" s="27">
        <f>E13</f>
        <v>44000</v>
      </c>
      <c r="J13" s="55" t="s">
        <v>20</v>
      </c>
      <c r="K13" s="27">
        <f>H13</f>
        <v>44000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125</v>
      </c>
      <c r="D22" s="35" t="s">
        <v>125</v>
      </c>
      <c r="G22" s="35" t="s">
        <v>125</v>
      </c>
      <c r="J22" s="35" t="s">
        <v>125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2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Layout" topLeftCell="A42" zoomScaleNormal="115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4986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112</v>
      </c>
      <c r="C4" s="41"/>
      <c r="D4" s="61">
        <v>2200</v>
      </c>
      <c r="E4" s="15" t="e">
        <v>#REF!</v>
      </c>
    </row>
    <row r="5" spans="1:7" ht="18" customHeight="1">
      <c r="A5" s="40"/>
      <c r="B5" s="60" t="s">
        <v>117</v>
      </c>
      <c r="C5" s="41"/>
      <c r="D5" s="61">
        <v>2786</v>
      </c>
      <c r="E5" s="15" t="e">
        <v>#REF!</v>
      </c>
    </row>
    <row r="6" spans="1:7" ht="18" hidden="1" customHeight="1">
      <c r="A6" s="40"/>
      <c r="B6" s="60"/>
      <c r="C6" s="41"/>
      <c r="D6" s="61"/>
      <c r="E6" s="15" t="e">
        <v>#REF!</v>
      </c>
    </row>
    <row r="7" spans="1:7" ht="18" hidden="1" customHeight="1">
      <c r="A7" s="40"/>
      <c r="B7" s="60"/>
      <c r="C7" s="41"/>
      <c r="D7" s="61"/>
      <c r="E7" s="15"/>
    </row>
    <row r="8" spans="1:7" ht="18" hidden="1" customHeight="1">
      <c r="A8" s="40"/>
      <c r="B8" s="60"/>
      <c r="C8" s="41"/>
      <c r="D8" s="61"/>
      <c r="E8" s="15" t="e">
        <v>#REF!</v>
      </c>
    </row>
    <row r="9" spans="1:7" ht="18" hidden="1" customHeight="1">
      <c r="A9" s="40"/>
      <c r="B9" s="64"/>
      <c r="C9" s="44"/>
      <c r="D9" s="61"/>
      <c r="E9" s="15"/>
    </row>
    <row r="10" spans="1:7" ht="18" hidden="1" customHeight="1">
      <c r="A10" s="40"/>
      <c r="B10" s="64"/>
      <c r="C10" s="44"/>
      <c r="D10" s="61"/>
      <c r="E10" s="15"/>
    </row>
    <row r="11" spans="1:7" ht="18" hidden="1" customHeight="1">
      <c r="A11" s="40"/>
      <c r="B11" s="14"/>
      <c r="C11" s="14"/>
      <c r="D11" s="61"/>
      <c r="E11" s="15"/>
    </row>
    <row r="12" spans="1:7" ht="18" hidden="1" customHeight="1">
      <c r="A12" s="40"/>
      <c r="B12" s="43"/>
      <c r="C12" s="44"/>
      <c r="D12" s="61"/>
      <c r="E12" s="15"/>
    </row>
    <row r="13" spans="1:7" ht="18" hidden="1" customHeight="1">
      <c r="A13" s="46"/>
      <c r="B13" s="14"/>
      <c r="C13" s="41"/>
      <c r="D13" s="19"/>
      <c r="E13" s="15" t="e">
        <v>#REF!</v>
      </c>
    </row>
    <row r="14" spans="1:7" ht="18" hidden="1" customHeight="1">
      <c r="A14" s="40"/>
      <c r="B14" s="43"/>
      <c r="C14" s="44"/>
      <c r="D14" s="19"/>
      <c r="E14" s="15"/>
      <c r="G14" s="18"/>
    </row>
    <row r="15" spans="1:7" ht="18" hidden="1" customHeight="1">
      <c r="A15" s="40"/>
      <c r="B15" s="43"/>
      <c r="C15" s="44"/>
      <c r="D15" s="19"/>
      <c r="E15" s="15"/>
    </row>
    <row r="16" spans="1:7" ht="18" hidden="1" customHeight="1">
      <c r="A16" s="40"/>
      <c r="B16" s="43"/>
      <c r="C16" s="44"/>
      <c r="D16" s="19"/>
      <c r="E16" s="15"/>
    </row>
    <row r="17" spans="1:8" ht="18" hidden="1" customHeight="1">
      <c r="A17" s="40"/>
      <c r="B17" s="43"/>
      <c r="C17" s="44"/>
      <c r="D17" s="19"/>
      <c r="E17" s="15"/>
    </row>
    <row r="18" spans="1:8" ht="18" hidden="1" customHeight="1">
      <c r="A18" s="40"/>
      <c r="B18" s="43"/>
      <c r="C18" s="44"/>
      <c r="D18" s="19"/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17314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72</v>
      </c>
      <c r="C21" s="14"/>
      <c r="D21" s="61">
        <v>10000</v>
      </c>
      <c r="E21" s="15" t="e">
        <v>#REF!</v>
      </c>
    </row>
    <row r="22" spans="1:8" ht="18" customHeight="1">
      <c r="A22" s="46"/>
      <c r="B22" s="14" t="s">
        <v>50</v>
      </c>
      <c r="C22" s="14"/>
      <c r="D22" s="61">
        <v>5000</v>
      </c>
      <c r="E22" s="15" t="e">
        <v>#REF!</v>
      </c>
    </row>
    <row r="23" spans="1:8" ht="18" customHeight="1">
      <c r="A23" s="46"/>
      <c r="B23" s="14" t="s">
        <v>111</v>
      </c>
      <c r="C23" s="14"/>
      <c r="D23" s="61">
        <v>2000</v>
      </c>
      <c r="E23" s="15" t="e">
        <v>#REF!</v>
      </c>
    </row>
    <row r="24" spans="1:8" ht="18" customHeight="1">
      <c r="A24" s="46"/>
      <c r="B24" s="14" t="s">
        <v>74</v>
      </c>
      <c r="C24" s="14"/>
      <c r="D24" s="61">
        <v>314</v>
      </c>
      <c r="E24" s="15" t="e">
        <v>#REF!</v>
      </c>
    </row>
    <row r="25" spans="1:8" ht="18" hidden="1" customHeight="1">
      <c r="A25" s="46"/>
      <c r="B25" s="14"/>
      <c r="C25" s="14"/>
      <c r="D25" s="61"/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61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19"/>
      <c r="E29" s="50"/>
    </row>
    <row r="30" spans="1:8" ht="18" hidden="1" customHeight="1">
      <c r="A30" s="47"/>
      <c r="B30" s="14"/>
      <c r="C30" s="41"/>
      <c r="D30" s="19"/>
    </row>
    <row r="31" spans="1:8" ht="18" customHeight="1">
      <c r="A31" s="39" t="s">
        <v>70</v>
      </c>
      <c r="B31" s="17"/>
      <c r="C31" s="45"/>
      <c r="D31" s="19">
        <f>SUM(D32:D33)</f>
        <v>5700</v>
      </c>
      <c r="E31" s="18" t="e">
        <f>SUM(E32:E44)</f>
        <v>#REF!</v>
      </c>
      <c r="H31" s="18"/>
    </row>
    <row r="32" spans="1:8" ht="18" customHeight="1">
      <c r="A32" s="46"/>
      <c r="B32" s="14" t="s">
        <v>69</v>
      </c>
      <c r="C32" s="57"/>
      <c r="D32" s="61">
        <v>5700</v>
      </c>
      <c r="E32" s="15" t="e">
        <v>#REF!</v>
      </c>
    </row>
    <row r="33" spans="1:8" ht="18" hidden="1" customHeight="1">
      <c r="A33" s="46"/>
      <c r="B33" s="14"/>
      <c r="C33" s="56"/>
      <c r="D33" s="61"/>
      <c r="E33" s="50"/>
    </row>
    <row r="34" spans="1:8" ht="18" hidden="1" customHeight="1">
      <c r="A34" s="46"/>
      <c r="B34" s="14"/>
      <c r="C34" s="41"/>
      <c r="D34" s="19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19"/>
      <c r="E36" s="15" t="e">
        <v>#REF!</v>
      </c>
    </row>
    <row r="37" spans="1:8" ht="18" hidden="1" customHeight="1">
      <c r="A37" s="46"/>
      <c r="B37" s="14"/>
      <c r="C37" s="56"/>
      <c r="D37" s="19"/>
      <c r="E37" s="50"/>
    </row>
    <row r="38" spans="1:8" ht="18" hidden="1" customHeight="1">
      <c r="A38" s="46"/>
      <c r="B38" s="14"/>
      <c r="C38" s="41"/>
      <c r="D38" s="19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19"/>
      <c r="E40" s="15" t="e">
        <v>#REF!</v>
      </c>
    </row>
    <row r="41" spans="1:8" ht="18" hidden="1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28000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4986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112</v>
      </c>
      <c r="C48" s="41"/>
      <c r="D48" s="61">
        <v>2200</v>
      </c>
      <c r="E48" s="15" t="e">
        <v>#REF!</v>
      </c>
    </row>
    <row r="49" spans="1:8" ht="18" customHeight="1">
      <c r="A49" s="40"/>
      <c r="B49" s="60" t="s">
        <v>117</v>
      </c>
      <c r="C49" s="41"/>
      <c r="D49" s="61">
        <v>2786</v>
      </c>
      <c r="E49" s="15" t="e">
        <v>#REF!</v>
      </c>
    </row>
    <row r="50" spans="1:8" ht="18" hidden="1" customHeight="1">
      <c r="A50" s="40"/>
      <c r="B50" s="60"/>
      <c r="C50" s="41"/>
      <c r="D50" s="61"/>
      <c r="E50" s="15" t="e">
        <v>#REF!</v>
      </c>
    </row>
    <row r="51" spans="1:8" ht="18" hidden="1" customHeight="1">
      <c r="A51" s="40"/>
      <c r="B51" s="60"/>
      <c r="C51" s="41"/>
      <c r="D51" s="61"/>
      <c r="E51" s="15"/>
    </row>
    <row r="52" spans="1:8" ht="18" hidden="1" customHeight="1">
      <c r="A52" s="40"/>
      <c r="B52" s="60"/>
      <c r="C52" s="41"/>
      <c r="D52" s="61"/>
      <c r="E52" s="15" t="e">
        <v>#REF!</v>
      </c>
    </row>
    <row r="53" spans="1:8" ht="18" hidden="1" customHeight="1">
      <c r="A53" s="40"/>
      <c r="B53" s="64"/>
      <c r="C53" s="44"/>
      <c r="D53" s="61"/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14"/>
      <c r="C55" s="1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SUM(D65:D74)</f>
        <v>17314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72</v>
      </c>
      <c r="C65" s="14"/>
      <c r="D65" s="61">
        <v>10000</v>
      </c>
      <c r="E65" s="15" t="e">
        <v>#REF!</v>
      </c>
    </row>
    <row r="66" spans="1:8" ht="18" customHeight="1">
      <c r="A66" s="46"/>
      <c r="B66" s="14" t="s">
        <v>50</v>
      </c>
      <c r="C66" s="14"/>
      <c r="D66" s="61">
        <v>5000</v>
      </c>
      <c r="E66" s="15" t="e">
        <v>#REF!</v>
      </c>
    </row>
    <row r="67" spans="1:8" ht="18" customHeight="1">
      <c r="A67" s="46"/>
      <c r="B67" s="14" t="s">
        <v>111</v>
      </c>
      <c r="C67" s="14"/>
      <c r="D67" s="61">
        <v>2000</v>
      </c>
      <c r="E67" s="15" t="e">
        <v>#REF!</v>
      </c>
    </row>
    <row r="68" spans="1:8" ht="18" customHeight="1">
      <c r="A68" s="46"/>
      <c r="B68" s="14" t="s">
        <v>74</v>
      </c>
      <c r="C68" s="14"/>
      <c r="D68" s="61">
        <v>314</v>
      </c>
      <c r="E68" s="15" t="e">
        <v>#REF!</v>
      </c>
    </row>
    <row r="69" spans="1:8" ht="18" hidden="1" customHeight="1">
      <c r="A69" s="46"/>
      <c r="B69" s="14"/>
      <c r="C69" s="14"/>
      <c r="D69" s="61"/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61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19"/>
      <c r="E73" s="50"/>
    </row>
    <row r="74" spans="1:8" ht="18" hidden="1" customHeight="1">
      <c r="A74" s="47"/>
      <c r="B74" s="14"/>
      <c r="C74" s="41"/>
      <c r="D74" s="19"/>
    </row>
    <row r="75" spans="1:8" ht="18" customHeight="1">
      <c r="A75" s="39" t="s">
        <v>70</v>
      </c>
      <c r="B75" s="17"/>
      <c r="C75" s="45"/>
      <c r="D75" s="19">
        <f>SUM(D76:D77)</f>
        <v>5700</v>
      </c>
      <c r="E75" s="18" t="e">
        <f>SUM(E76:E88)</f>
        <v>#REF!</v>
      </c>
      <c r="H75" s="18"/>
    </row>
    <row r="76" spans="1:8" ht="18" customHeight="1">
      <c r="A76" s="46"/>
      <c r="B76" s="14" t="s">
        <v>69</v>
      </c>
      <c r="C76" s="57"/>
      <c r="D76" s="61">
        <v>5700</v>
      </c>
      <c r="E76" s="15" t="e">
        <v>#REF!</v>
      </c>
    </row>
    <row r="77" spans="1:8" ht="18" hidden="1" customHeight="1">
      <c r="A77" s="46"/>
      <c r="B77" s="14"/>
      <c r="C77" s="56"/>
      <c r="D77" s="61"/>
      <c r="E77" s="50"/>
    </row>
    <row r="78" spans="1:8" ht="18" hidden="1" customHeight="1">
      <c r="A78" s="46"/>
      <c r="B78" s="14"/>
      <c r="C78" s="41"/>
      <c r="D78" s="19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19"/>
      <c r="E80" s="15" t="e">
        <v>#REF!</v>
      </c>
    </row>
    <row r="81" spans="1:5" ht="18" hidden="1" customHeight="1">
      <c r="A81" s="46"/>
      <c r="B81" s="14"/>
      <c r="C81" s="56"/>
      <c r="D81" s="19"/>
      <c r="E81" s="50"/>
    </row>
    <row r="82" spans="1:5" ht="18" hidden="1" customHeight="1">
      <c r="A82" s="46"/>
      <c r="B82" s="14"/>
      <c r="C82" s="41"/>
      <c r="D82" s="19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18" hidden="1" customHeight="1">
      <c r="A85" s="46"/>
      <c r="B85" s="14"/>
      <c r="C85" s="41"/>
      <c r="D85" s="19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28000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Layout" topLeftCell="A28" zoomScaleNormal="115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6486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112</v>
      </c>
      <c r="C4" s="41"/>
      <c r="D4" s="61">
        <v>2200</v>
      </c>
      <c r="E4" s="15" t="e">
        <v>#REF!</v>
      </c>
    </row>
    <row r="5" spans="1:7" ht="18" customHeight="1">
      <c r="A5" s="40"/>
      <c r="B5" s="60" t="s">
        <v>117</v>
      </c>
      <c r="C5" s="41"/>
      <c r="D5" s="61">
        <v>2786</v>
      </c>
      <c r="E5" s="15" t="e">
        <v>#REF!</v>
      </c>
    </row>
    <row r="6" spans="1:7" ht="18" customHeight="1">
      <c r="A6" s="40"/>
      <c r="B6" s="60" t="s">
        <v>118</v>
      </c>
      <c r="C6" s="41"/>
      <c r="D6" s="61">
        <v>500</v>
      </c>
      <c r="E6" s="15" t="e">
        <v>#REF!</v>
      </c>
    </row>
    <row r="7" spans="1:7" ht="18" customHeight="1">
      <c r="A7" s="40"/>
      <c r="B7" s="60" t="s">
        <v>119</v>
      </c>
      <c r="C7" s="41"/>
      <c r="D7" s="61">
        <v>500</v>
      </c>
      <c r="E7" s="15"/>
    </row>
    <row r="8" spans="1:7" ht="18" customHeight="1">
      <c r="A8" s="40"/>
      <c r="B8" s="60" t="s">
        <v>120</v>
      </c>
      <c r="C8" s="41"/>
      <c r="D8" s="61">
        <v>500</v>
      </c>
      <c r="E8" s="15" t="e">
        <v>#REF!</v>
      </c>
    </row>
    <row r="9" spans="1:7" ht="18" customHeight="1">
      <c r="A9" s="40"/>
      <c r="B9" s="64"/>
      <c r="C9" s="44"/>
      <c r="D9" s="61"/>
      <c r="E9" s="15"/>
    </row>
    <row r="10" spans="1:7" ht="18" customHeight="1">
      <c r="A10" s="40"/>
      <c r="B10" s="64"/>
      <c r="C10" s="44"/>
      <c r="D10" s="61"/>
      <c r="E10" s="15"/>
    </row>
    <row r="11" spans="1:7" ht="18" customHeight="1">
      <c r="A11" s="40"/>
      <c r="B11" s="14"/>
      <c r="C11" s="14"/>
      <c r="D11" s="61"/>
      <c r="E11" s="15"/>
    </row>
    <row r="12" spans="1:7" ht="18" customHeight="1">
      <c r="A12" s="40"/>
      <c r="B12" s="43"/>
      <c r="C12" s="44"/>
      <c r="D12" s="61"/>
      <c r="E12" s="15"/>
    </row>
    <row r="13" spans="1:7" ht="18" customHeight="1">
      <c r="A13" s="46"/>
      <c r="B13" s="14"/>
      <c r="C13" s="41"/>
      <c r="D13" s="19"/>
      <c r="E13" s="15" t="e">
        <v>#REF!</v>
      </c>
    </row>
    <row r="14" spans="1:7" ht="18" customHeight="1">
      <c r="A14" s="40"/>
      <c r="B14" s="43"/>
      <c r="C14" s="44"/>
      <c r="D14" s="19"/>
      <c r="E14" s="15"/>
      <c r="G14" s="18"/>
    </row>
    <row r="15" spans="1:7" ht="18" customHeight="1">
      <c r="A15" s="40"/>
      <c r="B15" s="43"/>
      <c r="C15" s="44"/>
      <c r="D15" s="19"/>
      <c r="E15" s="15"/>
    </row>
    <row r="16" spans="1:7" ht="18" customHeight="1">
      <c r="A16" s="40"/>
      <c r="B16" s="43"/>
      <c r="C16" s="44"/>
      <c r="D16" s="19"/>
      <c r="E16" s="15"/>
    </row>
    <row r="17" spans="1:8" ht="18" customHeight="1">
      <c r="A17" s="40"/>
      <c r="B17" s="43"/>
      <c r="C17" s="44"/>
      <c r="D17" s="19"/>
      <c r="E17" s="15"/>
    </row>
    <row r="18" spans="1:8" ht="18" customHeight="1">
      <c r="A18" s="40"/>
      <c r="B18" s="43"/>
      <c r="C18" s="44"/>
      <c r="D18" s="19"/>
      <c r="E18" s="15"/>
    </row>
    <row r="19" spans="1:8" ht="18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19314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78</v>
      </c>
      <c r="C21" s="14"/>
      <c r="D21" s="61">
        <v>1800</v>
      </c>
      <c r="E21" s="15" t="e">
        <v>#REF!</v>
      </c>
    </row>
    <row r="22" spans="1:8" ht="18" customHeight="1">
      <c r="A22" s="46"/>
      <c r="B22" s="14" t="s">
        <v>72</v>
      </c>
      <c r="C22" s="14"/>
      <c r="D22" s="61">
        <v>10000</v>
      </c>
      <c r="E22" s="15" t="e">
        <v>#REF!</v>
      </c>
    </row>
    <row r="23" spans="1:8" ht="18" customHeight="1">
      <c r="A23" s="46"/>
      <c r="B23" s="14" t="s">
        <v>50</v>
      </c>
      <c r="C23" s="14"/>
      <c r="D23" s="61">
        <v>5000</v>
      </c>
      <c r="E23" s="15" t="e">
        <v>#REF!</v>
      </c>
    </row>
    <row r="24" spans="1:8" ht="18" customHeight="1">
      <c r="A24" s="46"/>
      <c r="B24" s="14" t="s">
        <v>111</v>
      </c>
      <c r="C24" s="14"/>
      <c r="D24" s="61">
        <v>2000</v>
      </c>
      <c r="E24" s="15" t="e">
        <v>#REF!</v>
      </c>
    </row>
    <row r="25" spans="1:8" ht="18" customHeight="1">
      <c r="A25" s="46"/>
      <c r="B25" s="14" t="s">
        <v>74</v>
      </c>
      <c r="C25" s="14"/>
      <c r="D25" s="61">
        <v>514</v>
      </c>
      <c r="E25" s="15" t="e">
        <v>#REF!</v>
      </c>
    </row>
    <row r="26" spans="1:8" ht="18" customHeight="1">
      <c r="A26" s="46"/>
      <c r="B26" s="14"/>
      <c r="C26" s="14"/>
      <c r="D26" s="61"/>
      <c r="E26" s="50"/>
      <c r="G26" s="18"/>
    </row>
    <row r="27" spans="1:8" ht="18" customHeight="1">
      <c r="A27" s="46"/>
      <c r="B27" s="14"/>
      <c r="C27" s="14"/>
      <c r="D27" s="61"/>
      <c r="E27" s="50"/>
      <c r="G27" s="18"/>
    </row>
    <row r="28" spans="1:8" ht="18" customHeight="1">
      <c r="A28" s="46"/>
      <c r="B28" s="14"/>
      <c r="C28" s="14"/>
      <c r="D28" s="19"/>
      <c r="E28" s="50"/>
    </row>
    <row r="29" spans="1:8" ht="18" customHeight="1">
      <c r="A29" s="46"/>
      <c r="B29" s="62"/>
      <c r="C29" s="63"/>
      <c r="D29" s="19"/>
      <c r="E29" s="50"/>
    </row>
    <row r="30" spans="1:8" ht="18" customHeight="1">
      <c r="A30" s="47"/>
      <c r="B30" s="14"/>
      <c r="C30" s="41"/>
      <c r="D30" s="19"/>
    </row>
    <row r="31" spans="1:8" ht="18" customHeight="1">
      <c r="A31" s="39" t="s">
        <v>70</v>
      </c>
      <c r="B31" s="17"/>
      <c r="C31" s="45"/>
      <c r="D31" s="19">
        <f>SUM(D32:D33)</f>
        <v>5700</v>
      </c>
      <c r="E31" s="18" t="e">
        <f>SUM(E32:E44)</f>
        <v>#REF!</v>
      </c>
      <c r="H31" s="18"/>
    </row>
    <row r="32" spans="1:8" ht="18" customHeight="1">
      <c r="A32" s="46"/>
      <c r="B32" s="14" t="s">
        <v>69</v>
      </c>
      <c r="C32" s="57"/>
      <c r="D32" s="61">
        <v>5700</v>
      </c>
      <c r="E32" s="15" t="e">
        <v>#REF!</v>
      </c>
    </row>
    <row r="33" spans="1:8" ht="18" customHeight="1">
      <c r="A33" s="46"/>
      <c r="B33" s="14"/>
      <c r="C33" s="56"/>
      <c r="D33" s="61"/>
      <c r="E33" s="50"/>
    </row>
    <row r="34" spans="1:8" ht="18" customHeight="1">
      <c r="A34" s="46"/>
      <c r="B34" s="14"/>
      <c r="C34" s="41"/>
      <c r="D34" s="19"/>
      <c r="E34" s="15" t="e">
        <v>#REF!</v>
      </c>
    </row>
    <row r="35" spans="1:8" ht="18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customHeight="1">
      <c r="A36" s="46"/>
      <c r="B36" s="14"/>
      <c r="C36" s="57"/>
      <c r="D36" s="19"/>
      <c r="E36" s="15" t="e">
        <v>#REF!</v>
      </c>
    </row>
    <row r="37" spans="1:8" ht="18" customHeight="1">
      <c r="A37" s="46"/>
      <c r="B37" s="14"/>
      <c r="C37" s="56"/>
      <c r="D37" s="19"/>
      <c r="E37" s="50"/>
    </row>
    <row r="38" spans="1:8" ht="18" customHeight="1">
      <c r="A38" s="46"/>
      <c r="B38" s="14"/>
      <c r="C38" s="41"/>
      <c r="D38" s="19"/>
      <c r="E38" s="15" t="e">
        <v>#REF!</v>
      </c>
    </row>
    <row r="39" spans="1:8" ht="18" customHeight="1">
      <c r="A39" s="77"/>
      <c r="B39" s="78"/>
      <c r="C39" s="16"/>
      <c r="D39" s="19"/>
    </row>
    <row r="40" spans="1:8" ht="18" customHeight="1">
      <c r="A40" s="46"/>
      <c r="B40" s="14"/>
      <c r="C40" s="41"/>
      <c r="D40" s="19"/>
      <c r="E40" s="15" t="e">
        <v>#REF!</v>
      </c>
    </row>
    <row r="41" spans="1:8" ht="18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31500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4484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79</v>
      </c>
      <c r="C48" s="41"/>
      <c r="D48" s="61">
        <v>2484</v>
      </c>
      <c r="E48" s="15" t="e">
        <v>#REF!</v>
      </c>
    </row>
    <row r="49" spans="1:8" ht="18" customHeight="1">
      <c r="A49" s="40"/>
      <c r="B49" s="60" t="s">
        <v>76</v>
      </c>
      <c r="C49" s="41"/>
      <c r="D49" s="61">
        <v>500</v>
      </c>
      <c r="E49" s="15" t="e">
        <v>#REF!</v>
      </c>
    </row>
    <row r="50" spans="1:8" ht="18" customHeight="1">
      <c r="A50" s="40"/>
      <c r="B50" s="60" t="s">
        <v>77</v>
      </c>
      <c r="C50" s="41"/>
      <c r="D50" s="61">
        <v>500</v>
      </c>
      <c r="E50" s="15" t="e">
        <v>#REF!</v>
      </c>
    </row>
    <row r="51" spans="1:8" ht="18" customHeight="1">
      <c r="A51" s="40"/>
      <c r="B51" s="60" t="s">
        <v>80</v>
      </c>
      <c r="C51" s="41"/>
      <c r="D51" s="61">
        <v>500</v>
      </c>
      <c r="E51" s="15"/>
    </row>
    <row r="52" spans="1:8" ht="18" customHeight="1">
      <c r="A52" s="40"/>
      <c r="B52" s="60" t="s">
        <v>81</v>
      </c>
      <c r="C52" s="41"/>
      <c r="D52" s="61">
        <v>500</v>
      </c>
      <c r="E52" s="15" t="e">
        <v>#REF!</v>
      </c>
    </row>
    <row r="53" spans="1:8" ht="18" hidden="1" customHeight="1">
      <c r="A53" s="40"/>
      <c r="B53" s="64"/>
      <c r="C53" s="44"/>
      <c r="D53" s="61"/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14"/>
      <c r="C55" s="1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SUM(D65:D74)</f>
        <v>9316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78</v>
      </c>
      <c r="C65" s="14"/>
      <c r="D65" s="61">
        <v>1800</v>
      </c>
      <c r="E65" s="15" t="e">
        <v>#REF!</v>
      </c>
    </row>
    <row r="66" spans="1:8" ht="18" customHeight="1">
      <c r="A66" s="46"/>
      <c r="B66" s="14" t="s">
        <v>50</v>
      </c>
      <c r="C66" s="14"/>
      <c r="D66" s="61">
        <v>5000</v>
      </c>
      <c r="E66" s="15" t="e">
        <v>#REF!</v>
      </c>
    </row>
    <row r="67" spans="1:8" ht="18" customHeight="1">
      <c r="A67" s="46"/>
      <c r="B67" s="14" t="s">
        <v>73</v>
      </c>
      <c r="C67" s="14"/>
      <c r="D67" s="61">
        <v>2000</v>
      </c>
      <c r="E67" s="15" t="e">
        <v>#REF!</v>
      </c>
    </row>
    <row r="68" spans="1:8" ht="18" customHeight="1">
      <c r="A68" s="46"/>
      <c r="B68" s="14" t="s">
        <v>74</v>
      </c>
      <c r="C68" s="14"/>
      <c r="D68" s="61">
        <v>516</v>
      </c>
      <c r="E68" s="15" t="e">
        <v>#REF!</v>
      </c>
    </row>
    <row r="69" spans="1:8" ht="18" hidden="1" customHeight="1">
      <c r="A69" s="46"/>
      <c r="B69" s="14"/>
      <c r="C69" s="14"/>
      <c r="D69" s="61"/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61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19"/>
      <c r="E73" s="50"/>
    </row>
    <row r="74" spans="1:8" ht="18" hidden="1" customHeight="1">
      <c r="A74" s="47"/>
      <c r="B74" s="14"/>
      <c r="C74" s="41"/>
      <c r="D74" s="19"/>
    </row>
    <row r="75" spans="1:8" ht="18" customHeight="1">
      <c r="A75" s="39" t="s">
        <v>70</v>
      </c>
      <c r="B75" s="17"/>
      <c r="C75" s="45"/>
      <c r="D75" s="19">
        <f>SUM(D76:D77)</f>
        <v>7200</v>
      </c>
      <c r="E75" s="18" t="e">
        <f>SUM(E76:E88)</f>
        <v>#REF!</v>
      </c>
      <c r="H75" s="18"/>
    </row>
    <row r="76" spans="1:8" ht="18" customHeight="1">
      <c r="A76" s="46"/>
      <c r="B76" s="14" t="s">
        <v>69</v>
      </c>
      <c r="C76" s="57"/>
      <c r="D76" s="61">
        <v>5100</v>
      </c>
      <c r="E76" s="15" t="e">
        <v>#REF!</v>
      </c>
    </row>
    <row r="77" spans="1:8" ht="18" customHeight="1">
      <c r="A77" s="46"/>
      <c r="B77" s="14" t="s">
        <v>71</v>
      </c>
      <c r="C77" s="56"/>
      <c r="D77" s="61">
        <v>2100</v>
      </c>
      <c r="E77" s="50"/>
    </row>
    <row r="78" spans="1:8" ht="18" hidden="1" customHeight="1">
      <c r="A78" s="46"/>
      <c r="B78" s="14"/>
      <c r="C78" s="41"/>
      <c r="D78" s="19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19"/>
      <c r="E80" s="15" t="e">
        <v>#REF!</v>
      </c>
    </row>
    <row r="81" spans="1:5" ht="18" hidden="1" customHeight="1">
      <c r="A81" s="46"/>
      <c r="B81" s="14"/>
      <c r="C81" s="56"/>
      <c r="D81" s="19"/>
      <c r="E81" s="50"/>
    </row>
    <row r="82" spans="1:5" ht="18" hidden="1" customHeight="1">
      <c r="A82" s="46"/>
      <c r="B82" s="14"/>
      <c r="C82" s="41"/>
      <c r="D82" s="19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18" hidden="1" customHeight="1">
      <c r="A85" s="46"/>
      <c r="B85" s="14"/>
      <c r="C85" s="41"/>
      <c r="D85" s="19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21000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Layout" topLeftCell="A7" zoomScale="85" zoomScaleNormal="115" zoomScalePageLayoutView="85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0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/>
      <c r="C4" s="41"/>
      <c r="D4" s="61"/>
      <c r="E4" s="15" t="e">
        <v>#REF!</v>
      </c>
    </row>
    <row r="5" spans="1:7" ht="18" customHeight="1">
      <c r="A5" s="40"/>
      <c r="B5" s="60"/>
      <c r="C5" s="41"/>
      <c r="D5" s="61"/>
      <c r="E5" s="15" t="e">
        <v>#REF!</v>
      </c>
    </row>
    <row r="6" spans="1:7" ht="18" customHeight="1">
      <c r="A6" s="40"/>
      <c r="B6" s="60"/>
      <c r="C6" s="41"/>
      <c r="D6" s="61"/>
      <c r="E6" s="15" t="e">
        <v>#REF!</v>
      </c>
    </row>
    <row r="7" spans="1:7" ht="18" customHeight="1">
      <c r="A7" s="40"/>
      <c r="B7" s="60"/>
      <c r="C7" s="41"/>
      <c r="D7" s="61"/>
      <c r="E7" s="15"/>
    </row>
    <row r="8" spans="1:7" ht="18" customHeight="1">
      <c r="A8" s="40"/>
      <c r="B8" s="60"/>
      <c r="C8" s="41"/>
      <c r="D8" s="61"/>
      <c r="E8" s="15" t="e">
        <v>#REF!</v>
      </c>
    </row>
    <row r="9" spans="1:7" ht="18" customHeight="1">
      <c r="A9" s="40"/>
      <c r="B9" s="64"/>
      <c r="C9" s="44"/>
      <c r="D9" s="61"/>
      <c r="E9" s="15"/>
    </row>
    <row r="10" spans="1:7" ht="18" customHeight="1">
      <c r="A10" s="40"/>
      <c r="B10" s="64"/>
      <c r="C10" s="44"/>
      <c r="D10" s="61"/>
      <c r="E10" s="15"/>
    </row>
    <row r="11" spans="1:7" ht="18" customHeight="1">
      <c r="A11" s="40"/>
      <c r="B11" s="14"/>
      <c r="C11" s="14"/>
      <c r="D11" s="61"/>
      <c r="E11" s="15"/>
    </row>
    <row r="12" spans="1:7" ht="18" customHeight="1">
      <c r="A12" s="40"/>
      <c r="B12" s="43"/>
      <c r="C12" s="44"/>
      <c r="D12" s="61"/>
      <c r="E12" s="15"/>
    </row>
    <row r="13" spans="1:7" ht="18" customHeight="1">
      <c r="A13" s="46"/>
      <c r="B13" s="14"/>
      <c r="C13" s="41"/>
      <c r="D13" s="19"/>
      <c r="E13" s="15" t="e">
        <v>#REF!</v>
      </c>
    </row>
    <row r="14" spans="1:7" ht="18" customHeight="1">
      <c r="A14" s="40"/>
      <c r="B14" s="43"/>
      <c r="C14" s="44"/>
      <c r="D14" s="19"/>
      <c r="E14" s="15"/>
      <c r="G14" s="18"/>
    </row>
    <row r="15" spans="1:7" ht="18" customHeight="1">
      <c r="A15" s="40"/>
      <c r="B15" s="43"/>
      <c r="C15" s="44"/>
      <c r="D15" s="19"/>
      <c r="E15" s="15"/>
    </row>
    <row r="16" spans="1:7" ht="18" customHeight="1">
      <c r="A16" s="40"/>
      <c r="B16" s="43"/>
      <c r="C16" s="44"/>
      <c r="D16" s="19"/>
      <c r="E16" s="15"/>
    </row>
    <row r="17" spans="1:8" ht="18" customHeight="1">
      <c r="A17" s="40"/>
      <c r="B17" s="43"/>
      <c r="C17" s="44"/>
      <c r="D17" s="19"/>
      <c r="E17" s="15"/>
    </row>
    <row r="18" spans="1:8" ht="18" customHeight="1">
      <c r="A18" s="40"/>
      <c r="B18" s="43"/>
      <c r="C18" s="44"/>
      <c r="D18" s="19"/>
      <c r="E18" s="15"/>
    </row>
    <row r="19" spans="1:8" ht="18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9300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78</v>
      </c>
      <c r="C21" s="14"/>
      <c r="D21" s="61">
        <v>1800</v>
      </c>
      <c r="E21" s="15" t="e">
        <v>#REF!</v>
      </c>
    </row>
    <row r="22" spans="1:8" ht="18" customHeight="1">
      <c r="A22" s="46"/>
      <c r="B22" s="14" t="s">
        <v>50</v>
      </c>
      <c r="C22" s="14"/>
      <c r="D22" s="61">
        <v>5000</v>
      </c>
      <c r="E22" s="15" t="e">
        <v>#REF!</v>
      </c>
    </row>
    <row r="23" spans="1:8" ht="18" customHeight="1">
      <c r="A23" s="46"/>
      <c r="B23" s="14" t="s">
        <v>73</v>
      </c>
      <c r="C23" s="14"/>
      <c r="D23" s="61">
        <v>2000</v>
      </c>
      <c r="E23" s="15" t="e">
        <v>#REF!</v>
      </c>
    </row>
    <row r="24" spans="1:8" ht="18" customHeight="1">
      <c r="A24" s="46"/>
      <c r="B24" s="14" t="s">
        <v>74</v>
      </c>
      <c r="C24" s="14"/>
      <c r="D24" s="61">
        <v>500</v>
      </c>
      <c r="E24" s="15" t="e">
        <v>#REF!</v>
      </c>
    </row>
    <row r="25" spans="1:8" ht="18" customHeight="1">
      <c r="A25" s="46"/>
      <c r="B25" s="14"/>
      <c r="C25" s="14"/>
      <c r="D25" s="61"/>
      <c r="E25" s="15" t="e">
        <v>#REF!</v>
      </c>
    </row>
    <row r="26" spans="1:8" ht="18" customHeight="1">
      <c r="A26" s="46"/>
      <c r="B26" s="14"/>
      <c r="C26" s="14"/>
      <c r="D26" s="61"/>
      <c r="E26" s="50"/>
      <c r="G26" s="18"/>
    </row>
    <row r="27" spans="1:8" ht="18" customHeight="1">
      <c r="A27" s="46"/>
      <c r="B27" s="14"/>
      <c r="C27" s="14"/>
      <c r="D27" s="61"/>
      <c r="E27" s="50"/>
      <c r="G27" s="18"/>
    </row>
    <row r="28" spans="1:8" ht="18" customHeight="1">
      <c r="A28" s="46"/>
      <c r="B28" s="14"/>
      <c r="C28" s="14"/>
      <c r="D28" s="19"/>
      <c r="E28" s="50"/>
    </row>
    <row r="29" spans="1:8" ht="18" customHeight="1">
      <c r="A29" s="46"/>
      <c r="B29" s="62"/>
      <c r="C29" s="63"/>
      <c r="D29" s="19"/>
      <c r="E29" s="50"/>
    </row>
    <row r="30" spans="1:8" ht="18" customHeight="1">
      <c r="A30" s="47"/>
      <c r="B30" s="14"/>
      <c r="C30" s="41"/>
      <c r="D30" s="19"/>
    </row>
    <row r="31" spans="1:8" ht="18" customHeight="1">
      <c r="A31" s="39" t="s">
        <v>70</v>
      </c>
      <c r="B31" s="17"/>
      <c r="C31" s="45"/>
      <c r="D31" s="19">
        <f>SUM(D32:D33)</f>
        <v>7200</v>
      </c>
      <c r="E31" s="18" t="e">
        <f>SUM(E32:E44)</f>
        <v>#REF!</v>
      </c>
      <c r="H31" s="18"/>
    </row>
    <row r="32" spans="1:8" ht="18" customHeight="1">
      <c r="A32" s="46"/>
      <c r="B32" s="14" t="s">
        <v>69</v>
      </c>
      <c r="C32" s="57"/>
      <c r="D32" s="61">
        <v>5100</v>
      </c>
      <c r="E32" s="15" t="e">
        <v>#REF!</v>
      </c>
    </row>
    <row r="33" spans="1:8" ht="18" customHeight="1">
      <c r="A33" s="46"/>
      <c r="B33" s="14" t="s">
        <v>71</v>
      </c>
      <c r="C33" s="56"/>
      <c r="D33" s="61">
        <v>2100</v>
      </c>
      <c r="E33" s="50"/>
    </row>
    <row r="34" spans="1:8" ht="18" customHeight="1">
      <c r="A34" s="46"/>
      <c r="B34" s="14"/>
      <c r="C34" s="41"/>
      <c r="D34" s="19"/>
      <c r="E34" s="15" t="e">
        <v>#REF!</v>
      </c>
    </row>
    <row r="35" spans="1:8" ht="18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customHeight="1">
      <c r="A36" s="46"/>
      <c r="B36" s="14"/>
      <c r="C36" s="57"/>
      <c r="D36" s="19"/>
      <c r="E36" s="15" t="e">
        <v>#REF!</v>
      </c>
    </row>
    <row r="37" spans="1:8" ht="18" customHeight="1">
      <c r="A37" s="46"/>
      <c r="B37" s="14"/>
      <c r="C37" s="56"/>
      <c r="D37" s="19"/>
      <c r="E37" s="50"/>
    </row>
    <row r="38" spans="1:8" ht="18" customHeight="1">
      <c r="A38" s="46"/>
      <c r="B38" s="14"/>
      <c r="C38" s="41"/>
      <c r="D38" s="19"/>
      <c r="E38" s="15" t="e">
        <v>#REF!</v>
      </c>
    </row>
    <row r="39" spans="1:8" ht="18" customHeight="1">
      <c r="A39" s="77"/>
      <c r="B39" s="78"/>
      <c r="C39" s="16"/>
      <c r="D39" s="19"/>
    </row>
    <row r="40" spans="1:8" ht="18" customHeight="1">
      <c r="A40" s="46"/>
      <c r="B40" s="14"/>
      <c r="C40" s="41"/>
      <c r="D40" s="19"/>
      <c r="E40" s="15" t="e">
        <v>#REF!</v>
      </c>
    </row>
    <row r="41" spans="1:8" ht="18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16500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0</v>
      </c>
      <c r="E47" s="13" t="e">
        <f>SUM(E48:E63)</f>
        <v>#REF!</v>
      </c>
      <c r="G47" s="13">
        <f>SUM(C48:C63)</f>
        <v>0</v>
      </c>
    </row>
    <row r="48" spans="1:8" ht="18" hidden="1" customHeight="1">
      <c r="A48" s="40"/>
      <c r="B48" s="60"/>
      <c r="C48" s="41"/>
      <c r="D48" s="61"/>
      <c r="E48" s="15" t="e">
        <v>#REF!</v>
      </c>
    </row>
    <row r="49" spans="1:8" ht="18" hidden="1" customHeight="1">
      <c r="A49" s="40"/>
      <c r="B49" s="60"/>
      <c r="C49" s="41"/>
      <c r="D49" s="61"/>
      <c r="E49" s="15" t="e">
        <v>#REF!</v>
      </c>
    </row>
    <row r="50" spans="1:8" ht="18" hidden="1" customHeight="1">
      <c r="A50" s="40"/>
      <c r="B50" s="60"/>
      <c r="C50" s="41"/>
      <c r="D50" s="61"/>
      <c r="E50" s="15" t="e">
        <v>#REF!</v>
      </c>
    </row>
    <row r="51" spans="1:8" ht="18" hidden="1" customHeight="1">
      <c r="A51" s="40"/>
      <c r="B51" s="60"/>
      <c r="C51" s="41"/>
      <c r="D51" s="61"/>
      <c r="E51" s="15"/>
    </row>
    <row r="52" spans="1:8" ht="18" hidden="1" customHeight="1">
      <c r="A52" s="40"/>
      <c r="B52" s="60"/>
      <c r="C52" s="41"/>
      <c r="D52" s="61"/>
      <c r="E52" s="15" t="e">
        <v>#REF!</v>
      </c>
    </row>
    <row r="53" spans="1:8" ht="18" hidden="1" customHeight="1">
      <c r="A53" s="40"/>
      <c r="B53" s="64"/>
      <c r="C53" s="44"/>
      <c r="D53" s="61"/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14"/>
      <c r="C55" s="1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SUM(D65:D74)</f>
        <v>9300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78</v>
      </c>
      <c r="C65" s="14"/>
      <c r="D65" s="61">
        <v>1800</v>
      </c>
      <c r="E65" s="15" t="e">
        <v>#REF!</v>
      </c>
    </row>
    <row r="66" spans="1:8" ht="18" customHeight="1">
      <c r="A66" s="46"/>
      <c r="B66" s="14" t="s">
        <v>50</v>
      </c>
      <c r="C66" s="14"/>
      <c r="D66" s="61">
        <v>5000</v>
      </c>
      <c r="E66" s="15" t="e">
        <v>#REF!</v>
      </c>
    </row>
    <row r="67" spans="1:8" ht="18" customHeight="1">
      <c r="A67" s="46"/>
      <c r="B67" s="14" t="s">
        <v>73</v>
      </c>
      <c r="C67" s="14"/>
      <c r="D67" s="61">
        <v>2000</v>
      </c>
      <c r="E67" s="15" t="e">
        <v>#REF!</v>
      </c>
    </row>
    <row r="68" spans="1:8" ht="18" customHeight="1">
      <c r="A68" s="46"/>
      <c r="B68" s="14" t="s">
        <v>74</v>
      </c>
      <c r="C68" s="14"/>
      <c r="D68" s="61">
        <v>500</v>
      </c>
      <c r="E68" s="15" t="e">
        <v>#REF!</v>
      </c>
    </row>
    <row r="69" spans="1:8" ht="18" hidden="1" customHeight="1">
      <c r="A69" s="46"/>
      <c r="B69" s="14"/>
      <c r="C69" s="14"/>
      <c r="D69" s="61"/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61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19"/>
      <c r="E73" s="50"/>
    </row>
    <row r="74" spans="1:8" ht="18" hidden="1" customHeight="1">
      <c r="A74" s="47"/>
      <c r="B74" s="14"/>
      <c r="C74" s="41"/>
      <c r="D74" s="19"/>
    </row>
    <row r="75" spans="1:8" ht="18" customHeight="1">
      <c r="A75" s="39" t="s">
        <v>70</v>
      </c>
      <c r="B75" s="17"/>
      <c r="C75" s="45"/>
      <c r="D75" s="19">
        <f>SUM(D76:D77)</f>
        <v>7200</v>
      </c>
      <c r="E75" s="18" t="e">
        <f>SUM(E76:E88)</f>
        <v>#REF!</v>
      </c>
      <c r="H75" s="18"/>
    </row>
    <row r="76" spans="1:8" ht="18" customHeight="1">
      <c r="A76" s="46"/>
      <c r="B76" s="14" t="s">
        <v>69</v>
      </c>
      <c r="C76" s="57"/>
      <c r="D76" s="61">
        <v>5100</v>
      </c>
      <c r="E76" s="15" t="e">
        <v>#REF!</v>
      </c>
    </row>
    <row r="77" spans="1:8" ht="18" customHeight="1">
      <c r="A77" s="46"/>
      <c r="B77" s="14" t="s">
        <v>71</v>
      </c>
      <c r="C77" s="56"/>
      <c r="D77" s="61">
        <v>2100</v>
      </c>
      <c r="E77" s="50"/>
    </row>
    <row r="78" spans="1:8" ht="18" hidden="1" customHeight="1">
      <c r="A78" s="46"/>
      <c r="B78" s="14"/>
      <c r="C78" s="41"/>
      <c r="D78" s="19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19"/>
      <c r="E80" s="15" t="e">
        <v>#REF!</v>
      </c>
    </row>
    <row r="81" spans="1:5" ht="18" hidden="1" customHeight="1">
      <c r="A81" s="46"/>
      <c r="B81" s="14"/>
      <c r="C81" s="56"/>
      <c r="D81" s="19"/>
      <c r="E81" s="50"/>
    </row>
    <row r="82" spans="1:5" ht="18" hidden="1" customHeight="1">
      <c r="A82" s="46"/>
      <c r="B82" s="14"/>
      <c r="C82" s="41"/>
      <c r="D82" s="19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18" hidden="1" customHeight="1">
      <c r="A85" s="46"/>
      <c r="B85" s="14"/>
      <c r="C85" s="41"/>
      <c r="D85" s="19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16500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disablePrompts="1"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selection activeCell="O39" sqref="O39"/>
    </sheetView>
  </sheetViews>
  <sheetFormatPr defaultRowHeight="13.5" outlineLevelRow="2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14331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134</v>
      </c>
      <c r="C4" s="41" t="s">
        <v>183</v>
      </c>
      <c r="D4" s="61">
        <v>2052</v>
      </c>
      <c r="E4" s="15" t="e">
        <v>#REF!</v>
      </c>
    </row>
    <row r="5" spans="1:7" ht="18" customHeight="1">
      <c r="A5" s="40"/>
      <c r="B5" s="60" t="s">
        <v>186</v>
      </c>
      <c r="C5" s="41" t="s">
        <v>184</v>
      </c>
      <c r="D5" s="61">
        <v>2160</v>
      </c>
      <c r="E5" s="15" t="e">
        <v>#REF!</v>
      </c>
    </row>
    <row r="6" spans="1:7" ht="18" customHeight="1">
      <c r="A6" s="40"/>
      <c r="B6" s="60" t="s">
        <v>137</v>
      </c>
      <c r="C6" s="41" t="s">
        <v>138</v>
      </c>
      <c r="D6" s="61">
        <v>1815</v>
      </c>
      <c r="E6" s="15" t="e">
        <v>#REF!</v>
      </c>
    </row>
    <row r="7" spans="1:7" ht="18" customHeight="1">
      <c r="A7" s="40"/>
      <c r="B7" s="60" t="s">
        <v>140</v>
      </c>
      <c r="C7" s="41" t="s">
        <v>141</v>
      </c>
      <c r="D7" s="61">
        <v>540</v>
      </c>
      <c r="E7" s="15"/>
    </row>
    <row r="8" spans="1:7" ht="18" customHeight="1">
      <c r="A8" s="40"/>
      <c r="B8" s="60" t="s">
        <v>146</v>
      </c>
      <c r="C8" s="41" t="s">
        <v>147</v>
      </c>
      <c r="D8" s="61">
        <v>1080</v>
      </c>
      <c r="E8" s="15" t="e">
        <v>#REF!</v>
      </c>
    </row>
    <row r="9" spans="1:7" ht="18" customHeight="1">
      <c r="A9" s="40"/>
      <c r="B9" s="64" t="s">
        <v>154</v>
      </c>
      <c r="C9" s="44" t="s">
        <v>155</v>
      </c>
      <c r="D9" s="61">
        <v>2160</v>
      </c>
      <c r="E9" s="15"/>
    </row>
    <row r="10" spans="1:7" ht="18" customHeight="1">
      <c r="A10" s="40"/>
      <c r="B10" s="64" t="s">
        <v>156</v>
      </c>
      <c r="C10" s="44" t="s">
        <v>157</v>
      </c>
      <c r="D10" s="61">
        <v>2160</v>
      </c>
      <c r="E10" s="15"/>
    </row>
    <row r="11" spans="1:7" ht="18" customHeight="1">
      <c r="A11" s="40"/>
      <c r="B11" s="14" t="s">
        <v>158</v>
      </c>
      <c r="C11" s="14" t="s">
        <v>185</v>
      </c>
      <c r="D11" s="61">
        <v>864</v>
      </c>
      <c r="E11" s="15"/>
    </row>
    <row r="12" spans="1:7" ht="18" customHeight="1">
      <c r="A12" s="40"/>
      <c r="B12" s="43" t="s">
        <v>178</v>
      </c>
      <c r="C12" s="44" t="s">
        <v>179</v>
      </c>
      <c r="D12" s="61">
        <v>500</v>
      </c>
      <c r="E12" s="15"/>
    </row>
    <row r="13" spans="1:7" ht="18" customHeight="1">
      <c r="A13" s="46"/>
      <c r="B13" s="14" t="s">
        <v>166</v>
      </c>
      <c r="C13" s="41" t="s">
        <v>167</v>
      </c>
      <c r="D13" s="61">
        <v>500</v>
      </c>
      <c r="E13" s="15" t="e">
        <v>#REF!</v>
      </c>
    </row>
    <row r="14" spans="1:7" ht="18" customHeight="1">
      <c r="A14" s="40"/>
      <c r="B14" s="43" t="s">
        <v>188</v>
      </c>
      <c r="C14" s="44" t="s">
        <v>189</v>
      </c>
      <c r="D14" s="61">
        <v>500</v>
      </c>
      <c r="E14" s="15"/>
      <c r="G14" s="18"/>
    </row>
    <row r="15" spans="1:7" ht="18" hidden="1" customHeight="1" outlineLevel="2">
      <c r="A15" s="40"/>
      <c r="B15" s="43"/>
      <c r="C15" s="44"/>
      <c r="D15" s="61"/>
      <c r="E15" s="15"/>
    </row>
    <row r="16" spans="1:7" ht="18" hidden="1" customHeight="1" outlineLevel="2">
      <c r="A16" s="40"/>
      <c r="B16" s="43"/>
      <c r="C16" s="44"/>
      <c r="D16" s="61"/>
      <c r="E16" s="15"/>
    </row>
    <row r="17" spans="1:8" ht="18" hidden="1" customHeight="1" outlineLevel="2">
      <c r="A17" s="40"/>
      <c r="B17" s="43"/>
      <c r="C17" s="44"/>
      <c r="D17" s="61"/>
      <c r="E17" s="15"/>
    </row>
    <row r="18" spans="1:8" ht="18" hidden="1" customHeight="1" outlineLevel="2">
      <c r="A18" s="40"/>
      <c r="B18" s="43"/>
      <c r="C18" s="44"/>
      <c r="D18" s="61"/>
      <c r="E18" s="15"/>
    </row>
    <row r="19" spans="1:8" ht="18" hidden="1" customHeight="1" outlineLevel="2">
      <c r="A19" s="40"/>
      <c r="B19" s="43"/>
      <c r="C19" s="44"/>
      <c r="D19" s="61"/>
      <c r="E19" s="15" t="e">
        <v>#REF!</v>
      </c>
    </row>
    <row r="20" spans="1:8" ht="17.25" customHeight="1" collapsed="1">
      <c r="A20" s="39" t="s">
        <v>12</v>
      </c>
      <c r="B20" s="17"/>
      <c r="C20" s="45"/>
      <c r="D20" s="19">
        <f>SUM(D21:D30)</f>
        <v>6169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42</v>
      </c>
      <c r="C21" s="74"/>
      <c r="D21" s="67">
        <v>2000</v>
      </c>
      <c r="E21" s="15" t="e">
        <v>#REF!</v>
      </c>
    </row>
    <row r="22" spans="1:8" ht="18" customHeight="1">
      <c r="A22" s="46"/>
      <c r="B22" s="14" t="s">
        <v>163</v>
      </c>
      <c r="C22" s="74"/>
      <c r="D22" s="67">
        <v>2050</v>
      </c>
      <c r="E22" s="15" t="e">
        <v>#REF!</v>
      </c>
    </row>
    <row r="23" spans="1:8" ht="18" customHeight="1">
      <c r="A23" s="46"/>
      <c r="B23" s="14" t="s">
        <v>187</v>
      </c>
      <c r="C23" s="74"/>
      <c r="D23" s="67">
        <v>1850</v>
      </c>
      <c r="E23" s="15" t="e">
        <v>#REF!</v>
      </c>
    </row>
    <row r="24" spans="1:8" ht="18" customHeight="1">
      <c r="A24" s="46"/>
      <c r="B24" s="14" t="s">
        <v>190</v>
      </c>
      <c r="C24" s="74"/>
      <c r="D24" s="61">
        <v>269</v>
      </c>
      <c r="E24" s="15" t="e">
        <v>#REF!</v>
      </c>
    </row>
    <row r="25" spans="1:8" ht="18" hidden="1" customHeight="1" outlineLevel="1">
      <c r="A25" s="46"/>
      <c r="B25" s="14"/>
      <c r="C25" s="74"/>
      <c r="D25" s="61"/>
      <c r="E25" s="15" t="e">
        <v>#REF!</v>
      </c>
    </row>
    <row r="26" spans="1:8" ht="18" hidden="1" customHeight="1" outlineLevel="1">
      <c r="A26" s="46"/>
      <c r="B26" s="14"/>
      <c r="C26" s="74"/>
      <c r="D26" s="61"/>
      <c r="E26" s="50"/>
      <c r="G26" s="18"/>
    </row>
    <row r="27" spans="1:8" ht="18" hidden="1" customHeight="1" outlineLevel="1">
      <c r="A27" s="46"/>
      <c r="B27" s="14"/>
      <c r="C27" s="74"/>
      <c r="D27" s="61"/>
      <c r="E27" s="50"/>
      <c r="G27" s="18"/>
    </row>
    <row r="28" spans="1:8" ht="18" hidden="1" customHeight="1" outlineLevel="1">
      <c r="A28" s="46"/>
      <c r="B28" s="14"/>
      <c r="C28" s="74"/>
      <c r="D28" s="61"/>
      <c r="E28" s="50"/>
    </row>
    <row r="29" spans="1:8" ht="18" hidden="1" customHeight="1" outlineLevel="1">
      <c r="A29" s="46"/>
      <c r="B29" s="62"/>
      <c r="C29" s="75"/>
      <c r="D29" s="65"/>
      <c r="E29" s="50"/>
    </row>
    <row r="30" spans="1:8" ht="18" hidden="1" customHeight="1" outlineLevel="1">
      <c r="A30" s="47"/>
      <c r="B30" s="14"/>
      <c r="C30" s="76"/>
      <c r="D30" s="66"/>
    </row>
    <row r="31" spans="1:8" ht="18" hidden="1" customHeight="1" outlineLevel="1" collapsed="1">
      <c r="A31" s="39" t="s">
        <v>29</v>
      </c>
      <c r="B31" s="17"/>
      <c r="C31" s="45"/>
      <c r="D31" s="19">
        <f>SUM(C32:C34)</f>
        <v>0</v>
      </c>
      <c r="E31" s="18" t="e">
        <f>SUM(E32:E44)</f>
        <v>#REF!</v>
      </c>
      <c r="H31" s="18"/>
    </row>
    <row r="32" spans="1:8" ht="18" hidden="1" customHeight="1" outlineLevel="1">
      <c r="A32" s="46"/>
      <c r="B32" s="14"/>
      <c r="C32" s="57"/>
      <c r="D32" s="42"/>
      <c r="E32" s="15" t="e">
        <v>#REF!</v>
      </c>
    </row>
    <row r="33" spans="1:8" ht="18" hidden="1" customHeight="1" outlineLevel="1">
      <c r="A33" s="46"/>
      <c r="B33" s="14"/>
      <c r="C33" s="56"/>
      <c r="D33" s="42"/>
      <c r="E33" s="50"/>
    </row>
    <row r="34" spans="1:8" ht="18" hidden="1" customHeight="1" outlineLevel="1">
      <c r="A34" s="46"/>
      <c r="B34" s="14"/>
      <c r="C34" s="41"/>
      <c r="D34" s="42"/>
      <c r="E34" s="15" t="e">
        <v>#REF!</v>
      </c>
    </row>
    <row r="35" spans="1:8" ht="18" hidden="1" customHeight="1" outlineLevel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 outlineLevel="1">
      <c r="A36" s="46"/>
      <c r="B36" s="14"/>
      <c r="C36" s="57"/>
      <c r="D36" s="42"/>
      <c r="E36" s="15" t="e">
        <v>#REF!</v>
      </c>
    </row>
    <row r="37" spans="1:8" ht="18" hidden="1" customHeight="1" outlineLevel="1">
      <c r="A37" s="46"/>
      <c r="B37" s="14"/>
      <c r="C37" s="56"/>
      <c r="D37" s="42"/>
      <c r="E37" s="50"/>
    </row>
    <row r="38" spans="1:8" ht="18" hidden="1" customHeight="1" outlineLevel="1">
      <c r="A38" s="46"/>
      <c r="B38" s="14"/>
      <c r="C38" s="41"/>
      <c r="D38" s="42"/>
      <c r="E38" s="15" t="e">
        <v>#REF!</v>
      </c>
    </row>
    <row r="39" spans="1:8" ht="18" hidden="1" customHeight="1" outlineLevel="1">
      <c r="A39" s="77"/>
      <c r="B39" s="78"/>
      <c r="C39" s="16"/>
      <c r="D39" s="19"/>
    </row>
    <row r="40" spans="1:8" ht="18" hidden="1" customHeight="1" outlineLevel="1">
      <c r="A40" s="46"/>
      <c r="B40" s="14"/>
      <c r="C40" s="41"/>
      <c r="D40" s="42"/>
      <c r="E40" s="15" t="e">
        <v>#REF!</v>
      </c>
    </row>
    <row r="41" spans="1:8" ht="18" hidden="1" customHeight="1" outlineLevel="1">
      <c r="A41" s="46"/>
      <c r="B41" s="14"/>
      <c r="C41" s="41"/>
      <c r="D41" s="42"/>
      <c r="E41" s="15" t="e">
        <v>#REF!</v>
      </c>
    </row>
    <row r="42" spans="1:8" ht="30" customHeight="1" collapsed="1" thickBot="1">
      <c r="A42" s="79" t="s">
        <v>5</v>
      </c>
      <c r="B42" s="80"/>
      <c r="C42" s="20"/>
      <c r="D42" s="21">
        <f>D3+D20</f>
        <v>20500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14331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134</v>
      </c>
      <c r="C48" s="41" t="s">
        <v>183</v>
      </c>
      <c r="D48" s="61">
        <v>2052</v>
      </c>
      <c r="E48" s="15" t="e">
        <v>#REF!</v>
      </c>
    </row>
    <row r="49" spans="1:8" ht="18" customHeight="1">
      <c r="A49" s="40"/>
      <c r="B49" s="60" t="s">
        <v>186</v>
      </c>
      <c r="C49" s="41" t="s">
        <v>184</v>
      </c>
      <c r="D49" s="61">
        <v>2160</v>
      </c>
      <c r="E49" s="15" t="e">
        <v>#REF!</v>
      </c>
    </row>
    <row r="50" spans="1:8" ht="18" customHeight="1">
      <c r="A50" s="40"/>
      <c r="B50" s="60" t="s">
        <v>137</v>
      </c>
      <c r="C50" s="41" t="s">
        <v>138</v>
      </c>
      <c r="D50" s="61">
        <v>1815</v>
      </c>
      <c r="E50" s="15" t="e">
        <v>#REF!</v>
      </c>
    </row>
    <row r="51" spans="1:8" ht="18" customHeight="1">
      <c r="A51" s="40"/>
      <c r="B51" s="60" t="s">
        <v>140</v>
      </c>
      <c r="C51" s="41" t="s">
        <v>141</v>
      </c>
      <c r="D51" s="61">
        <v>540</v>
      </c>
      <c r="E51" s="15"/>
    </row>
    <row r="52" spans="1:8" ht="18" customHeight="1">
      <c r="A52" s="40"/>
      <c r="B52" s="60" t="s">
        <v>146</v>
      </c>
      <c r="C52" s="41" t="s">
        <v>147</v>
      </c>
      <c r="D52" s="61">
        <v>1080</v>
      </c>
      <c r="E52" s="15" t="e">
        <v>#REF!</v>
      </c>
    </row>
    <row r="53" spans="1:8" ht="18" customHeight="1">
      <c r="A53" s="40"/>
      <c r="B53" s="64" t="s">
        <v>154</v>
      </c>
      <c r="C53" s="44" t="s">
        <v>155</v>
      </c>
      <c r="D53" s="61">
        <v>2160</v>
      </c>
      <c r="E53" s="15"/>
    </row>
    <row r="54" spans="1:8" ht="18" customHeight="1">
      <c r="A54" s="40"/>
      <c r="B54" s="64" t="s">
        <v>156</v>
      </c>
      <c r="C54" s="44" t="s">
        <v>157</v>
      </c>
      <c r="D54" s="61">
        <v>2160</v>
      </c>
      <c r="E54" s="15"/>
    </row>
    <row r="55" spans="1:8" ht="18" customHeight="1">
      <c r="A55" s="40"/>
      <c r="B55" s="14" t="s">
        <v>158</v>
      </c>
      <c r="C55" s="14" t="s">
        <v>185</v>
      </c>
      <c r="D55" s="61">
        <v>864</v>
      </c>
      <c r="E55" s="15"/>
    </row>
    <row r="56" spans="1:8" ht="18" customHeight="1">
      <c r="A56" s="40"/>
      <c r="B56" s="43" t="s">
        <v>178</v>
      </c>
      <c r="C56" s="44" t="s">
        <v>179</v>
      </c>
      <c r="D56" s="61">
        <v>500</v>
      </c>
      <c r="E56" s="15"/>
    </row>
    <row r="57" spans="1:8" ht="18" customHeight="1">
      <c r="A57" s="46"/>
      <c r="B57" s="14" t="s">
        <v>166</v>
      </c>
      <c r="C57" s="41" t="s">
        <v>167</v>
      </c>
      <c r="D57" s="61">
        <v>500</v>
      </c>
      <c r="E57" s="15" t="e">
        <v>#REF!</v>
      </c>
    </row>
    <row r="58" spans="1:8" ht="18" customHeight="1">
      <c r="A58" s="40"/>
      <c r="B58" s="43" t="s">
        <v>188</v>
      </c>
      <c r="C58" s="44" t="s">
        <v>189</v>
      </c>
      <c r="D58" s="61">
        <v>500</v>
      </c>
      <c r="E58" s="15"/>
      <c r="G58" s="18"/>
    </row>
    <row r="59" spans="1:8" ht="18" hidden="1" customHeight="1" outlineLevel="1">
      <c r="A59" s="40"/>
      <c r="B59" s="43"/>
      <c r="C59" s="44"/>
      <c r="D59" s="61"/>
      <c r="E59" s="15"/>
    </row>
    <row r="60" spans="1:8" ht="18" hidden="1" customHeight="1" outlineLevel="1">
      <c r="A60" s="40"/>
      <c r="B60" s="43"/>
      <c r="C60" s="44"/>
      <c r="D60" s="61"/>
      <c r="E60" s="15"/>
    </row>
    <row r="61" spans="1:8" ht="18" hidden="1" customHeight="1" outlineLevel="1">
      <c r="A61" s="40"/>
      <c r="B61" s="43"/>
      <c r="C61" s="44"/>
      <c r="D61" s="61"/>
      <c r="E61" s="15"/>
    </row>
    <row r="62" spans="1:8" ht="18" hidden="1" customHeight="1" outlineLevel="1">
      <c r="A62" s="40"/>
      <c r="B62" s="43"/>
      <c r="C62" s="44"/>
      <c r="D62" s="61"/>
      <c r="E62" s="15"/>
    </row>
    <row r="63" spans="1:8" ht="18" hidden="1" customHeight="1" outlineLevel="1">
      <c r="A63" s="40"/>
      <c r="B63" s="43"/>
      <c r="C63" s="44"/>
      <c r="D63" s="61"/>
      <c r="E63" s="15" t="e">
        <v>#REF!</v>
      </c>
    </row>
    <row r="64" spans="1:8" ht="17.25" customHeight="1" collapsed="1">
      <c r="A64" s="39" t="s">
        <v>12</v>
      </c>
      <c r="B64" s="17"/>
      <c r="C64" s="45"/>
      <c r="D64" s="19">
        <f>SUM(D65:D70)</f>
        <v>6169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42</v>
      </c>
      <c r="C65" s="14"/>
      <c r="D65" s="67">
        <v>2000</v>
      </c>
      <c r="E65" s="15" t="e">
        <v>#REF!</v>
      </c>
    </row>
    <row r="66" spans="1:8" ht="18" customHeight="1">
      <c r="A66" s="46"/>
      <c r="B66" s="14" t="s">
        <v>163</v>
      </c>
      <c r="C66" s="14"/>
      <c r="D66" s="67">
        <v>2050</v>
      </c>
      <c r="E66" s="15" t="e">
        <v>#REF!</v>
      </c>
    </row>
    <row r="67" spans="1:8" ht="18" customHeight="1">
      <c r="A67" s="46"/>
      <c r="B67" s="14" t="s">
        <v>187</v>
      </c>
      <c r="C67" s="14"/>
      <c r="D67" s="67">
        <v>1850</v>
      </c>
      <c r="E67" s="15" t="e">
        <v>#REF!</v>
      </c>
    </row>
    <row r="68" spans="1:8" ht="18" customHeight="1">
      <c r="A68" s="46"/>
      <c r="B68" s="14" t="s">
        <v>190</v>
      </c>
      <c r="C68" s="14"/>
      <c r="D68" s="61">
        <v>269</v>
      </c>
      <c r="E68" s="15" t="e">
        <v>#REF!</v>
      </c>
    </row>
    <row r="69" spans="1:8" ht="18" hidden="1" customHeight="1" outlineLevel="1">
      <c r="A69" s="46"/>
      <c r="B69" s="14"/>
      <c r="C69" s="14"/>
      <c r="D69" s="61"/>
      <c r="E69" s="15" t="e">
        <v>#REF!</v>
      </c>
    </row>
    <row r="70" spans="1:8" ht="18" hidden="1" customHeight="1" outlineLevel="1">
      <c r="A70" s="46"/>
      <c r="B70" s="14"/>
      <c r="C70" s="14"/>
      <c r="D70" s="61"/>
      <c r="E70" s="50"/>
      <c r="G70" s="18"/>
    </row>
    <row r="71" spans="1:8" ht="18" hidden="1" customHeight="1" outlineLevel="1">
      <c r="A71" s="46"/>
      <c r="B71" s="14"/>
      <c r="C71" s="14"/>
      <c r="D71" s="61"/>
      <c r="E71" s="50"/>
      <c r="G71" s="18"/>
    </row>
    <row r="72" spans="1:8" ht="18" hidden="1" customHeight="1" outlineLevel="1">
      <c r="A72" s="46"/>
      <c r="B72" s="14"/>
      <c r="C72" s="14"/>
      <c r="D72" s="61"/>
      <c r="E72" s="50"/>
    </row>
    <row r="73" spans="1:8" ht="18" hidden="1" customHeight="1" outlineLevel="1">
      <c r="A73" s="46"/>
      <c r="B73" s="62"/>
      <c r="C73" s="63"/>
      <c r="D73" s="65"/>
      <c r="E73" s="50"/>
    </row>
    <row r="74" spans="1:8" ht="18" hidden="1" customHeight="1" outlineLevel="1">
      <c r="A74" s="47"/>
      <c r="B74" s="14"/>
      <c r="C74" s="41"/>
      <c r="D74" s="66"/>
    </row>
    <row r="75" spans="1:8" ht="18" hidden="1" customHeight="1" outlineLevel="1">
      <c r="A75" s="39" t="s">
        <v>29</v>
      </c>
      <c r="B75" s="17"/>
      <c r="C75" s="45"/>
      <c r="D75" s="19">
        <f>SUM(C76:C78)</f>
        <v>0</v>
      </c>
      <c r="E75" s="18" t="e">
        <f>SUM(E76:E88)</f>
        <v>#REF!</v>
      </c>
      <c r="H75" s="18"/>
    </row>
    <row r="76" spans="1:8" ht="18" hidden="1" customHeight="1" outlineLevel="1">
      <c r="A76" s="46"/>
      <c r="B76" s="14"/>
      <c r="C76" s="57"/>
      <c r="D76" s="42"/>
      <c r="E76" s="15" t="e">
        <v>#REF!</v>
      </c>
    </row>
    <row r="77" spans="1:8" ht="18" hidden="1" customHeight="1" outlineLevel="1">
      <c r="A77" s="46"/>
      <c r="B77" s="14"/>
      <c r="C77" s="56"/>
      <c r="D77" s="42"/>
      <c r="E77" s="50"/>
    </row>
    <row r="78" spans="1:8" ht="18" hidden="1" customHeight="1" outlineLevel="1">
      <c r="A78" s="46"/>
      <c r="B78" s="14"/>
      <c r="C78" s="41"/>
      <c r="D78" s="42"/>
      <c r="E78" s="15" t="e">
        <v>#REF!</v>
      </c>
    </row>
    <row r="79" spans="1:8" ht="18" hidden="1" customHeight="1" outlineLevel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 outlineLevel="1">
      <c r="A80" s="46"/>
      <c r="B80" s="14"/>
      <c r="C80" s="57"/>
      <c r="D80" s="42"/>
      <c r="E80" s="15" t="e">
        <v>#REF!</v>
      </c>
    </row>
    <row r="81" spans="1:5" ht="18" hidden="1" customHeight="1" outlineLevel="1">
      <c r="A81" s="46"/>
      <c r="B81" s="14"/>
      <c r="C81" s="56"/>
      <c r="D81" s="42"/>
      <c r="E81" s="50"/>
    </row>
    <row r="82" spans="1:5" ht="18" hidden="1" customHeight="1" outlineLevel="1">
      <c r="A82" s="46"/>
      <c r="B82" s="14"/>
      <c r="C82" s="41"/>
      <c r="D82" s="42"/>
      <c r="E82" s="15" t="e">
        <v>#REF!</v>
      </c>
    </row>
    <row r="83" spans="1:5" ht="18" hidden="1" customHeight="1" outlineLevel="1">
      <c r="A83" s="77"/>
      <c r="B83" s="78"/>
      <c r="C83" s="16"/>
      <c r="D83" s="19"/>
    </row>
    <row r="84" spans="1:5" ht="18" hidden="1" customHeight="1" outlineLevel="1">
      <c r="A84" s="46"/>
      <c r="B84" s="14"/>
      <c r="C84" s="41"/>
      <c r="D84" s="42"/>
      <c r="E84" s="15" t="e">
        <v>#REF!</v>
      </c>
    </row>
    <row r="85" spans="1:5" ht="18" hidden="1" customHeight="1" outlineLevel="1">
      <c r="A85" s="46"/>
      <c r="B85" s="14"/>
      <c r="C85" s="41"/>
      <c r="D85" s="42"/>
      <c r="E85" s="15" t="e">
        <v>#REF!</v>
      </c>
    </row>
    <row r="86" spans="1:5" ht="30" customHeight="1" collapsed="1" thickBot="1">
      <c r="A86" s="79" t="s">
        <v>5</v>
      </c>
      <c r="B86" s="80"/>
      <c r="C86" s="20"/>
      <c r="D86" s="21">
        <f>D47+D64</f>
        <v>20500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disablePrompts="1" count="1">
    <dataValidation allowBlank="1" showInputMessage="1" showErrorMessage="1" prompt="入力できません" sqref="B31:C31 B20:C20 B35:C35 B75:C75 B64:C64 B79:C79"/>
  </dataValidations>
  <printOptions horizontalCentered="1" verticalCentered="1"/>
  <pageMargins left="0.78740157480314965" right="0.31496062992125984" top="0.82677165354330717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Normal="100" workbookViewId="0">
      <selection activeCell="O39" sqref="O39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39</v>
      </c>
      <c r="B3" s="88"/>
      <c r="D3" s="88" t="s">
        <v>39</v>
      </c>
      <c r="E3" s="88"/>
      <c r="G3" s="88" t="s">
        <v>39</v>
      </c>
      <c r="H3" s="88"/>
      <c r="J3" s="88" t="s">
        <v>39</v>
      </c>
      <c r="K3" s="88"/>
    </row>
    <row r="4" spans="1:11">
      <c r="A4" s="90" t="s">
        <v>191</v>
      </c>
      <c r="B4" s="91"/>
      <c r="D4" s="90" t="str">
        <f>$A$4</f>
        <v>アスリートコース(WEB)</v>
      </c>
      <c r="E4" s="91"/>
      <c r="G4" s="90" t="str">
        <f>$A$4</f>
        <v>アスリートコース(WEB)</v>
      </c>
      <c r="H4" s="91"/>
      <c r="J4" s="90" t="str">
        <f>$A$4</f>
        <v>アスリートコース(WEB)</v>
      </c>
      <c r="K4" s="91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f>'ｱｽﾘｰﾄ1年(WEB)'!D3+'ｱｽﾘｰﾄ1年(WEB)'!D20</f>
        <v>20500</v>
      </c>
      <c r="D9" s="33" t="str">
        <f t="shared" ref="D9:E12" si="0">A9</f>
        <v>教科書
教材費</v>
      </c>
      <c r="E9" s="26">
        <f t="shared" si="0"/>
        <v>20500</v>
      </c>
      <c r="G9" s="33" t="str">
        <f t="shared" ref="G9:H12" si="1">D9</f>
        <v>教科書
教材費</v>
      </c>
      <c r="H9" s="26">
        <f t="shared" si="1"/>
        <v>20500</v>
      </c>
      <c r="J9" s="33" t="str">
        <f t="shared" ref="J9:K12" si="2">G9</f>
        <v>教科書
教材費</v>
      </c>
      <c r="K9" s="26">
        <f t="shared" si="2"/>
        <v>20500</v>
      </c>
    </row>
    <row r="10" spans="1:11" ht="30.75" customHeight="1">
      <c r="A10" s="34" t="s">
        <v>30</v>
      </c>
      <c r="B10" s="26">
        <v>0</v>
      </c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hidden="1" customHeight="1">
      <c r="A11" s="34" t="s">
        <v>31</v>
      </c>
      <c r="B11" s="26">
        <v>0</v>
      </c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hidden="1" customHeight="1">
      <c r="A12" s="59" t="s">
        <v>35</v>
      </c>
      <c r="B12" s="26">
        <v>0</v>
      </c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20500</v>
      </c>
      <c r="D13" s="55" t="s">
        <v>20</v>
      </c>
      <c r="E13" s="27">
        <f>B13</f>
        <v>20500</v>
      </c>
      <c r="G13" s="55" t="s">
        <v>20</v>
      </c>
      <c r="H13" s="27">
        <f>E13</f>
        <v>20500</v>
      </c>
      <c r="J13" s="55" t="s">
        <v>20</v>
      </c>
      <c r="K13" s="27">
        <f>H13</f>
        <v>20500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106</v>
      </c>
      <c r="D22" s="35" t="s">
        <v>106</v>
      </c>
      <c r="G22" s="35" t="s">
        <v>106</v>
      </c>
      <c r="J22" s="35" t="s">
        <v>106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6">
    <mergeCell ref="A19:B19"/>
    <mergeCell ref="D19:E19"/>
    <mergeCell ref="G19:H19"/>
    <mergeCell ref="J19:K19"/>
    <mergeCell ref="A4:B4"/>
    <mergeCell ref="D4:E4"/>
    <mergeCell ref="G4:H4"/>
    <mergeCell ref="J4:K4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3" zoomScaleNormal="100" workbookViewId="0">
      <selection activeCell="A2" sqref="A2:C2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82</v>
      </c>
    </row>
    <row r="2" spans="1:9" ht="20.25" customHeight="1">
      <c r="A2" s="2" t="s">
        <v>40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129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'一般１年(PGコース)'!D3</f>
        <v>17184</v>
      </c>
      <c r="F16" s="7" t="s">
        <v>4</v>
      </c>
    </row>
    <row r="17" spans="1:11" ht="20.25" customHeight="1">
      <c r="B17" s="2" t="s">
        <v>53</v>
      </c>
      <c r="E17" s="6">
        <f>'一般１年(PGコース)'!D20-E19-E20</f>
        <v>3616</v>
      </c>
      <c r="F17" s="7" t="s">
        <v>4</v>
      </c>
      <c r="K17" s="58"/>
    </row>
    <row r="18" spans="1:11" ht="20.25" hidden="1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customHeight="1">
      <c r="B20" s="2" t="s">
        <v>34</v>
      </c>
      <c r="E20" s="6">
        <v>10000</v>
      </c>
      <c r="F20" s="7" t="s">
        <v>4</v>
      </c>
    </row>
    <row r="21" spans="1:11" ht="20.25" customHeight="1">
      <c r="B21" s="2" t="s">
        <v>28</v>
      </c>
      <c r="E21" s="6">
        <v>5700</v>
      </c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41500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130</v>
      </c>
    </row>
    <row r="31" spans="1:11" ht="20.25" customHeight="1"/>
    <row r="32" spans="1:11" ht="20.25" customHeight="1"/>
    <row r="33" spans="1:9" ht="20.25" customHeight="1"/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2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3" zoomScaleNormal="100" workbookViewId="0">
      <selection activeCell="R36" sqref="R36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82</v>
      </c>
    </row>
    <row r="2" spans="1:9" ht="20.25" customHeight="1">
      <c r="A2" s="2" t="s">
        <v>40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2" t="s">
        <v>196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'ｱｽﾘｰﾄ1年(WEB)'!D3</f>
        <v>14331</v>
      </c>
      <c r="F16" s="7" t="s">
        <v>4</v>
      </c>
    </row>
    <row r="17" spans="1:11" ht="20.25" customHeight="1">
      <c r="B17" s="2" t="s">
        <v>53</v>
      </c>
      <c r="E17" s="6">
        <f>'ｱｽﾘｰﾄ1年(WEB)'!D20-E19</f>
        <v>1169</v>
      </c>
      <c r="F17" s="7" t="s">
        <v>4</v>
      </c>
      <c r="K17" s="58"/>
    </row>
    <row r="18" spans="1:11" ht="9.75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hidden="1" customHeight="1">
      <c r="E20" s="6"/>
      <c r="F20" s="7" t="s">
        <v>4</v>
      </c>
    </row>
    <row r="21" spans="1:11" ht="20.25" hidden="1" customHeight="1">
      <c r="B21" s="2" t="s">
        <v>34</v>
      </c>
      <c r="E21" s="6"/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20500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195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BreakPreview" zoomScale="60" zoomScaleNormal="100" workbookViewId="0">
      <selection activeCell="B87" sqref="B87"/>
    </sheetView>
  </sheetViews>
  <sheetFormatPr defaultRowHeight="13.5" outlineLevelRow="1" outlineLevelCol="1"/>
  <cols>
    <col min="1" max="1" width="8.875" customWidth="1"/>
    <col min="2" max="2" width="70.375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13467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134</v>
      </c>
      <c r="C4" s="41" t="s">
        <v>183</v>
      </c>
      <c r="D4" s="61">
        <v>2052</v>
      </c>
      <c r="E4" s="15" t="e">
        <v>#REF!</v>
      </c>
    </row>
    <row r="5" spans="1:7" ht="18" customHeight="1">
      <c r="A5" s="40"/>
      <c r="B5" s="60" t="s">
        <v>186</v>
      </c>
      <c r="C5" s="41" t="s">
        <v>184</v>
      </c>
      <c r="D5" s="61">
        <v>2160</v>
      </c>
      <c r="E5" s="15" t="e">
        <v>#REF!</v>
      </c>
    </row>
    <row r="6" spans="1:7" ht="18" customHeight="1">
      <c r="A6" s="40"/>
      <c r="B6" s="60" t="s">
        <v>137</v>
      </c>
      <c r="C6" s="41" t="s">
        <v>138</v>
      </c>
      <c r="D6" s="61">
        <v>1815</v>
      </c>
      <c r="E6" s="15" t="e">
        <v>#REF!</v>
      </c>
    </row>
    <row r="7" spans="1:7" ht="18" customHeight="1">
      <c r="A7" s="40"/>
      <c r="B7" s="60" t="s">
        <v>140</v>
      </c>
      <c r="C7" s="41" t="s">
        <v>141</v>
      </c>
      <c r="D7" s="61">
        <v>540</v>
      </c>
      <c r="E7" s="15"/>
    </row>
    <row r="8" spans="1:7" ht="18" customHeight="1">
      <c r="A8" s="40"/>
      <c r="B8" s="60" t="s">
        <v>146</v>
      </c>
      <c r="C8" s="41" t="s">
        <v>147</v>
      </c>
      <c r="D8" s="61">
        <v>1080</v>
      </c>
      <c r="E8" s="15" t="e">
        <v>#REF!</v>
      </c>
    </row>
    <row r="9" spans="1:7" ht="18" customHeight="1">
      <c r="A9" s="40"/>
      <c r="B9" s="64" t="s">
        <v>154</v>
      </c>
      <c r="C9" s="44" t="s">
        <v>155</v>
      </c>
      <c r="D9" s="61">
        <v>2160</v>
      </c>
      <c r="E9" s="15"/>
    </row>
    <row r="10" spans="1:7" ht="18" customHeight="1">
      <c r="A10" s="40"/>
      <c r="B10" s="64" t="s">
        <v>156</v>
      </c>
      <c r="C10" s="44" t="s">
        <v>157</v>
      </c>
      <c r="D10" s="61">
        <v>2160</v>
      </c>
      <c r="E10" s="15"/>
    </row>
    <row r="11" spans="1:7" ht="18" customHeight="1">
      <c r="A11" s="40"/>
      <c r="B11" s="14" t="s">
        <v>178</v>
      </c>
      <c r="C11" s="14" t="s">
        <v>179</v>
      </c>
      <c r="D11" s="61">
        <v>500</v>
      </c>
      <c r="E11" s="15"/>
    </row>
    <row r="12" spans="1:7" ht="18" customHeight="1">
      <c r="A12" s="40"/>
      <c r="B12" s="43" t="s">
        <v>166</v>
      </c>
      <c r="C12" s="44" t="s">
        <v>167</v>
      </c>
      <c r="D12" s="61">
        <v>500</v>
      </c>
      <c r="E12" s="15"/>
    </row>
    <row r="13" spans="1:7" ht="18" customHeight="1">
      <c r="A13" s="46"/>
      <c r="B13" s="14" t="s">
        <v>188</v>
      </c>
      <c r="C13" s="41" t="s">
        <v>189</v>
      </c>
      <c r="D13" s="61">
        <v>500</v>
      </c>
      <c r="E13" s="15" t="e">
        <v>#REF!</v>
      </c>
    </row>
    <row r="14" spans="1:7" ht="18" hidden="1" customHeight="1" outlineLevel="1">
      <c r="A14" s="40"/>
      <c r="B14" s="43"/>
      <c r="C14" s="44"/>
      <c r="D14" s="61"/>
      <c r="E14" s="15"/>
      <c r="G14" s="18"/>
    </row>
    <row r="15" spans="1:7" ht="18" hidden="1" customHeight="1" outlineLevel="1">
      <c r="A15" s="40"/>
      <c r="B15" s="43"/>
      <c r="C15" s="44"/>
      <c r="D15" s="61"/>
      <c r="E15" s="15"/>
    </row>
    <row r="16" spans="1:7" ht="18" hidden="1" customHeight="1" outlineLevel="1">
      <c r="A16" s="40"/>
      <c r="B16" s="43"/>
      <c r="C16" s="44"/>
      <c r="D16" s="61"/>
      <c r="E16" s="15"/>
    </row>
    <row r="17" spans="1:8" ht="18" hidden="1" customHeight="1" outlineLevel="1">
      <c r="A17" s="40"/>
      <c r="B17" s="43"/>
      <c r="C17" s="44"/>
      <c r="D17" s="61"/>
      <c r="E17" s="15"/>
    </row>
    <row r="18" spans="1:8" ht="18" hidden="1" customHeight="1" outlineLevel="1">
      <c r="A18" s="40"/>
      <c r="B18" s="43"/>
      <c r="C18" s="44"/>
      <c r="D18" s="61"/>
      <c r="E18" s="15"/>
    </row>
    <row r="19" spans="1:8" ht="18" hidden="1" customHeight="1" outlineLevel="1">
      <c r="A19" s="40"/>
      <c r="B19" s="43"/>
      <c r="C19" s="44"/>
      <c r="D19" s="61"/>
      <c r="E19" s="15" t="e">
        <v>#REF!</v>
      </c>
    </row>
    <row r="20" spans="1:8" ht="17.25" customHeight="1" collapsed="1">
      <c r="A20" s="39" t="s">
        <v>12</v>
      </c>
      <c r="B20" s="17"/>
      <c r="C20" s="45"/>
      <c r="D20" s="19">
        <f>SUM(D21:D30)</f>
        <v>6033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42</v>
      </c>
      <c r="C21" s="74"/>
      <c r="D21" s="67">
        <v>2000</v>
      </c>
      <c r="E21" s="15" t="e">
        <v>#REF!</v>
      </c>
    </row>
    <row r="22" spans="1:8" ht="18" customHeight="1">
      <c r="A22" s="46"/>
      <c r="B22" s="14" t="s">
        <v>163</v>
      </c>
      <c r="C22" s="74"/>
      <c r="D22" s="67">
        <v>2050</v>
      </c>
      <c r="E22" s="15" t="e">
        <v>#REF!</v>
      </c>
    </row>
    <row r="23" spans="1:8" ht="18" customHeight="1">
      <c r="A23" s="46"/>
      <c r="B23" s="14" t="s">
        <v>187</v>
      </c>
      <c r="C23" s="74"/>
      <c r="D23" s="67">
        <v>1850</v>
      </c>
      <c r="E23" s="15" t="e">
        <v>#REF!</v>
      </c>
    </row>
    <row r="24" spans="1:8" ht="18" customHeight="1">
      <c r="A24" s="46"/>
      <c r="B24" s="14" t="s">
        <v>190</v>
      </c>
      <c r="C24" s="74"/>
      <c r="D24" s="61">
        <v>133</v>
      </c>
      <c r="E24" s="15" t="e">
        <v>#REF!</v>
      </c>
    </row>
    <row r="25" spans="1:8" ht="18" hidden="1" customHeight="1" outlineLevel="1">
      <c r="A25" s="46"/>
      <c r="B25" s="14"/>
      <c r="C25" s="74"/>
      <c r="D25" s="61"/>
      <c r="E25" s="15" t="e">
        <v>#REF!</v>
      </c>
    </row>
    <row r="26" spans="1:8" ht="18" hidden="1" customHeight="1" outlineLevel="1">
      <c r="A26" s="46"/>
      <c r="B26" s="14"/>
      <c r="C26" s="74"/>
      <c r="D26" s="61"/>
      <c r="E26" s="50"/>
      <c r="G26" s="18"/>
    </row>
    <row r="27" spans="1:8" ht="18" hidden="1" customHeight="1" outlineLevel="1">
      <c r="A27" s="46"/>
      <c r="B27" s="14"/>
      <c r="C27" s="74"/>
      <c r="D27" s="61"/>
      <c r="E27" s="50"/>
      <c r="G27" s="18"/>
    </row>
    <row r="28" spans="1:8" ht="18" hidden="1" customHeight="1" outlineLevel="1">
      <c r="A28" s="46"/>
      <c r="B28" s="14"/>
      <c r="C28" s="74"/>
      <c r="D28" s="61"/>
      <c r="E28" s="50"/>
    </row>
    <row r="29" spans="1:8" ht="18" hidden="1" customHeight="1" outlineLevel="1">
      <c r="A29" s="46"/>
      <c r="B29" s="62"/>
      <c r="C29" s="75"/>
      <c r="D29" s="65"/>
      <c r="E29" s="50"/>
    </row>
    <row r="30" spans="1:8" ht="18" hidden="1" customHeight="1" outlineLevel="1">
      <c r="A30" s="47"/>
      <c r="B30" s="14"/>
      <c r="C30" s="76"/>
      <c r="D30" s="66"/>
    </row>
    <row r="31" spans="1:8" ht="18" hidden="1" customHeight="1" outlineLevel="1" collapsed="1">
      <c r="A31" s="39" t="s">
        <v>29</v>
      </c>
      <c r="B31" s="17"/>
      <c r="C31" s="45"/>
      <c r="D31" s="19">
        <f>SUM(C32:C34)</f>
        <v>0</v>
      </c>
      <c r="E31" s="18" t="e">
        <f>SUM(E32:E44)</f>
        <v>#REF!</v>
      </c>
      <c r="H31" s="18"/>
    </row>
    <row r="32" spans="1:8" ht="18" hidden="1" customHeight="1" outlineLevel="1">
      <c r="A32" s="46"/>
      <c r="B32" s="14"/>
      <c r="C32" s="57"/>
      <c r="D32" s="42"/>
      <c r="E32" s="15" t="e">
        <v>#REF!</v>
      </c>
    </row>
    <row r="33" spans="1:8" ht="18" hidden="1" customHeight="1" outlineLevel="1">
      <c r="A33" s="46"/>
      <c r="B33" s="14"/>
      <c r="C33" s="56"/>
      <c r="D33" s="42"/>
      <c r="E33" s="50"/>
    </row>
    <row r="34" spans="1:8" ht="18" hidden="1" customHeight="1" outlineLevel="1">
      <c r="A34" s="46"/>
      <c r="B34" s="14"/>
      <c r="C34" s="41"/>
      <c r="D34" s="42"/>
      <c r="E34" s="15" t="e">
        <v>#REF!</v>
      </c>
    </row>
    <row r="35" spans="1:8" ht="18" hidden="1" customHeight="1" outlineLevel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 outlineLevel="1">
      <c r="A36" s="46"/>
      <c r="B36" s="14"/>
      <c r="C36" s="57"/>
      <c r="D36" s="42"/>
      <c r="E36" s="15" t="e">
        <v>#REF!</v>
      </c>
    </row>
    <row r="37" spans="1:8" ht="18" hidden="1" customHeight="1" outlineLevel="1">
      <c r="A37" s="46"/>
      <c r="B37" s="14"/>
      <c r="C37" s="56"/>
      <c r="D37" s="42"/>
      <c r="E37" s="50"/>
    </row>
    <row r="38" spans="1:8" ht="18" hidden="1" customHeight="1" outlineLevel="1">
      <c r="A38" s="46"/>
      <c r="B38" s="14"/>
      <c r="C38" s="41"/>
      <c r="D38" s="42"/>
      <c r="E38" s="15" t="e">
        <v>#REF!</v>
      </c>
    </row>
    <row r="39" spans="1:8" ht="18" hidden="1" customHeight="1" outlineLevel="1">
      <c r="A39" s="77"/>
      <c r="B39" s="78"/>
      <c r="C39" s="16"/>
      <c r="D39" s="19"/>
    </row>
    <row r="40" spans="1:8" ht="18" hidden="1" customHeight="1" outlineLevel="1">
      <c r="A40" s="46"/>
      <c r="B40" s="14"/>
      <c r="C40" s="41"/>
      <c r="D40" s="42"/>
      <c r="E40" s="15" t="e">
        <v>#REF!</v>
      </c>
    </row>
    <row r="41" spans="1:8" ht="18" hidden="1" customHeight="1" outlineLevel="1">
      <c r="A41" s="46"/>
      <c r="B41" s="14"/>
      <c r="C41" s="41"/>
      <c r="D41" s="42"/>
      <c r="E41" s="15" t="e">
        <v>#REF!</v>
      </c>
    </row>
    <row r="42" spans="1:8" ht="30" customHeight="1" collapsed="1" thickBot="1">
      <c r="A42" s="79" t="s">
        <v>5</v>
      </c>
      <c r="B42" s="80"/>
      <c r="C42" s="72"/>
      <c r="D42" s="21">
        <f>D3+D20</f>
        <v>19500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13467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134</v>
      </c>
      <c r="C48" s="41" t="s">
        <v>183</v>
      </c>
      <c r="D48" s="61">
        <v>2052</v>
      </c>
      <c r="E48" s="15" t="e">
        <v>#REF!</v>
      </c>
    </row>
    <row r="49" spans="1:8" ht="18" customHeight="1">
      <c r="A49" s="40"/>
      <c r="B49" s="60" t="s">
        <v>186</v>
      </c>
      <c r="C49" s="41" t="s">
        <v>184</v>
      </c>
      <c r="D49" s="61">
        <v>2160</v>
      </c>
      <c r="E49" s="15" t="e">
        <v>#REF!</v>
      </c>
    </row>
    <row r="50" spans="1:8" ht="18" customHeight="1">
      <c r="A50" s="40"/>
      <c r="B50" s="60" t="s">
        <v>137</v>
      </c>
      <c r="C50" s="41" t="s">
        <v>138</v>
      </c>
      <c r="D50" s="61">
        <v>1815</v>
      </c>
      <c r="E50" s="15" t="e">
        <v>#REF!</v>
      </c>
    </row>
    <row r="51" spans="1:8" ht="18" customHeight="1">
      <c r="A51" s="40"/>
      <c r="B51" s="60" t="s">
        <v>140</v>
      </c>
      <c r="C51" s="41" t="s">
        <v>141</v>
      </c>
      <c r="D51" s="61">
        <v>540</v>
      </c>
      <c r="E51" s="15"/>
    </row>
    <row r="52" spans="1:8" ht="18" customHeight="1">
      <c r="A52" s="40"/>
      <c r="B52" s="60" t="s">
        <v>146</v>
      </c>
      <c r="C52" s="41" t="s">
        <v>147</v>
      </c>
      <c r="D52" s="61">
        <v>1080</v>
      </c>
      <c r="E52" s="15" t="e">
        <v>#REF!</v>
      </c>
    </row>
    <row r="53" spans="1:8" ht="18" customHeight="1">
      <c r="A53" s="40"/>
      <c r="B53" s="64" t="s">
        <v>154</v>
      </c>
      <c r="C53" s="44" t="s">
        <v>155</v>
      </c>
      <c r="D53" s="61">
        <v>2160</v>
      </c>
      <c r="E53" s="15"/>
    </row>
    <row r="54" spans="1:8" ht="18" customHeight="1">
      <c r="A54" s="40"/>
      <c r="B54" s="64" t="s">
        <v>156</v>
      </c>
      <c r="C54" s="44" t="s">
        <v>157</v>
      </c>
      <c r="D54" s="61">
        <v>2160</v>
      </c>
      <c r="E54" s="15"/>
    </row>
    <row r="55" spans="1:8" ht="18" customHeight="1">
      <c r="A55" s="40"/>
      <c r="B55" s="14" t="s">
        <v>178</v>
      </c>
      <c r="C55" s="14" t="s">
        <v>179</v>
      </c>
      <c r="D55" s="61">
        <v>500</v>
      </c>
      <c r="E55" s="15"/>
    </row>
    <row r="56" spans="1:8" ht="18" customHeight="1">
      <c r="A56" s="40"/>
      <c r="B56" s="43" t="s">
        <v>166</v>
      </c>
      <c r="C56" s="44" t="s">
        <v>167</v>
      </c>
      <c r="D56" s="61">
        <v>500</v>
      </c>
      <c r="E56" s="15"/>
    </row>
    <row r="57" spans="1:8" ht="18" customHeight="1">
      <c r="A57" s="46"/>
      <c r="B57" s="14" t="s">
        <v>188</v>
      </c>
      <c r="C57" s="41" t="s">
        <v>189</v>
      </c>
      <c r="D57" s="61">
        <v>500</v>
      </c>
      <c r="E57" s="15" t="e">
        <v>#REF!</v>
      </c>
    </row>
    <row r="58" spans="1:8" ht="18" hidden="1" customHeight="1" outlineLevel="1">
      <c r="A58" s="40"/>
      <c r="B58" s="43"/>
      <c r="C58" s="44"/>
      <c r="D58" s="61"/>
      <c r="E58" s="15"/>
      <c r="G58" s="18"/>
    </row>
    <row r="59" spans="1:8" ht="18" hidden="1" customHeight="1" outlineLevel="1">
      <c r="A59" s="40"/>
      <c r="B59" s="43"/>
      <c r="C59" s="44"/>
      <c r="D59" s="61"/>
      <c r="E59" s="15"/>
    </row>
    <row r="60" spans="1:8" ht="18" hidden="1" customHeight="1" outlineLevel="1">
      <c r="A60" s="40"/>
      <c r="B60" s="43"/>
      <c r="C60" s="44"/>
      <c r="D60" s="61"/>
      <c r="E60" s="15"/>
    </row>
    <row r="61" spans="1:8" ht="18" hidden="1" customHeight="1" outlineLevel="1">
      <c r="A61" s="40"/>
      <c r="B61" s="43"/>
      <c r="C61" s="44"/>
      <c r="D61" s="61"/>
      <c r="E61" s="15"/>
    </row>
    <row r="62" spans="1:8" ht="18" hidden="1" customHeight="1" outlineLevel="1">
      <c r="A62" s="40"/>
      <c r="B62" s="43"/>
      <c r="C62" s="44"/>
      <c r="D62" s="61"/>
      <c r="E62" s="15"/>
    </row>
    <row r="63" spans="1:8" ht="18" hidden="1" customHeight="1" outlineLevel="1">
      <c r="A63" s="40"/>
      <c r="B63" s="43"/>
      <c r="C63" s="44"/>
      <c r="D63" s="61"/>
      <c r="E63" s="15" t="e">
        <v>#REF!</v>
      </c>
    </row>
    <row r="64" spans="1:8" ht="17.25" customHeight="1" collapsed="1">
      <c r="A64" s="39" t="s">
        <v>12</v>
      </c>
      <c r="B64" s="17"/>
      <c r="C64" s="45"/>
      <c r="D64" s="19">
        <f>SUM(D65:D70)</f>
        <v>6033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42</v>
      </c>
      <c r="C65" s="14"/>
      <c r="D65" s="67">
        <v>2000</v>
      </c>
      <c r="E65" s="15" t="e">
        <v>#REF!</v>
      </c>
    </row>
    <row r="66" spans="1:8" ht="18" customHeight="1">
      <c r="A66" s="46"/>
      <c r="B66" s="14" t="s">
        <v>163</v>
      </c>
      <c r="C66" s="14"/>
      <c r="D66" s="67">
        <v>2050</v>
      </c>
      <c r="E66" s="15" t="e">
        <v>#REF!</v>
      </c>
    </row>
    <row r="67" spans="1:8" ht="18" customHeight="1">
      <c r="A67" s="46"/>
      <c r="B67" s="14" t="s">
        <v>187</v>
      </c>
      <c r="C67" s="14"/>
      <c r="D67" s="67">
        <v>1850</v>
      </c>
      <c r="E67" s="15" t="e">
        <v>#REF!</v>
      </c>
    </row>
    <row r="68" spans="1:8" ht="18" customHeight="1">
      <c r="A68" s="46"/>
      <c r="B68" s="14" t="s">
        <v>190</v>
      </c>
      <c r="C68" s="14"/>
      <c r="D68" s="61">
        <v>133</v>
      </c>
      <c r="E68" s="15" t="e">
        <v>#REF!</v>
      </c>
    </row>
    <row r="69" spans="1:8" ht="18" hidden="1" customHeight="1" outlineLevel="1">
      <c r="A69" s="46"/>
      <c r="B69" s="14"/>
      <c r="C69" s="14"/>
      <c r="D69" s="61"/>
      <c r="E69" s="15" t="e">
        <v>#REF!</v>
      </c>
    </row>
    <row r="70" spans="1:8" ht="18" hidden="1" customHeight="1" outlineLevel="1">
      <c r="A70" s="46"/>
      <c r="B70" s="14"/>
      <c r="C70" s="14"/>
      <c r="D70" s="61"/>
      <c r="E70" s="50"/>
      <c r="G70" s="18"/>
    </row>
    <row r="71" spans="1:8" ht="18" hidden="1" customHeight="1" outlineLevel="1">
      <c r="A71" s="46"/>
      <c r="B71" s="14"/>
      <c r="C71" s="14"/>
      <c r="D71" s="61"/>
      <c r="E71" s="50"/>
      <c r="G71" s="18"/>
    </row>
    <row r="72" spans="1:8" ht="18" hidden="1" customHeight="1" outlineLevel="1">
      <c r="A72" s="46"/>
      <c r="B72" s="14"/>
      <c r="C72" s="14"/>
      <c r="D72" s="61"/>
      <c r="E72" s="50"/>
    </row>
    <row r="73" spans="1:8" ht="18" hidden="1" customHeight="1" outlineLevel="1">
      <c r="A73" s="46"/>
      <c r="B73" s="62"/>
      <c r="C73" s="63"/>
      <c r="D73" s="65"/>
      <c r="E73" s="50"/>
    </row>
    <row r="74" spans="1:8" ht="18" hidden="1" customHeight="1" outlineLevel="1">
      <c r="A74" s="47"/>
      <c r="B74" s="14"/>
      <c r="C74" s="41"/>
      <c r="D74" s="66"/>
    </row>
    <row r="75" spans="1:8" ht="18" hidden="1" customHeight="1" outlineLevel="1">
      <c r="A75" s="39" t="s">
        <v>29</v>
      </c>
      <c r="B75" s="17"/>
      <c r="C75" s="45"/>
      <c r="D75" s="19">
        <f>SUM(C76:C78)</f>
        <v>0</v>
      </c>
      <c r="E75" s="18" t="e">
        <f>SUM(E76:E88)</f>
        <v>#REF!</v>
      </c>
      <c r="H75" s="18"/>
    </row>
    <row r="76" spans="1:8" ht="18" hidden="1" customHeight="1" outlineLevel="1">
      <c r="A76" s="46"/>
      <c r="B76" s="14"/>
      <c r="C76" s="57"/>
      <c r="D76" s="42"/>
      <c r="E76" s="15" t="e">
        <v>#REF!</v>
      </c>
    </row>
    <row r="77" spans="1:8" ht="18" hidden="1" customHeight="1" outlineLevel="1">
      <c r="A77" s="46"/>
      <c r="B77" s="14"/>
      <c r="C77" s="56"/>
      <c r="D77" s="42"/>
      <c r="E77" s="50"/>
    </row>
    <row r="78" spans="1:8" ht="18" hidden="1" customHeight="1" outlineLevel="1">
      <c r="A78" s="46"/>
      <c r="B78" s="14"/>
      <c r="C78" s="41"/>
      <c r="D78" s="42"/>
      <c r="E78" s="15" t="e">
        <v>#REF!</v>
      </c>
    </row>
    <row r="79" spans="1:8" ht="18" hidden="1" customHeight="1" outlineLevel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 outlineLevel="1">
      <c r="A80" s="46"/>
      <c r="B80" s="14"/>
      <c r="C80" s="57"/>
      <c r="D80" s="42"/>
      <c r="E80" s="15" t="e">
        <v>#REF!</v>
      </c>
    </row>
    <row r="81" spans="1:5" ht="18" hidden="1" customHeight="1" outlineLevel="1">
      <c r="A81" s="46"/>
      <c r="B81" s="14"/>
      <c r="C81" s="56"/>
      <c r="D81" s="42"/>
      <c r="E81" s="50"/>
    </row>
    <row r="82" spans="1:5" ht="18" hidden="1" customHeight="1" outlineLevel="1">
      <c r="A82" s="46"/>
      <c r="B82" s="14"/>
      <c r="C82" s="41"/>
      <c r="D82" s="42"/>
      <c r="E82" s="15" t="e">
        <v>#REF!</v>
      </c>
    </row>
    <row r="83" spans="1:5" ht="18" hidden="1" customHeight="1" outlineLevel="1">
      <c r="A83" s="77"/>
      <c r="B83" s="78"/>
      <c r="C83" s="16"/>
      <c r="D83" s="19"/>
    </row>
    <row r="84" spans="1:5" ht="18" hidden="1" customHeight="1" outlineLevel="1">
      <c r="A84" s="46"/>
      <c r="B84" s="14"/>
      <c r="C84" s="41"/>
      <c r="D84" s="42"/>
      <c r="E84" s="15" t="e">
        <v>#REF!</v>
      </c>
    </row>
    <row r="85" spans="1:5" ht="18" hidden="1" customHeight="1" outlineLevel="1">
      <c r="A85" s="46"/>
      <c r="B85" s="14"/>
      <c r="C85" s="41"/>
      <c r="D85" s="42"/>
      <c r="E85" s="15" t="e">
        <v>#REF!</v>
      </c>
    </row>
    <row r="86" spans="1:5" ht="30" customHeight="1" collapsed="1" thickBot="1">
      <c r="A86" s="79" t="s">
        <v>5</v>
      </c>
      <c r="B86" s="80"/>
      <c r="C86" s="72"/>
      <c r="D86" s="21">
        <f>D47+D64</f>
        <v>19500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disablePrompts="1" count="1">
    <dataValidation allowBlank="1" showInputMessage="1" showErrorMessage="1" prompt="入力できません" sqref="B31:C31 B20:C20 B35:C35 B75:C75 B64:C64 B79:C79"/>
  </dataValidations>
  <printOptions horizontalCentered="1" verticalCentered="1"/>
  <pageMargins left="0.78740157480314965" right="0.31496062992125984" top="0.82677165354330717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A4" sqref="A4:B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39</v>
      </c>
      <c r="B3" s="88"/>
      <c r="D3" s="88" t="s">
        <v>39</v>
      </c>
      <c r="E3" s="88"/>
      <c r="G3" s="88" t="s">
        <v>39</v>
      </c>
      <c r="H3" s="88"/>
      <c r="J3" s="88" t="s">
        <v>39</v>
      </c>
      <c r="K3" s="88"/>
    </row>
    <row r="4" spans="1:11">
      <c r="A4" s="90" t="s">
        <v>198</v>
      </c>
      <c r="B4" s="91"/>
      <c r="D4" s="90" t="str">
        <f>$A$4</f>
        <v>アスリートコース</v>
      </c>
      <c r="E4" s="91"/>
      <c r="G4" s="90" t="str">
        <f>$A$4</f>
        <v>アスリートコース</v>
      </c>
      <c r="H4" s="91"/>
      <c r="J4" s="90" t="str">
        <f>$A$4</f>
        <v>アスリートコース</v>
      </c>
      <c r="K4" s="91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f>'ｱｽﾘｰﾄ1年(セル)'!D3</f>
        <v>13467</v>
      </c>
      <c r="D9" s="33" t="str">
        <f t="shared" ref="D9:E12" si="0">A9</f>
        <v>教科書
教材費</v>
      </c>
      <c r="E9" s="26">
        <f t="shared" si="0"/>
        <v>13467</v>
      </c>
      <c r="G9" s="33" t="str">
        <f t="shared" ref="G9:H12" si="1">D9</f>
        <v>教科書
教材費</v>
      </c>
      <c r="H9" s="26">
        <f t="shared" si="1"/>
        <v>13467</v>
      </c>
      <c r="J9" s="33" t="str">
        <f t="shared" ref="J9:K12" si="2">G9</f>
        <v>教科書
教材費</v>
      </c>
      <c r="K9" s="26">
        <f t="shared" si="2"/>
        <v>13467</v>
      </c>
    </row>
    <row r="10" spans="1:11" ht="30.75" customHeight="1">
      <c r="A10" s="34" t="str">
        <f>'ｱｽﾘｰﾄ1年(セル)'!A20</f>
        <v>その他教材</v>
      </c>
      <c r="B10" s="26">
        <f>'ｱｽﾘｰﾄ1年(セル)'!D20</f>
        <v>6033</v>
      </c>
      <c r="D10" s="33" t="str">
        <f t="shared" si="0"/>
        <v>その他教材</v>
      </c>
      <c r="E10" s="26">
        <f t="shared" si="0"/>
        <v>6033</v>
      </c>
      <c r="G10" s="33" t="str">
        <f t="shared" si="1"/>
        <v>その他教材</v>
      </c>
      <c r="H10" s="26">
        <f t="shared" si="1"/>
        <v>6033</v>
      </c>
      <c r="J10" s="33" t="str">
        <f t="shared" si="2"/>
        <v>その他教材</v>
      </c>
      <c r="K10" s="26">
        <f t="shared" si="2"/>
        <v>6033</v>
      </c>
    </row>
    <row r="11" spans="1:11" ht="30.75" hidden="1" customHeight="1">
      <c r="A11" s="34" t="s">
        <v>31</v>
      </c>
      <c r="B11" s="26">
        <v>0</v>
      </c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hidden="1" customHeight="1">
      <c r="A12" s="59" t="s">
        <v>35</v>
      </c>
      <c r="B12" s="26">
        <v>0</v>
      </c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19500</v>
      </c>
      <c r="D13" s="55" t="s">
        <v>20</v>
      </c>
      <c r="E13" s="27">
        <f>B13</f>
        <v>19500</v>
      </c>
      <c r="G13" s="55" t="s">
        <v>20</v>
      </c>
      <c r="H13" s="27">
        <f>E13</f>
        <v>19500</v>
      </c>
      <c r="J13" s="55" t="s">
        <v>20</v>
      </c>
      <c r="K13" s="27">
        <f>H13</f>
        <v>19500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106</v>
      </c>
      <c r="D22" s="35" t="s">
        <v>106</v>
      </c>
      <c r="G22" s="35" t="s">
        <v>106</v>
      </c>
      <c r="J22" s="35" t="s">
        <v>106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6">
    <mergeCell ref="A4:B4"/>
    <mergeCell ref="D4:E4"/>
    <mergeCell ref="G4:H4"/>
    <mergeCell ref="J4:K4"/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zoomScaleNormal="100" workbookViewId="0">
      <selection activeCell="H1" sqref="H1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197</v>
      </c>
    </row>
    <row r="2" spans="1:9" ht="20.25" customHeight="1">
      <c r="A2" s="2" t="s">
        <v>40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2" t="s">
        <v>196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'ｱｽﾘｰﾄ1年(セル)'!D3</f>
        <v>13467</v>
      </c>
      <c r="F16" s="7" t="s">
        <v>4</v>
      </c>
    </row>
    <row r="17" spans="1:11" ht="20.25" customHeight="1">
      <c r="B17" s="2" t="s">
        <v>53</v>
      </c>
      <c r="E17" s="6">
        <f>'ｱｽﾘｰﾄ1年(セル)'!D20</f>
        <v>6033</v>
      </c>
      <c r="F17" s="7" t="s">
        <v>4</v>
      </c>
      <c r="K17" s="58"/>
    </row>
    <row r="18" spans="1:11" ht="9.75" customHeight="1">
      <c r="E18" s="6"/>
      <c r="F18" s="7"/>
    </row>
    <row r="19" spans="1:11" ht="20.25" customHeight="1">
      <c r="E19" s="6"/>
      <c r="F19" s="7"/>
    </row>
    <row r="20" spans="1:11" ht="20.25" hidden="1" customHeight="1">
      <c r="E20" s="6"/>
      <c r="F20" s="7" t="s">
        <v>4</v>
      </c>
    </row>
    <row r="21" spans="1:11" ht="20.25" hidden="1" customHeight="1">
      <c r="B21" s="2" t="s">
        <v>34</v>
      </c>
      <c r="E21" s="6"/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19500</v>
      </c>
      <c r="F25" s="7" t="s">
        <v>4</v>
      </c>
    </row>
    <row r="26" spans="1:11" ht="26.25" customHeight="1">
      <c r="F26" s="73"/>
    </row>
    <row r="27" spans="1:11" ht="17.25" customHeight="1">
      <c r="F27" s="73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195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73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customWidth="1" outlineLevel="1" collapsed="1"/>
    <col min="4" max="4" width="11.625" customWidth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69"/>
      <c r="C3" s="12"/>
      <c r="D3" s="19">
        <f>SUM(D4:D10)</f>
        <v>10800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8" t="s">
        <v>99</v>
      </c>
      <c r="C4" s="41"/>
      <c r="D4" s="61">
        <v>6480</v>
      </c>
      <c r="E4" s="15" t="e">
        <v>#REF!</v>
      </c>
    </row>
    <row r="5" spans="1:7" ht="18" customHeight="1">
      <c r="A5" s="40"/>
      <c r="B5" s="60" t="s">
        <v>121</v>
      </c>
      <c r="C5" s="41"/>
      <c r="D5" s="61">
        <v>1296</v>
      </c>
      <c r="E5" s="15" t="e">
        <v>#REF!</v>
      </c>
    </row>
    <row r="6" spans="1:7" ht="18" customHeight="1">
      <c r="A6" s="40"/>
      <c r="B6" s="60" t="s">
        <v>122</v>
      </c>
      <c r="C6" s="41"/>
      <c r="D6" s="61">
        <v>1728</v>
      </c>
      <c r="E6" s="15" t="e">
        <v>#REF!</v>
      </c>
    </row>
    <row r="7" spans="1:7" ht="18" customHeight="1">
      <c r="A7" s="40"/>
      <c r="B7" s="60" t="s">
        <v>123</v>
      </c>
      <c r="C7" s="41"/>
      <c r="D7" s="61">
        <v>1296</v>
      </c>
      <c r="E7" s="15"/>
    </row>
    <row r="8" spans="1:7" ht="18" hidden="1" customHeight="1">
      <c r="A8" s="40"/>
      <c r="B8" s="60"/>
      <c r="C8" s="41"/>
      <c r="D8" s="61"/>
      <c r="E8" s="15" t="e">
        <v>#REF!</v>
      </c>
    </row>
    <row r="9" spans="1:7" ht="18" hidden="1" customHeight="1">
      <c r="A9" s="40"/>
      <c r="B9" s="64"/>
      <c r="C9" s="44"/>
      <c r="D9" s="61"/>
      <c r="E9" s="15"/>
    </row>
    <row r="10" spans="1:7" ht="18" hidden="1" customHeight="1">
      <c r="A10" s="40"/>
      <c r="B10" s="64"/>
      <c r="C10" s="44"/>
      <c r="D10" s="61"/>
      <c r="E10" s="15"/>
    </row>
    <row r="11" spans="1:7" ht="18" hidden="1" customHeight="1">
      <c r="A11" s="40"/>
      <c r="B11" s="43"/>
      <c r="C11" s="44"/>
      <c r="D11" s="61"/>
      <c r="E11" s="15"/>
    </row>
    <row r="12" spans="1:7" ht="18" hidden="1" customHeight="1">
      <c r="A12" s="40"/>
      <c r="B12" s="43"/>
      <c r="C12" s="44"/>
      <c r="D12" s="61"/>
      <c r="E12" s="15"/>
    </row>
    <row r="13" spans="1:7" ht="18" hidden="1" customHeight="1">
      <c r="A13" s="46"/>
      <c r="B13" s="14"/>
      <c r="C13" s="41"/>
      <c r="D13" s="19"/>
      <c r="E13" s="15" t="e">
        <v>#REF!</v>
      </c>
    </row>
    <row r="14" spans="1:7" ht="18" hidden="1" customHeight="1">
      <c r="A14" s="40"/>
      <c r="B14" s="43"/>
      <c r="C14" s="44"/>
      <c r="D14" s="19"/>
      <c r="E14" s="15"/>
      <c r="G14" s="18"/>
    </row>
    <row r="15" spans="1:7" ht="18" hidden="1" customHeight="1">
      <c r="A15" s="40"/>
      <c r="B15" s="43"/>
      <c r="C15" s="44"/>
      <c r="D15" s="19"/>
      <c r="E15" s="15"/>
    </row>
    <row r="16" spans="1:7" ht="18" hidden="1" customHeight="1">
      <c r="A16" s="40"/>
      <c r="B16" s="43"/>
      <c r="C16" s="44"/>
      <c r="D16" s="19"/>
      <c r="E16" s="15"/>
    </row>
    <row r="17" spans="1:8" ht="18" hidden="1" customHeight="1">
      <c r="A17" s="40"/>
      <c r="B17" s="43"/>
      <c r="C17" s="44"/>
      <c r="D17" s="19"/>
      <c r="E17" s="15"/>
    </row>
    <row r="18" spans="1:8" ht="18" hidden="1" customHeight="1">
      <c r="A18" s="40"/>
      <c r="B18" s="43"/>
      <c r="C18" s="44"/>
      <c r="D18" s="19"/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SUM(D21:D26)</f>
        <v>9200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68</v>
      </c>
      <c r="C21" s="14"/>
      <c r="D21" s="61">
        <v>1800</v>
      </c>
      <c r="E21" s="15" t="e">
        <v>#REF!</v>
      </c>
    </row>
    <row r="22" spans="1:8" ht="18" customHeight="1">
      <c r="A22" s="46"/>
      <c r="B22" s="14" t="s">
        <v>50</v>
      </c>
      <c r="C22" s="14"/>
      <c r="D22" s="61">
        <v>5000</v>
      </c>
      <c r="E22" s="15" t="e">
        <v>#REF!</v>
      </c>
    </row>
    <row r="23" spans="1:8" ht="18" customHeight="1">
      <c r="A23" s="46"/>
      <c r="B23" s="14" t="s">
        <v>111</v>
      </c>
      <c r="C23" s="14"/>
      <c r="D23" s="61">
        <v>2000</v>
      </c>
      <c r="E23" s="15" t="e">
        <v>#REF!</v>
      </c>
    </row>
    <row r="24" spans="1:8" ht="18" customHeight="1">
      <c r="A24" s="46"/>
      <c r="B24" s="14" t="s">
        <v>74</v>
      </c>
      <c r="C24" s="14"/>
      <c r="D24" s="61">
        <v>400</v>
      </c>
      <c r="E24" s="15" t="e">
        <v>#REF!</v>
      </c>
    </row>
    <row r="25" spans="1:8" ht="18" hidden="1" customHeight="1">
      <c r="A25" s="46"/>
      <c r="B25" s="14"/>
      <c r="C25" s="14"/>
      <c r="D25" s="61"/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19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42"/>
      <c r="E29" s="50"/>
    </row>
    <row r="30" spans="1:8" ht="18" hidden="1" customHeight="1">
      <c r="A30" s="47"/>
      <c r="B30" s="14"/>
      <c r="C30" s="41"/>
      <c r="D30" s="48"/>
    </row>
    <row r="31" spans="1:8" ht="18" hidden="1" customHeight="1">
      <c r="A31" s="39"/>
      <c r="B31" s="17"/>
      <c r="C31" s="45"/>
      <c r="D31" s="19">
        <f>SUM(D32:D34)</f>
        <v>0</v>
      </c>
      <c r="E31" s="18" t="e">
        <f>SUM(E32:E44)</f>
        <v>#REF!</v>
      </c>
      <c r="H31" s="18"/>
    </row>
    <row r="32" spans="1:8" ht="18" hidden="1" customHeight="1">
      <c r="A32" s="46"/>
      <c r="B32" s="14"/>
      <c r="C32" s="57"/>
      <c r="D32" s="65"/>
      <c r="E32" s="15" t="e">
        <v>#REF!</v>
      </c>
    </row>
    <row r="33" spans="1:8" ht="18" hidden="1" customHeight="1">
      <c r="A33" s="46"/>
      <c r="B33" s="14"/>
      <c r="C33" s="56"/>
      <c r="D33" s="65"/>
      <c r="E33" s="50"/>
    </row>
    <row r="34" spans="1:8" ht="18" hidden="1" customHeight="1">
      <c r="A34" s="46"/>
      <c r="B34" s="14"/>
      <c r="C34" s="41"/>
      <c r="D34" s="65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42"/>
      <c r="E36" s="15" t="e">
        <v>#REF!</v>
      </c>
    </row>
    <row r="37" spans="1:8" ht="18" hidden="1" customHeight="1">
      <c r="A37" s="46"/>
      <c r="B37" s="14"/>
      <c r="C37" s="56"/>
      <c r="D37" s="42"/>
      <c r="E37" s="50"/>
    </row>
    <row r="38" spans="1:8" ht="18" hidden="1" customHeight="1">
      <c r="A38" s="46"/>
      <c r="B38" s="14"/>
      <c r="C38" s="41"/>
      <c r="D38" s="42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42"/>
      <c r="E40" s="15" t="e">
        <v>#REF!</v>
      </c>
    </row>
    <row r="41" spans="1:8" ht="18" hidden="1" customHeight="1">
      <c r="A41" s="46"/>
      <c r="B41" s="14"/>
      <c r="C41" s="41"/>
      <c r="D41" s="42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20000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69"/>
      <c r="C47" s="12"/>
      <c r="D47" s="19">
        <f>SUM(D48:D54)</f>
        <v>10800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8" t="s">
        <v>99</v>
      </c>
      <c r="C48" s="41"/>
      <c r="D48" s="61">
        <v>6480</v>
      </c>
      <c r="E48" s="15" t="e">
        <v>#REF!</v>
      </c>
    </row>
    <row r="49" spans="1:8" ht="18" hidden="1" customHeight="1">
      <c r="A49" s="40"/>
      <c r="B49" s="60" t="s">
        <v>121</v>
      </c>
      <c r="C49" s="41"/>
      <c r="D49" s="61">
        <v>1296</v>
      </c>
      <c r="E49" s="15" t="e">
        <v>#REF!</v>
      </c>
    </row>
    <row r="50" spans="1:8" ht="18" hidden="1" customHeight="1">
      <c r="A50" s="40"/>
      <c r="B50" s="60" t="s">
        <v>122</v>
      </c>
      <c r="C50" s="41"/>
      <c r="D50" s="61">
        <v>1728</v>
      </c>
      <c r="E50" s="15" t="e">
        <v>#REF!</v>
      </c>
    </row>
    <row r="51" spans="1:8" ht="18" hidden="1" customHeight="1">
      <c r="A51" s="40"/>
      <c r="B51" s="60" t="s">
        <v>123</v>
      </c>
      <c r="C51" s="41"/>
      <c r="D51" s="61">
        <v>1296</v>
      </c>
      <c r="E51" s="15"/>
    </row>
    <row r="52" spans="1:8" ht="18" hidden="1" customHeight="1">
      <c r="A52" s="40"/>
      <c r="B52" s="60"/>
      <c r="C52" s="41"/>
      <c r="D52" s="61"/>
      <c r="E52" s="15" t="e">
        <v>#REF!</v>
      </c>
    </row>
    <row r="53" spans="1:8" ht="18" hidden="1" customHeight="1">
      <c r="A53" s="40"/>
      <c r="B53" s="64"/>
      <c r="C53" s="44"/>
      <c r="D53" s="61"/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43"/>
      <c r="C55" s="4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SUM(D65:D70)</f>
        <v>9200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68</v>
      </c>
      <c r="C65" s="14"/>
      <c r="D65" s="61">
        <v>1800</v>
      </c>
      <c r="E65" s="15" t="e">
        <v>#REF!</v>
      </c>
    </row>
    <row r="66" spans="1:8" ht="18" customHeight="1">
      <c r="A66" s="46"/>
      <c r="B66" s="14" t="s">
        <v>50</v>
      </c>
      <c r="C66" s="14"/>
      <c r="D66" s="61">
        <v>5000</v>
      </c>
      <c r="E66" s="15" t="e">
        <v>#REF!</v>
      </c>
    </row>
    <row r="67" spans="1:8" ht="18" customHeight="1">
      <c r="A67" s="46"/>
      <c r="B67" s="14" t="s">
        <v>111</v>
      </c>
      <c r="C67" s="14"/>
      <c r="D67" s="61">
        <v>2000</v>
      </c>
      <c r="E67" s="15" t="e">
        <v>#REF!</v>
      </c>
    </row>
    <row r="68" spans="1:8" ht="18" customHeight="1">
      <c r="A68" s="46"/>
      <c r="B68" s="14" t="s">
        <v>74</v>
      </c>
      <c r="C68" s="14"/>
      <c r="D68" s="61">
        <v>400</v>
      </c>
      <c r="E68" s="15" t="e">
        <v>#REF!</v>
      </c>
    </row>
    <row r="69" spans="1:8" ht="18" hidden="1" customHeight="1">
      <c r="A69" s="46"/>
      <c r="B69" s="14"/>
      <c r="C69" s="14"/>
      <c r="D69" s="61"/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19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42"/>
      <c r="E73" s="50"/>
    </row>
    <row r="74" spans="1:8" ht="18" hidden="1" customHeight="1">
      <c r="A74" s="47"/>
      <c r="B74" s="14"/>
      <c r="C74" s="41"/>
      <c r="D74" s="48"/>
    </row>
    <row r="75" spans="1:8" ht="18" hidden="1" customHeight="1">
      <c r="A75" s="39"/>
      <c r="B75" s="17"/>
      <c r="C75" s="45"/>
      <c r="D75" s="19">
        <f>SUM(D76:D78)</f>
        <v>0</v>
      </c>
      <c r="E75" s="18" t="e">
        <f>SUM(E76:E88)</f>
        <v>#REF!</v>
      </c>
      <c r="H75" s="18"/>
    </row>
    <row r="76" spans="1:8" ht="18" hidden="1" customHeight="1">
      <c r="A76" s="46"/>
      <c r="B76" s="14"/>
      <c r="C76" s="57"/>
      <c r="D76" s="65"/>
      <c r="E76" s="15" t="e">
        <v>#REF!</v>
      </c>
    </row>
    <row r="77" spans="1:8" ht="18" hidden="1" customHeight="1">
      <c r="A77" s="46"/>
      <c r="B77" s="14"/>
      <c r="C77" s="56"/>
      <c r="D77" s="65"/>
      <c r="E77" s="50"/>
    </row>
    <row r="78" spans="1:8" ht="18" hidden="1" customHeight="1">
      <c r="A78" s="46"/>
      <c r="B78" s="14"/>
      <c r="C78" s="41"/>
      <c r="D78" s="65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42"/>
      <c r="E80" s="15" t="e">
        <v>#REF!</v>
      </c>
    </row>
    <row r="81" spans="1:5" ht="18" hidden="1" customHeight="1">
      <c r="A81" s="46"/>
      <c r="B81" s="14"/>
      <c r="C81" s="56"/>
      <c r="D81" s="42"/>
      <c r="E81" s="50"/>
    </row>
    <row r="82" spans="1:5" ht="18" hidden="1" customHeight="1">
      <c r="A82" s="46"/>
      <c r="B82" s="14"/>
      <c r="C82" s="41"/>
      <c r="D82" s="42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42"/>
      <c r="E84" s="15" t="e">
        <v>#REF!</v>
      </c>
    </row>
    <row r="85" spans="1:5" ht="18" hidden="1" customHeight="1">
      <c r="A85" s="46"/>
      <c r="B85" s="14"/>
      <c r="C85" s="41"/>
      <c r="D85" s="42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20000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customWidth="1" outlineLevel="1" collapsed="1"/>
    <col min="4" max="4" width="11.625" customWidth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69"/>
      <c r="C3" s="12"/>
      <c r="D3" s="19">
        <f>SUM(D4:D10)</f>
        <v>1080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8" t="s">
        <v>124</v>
      </c>
      <c r="C4" s="41"/>
      <c r="D4" s="61">
        <v>1080</v>
      </c>
      <c r="E4" s="15" t="e">
        <v>#REF!</v>
      </c>
    </row>
    <row r="5" spans="1:7" ht="18" hidden="1" customHeight="1">
      <c r="A5" s="40"/>
      <c r="B5" s="60"/>
      <c r="C5" s="41"/>
      <c r="D5" s="61"/>
      <c r="E5" s="15" t="e">
        <v>#REF!</v>
      </c>
    </row>
    <row r="6" spans="1:7" ht="18" hidden="1" customHeight="1">
      <c r="A6" s="40"/>
      <c r="B6" s="60"/>
      <c r="C6" s="41"/>
      <c r="D6" s="61"/>
      <c r="E6" s="15" t="e">
        <v>#REF!</v>
      </c>
    </row>
    <row r="7" spans="1:7" ht="18" hidden="1" customHeight="1">
      <c r="A7" s="40"/>
      <c r="B7" s="60"/>
      <c r="C7" s="41"/>
      <c r="D7" s="61"/>
      <c r="E7" s="15"/>
    </row>
    <row r="8" spans="1:7" ht="18" hidden="1" customHeight="1">
      <c r="A8" s="40"/>
      <c r="B8" s="60"/>
      <c r="C8" s="41"/>
      <c r="D8" s="61"/>
      <c r="E8" s="15" t="e">
        <v>#REF!</v>
      </c>
    </row>
    <row r="9" spans="1:7" ht="18" hidden="1" customHeight="1">
      <c r="A9" s="40"/>
      <c r="B9" s="64"/>
      <c r="C9" s="44"/>
      <c r="D9" s="61"/>
      <c r="E9" s="15"/>
    </row>
    <row r="10" spans="1:7" ht="18" hidden="1" customHeight="1">
      <c r="A10" s="40"/>
      <c r="B10" s="64"/>
      <c r="C10" s="44"/>
      <c r="D10" s="61"/>
      <c r="E10" s="15"/>
    </row>
    <row r="11" spans="1:7" ht="18" hidden="1" customHeight="1">
      <c r="A11" s="40"/>
      <c r="B11" s="43"/>
      <c r="C11" s="44"/>
      <c r="D11" s="61"/>
      <c r="E11" s="15"/>
    </row>
    <row r="12" spans="1:7" ht="18" hidden="1" customHeight="1">
      <c r="A12" s="40"/>
      <c r="B12" s="43"/>
      <c r="C12" s="44"/>
      <c r="D12" s="61"/>
      <c r="E12" s="15"/>
    </row>
    <row r="13" spans="1:7" ht="18" hidden="1" customHeight="1">
      <c r="A13" s="46"/>
      <c r="B13" s="14"/>
      <c r="C13" s="41"/>
      <c r="D13" s="19"/>
      <c r="E13" s="15" t="e">
        <v>#REF!</v>
      </c>
    </row>
    <row r="14" spans="1:7" ht="18" hidden="1" customHeight="1">
      <c r="A14" s="40"/>
      <c r="B14" s="43"/>
      <c r="C14" s="44"/>
      <c r="D14" s="19"/>
      <c r="E14" s="15"/>
      <c r="G14" s="18"/>
    </row>
    <row r="15" spans="1:7" ht="18" hidden="1" customHeight="1">
      <c r="A15" s="40"/>
      <c r="B15" s="43"/>
      <c r="C15" s="44"/>
      <c r="D15" s="19"/>
      <c r="E15" s="15"/>
    </row>
    <row r="16" spans="1:7" ht="18" hidden="1" customHeight="1">
      <c r="A16" s="40"/>
      <c r="B16" s="43"/>
      <c r="C16" s="44"/>
      <c r="D16" s="19"/>
      <c r="E16" s="15"/>
    </row>
    <row r="17" spans="1:8" ht="18" hidden="1" customHeight="1">
      <c r="A17" s="40"/>
      <c r="B17" s="43"/>
      <c r="C17" s="44"/>
      <c r="D17" s="19"/>
      <c r="E17" s="15"/>
    </row>
    <row r="18" spans="1:8" ht="18" hidden="1" customHeight="1">
      <c r="A18" s="40"/>
      <c r="B18" s="43"/>
      <c r="C18" s="44"/>
      <c r="D18" s="19"/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SUM(D21:D26)</f>
        <v>8920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78</v>
      </c>
      <c r="C21" s="14"/>
      <c r="D21" s="61">
        <v>1800</v>
      </c>
      <c r="E21" s="15" t="e">
        <v>#REF!</v>
      </c>
    </row>
    <row r="22" spans="1:8" ht="18" customHeight="1">
      <c r="A22" s="46"/>
      <c r="B22" s="14" t="s">
        <v>50</v>
      </c>
      <c r="C22" s="14"/>
      <c r="D22" s="61">
        <v>5000</v>
      </c>
      <c r="E22" s="15" t="e">
        <v>#REF!</v>
      </c>
    </row>
    <row r="23" spans="1:8" ht="18" customHeight="1">
      <c r="A23" s="46"/>
      <c r="B23" s="14" t="s">
        <v>111</v>
      </c>
      <c r="C23" s="14"/>
      <c r="D23" s="61">
        <v>2000</v>
      </c>
      <c r="E23" s="15" t="e">
        <v>#REF!</v>
      </c>
    </row>
    <row r="24" spans="1:8" ht="18" customHeight="1">
      <c r="A24" s="46"/>
      <c r="B24" s="14" t="s">
        <v>74</v>
      </c>
      <c r="C24" s="14"/>
      <c r="D24" s="61">
        <v>120</v>
      </c>
      <c r="E24" s="15" t="e">
        <v>#REF!</v>
      </c>
    </row>
    <row r="25" spans="1:8" ht="18" hidden="1" customHeight="1">
      <c r="A25" s="46"/>
      <c r="B25" s="14"/>
      <c r="C25" s="14"/>
      <c r="D25" s="61"/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19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42"/>
      <c r="E29" s="50"/>
    </row>
    <row r="30" spans="1:8" ht="18" hidden="1" customHeight="1">
      <c r="A30" s="47"/>
      <c r="B30" s="14"/>
      <c r="C30" s="41"/>
      <c r="D30" s="48"/>
    </row>
    <row r="31" spans="1:8" ht="18" hidden="1" customHeight="1">
      <c r="A31" s="39"/>
      <c r="B31" s="17"/>
      <c r="C31" s="45"/>
      <c r="D31" s="19">
        <f>SUM(D32:D34)</f>
        <v>0</v>
      </c>
      <c r="E31" s="18" t="e">
        <f>SUM(E32:E44)</f>
        <v>#REF!</v>
      </c>
      <c r="H31" s="18"/>
    </row>
    <row r="32" spans="1:8" ht="18" hidden="1" customHeight="1">
      <c r="A32" s="46"/>
      <c r="B32" s="14"/>
      <c r="C32" s="57"/>
      <c r="D32" s="65"/>
      <c r="E32" s="15" t="e">
        <v>#REF!</v>
      </c>
    </row>
    <row r="33" spans="1:8" ht="18" hidden="1" customHeight="1">
      <c r="A33" s="46"/>
      <c r="B33" s="14"/>
      <c r="C33" s="56"/>
      <c r="D33" s="65"/>
      <c r="E33" s="50"/>
    </row>
    <row r="34" spans="1:8" ht="18" hidden="1" customHeight="1">
      <c r="A34" s="46"/>
      <c r="B34" s="14"/>
      <c r="C34" s="41"/>
      <c r="D34" s="65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42"/>
      <c r="E36" s="15" t="e">
        <v>#REF!</v>
      </c>
    </row>
    <row r="37" spans="1:8" ht="18" hidden="1" customHeight="1">
      <c r="A37" s="46"/>
      <c r="B37" s="14"/>
      <c r="C37" s="56"/>
      <c r="D37" s="42"/>
      <c r="E37" s="50"/>
    </row>
    <row r="38" spans="1:8" ht="18" hidden="1" customHeight="1">
      <c r="A38" s="46"/>
      <c r="B38" s="14"/>
      <c r="C38" s="41"/>
      <c r="D38" s="42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42"/>
      <c r="E40" s="15" t="e">
        <v>#REF!</v>
      </c>
    </row>
    <row r="41" spans="1:8" ht="18" hidden="1" customHeight="1">
      <c r="A41" s="46"/>
      <c r="B41" s="14"/>
      <c r="C41" s="41"/>
      <c r="D41" s="42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10000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69"/>
      <c r="C47" s="12"/>
      <c r="D47" s="19">
        <f>SUM(D48:D54)</f>
        <v>1080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8" t="s">
        <v>124</v>
      </c>
      <c r="C48" s="41"/>
      <c r="D48" s="61">
        <v>1080</v>
      </c>
      <c r="E48" s="15" t="e">
        <v>#REF!</v>
      </c>
    </row>
    <row r="49" spans="1:8" ht="18" hidden="1" customHeight="1">
      <c r="A49" s="40"/>
      <c r="B49" s="60"/>
      <c r="C49" s="41"/>
      <c r="D49" s="61"/>
      <c r="E49" s="15" t="e">
        <v>#REF!</v>
      </c>
    </row>
    <row r="50" spans="1:8" ht="18" hidden="1" customHeight="1">
      <c r="A50" s="40"/>
      <c r="B50" s="60"/>
      <c r="C50" s="41"/>
      <c r="D50" s="61"/>
      <c r="E50" s="15" t="e">
        <v>#REF!</v>
      </c>
    </row>
    <row r="51" spans="1:8" ht="18" hidden="1" customHeight="1">
      <c r="A51" s="40"/>
      <c r="B51" s="60"/>
      <c r="C51" s="41"/>
      <c r="D51" s="61"/>
      <c r="E51" s="15"/>
    </row>
    <row r="52" spans="1:8" ht="18" hidden="1" customHeight="1">
      <c r="A52" s="40"/>
      <c r="B52" s="60"/>
      <c r="C52" s="41"/>
      <c r="D52" s="61"/>
      <c r="E52" s="15" t="e">
        <v>#REF!</v>
      </c>
    </row>
    <row r="53" spans="1:8" ht="18" hidden="1" customHeight="1">
      <c r="A53" s="40"/>
      <c r="B53" s="64"/>
      <c r="C53" s="44"/>
      <c r="D53" s="61"/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43"/>
      <c r="C55" s="4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SUM(D65:D70)</f>
        <v>8920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78</v>
      </c>
      <c r="C65" s="14"/>
      <c r="D65" s="61">
        <v>1800</v>
      </c>
      <c r="E65" s="15" t="e">
        <v>#REF!</v>
      </c>
    </row>
    <row r="66" spans="1:8" ht="18" customHeight="1">
      <c r="A66" s="46"/>
      <c r="B66" s="14" t="s">
        <v>50</v>
      </c>
      <c r="C66" s="14"/>
      <c r="D66" s="61">
        <v>5000</v>
      </c>
      <c r="E66" s="15" t="e">
        <v>#REF!</v>
      </c>
    </row>
    <row r="67" spans="1:8" ht="18" customHeight="1">
      <c r="A67" s="46"/>
      <c r="B67" s="14" t="s">
        <v>111</v>
      </c>
      <c r="C67" s="14"/>
      <c r="D67" s="61">
        <v>2000</v>
      </c>
      <c r="E67" s="15" t="e">
        <v>#REF!</v>
      </c>
    </row>
    <row r="68" spans="1:8" ht="18" customHeight="1">
      <c r="A68" s="46"/>
      <c r="B68" s="14" t="s">
        <v>74</v>
      </c>
      <c r="C68" s="14"/>
      <c r="D68" s="61">
        <v>120</v>
      </c>
      <c r="E68" s="15" t="e">
        <v>#REF!</v>
      </c>
    </row>
    <row r="69" spans="1:8" ht="18" hidden="1" customHeight="1">
      <c r="A69" s="46"/>
      <c r="B69" s="14"/>
      <c r="C69" s="14"/>
      <c r="D69" s="61"/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19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42"/>
      <c r="E73" s="50"/>
    </row>
    <row r="74" spans="1:8" ht="18" hidden="1" customHeight="1">
      <c r="A74" s="47"/>
      <c r="B74" s="14"/>
      <c r="C74" s="41"/>
      <c r="D74" s="48"/>
    </row>
    <row r="75" spans="1:8" ht="18" hidden="1" customHeight="1">
      <c r="A75" s="39"/>
      <c r="B75" s="17"/>
      <c r="C75" s="45"/>
      <c r="D75" s="19">
        <f>SUM(D76:D78)</f>
        <v>0</v>
      </c>
      <c r="E75" s="18" t="e">
        <f>SUM(E76:E88)</f>
        <v>#REF!</v>
      </c>
      <c r="H75" s="18"/>
    </row>
    <row r="76" spans="1:8" ht="18" hidden="1" customHeight="1">
      <c r="A76" s="46"/>
      <c r="B76" s="14"/>
      <c r="C76" s="57"/>
      <c r="D76" s="65"/>
      <c r="E76" s="15" t="e">
        <v>#REF!</v>
      </c>
    </row>
    <row r="77" spans="1:8" ht="18" hidden="1" customHeight="1">
      <c r="A77" s="46"/>
      <c r="B77" s="14"/>
      <c r="C77" s="56"/>
      <c r="D77" s="65"/>
      <c r="E77" s="50"/>
    </row>
    <row r="78" spans="1:8" ht="18" hidden="1" customHeight="1">
      <c r="A78" s="46"/>
      <c r="B78" s="14"/>
      <c r="C78" s="41"/>
      <c r="D78" s="65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42"/>
      <c r="E80" s="15" t="e">
        <v>#REF!</v>
      </c>
    </row>
    <row r="81" spans="1:5" ht="18" hidden="1" customHeight="1">
      <c r="A81" s="46"/>
      <c r="B81" s="14"/>
      <c r="C81" s="56"/>
      <c r="D81" s="42"/>
      <c r="E81" s="50"/>
    </row>
    <row r="82" spans="1:5" ht="18" hidden="1" customHeight="1">
      <c r="A82" s="46"/>
      <c r="B82" s="14"/>
      <c r="C82" s="41"/>
      <c r="D82" s="42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42"/>
      <c r="E84" s="15" t="e">
        <v>#REF!</v>
      </c>
    </row>
    <row r="85" spans="1:5" ht="18" hidden="1" customHeight="1">
      <c r="A85" s="46"/>
      <c r="B85" s="14"/>
      <c r="C85" s="41"/>
      <c r="D85" s="42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10000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customWidth="1" outlineLevel="1" collapsed="1"/>
    <col min="4" max="4" width="11.625" customWidth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SUM(D4:D10)</f>
        <v>11479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46</v>
      </c>
      <c r="C4" s="41"/>
      <c r="D4" s="61">
        <v>3129</v>
      </c>
      <c r="E4" s="15" t="e">
        <v>#REF!</v>
      </c>
    </row>
    <row r="5" spans="1:7" ht="18" customHeight="1">
      <c r="A5" s="40"/>
      <c r="B5" s="60" t="s">
        <v>47</v>
      </c>
      <c r="C5" s="41"/>
      <c r="D5" s="61">
        <v>1890</v>
      </c>
      <c r="E5" s="15" t="e">
        <v>#REF!</v>
      </c>
    </row>
    <row r="6" spans="1:7" ht="18" customHeight="1">
      <c r="A6" s="40"/>
      <c r="B6" s="60" t="s">
        <v>48</v>
      </c>
      <c r="C6" s="41"/>
      <c r="D6" s="61">
        <v>2940</v>
      </c>
      <c r="E6" s="15" t="e">
        <v>#REF!</v>
      </c>
    </row>
    <row r="7" spans="1:7" ht="18" customHeight="1">
      <c r="A7" s="40"/>
      <c r="B7" s="60" t="s">
        <v>49</v>
      </c>
      <c r="C7" s="41"/>
      <c r="D7" s="61">
        <v>2520</v>
      </c>
      <c r="E7" s="15"/>
    </row>
    <row r="8" spans="1:7" ht="18" customHeight="1">
      <c r="A8" s="40"/>
      <c r="B8" s="60" t="s">
        <v>51</v>
      </c>
      <c r="C8" s="41"/>
      <c r="D8" s="61">
        <v>1000</v>
      </c>
      <c r="E8" s="15" t="e">
        <v>#REF!</v>
      </c>
    </row>
    <row r="9" spans="1:7" ht="18" hidden="1" customHeight="1">
      <c r="A9" s="40"/>
      <c r="B9" s="64"/>
      <c r="C9" s="44"/>
      <c r="D9" s="61"/>
      <c r="E9" s="15"/>
    </row>
    <row r="10" spans="1:7" ht="18" hidden="1" customHeight="1">
      <c r="A10" s="40"/>
      <c r="B10" s="64"/>
      <c r="C10" s="44"/>
      <c r="D10" s="61"/>
      <c r="E10" s="15"/>
    </row>
    <row r="11" spans="1:7" ht="18" hidden="1" customHeight="1">
      <c r="A11" s="40"/>
      <c r="B11" s="43"/>
      <c r="C11" s="44"/>
      <c r="D11" s="61"/>
      <c r="E11" s="15"/>
    </row>
    <row r="12" spans="1:7" ht="18" hidden="1" customHeight="1">
      <c r="A12" s="40"/>
      <c r="B12" s="43"/>
      <c r="C12" s="44"/>
      <c r="D12" s="61"/>
      <c r="E12" s="15"/>
    </row>
    <row r="13" spans="1:7" ht="18" hidden="1" customHeight="1">
      <c r="A13" s="46"/>
      <c r="B13" s="14"/>
      <c r="C13" s="41"/>
      <c r="D13" s="19"/>
      <c r="E13" s="15" t="e">
        <v>#REF!</v>
      </c>
    </row>
    <row r="14" spans="1:7" ht="18" hidden="1" customHeight="1">
      <c r="A14" s="40"/>
      <c r="B14" s="43"/>
      <c r="C14" s="44"/>
      <c r="D14" s="19"/>
      <c r="E14" s="15"/>
      <c r="G14" s="18"/>
    </row>
    <row r="15" spans="1:7" ht="18" hidden="1" customHeight="1">
      <c r="A15" s="40"/>
      <c r="B15" s="43"/>
      <c r="C15" s="44"/>
      <c r="D15" s="19"/>
      <c r="E15" s="15"/>
    </row>
    <row r="16" spans="1:7" ht="18" hidden="1" customHeight="1">
      <c r="A16" s="40"/>
      <c r="B16" s="43"/>
      <c r="C16" s="44"/>
      <c r="D16" s="19"/>
      <c r="E16" s="15"/>
    </row>
    <row r="17" spans="1:8" ht="18" hidden="1" customHeight="1">
      <c r="A17" s="40"/>
      <c r="B17" s="43"/>
      <c r="C17" s="44"/>
      <c r="D17" s="19"/>
      <c r="E17" s="15"/>
    </row>
    <row r="18" spans="1:8" ht="18" hidden="1" customHeight="1">
      <c r="A18" s="40"/>
      <c r="B18" s="43"/>
      <c r="C18" s="44"/>
      <c r="D18" s="19"/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SUM(D21:D26)</f>
        <v>5821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50</v>
      </c>
      <c r="C21" s="14"/>
      <c r="D21" s="61">
        <v>5000</v>
      </c>
      <c r="E21" s="15" t="e">
        <v>#REF!</v>
      </c>
    </row>
    <row r="22" spans="1:8" ht="18" customHeight="1">
      <c r="A22" s="46"/>
      <c r="B22" s="14" t="s">
        <v>43</v>
      </c>
      <c r="C22" s="14"/>
      <c r="D22" s="61">
        <v>821</v>
      </c>
      <c r="E22" s="15" t="e">
        <v>#REF!</v>
      </c>
    </row>
    <row r="23" spans="1:8" ht="18" hidden="1" customHeight="1">
      <c r="A23" s="46"/>
      <c r="B23" s="14"/>
      <c r="C23" s="14"/>
      <c r="D23" s="61"/>
      <c r="E23" s="15" t="e">
        <v>#REF!</v>
      </c>
    </row>
    <row r="24" spans="1:8" ht="18" hidden="1" customHeight="1">
      <c r="A24" s="46"/>
      <c r="B24" s="14"/>
      <c r="C24" s="14"/>
      <c r="D24" s="61"/>
      <c r="E24" s="15" t="e">
        <v>#REF!</v>
      </c>
    </row>
    <row r="25" spans="1:8" ht="18" hidden="1" customHeight="1">
      <c r="A25" s="46"/>
      <c r="B25" s="14"/>
      <c r="C25" s="14"/>
      <c r="D25" s="61"/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19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42"/>
      <c r="E29" s="50"/>
    </row>
    <row r="30" spans="1:8" ht="18" hidden="1" customHeight="1">
      <c r="A30" s="47"/>
      <c r="B30" s="14"/>
      <c r="C30" s="41"/>
      <c r="D30" s="48"/>
    </row>
    <row r="31" spans="1:8" ht="18" customHeight="1">
      <c r="A31" s="39" t="s">
        <v>29</v>
      </c>
      <c r="B31" s="17"/>
      <c r="C31" s="45"/>
      <c r="D31" s="19">
        <f>SUM(D32:D34)</f>
        <v>1700</v>
      </c>
      <c r="E31" s="18" t="e">
        <f>SUM(E32:E44)</f>
        <v>#REF!</v>
      </c>
      <c r="H31" s="18"/>
    </row>
    <row r="32" spans="1:8" ht="18" hidden="1" customHeight="1">
      <c r="A32" s="46"/>
      <c r="B32" s="14"/>
      <c r="C32" s="57"/>
      <c r="D32" s="65">
        <v>1700</v>
      </c>
      <c r="E32" s="15" t="e">
        <v>#REF!</v>
      </c>
    </row>
    <row r="33" spans="1:8" ht="18" hidden="1" customHeight="1">
      <c r="A33" s="46"/>
      <c r="B33" s="14"/>
      <c r="C33" s="56"/>
      <c r="D33" s="65"/>
      <c r="E33" s="50"/>
    </row>
    <row r="34" spans="1:8" ht="18" hidden="1" customHeight="1">
      <c r="A34" s="46"/>
      <c r="B34" s="14"/>
      <c r="C34" s="41"/>
      <c r="D34" s="65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42"/>
      <c r="E36" s="15" t="e">
        <v>#REF!</v>
      </c>
    </row>
    <row r="37" spans="1:8" ht="18" hidden="1" customHeight="1">
      <c r="A37" s="46"/>
      <c r="B37" s="14"/>
      <c r="C37" s="56"/>
      <c r="D37" s="42"/>
      <c r="E37" s="50"/>
    </row>
    <row r="38" spans="1:8" ht="18" hidden="1" customHeight="1">
      <c r="A38" s="46"/>
      <c r="B38" s="14"/>
      <c r="C38" s="41"/>
      <c r="D38" s="42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42"/>
      <c r="E40" s="15" t="e">
        <v>#REF!</v>
      </c>
    </row>
    <row r="41" spans="1:8" ht="18" hidden="1" customHeight="1">
      <c r="A41" s="46"/>
      <c r="B41" s="14" t="s">
        <v>33</v>
      </c>
      <c r="C41" s="41"/>
      <c r="D41" s="42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19000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SUM(D48:D54)</f>
        <v>11479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46</v>
      </c>
      <c r="C48" s="41"/>
      <c r="D48" s="61">
        <v>3129</v>
      </c>
      <c r="E48" s="15" t="e">
        <v>#REF!</v>
      </c>
    </row>
    <row r="49" spans="1:8" ht="18" customHeight="1">
      <c r="A49" s="40"/>
      <c r="B49" s="60" t="s">
        <v>47</v>
      </c>
      <c r="C49" s="41"/>
      <c r="D49" s="61">
        <v>1890</v>
      </c>
      <c r="E49" s="15" t="e">
        <v>#REF!</v>
      </c>
    </row>
    <row r="50" spans="1:8" ht="18" customHeight="1">
      <c r="A50" s="40"/>
      <c r="B50" s="60" t="s">
        <v>48</v>
      </c>
      <c r="C50" s="41"/>
      <c r="D50" s="61">
        <v>2940</v>
      </c>
      <c r="E50" s="15" t="e">
        <v>#REF!</v>
      </c>
    </row>
    <row r="51" spans="1:8" ht="18" customHeight="1">
      <c r="A51" s="40"/>
      <c r="B51" s="60" t="s">
        <v>49</v>
      </c>
      <c r="C51" s="41"/>
      <c r="D51" s="61">
        <v>2520</v>
      </c>
      <c r="E51" s="15"/>
    </row>
    <row r="52" spans="1:8" ht="18" customHeight="1">
      <c r="A52" s="40"/>
      <c r="B52" s="60" t="s">
        <v>51</v>
      </c>
      <c r="C52" s="41"/>
      <c r="D52" s="61">
        <v>1000</v>
      </c>
      <c r="E52" s="15" t="e">
        <v>#REF!</v>
      </c>
    </row>
    <row r="53" spans="1:8" ht="18" hidden="1" customHeight="1">
      <c r="A53" s="40"/>
      <c r="B53" s="64"/>
      <c r="C53" s="44"/>
      <c r="D53" s="61"/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43"/>
      <c r="C55" s="4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SUM(D65:D70)</f>
        <v>5821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50</v>
      </c>
      <c r="C65" s="14"/>
      <c r="D65" s="61">
        <v>5000</v>
      </c>
      <c r="E65" s="15" t="e">
        <v>#REF!</v>
      </c>
    </row>
    <row r="66" spans="1:8" ht="18" customHeight="1">
      <c r="A66" s="46"/>
      <c r="B66" s="14" t="s">
        <v>43</v>
      </c>
      <c r="C66" s="14"/>
      <c r="D66" s="61">
        <v>821</v>
      </c>
      <c r="E66" s="15" t="e">
        <v>#REF!</v>
      </c>
    </row>
    <row r="67" spans="1:8" ht="18" hidden="1" customHeight="1">
      <c r="A67" s="46"/>
      <c r="B67" s="14"/>
      <c r="C67" s="14"/>
      <c r="D67" s="61"/>
      <c r="E67" s="15" t="e">
        <v>#REF!</v>
      </c>
    </row>
    <row r="68" spans="1:8" ht="18" hidden="1" customHeight="1">
      <c r="A68" s="46"/>
      <c r="B68" s="14"/>
      <c r="C68" s="14"/>
      <c r="D68" s="61"/>
      <c r="E68" s="15" t="e">
        <v>#REF!</v>
      </c>
    </row>
    <row r="69" spans="1:8" ht="18" hidden="1" customHeight="1">
      <c r="A69" s="46"/>
      <c r="B69" s="14"/>
      <c r="C69" s="14"/>
      <c r="D69" s="61"/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19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42"/>
      <c r="E73" s="50"/>
    </row>
    <row r="74" spans="1:8" ht="18" hidden="1" customHeight="1">
      <c r="A74" s="47"/>
      <c r="B74" s="14"/>
      <c r="C74" s="41"/>
      <c r="D74" s="48"/>
    </row>
    <row r="75" spans="1:8" ht="18" customHeight="1">
      <c r="A75" s="39" t="s">
        <v>29</v>
      </c>
      <c r="B75" s="17"/>
      <c r="C75" s="45"/>
      <c r="D75" s="19">
        <f>SUM(D76:D78)</f>
        <v>1700</v>
      </c>
      <c r="E75" s="18" t="e">
        <f>SUM(E76:E88)</f>
        <v>#REF!</v>
      </c>
      <c r="H75" s="18"/>
    </row>
    <row r="76" spans="1:8" ht="18" hidden="1" customHeight="1">
      <c r="A76" s="46"/>
      <c r="B76" s="14"/>
      <c r="C76" s="57"/>
      <c r="D76" s="65">
        <v>1700</v>
      </c>
      <c r="E76" s="15" t="e">
        <v>#REF!</v>
      </c>
    </row>
    <row r="77" spans="1:8" ht="18" hidden="1" customHeight="1">
      <c r="A77" s="46"/>
      <c r="B77" s="14"/>
      <c r="C77" s="56"/>
      <c r="D77" s="65"/>
      <c r="E77" s="50"/>
    </row>
    <row r="78" spans="1:8" ht="18" hidden="1" customHeight="1">
      <c r="A78" s="46"/>
      <c r="B78" s="14"/>
      <c r="C78" s="41"/>
      <c r="D78" s="65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42"/>
      <c r="E80" s="15" t="e">
        <v>#REF!</v>
      </c>
    </row>
    <row r="81" spans="1:5" ht="18" hidden="1" customHeight="1">
      <c r="A81" s="46"/>
      <c r="B81" s="14"/>
      <c r="C81" s="56"/>
      <c r="D81" s="42"/>
      <c r="E81" s="50"/>
    </row>
    <row r="82" spans="1:5" ht="18" hidden="1" customHeight="1">
      <c r="A82" s="46"/>
      <c r="B82" s="14"/>
      <c r="C82" s="41"/>
      <c r="D82" s="42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42"/>
      <c r="E84" s="15" t="e">
        <v>#REF!</v>
      </c>
    </row>
    <row r="85" spans="1:5" ht="18" hidden="1" customHeight="1">
      <c r="A85" s="46"/>
      <c r="B85" s="14" t="s">
        <v>33</v>
      </c>
      <c r="C85" s="41"/>
      <c r="D85" s="42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19000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64:C64 B79:C79 B75:C75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D21" sqref="D21:D2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60</v>
      </c>
      <c r="B3" s="88"/>
      <c r="D3" s="88" t="str">
        <f>$A$3</f>
        <v>【 3年生 】</v>
      </c>
      <c r="E3" s="88"/>
      <c r="G3" s="88" t="str">
        <f>$A$3</f>
        <v>【 3年生 】</v>
      </c>
      <c r="H3" s="88"/>
      <c r="J3" s="88" t="str">
        <f>$A$3</f>
        <v>【 3年生 】</v>
      </c>
      <c r="K3" s="88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20300</v>
      </c>
      <c r="D9" s="33" t="str">
        <f t="shared" ref="D9:E12" si="0">A9</f>
        <v>教科書
教材費</v>
      </c>
      <c r="E9" s="26">
        <f t="shared" si="0"/>
        <v>20300</v>
      </c>
      <c r="G9" s="33" t="str">
        <f t="shared" ref="G9:H12" si="1">D9</f>
        <v>教科書
教材費</v>
      </c>
      <c r="H9" s="26">
        <f t="shared" si="1"/>
        <v>20300</v>
      </c>
      <c r="J9" s="33" t="str">
        <f t="shared" ref="J9:K12" si="2">G9</f>
        <v>教科書
教材費</v>
      </c>
      <c r="K9" s="26">
        <f t="shared" si="2"/>
        <v>20300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customHeight="1">
      <c r="A11" s="34" t="s">
        <v>31</v>
      </c>
      <c r="B11" s="26">
        <v>1700</v>
      </c>
      <c r="D11" s="33" t="str">
        <f t="shared" si="0"/>
        <v>写真料</v>
      </c>
      <c r="E11" s="26">
        <f t="shared" si="0"/>
        <v>1700</v>
      </c>
      <c r="G11" s="33" t="str">
        <f t="shared" si="1"/>
        <v>写真料</v>
      </c>
      <c r="H11" s="26">
        <f t="shared" si="1"/>
        <v>1700</v>
      </c>
      <c r="J11" s="33" t="str">
        <f t="shared" si="2"/>
        <v>写真料</v>
      </c>
      <c r="K11" s="26">
        <f t="shared" si="2"/>
        <v>1700</v>
      </c>
    </row>
    <row r="12" spans="1:11" ht="30.75" hidden="1" customHeight="1">
      <c r="A12" s="59" t="s">
        <v>35</v>
      </c>
      <c r="B12" s="26"/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22000</v>
      </c>
      <c r="D13" s="55" t="s">
        <v>20</v>
      </c>
      <c r="E13" s="27">
        <f>B13</f>
        <v>22000</v>
      </c>
      <c r="G13" s="55" t="s">
        <v>20</v>
      </c>
      <c r="H13" s="27">
        <f>E13</f>
        <v>22000</v>
      </c>
      <c r="J13" s="55" t="s">
        <v>20</v>
      </c>
      <c r="K13" s="27">
        <f>H13</f>
        <v>22000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15</v>
      </c>
      <c r="D22" s="35" t="s">
        <v>15</v>
      </c>
      <c r="G22" s="35" t="s">
        <v>15</v>
      </c>
      <c r="J22" s="35" t="s">
        <v>15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2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customWidth="1" outlineLevel="1" collapsed="1"/>
    <col min="4" max="4" width="11.625" customWidth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SUM(D4:D10)</f>
        <v>14994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56</v>
      </c>
      <c r="C4" s="41"/>
      <c r="D4" s="61">
        <v>3129</v>
      </c>
      <c r="E4" s="15" t="e">
        <v>#REF!</v>
      </c>
    </row>
    <row r="5" spans="1:7" ht="18" customHeight="1">
      <c r="A5" s="40"/>
      <c r="B5" s="60" t="s">
        <v>57</v>
      </c>
      <c r="C5" s="41"/>
      <c r="D5" s="61">
        <v>3990</v>
      </c>
      <c r="E5" s="15" t="e">
        <v>#REF!</v>
      </c>
    </row>
    <row r="6" spans="1:7" ht="18" customHeight="1">
      <c r="A6" s="40"/>
      <c r="B6" s="60" t="s">
        <v>58</v>
      </c>
      <c r="C6" s="41"/>
      <c r="D6" s="61">
        <v>2625</v>
      </c>
      <c r="E6" s="15" t="e">
        <v>#REF!</v>
      </c>
    </row>
    <row r="7" spans="1:7" ht="18" customHeight="1">
      <c r="A7" s="40"/>
      <c r="B7" s="60" t="s">
        <v>59</v>
      </c>
      <c r="C7" s="41"/>
      <c r="D7" s="61">
        <v>2730</v>
      </c>
      <c r="E7" s="15"/>
    </row>
    <row r="8" spans="1:7" ht="18" customHeight="1">
      <c r="A8" s="40"/>
      <c r="B8" s="60" t="s">
        <v>49</v>
      </c>
      <c r="C8" s="41"/>
      <c r="D8" s="61">
        <v>2520</v>
      </c>
      <c r="E8" s="15" t="e">
        <v>#REF!</v>
      </c>
    </row>
    <row r="9" spans="1:7" ht="18" hidden="1" customHeight="1">
      <c r="A9" s="40"/>
      <c r="B9" s="64"/>
      <c r="C9" s="44"/>
      <c r="D9" s="61"/>
      <c r="E9" s="15"/>
    </row>
    <row r="10" spans="1:7" ht="18" hidden="1" customHeight="1">
      <c r="A10" s="40"/>
      <c r="B10" s="64"/>
      <c r="C10" s="44"/>
      <c r="D10" s="61"/>
      <c r="E10" s="15"/>
    </row>
    <row r="11" spans="1:7" ht="18" hidden="1" customHeight="1">
      <c r="A11" s="40"/>
      <c r="B11" s="43"/>
      <c r="C11" s="44"/>
      <c r="D11" s="61"/>
      <c r="E11" s="15"/>
    </row>
    <row r="12" spans="1:7" ht="18" hidden="1" customHeight="1">
      <c r="A12" s="40"/>
      <c r="B12" s="43"/>
      <c r="C12" s="44"/>
      <c r="D12" s="61"/>
      <c r="E12" s="15"/>
    </row>
    <row r="13" spans="1:7" ht="18" hidden="1" customHeight="1">
      <c r="A13" s="46"/>
      <c r="B13" s="14"/>
      <c r="C13" s="41"/>
      <c r="D13" s="19"/>
      <c r="E13" s="15" t="e">
        <v>#REF!</v>
      </c>
    </row>
    <row r="14" spans="1:7" ht="18" hidden="1" customHeight="1">
      <c r="A14" s="40"/>
      <c r="B14" s="43"/>
      <c r="C14" s="44"/>
      <c r="D14" s="19"/>
      <c r="E14" s="15"/>
      <c r="G14" s="18"/>
    </row>
    <row r="15" spans="1:7" ht="18" hidden="1" customHeight="1">
      <c r="A15" s="40"/>
      <c r="B15" s="43"/>
      <c r="C15" s="44"/>
      <c r="D15" s="19"/>
      <c r="E15" s="15"/>
    </row>
    <row r="16" spans="1:7" ht="18" hidden="1" customHeight="1">
      <c r="A16" s="40"/>
      <c r="B16" s="43"/>
      <c r="C16" s="44"/>
      <c r="D16" s="19"/>
      <c r="E16" s="15"/>
    </row>
    <row r="17" spans="1:8" ht="18" hidden="1" customHeight="1">
      <c r="A17" s="40"/>
      <c r="B17" s="43"/>
      <c r="C17" s="44"/>
      <c r="D17" s="19"/>
      <c r="E17" s="15"/>
    </row>
    <row r="18" spans="1:8" ht="18" hidden="1" customHeight="1">
      <c r="A18" s="40"/>
      <c r="B18" s="43"/>
      <c r="C18" s="44"/>
      <c r="D18" s="19"/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SUM(D21:D26)</f>
        <v>5306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50</v>
      </c>
      <c r="C21" s="14"/>
      <c r="D21" s="61">
        <v>5000</v>
      </c>
      <c r="E21" s="15" t="e">
        <v>#REF!</v>
      </c>
    </row>
    <row r="22" spans="1:8" ht="18" customHeight="1">
      <c r="A22" s="46"/>
      <c r="B22" s="14" t="s">
        <v>43</v>
      </c>
      <c r="C22" s="14"/>
      <c r="D22" s="61">
        <v>306</v>
      </c>
      <c r="E22" s="15" t="e">
        <v>#REF!</v>
      </c>
    </row>
    <row r="23" spans="1:8" ht="18" hidden="1" customHeight="1">
      <c r="A23" s="46"/>
      <c r="B23" s="14"/>
      <c r="C23" s="14"/>
      <c r="D23" s="61"/>
      <c r="E23" s="15" t="e">
        <v>#REF!</v>
      </c>
    </row>
    <row r="24" spans="1:8" ht="18" hidden="1" customHeight="1">
      <c r="A24" s="46"/>
      <c r="B24" s="14"/>
      <c r="C24" s="14"/>
      <c r="D24" s="61"/>
      <c r="E24" s="15" t="e">
        <v>#REF!</v>
      </c>
    </row>
    <row r="25" spans="1:8" ht="18" hidden="1" customHeight="1">
      <c r="A25" s="46"/>
      <c r="B25" s="14"/>
      <c r="C25" s="14"/>
      <c r="D25" s="61"/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19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42"/>
      <c r="E29" s="50"/>
    </row>
    <row r="30" spans="1:8" ht="18" hidden="1" customHeight="1">
      <c r="A30" s="47"/>
      <c r="B30" s="14"/>
      <c r="C30" s="41"/>
      <c r="D30" s="48"/>
    </row>
    <row r="31" spans="1:8" ht="18" customHeight="1">
      <c r="A31" s="39" t="s">
        <v>29</v>
      </c>
      <c r="B31" s="17"/>
      <c r="C31" s="45"/>
      <c r="D31" s="19">
        <f>SUM(D32:D34)</f>
        <v>1700</v>
      </c>
      <c r="E31" s="18" t="e">
        <f>SUM(E32:E44)</f>
        <v>#REF!</v>
      </c>
      <c r="H31" s="18"/>
    </row>
    <row r="32" spans="1:8" ht="18" hidden="1" customHeight="1">
      <c r="A32" s="46"/>
      <c r="B32" s="14"/>
      <c r="C32" s="57"/>
      <c r="D32" s="65">
        <v>1700</v>
      </c>
      <c r="E32" s="15" t="e">
        <v>#REF!</v>
      </c>
    </row>
    <row r="33" spans="1:8" ht="18" hidden="1" customHeight="1">
      <c r="A33" s="46"/>
      <c r="B33" s="14"/>
      <c r="C33" s="56"/>
      <c r="D33" s="65"/>
      <c r="E33" s="50"/>
    </row>
    <row r="34" spans="1:8" ht="18" hidden="1" customHeight="1">
      <c r="A34" s="46"/>
      <c r="B34" s="14"/>
      <c r="C34" s="41"/>
      <c r="D34" s="65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42"/>
      <c r="E36" s="15" t="e">
        <v>#REF!</v>
      </c>
    </row>
    <row r="37" spans="1:8" ht="18" hidden="1" customHeight="1">
      <c r="A37" s="46"/>
      <c r="B37" s="14"/>
      <c r="C37" s="56"/>
      <c r="D37" s="42"/>
      <c r="E37" s="50"/>
    </row>
    <row r="38" spans="1:8" ht="18" hidden="1" customHeight="1">
      <c r="A38" s="46"/>
      <c r="B38" s="14"/>
      <c r="C38" s="41"/>
      <c r="D38" s="42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42"/>
      <c r="E40" s="15" t="e">
        <v>#REF!</v>
      </c>
    </row>
    <row r="41" spans="1:8" ht="18" hidden="1" customHeight="1">
      <c r="A41" s="46"/>
      <c r="B41" s="14"/>
      <c r="C41" s="41"/>
      <c r="D41" s="42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22000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SUM(D48:D54)</f>
        <v>14994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56</v>
      </c>
      <c r="C48" s="41"/>
      <c r="D48" s="61">
        <v>3129</v>
      </c>
      <c r="E48" s="15" t="e">
        <v>#REF!</v>
      </c>
    </row>
    <row r="49" spans="1:8" ht="18" customHeight="1">
      <c r="A49" s="40"/>
      <c r="B49" s="60" t="s">
        <v>57</v>
      </c>
      <c r="C49" s="41"/>
      <c r="D49" s="61">
        <v>3990</v>
      </c>
      <c r="E49" s="15" t="e">
        <v>#REF!</v>
      </c>
    </row>
    <row r="50" spans="1:8" ht="18" customHeight="1">
      <c r="A50" s="40"/>
      <c r="B50" s="60" t="s">
        <v>58</v>
      </c>
      <c r="C50" s="41"/>
      <c r="D50" s="61">
        <v>2625</v>
      </c>
      <c r="E50" s="15" t="e">
        <v>#REF!</v>
      </c>
    </row>
    <row r="51" spans="1:8" ht="18" customHeight="1">
      <c r="A51" s="40"/>
      <c r="B51" s="60" t="s">
        <v>59</v>
      </c>
      <c r="C51" s="41"/>
      <c r="D51" s="61">
        <v>2730</v>
      </c>
      <c r="E51" s="15"/>
    </row>
    <row r="52" spans="1:8" ht="18" customHeight="1">
      <c r="A52" s="40"/>
      <c r="B52" s="60" t="s">
        <v>49</v>
      </c>
      <c r="C52" s="41"/>
      <c r="D52" s="61">
        <v>2520</v>
      </c>
      <c r="E52" s="15" t="e">
        <v>#REF!</v>
      </c>
    </row>
    <row r="53" spans="1:8" ht="18" hidden="1" customHeight="1">
      <c r="A53" s="40"/>
      <c r="B53" s="64"/>
      <c r="C53" s="44"/>
      <c r="D53" s="61"/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43"/>
      <c r="C55" s="4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SUM(D65:D70)</f>
        <v>5306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50</v>
      </c>
      <c r="C65" s="14"/>
      <c r="D65" s="61">
        <v>5000</v>
      </c>
      <c r="E65" s="15" t="e">
        <v>#REF!</v>
      </c>
    </row>
    <row r="66" spans="1:8" ht="18" customHeight="1">
      <c r="A66" s="46"/>
      <c r="B66" s="14" t="s">
        <v>43</v>
      </c>
      <c r="C66" s="14"/>
      <c r="D66" s="61">
        <v>306</v>
      </c>
      <c r="E66" s="15" t="e">
        <v>#REF!</v>
      </c>
    </row>
    <row r="67" spans="1:8" ht="18" hidden="1" customHeight="1">
      <c r="A67" s="46"/>
      <c r="B67" s="14"/>
      <c r="C67" s="14"/>
      <c r="D67" s="61"/>
      <c r="E67" s="15" t="e">
        <v>#REF!</v>
      </c>
    </row>
    <row r="68" spans="1:8" ht="18" hidden="1" customHeight="1">
      <c r="A68" s="46"/>
      <c r="B68" s="14"/>
      <c r="C68" s="14"/>
      <c r="D68" s="61"/>
      <c r="E68" s="15" t="e">
        <v>#REF!</v>
      </c>
    </row>
    <row r="69" spans="1:8" ht="18" hidden="1" customHeight="1">
      <c r="A69" s="46"/>
      <c r="B69" s="14"/>
      <c r="C69" s="14"/>
      <c r="D69" s="61"/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19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42"/>
      <c r="E73" s="50"/>
    </row>
    <row r="74" spans="1:8" ht="18" hidden="1" customHeight="1">
      <c r="A74" s="47"/>
      <c r="B74" s="14"/>
      <c r="C74" s="41"/>
      <c r="D74" s="48"/>
    </row>
    <row r="75" spans="1:8" ht="18" customHeight="1">
      <c r="A75" s="39" t="s">
        <v>29</v>
      </c>
      <c r="B75" s="17"/>
      <c r="C75" s="45"/>
      <c r="D75" s="19">
        <f>SUM(D76:D78)</f>
        <v>1700</v>
      </c>
      <c r="E75" s="18" t="e">
        <f>SUM(E76:E88)</f>
        <v>#REF!</v>
      </c>
      <c r="H75" s="18"/>
    </row>
    <row r="76" spans="1:8" ht="18" hidden="1" customHeight="1">
      <c r="A76" s="46"/>
      <c r="B76" s="14"/>
      <c r="C76" s="57"/>
      <c r="D76" s="65">
        <v>1700</v>
      </c>
      <c r="E76" s="15" t="e">
        <v>#REF!</v>
      </c>
    </row>
    <row r="77" spans="1:8" ht="18" hidden="1" customHeight="1">
      <c r="A77" s="46"/>
      <c r="B77" s="14"/>
      <c r="C77" s="56"/>
      <c r="D77" s="65"/>
      <c r="E77" s="50"/>
    </row>
    <row r="78" spans="1:8" ht="18" hidden="1" customHeight="1">
      <c r="A78" s="46"/>
      <c r="B78" s="14"/>
      <c r="C78" s="41"/>
      <c r="D78" s="65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42"/>
      <c r="E80" s="15" t="e">
        <v>#REF!</v>
      </c>
    </row>
    <row r="81" spans="1:5" ht="18" hidden="1" customHeight="1">
      <c r="A81" s="46"/>
      <c r="B81" s="14"/>
      <c r="C81" s="56"/>
      <c r="D81" s="42"/>
      <c r="E81" s="50"/>
    </row>
    <row r="82" spans="1:5" ht="18" hidden="1" customHeight="1">
      <c r="A82" s="46"/>
      <c r="B82" s="14"/>
      <c r="C82" s="41"/>
      <c r="D82" s="42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42"/>
      <c r="E84" s="15" t="e">
        <v>#REF!</v>
      </c>
    </row>
    <row r="85" spans="1:5" ht="18" hidden="1" customHeight="1">
      <c r="A85" s="46"/>
      <c r="B85" s="14"/>
      <c r="C85" s="41"/>
      <c r="D85" s="42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22000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9" zoomScaleNormal="100" workbookViewId="0">
      <selection activeCell="D21" sqref="D21:D24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44</v>
      </c>
    </row>
    <row r="2" spans="1:9" ht="20.25" customHeight="1">
      <c r="A2" s="2" t="s">
        <v>62</v>
      </c>
    </row>
    <row r="3" spans="1:9" ht="20.25" customHeight="1"/>
    <row r="4" spans="1:9" ht="20.25" customHeight="1">
      <c r="H4" s="3" t="s">
        <v>1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66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v>14994</v>
      </c>
      <c r="F16" s="7" t="s">
        <v>4</v>
      </c>
    </row>
    <row r="17" spans="1:11" ht="20.25" customHeight="1">
      <c r="B17" s="2" t="s">
        <v>53</v>
      </c>
      <c r="E17" s="6">
        <v>306</v>
      </c>
      <c r="F17" s="7" t="s">
        <v>4</v>
      </c>
      <c r="K17" s="58"/>
    </row>
    <row r="18" spans="1:11" ht="9.75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customHeight="1">
      <c r="B20" s="2" t="s">
        <v>55</v>
      </c>
      <c r="E20" s="6">
        <v>1700</v>
      </c>
      <c r="F20" s="7" t="s">
        <v>4</v>
      </c>
    </row>
    <row r="21" spans="1:11" ht="20.25" hidden="1" customHeight="1">
      <c r="B21" s="2" t="s">
        <v>34</v>
      </c>
      <c r="E21" s="6"/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22000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67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view="pageLayout" zoomScaleNormal="100" workbookViewId="0">
      <selection activeCell="A2" sqref="A2:C2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</cols>
  <sheetData>
    <row r="1" spans="1:7" s="10" customFormat="1" ht="38.2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16684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83</v>
      </c>
      <c r="C4" s="41"/>
      <c r="D4" s="61">
        <v>972</v>
      </c>
      <c r="E4" s="15" t="e">
        <v>#REF!</v>
      </c>
    </row>
    <row r="5" spans="1:7" ht="18" customHeight="1">
      <c r="A5" s="40"/>
      <c r="B5" s="60" t="s">
        <v>84</v>
      </c>
      <c r="C5" s="41"/>
      <c r="D5" s="61">
        <v>2808</v>
      </c>
      <c r="E5" s="15" t="e">
        <v>#REF!</v>
      </c>
    </row>
    <row r="6" spans="1:7" ht="18" customHeight="1">
      <c r="A6" s="40"/>
      <c r="B6" s="60" t="s">
        <v>85</v>
      </c>
      <c r="C6" s="41"/>
      <c r="D6" s="61">
        <v>2678</v>
      </c>
      <c r="E6" s="15" t="e">
        <v>#REF!</v>
      </c>
    </row>
    <row r="7" spans="1:7" ht="18" customHeight="1">
      <c r="A7" s="40"/>
      <c r="B7" s="60" t="s">
        <v>86</v>
      </c>
      <c r="C7" s="41"/>
      <c r="D7" s="61">
        <v>2138</v>
      </c>
      <c r="E7" s="15"/>
    </row>
    <row r="8" spans="1:7" ht="18" customHeight="1">
      <c r="A8" s="40"/>
      <c r="B8" s="60" t="s">
        <v>41</v>
      </c>
      <c r="C8" s="41"/>
      <c r="D8" s="61">
        <v>2376</v>
      </c>
      <c r="E8" s="15" t="e">
        <v>#REF!</v>
      </c>
    </row>
    <row r="9" spans="1:7" ht="18" customHeight="1">
      <c r="A9" s="40"/>
      <c r="B9" s="64" t="s">
        <v>87</v>
      </c>
      <c r="C9" s="44"/>
      <c r="D9" s="61">
        <v>2160</v>
      </c>
      <c r="E9" s="15"/>
    </row>
    <row r="10" spans="1:7" ht="18" customHeight="1">
      <c r="A10" s="40"/>
      <c r="B10" s="64" t="s">
        <v>88</v>
      </c>
      <c r="C10" s="44"/>
      <c r="D10" s="61">
        <v>2052</v>
      </c>
      <c r="E10" s="15"/>
    </row>
    <row r="11" spans="1:7" ht="18" customHeight="1">
      <c r="A11" s="40"/>
      <c r="B11" s="14" t="s">
        <v>89</v>
      </c>
      <c r="C11" s="14"/>
      <c r="D11" s="61">
        <v>500</v>
      </c>
      <c r="E11" s="15"/>
    </row>
    <row r="12" spans="1:7" ht="18" customHeight="1">
      <c r="A12" s="40"/>
      <c r="B12" s="43" t="s">
        <v>90</v>
      </c>
      <c r="C12" s="44"/>
      <c r="D12" s="61">
        <v>500</v>
      </c>
      <c r="E12" s="15"/>
    </row>
    <row r="13" spans="1:7" ht="18" customHeight="1">
      <c r="A13" s="46"/>
      <c r="B13" s="14" t="s">
        <v>91</v>
      </c>
      <c r="C13" s="41"/>
      <c r="D13" s="61">
        <v>500</v>
      </c>
      <c r="E13" s="15" t="e">
        <v>#REF!</v>
      </c>
    </row>
    <row r="14" spans="1:7" ht="18" hidden="1" customHeight="1">
      <c r="A14" s="40"/>
      <c r="B14" s="43"/>
      <c r="C14" s="44"/>
      <c r="D14" s="19"/>
      <c r="E14" s="15"/>
      <c r="G14" s="18"/>
    </row>
    <row r="15" spans="1:7" ht="18" hidden="1" customHeight="1">
      <c r="A15" s="40"/>
      <c r="B15" s="43"/>
      <c r="C15" s="44"/>
      <c r="D15" s="19"/>
      <c r="E15" s="15"/>
    </row>
    <row r="16" spans="1:7" ht="18" hidden="1" customHeight="1">
      <c r="A16" s="40"/>
      <c r="B16" s="43"/>
      <c r="C16" s="44"/>
      <c r="D16" s="19"/>
      <c r="E16" s="15"/>
    </row>
    <row r="17" spans="1:8" ht="18" hidden="1" customHeight="1">
      <c r="A17" s="40"/>
      <c r="B17" s="43"/>
      <c r="C17" s="44"/>
      <c r="D17" s="19"/>
      <c r="E17" s="15"/>
    </row>
    <row r="18" spans="1:8" ht="18" hidden="1" customHeight="1">
      <c r="A18" s="40"/>
      <c r="B18" s="43"/>
      <c r="C18" s="44"/>
      <c r="D18" s="19"/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18616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42</v>
      </c>
      <c r="C21" s="14"/>
      <c r="D21" s="61">
        <v>2000</v>
      </c>
      <c r="E21" s="15" t="e">
        <v>#REF!</v>
      </c>
    </row>
    <row r="22" spans="1:8" ht="18" customHeight="1">
      <c r="A22" s="46"/>
      <c r="B22" s="14" t="s">
        <v>72</v>
      </c>
      <c r="C22" s="14"/>
      <c r="D22" s="61">
        <v>10000</v>
      </c>
      <c r="E22" s="15" t="e">
        <v>#REF!</v>
      </c>
    </row>
    <row r="23" spans="1:8" ht="18" customHeight="1">
      <c r="A23" s="46"/>
      <c r="B23" s="14" t="s">
        <v>50</v>
      </c>
      <c r="C23" s="14"/>
      <c r="D23" s="61">
        <v>5000</v>
      </c>
      <c r="E23" s="15" t="e">
        <v>#REF!</v>
      </c>
    </row>
    <row r="24" spans="1:8" ht="18" customHeight="1">
      <c r="A24" s="46"/>
      <c r="B24" s="14" t="s">
        <v>73</v>
      </c>
      <c r="C24" s="14"/>
      <c r="D24" s="61">
        <v>1500</v>
      </c>
      <c r="E24" s="15" t="e">
        <v>#REF!</v>
      </c>
    </row>
    <row r="25" spans="1:8" ht="18" customHeight="1">
      <c r="A25" s="46"/>
      <c r="B25" s="14" t="s">
        <v>74</v>
      </c>
      <c r="C25" s="14"/>
      <c r="D25" s="61">
        <v>116</v>
      </c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19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19"/>
      <c r="E29" s="50"/>
    </row>
    <row r="30" spans="1:8" ht="18" hidden="1" customHeight="1">
      <c r="A30" s="47"/>
      <c r="B30" s="14"/>
      <c r="C30" s="41"/>
      <c r="D30" s="19"/>
    </row>
    <row r="31" spans="1:8" ht="18" customHeight="1">
      <c r="A31" s="39" t="s">
        <v>70</v>
      </c>
      <c r="B31" s="17"/>
      <c r="C31" s="45"/>
      <c r="D31" s="19">
        <f>SUM(D32:D33)</f>
        <v>5700</v>
      </c>
      <c r="E31" s="18" t="e">
        <f>SUM(E32:E44)</f>
        <v>#REF!</v>
      </c>
      <c r="H31" s="18"/>
    </row>
    <row r="32" spans="1:8" ht="18" customHeight="1">
      <c r="A32" s="46"/>
      <c r="B32" s="14" t="s">
        <v>69</v>
      </c>
      <c r="C32" s="57"/>
      <c r="D32" s="61">
        <v>5700</v>
      </c>
      <c r="E32" s="15" t="e">
        <v>#REF!</v>
      </c>
    </row>
    <row r="33" spans="1:8" ht="18" hidden="1" customHeight="1">
      <c r="A33" s="46"/>
      <c r="B33" s="14"/>
      <c r="C33" s="56"/>
      <c r="D33" s="61"/>
      <c r="E33" s="50"/>
    </row>
    <row r="34" spans="1:8" ht="18" hidden="1" customHeight="1">
      <c r="A34" s="46"/>
      <c r="B34" s="14"/>
      <c r="C34" s="41"/>
      <c r="D34" s="19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19"/>
      <c r="E36" s="15" t="e">
        <v>#REF!</v>
      </c>
    </row>
    <row r="37" spans="1:8" ht="18" hidden="1" customHeight="1">
      <c r="A37" s="46"/>
      <c r="B37" s="14"/>
      <c r="C37" s="56"/>
      <c r="D37" s="19"/>
      <c r="E37" s="50"/>
    </row>
    <row r="38" spans="1:8" ht="18" hidden="1" customHeight="1">
      <c r="A38" s="46"/>
      <c r="B38" s="14"/>
      <c r="C38" s="41"/>
      <c r="D38" s="19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19"/>
      <c r="E40" s="15" t="e">
        <v>#REF!</v>
      </c>
    </row>
    <row r="41" spans="1:8" ht="18" hidden="1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41000</v>
      </c>
    </row>
    <row r="44" spans="1:8" ht="14.25" thickBot="1"/>
    <row r="45" spans="1:8" s="10" customFormat="1" ht="38.2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SUM(D48:D63)</f>
        <v>16684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83</v>
      </c>
      <c r="C48" s="41"/>
      <c r="D48" s="61">
        <v>972</v>
      </c>
      <c r="E48" s="15" t="e">
        <v>#REF!</v>
      </c>
    </row>
    <row r="49" spans="1:8" ht="18" customHeight="1">
      <c r="A49" s="40"/>
      <c r="B49" s="60" t="s">
        <v>84</v>
      </c>
      <c r="C49" s="41"/>
      <c r="D49" s="61">
        <v>2808</v>
      </c>
      <c r="E49" s="15" t="e">
        <v>#REF!</v>
      </c>
    </row>
    <row r="50" spans="1:8" ht="18" customHeight="1">
      <c r="A50" s="40"/>
      <c r="B50" s="60" t="s">
        <v>85</v>
      </c>
      <c r="C50" s="41"/>
      <c r="D50" s="61">
        <v>2678</v>
      </c>
      <c r="E50" s="15" t="e">
        <v>#REF!</v>
      </c>
    </row>
    <row r="51" spans="1:8" ht="18" customHeight="1">
      <c r="A51" s="40"/>
      <c r="B51" s="60" t="s">
        <v>86</v>
      </c>
      <c r="C51" s="41"/>
      <c r="D51" s="61">
        <v>2138</v>
      </c>
      <c r="E51" s="15"/>
    </row>
    <row r="52" spans="1:8" ht="18" customHeight="1">
      <c r="A52" s="40"/>
      <c r="B52" s="60" t="s">
        <v>41</v>
      </c>
      <c r="C52" s="41"/>
      <c r="D52" s="61">
        <v>2376</v>
      </c>
      <c r="E52" s="15" t="e">
        <v>#REF!</v>
      </c>
    </row>
    <row r="53" spans="1:8" ht="18" customHeight="1">
      <c r="A53" s="40"/>
      <c r="B53" s="64" t="s">
        <v>87</v>
      </c>
      <c r="C53" s="44"/>
      <c r="D53" s="61">
        <v>2160</v>
      </c>
      <c r="E53" s="15"/>
    </row>
    <row r="54" spans="1:8" ht="18" customHeight="1">
      <c r="A54" s="40"/>
      <c r="B54" s="64" t="s">
        <v>88</v>
      </c>
      <c r="C54" s="44"/>
      <c r="D54" s="61">
        <v>2052</v>
      </c>
      <c r="E54" s="15"/>
    </row>
    <row r="55" spans="1:8" ht="18" customHeight="1">
      <c r="A55" s="40"/>
      <c r="B55" s="14" t="s">
        <v>89</v>
      </c>
      <c r="C55" s="14"/>
      <c r="D55" s="61">
        <v>500</v>
      </c>
      <c r="E55" s="15"/>
    </row>
    <row r="56" spans="1:8" ht="18" customHeight="1">
      <c r="A56" s="40"/>
      <c r="B56" s="43" t="s">
        <v>90</v>
      </c>
      <c r="C56" s="44"/>
      <c r="D56" s="61">
        <v>500</v>
      </c>
      <c r="E56" s="15"/>
    </row>
    <row r="57" spans="1:8" ht="18" customHeight="1">
      <c r="A57" s="46"/>
      <c r="B57" s="14" t="s">
        <v>91</v>
      </c>
      <c r="C57" s="41"/>
      <c r="D57" s="61">
        <v>500</v>
      </c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SUM(D65:D74)</f>
        <v>18616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42</v>
      </c>
      <c r="C65" s="14"/>
      <c r="D65" s="61">
        <v>2000</v>
      </c>
      <c r="E65" s="15" t="e">
        <v>#REF!</v>
      </c>
    </row>
    <row r="66" spans="1:8" ht="18" customHeight="1">
      <c r="A66" s="46"/>
      <c r="B66" s="14" t="s">
        <v>72</v>
      </c>
      <c r="C66" s="14"/>
      <c r="D66" s="61">
        <v>10000</v>
      </c>
      <c r="E66" s="15" t="e">
        <v>#REF!</v>
      </c>
    </row>
    <row r="67" spans="1:8" ht="18" customHeight="1">
      <c r="A67" s="46"/>
      <c r="B67" s="14" t="s">
        <v>50</v>
      </c>
      <c r="C67" s="14"/>
      <c r="D67" s="61">
        <v>5000</v>
      </c>
      <c r="E67" s="15" t="e">
        <v>#REF!</v>
      </c>
    </row>
    <row r="68" spans="1:8" ht="18" customHeight="1">
      <c r="A68" s="46"/>
      <c r="B68" s="14" t="s">
        <v>73</v>
      </c>
      <c r="C68" s="14"/>
      <c r="D68" s="61">
        <v>1500</v>
      </c>
      <c r="E68" s="15" t="e">
        <v>#REF!</v>
      </c>
    </row>
    <row r="69" spans="1:8" ht="18" customHeight="1">
      <c r="A69" s="46"/>
      <c r="B69" s="14" t="s">
        <v>74</v>
      </c>
      <c r="C69" s="14"/>
      <c r="D69" s="61">
        <v>116</v>
      </c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19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19"/>
      <c r="E73" s="50"/>
    </row>
    <row r="74" spans="1:8" ht="18" hidden="1" customHeight="1">
      <c r="A74" s="47"/>
      <c r="B74" s="14"/>
      <c r="C74" s="41"/>
      <c r="D74" s="19"/>
    </row>
    <row r="75" spans="1:8" ht="18" customHeight="1">
      <c r="A75" s="39" t="s">
        <v>70</v>
      </c>
      <c r="B75" s="17"/>
      <c r="C75" s="45"/>
      <c r="D75" s="19">
        <f>SUM(D76:D77)</f>
        <v>5700</v>
      </c>
      <c r="E75" s="18" t="e">
        <f>SUM(E76:E88)</f>
        <v>#REF!</v>
      </c>
      <c r="H75" s="18"/>
    </row>
    <row r="76" spans="1:8" ht="18" customHeight="1">
      <c r="A76" s="46"/>
      <c r="B76" s="14" t="s">
        <v>69</v>
      </c>
      <c r="C76" s="57"/>
      <c r="D76" s="61">
        <v>5700</v>
      </c>
      <c r="E76" s="15" t="e">
        <v>#REF!</v>
      </c>
    </row>
    <row r="77" spans="1:8" ht="18" hidden="1" customHeight="1">
      <c r="A77" s="46"/>
      <c r="B77" s="14"/>
      <c r="C77" s="56"/>
      <c r="D77" s="61"/>
      <c r="E77" s="50"/>
    </row>
    <row r="78" spans="1:8" ht="18" hidden="1" customHeight="1">
      <c r="A78" s="46"/>
      <c r="B78" s="14"/>
      <c r="C78" s="41"/>
      <c r="D78" s="19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19"/>
      <c r="E80" s="15" t="e">
        <v>#REF!</v>
      </c>
    </row>
    <row r="81" spans="1:5" ht="18" hidden="1" customHeight="1">
      <c r="A81" s="46"/>
      <c r="B81" s="14"/>
      <c r="C81" s="56"/>
      <c r="D81" s="19"/>
      <c r="E81" s="50"/>
    </row>
    <row r="82" spans="1:5" ht="18" hidden="1" customHeight="1">
      <c r="A82" s="46"/>
      <c r="B82" s="14"/>
      <c r="C82" s="41"/>
      <c r="D82" s="19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18" hidden="1" customHeight="1">
      <c r="A85" s="46"/>
      <c r="B85" s="14"/>
      <c r="C85" s="41"/>
      <c r="D85" s="19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41000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D21" sqref="D21:D2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60</v>
      </c>
      <c r="B3" s="88"/>
      <c r="D3" s="88" t="str">
        <f>$A$3</f>
        <v>【 3年生 】</v>
      </c>
      <c r="E3" s="88"/>
      <c r="G3" s="88" t="str">
        <f>$A$3</f>
        <v>【 3年生 】</v>
      </c>
      <c r="H3" s="88"/>
      <c r="J3" s="88" t="str">
        <f>$A$3</f>
        <v>【 3年生 】</v>
      </c>
      <c r="K3" s="88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20500</v>
      </c>
      <c r="D9" s="33" t="str">
        <f t="shared" ref="D9:E12" si="0">A9</f>
        <v>教科書
教材費</v>
      </c>
      <c r="E9" s="26">
        <f t="shared" si="0"/>
        <v>20500</v>
      </c>
      <c r="G9" s="33" t="str">
        <f t="shared" ref="G9:H12" si="1">D9</f>
        <v>教科書
教材費</v>
      </c>
      <c r="H9" s="26">
        <f t="shared" si="1"/>
        <v>20500</v>
      </c>
      <c r="J9" s="33" t="str">
        <f t="shared" ref="J9:K12" si="2">G9</f>
        <v>教科書
教材費</v>
      </c>
      <c r="K9" s="26">
        <f t="shared" si="2"/>
        <v>20500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customHeight="1">
      <c r="A11" s="34" t="s">
        <v>31</v>
      </c>
      <c r="B11" s="26">
        <v>0</v>
      </c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hidden="1" customHeight="1">
      <c r="A12" s="59" t="s">
        <v>35</v>
      </c>
      <c r="B12" s="26"/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20500</v>
      </c>
      <c r="D13" s="55" t="s">
        <v>20</v>
      </c>
      <c r="E13" s="27">
        <f>B13</f>
        <v>20500</v>
      </c>
      <c r="G13" s="55" t="s">
        <v>20</v>
      </c>
      <c r="H13" s="27">
        <f>E13</f>
        <v>20500</v>
      </c>
      <c r="J13" s="55" t="s">
        <v>20</v>
      </c>
      <c r="K13" s="27">
        <f>H13</f>
        <v>20500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15</v>
      </c>
      <c r="D22" s="35" t="s">
        <v>15</v>
      </c>
      <c r="G22" s="35" t="s">
        <v>15</v>
      </c>
      <c r="J22" s="35" t="s">
        <v>15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2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customWidth="1" outlineLevel="1" collapsed="1"/>
    <col min="4" max="4" width="11.625" customWidth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SUM(D4:D10)</f>
        <v>14994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56</v>
      </c>
      <c r="C4" s="41"/>
      <c r="D4" s="61">
        <v>3129</v>
      </c>
      <c r="E4" s="15" t="e">
        <v>#REF!</v>
      </c>
    </row>
    <row r="5" spans="1:7" ht="18" customHeight="1">
      <c r="A5" s="40"/>
      <c r="B5" s="60" t="s">
        <v>57</v>
      </c>
      <c r="C5" s="41"/>
      <c r="D5" s="61">
        <v>3990</v>
      </c>
      <c r="E5" s="15" t="e">
        <v>#REF!</v>
      </c>
    </row>
    <row r="6" spans="1:7" ht="18" customHeight="1">
      <c r="A6" s="40"/>
      <c r="B6" s="60" t="s">
        <v>58</v>
      </c>
      <c r="C6" s="41"/>
      <c r="D6" s="61">
        <v>2625</v>
      </c>
      <c r="E6" s="15" t="e">
        <v>#REF!</v>
      </c>
    </row>
    <row r="7" spans="1:7" ht="18" customHeight="1">
      <c r="A7" s="40"/>
      <c r="B7" s="60" t="s">
        <v>59</v>
      </c>
      <c r="C7" s="41"/>
      <c r="D7" s="61">
        <v>2730</v>
      </c>
      <c r="E7" s="15"/>
    </row>
    <row r="8" spans="1:7" ht="18" customHeight="1">
      <c r="A8" s="40"/>
      <c r="B8" s="60" t="s">
        <v>49</v>
      </c>
      <c r="C8" s="41"/>
      <c r="D8" s="61">
        <v>2520</v>
      </c>
      <c r="E8" s="15" t="e">
        <v>#REF!</v>
      </c>
    </row>
    <row r="9" spans="1:7" ht="18" hidden="1" customHeight="1">
      <c r="A9" s="40"/>
      <c r="B9" s="64"/>
      <c r="C9" s="44"/>
      <c r="D9" s="61"/>
      <c r="E9" s="15"/>
    </row>
    <row r="10" spans="1:7" ht="18" hidden="1" customHeight="1">
      <c r="A10" s="40"/>
      <c r="B10" s="64"/>
      <c r="C10" s="44"/>
      <c r="D10" s="61"/>
      <c r="E10" s="15"/>
    </row>
    <row r="11" spans="1:7" ht="18" hidden="1" customHeight="1">
      <c r="A11" s="40"/>
      <c r="B11" s="43"/>
      <c r="C11" s="44"/>
      <c r="D11" s="61"/>
      <c r="E11" s="15"/>
    </row>
    <row r="12" spans="1:7" ht="18" hidden="1" customHeight="1">
      <c r="A12" s="40"/>
      <c r="B12" s="43"/>
      <c r="C12" s="44"/>
      <c r="D12" s="61"/>
      <c r="E12" s="15"/>
    </row>
    <row r="13" spans="1:7" ht="18" hidden="1" customHeight="1">
      <c r="A13" s="46"/>
      <c r="B13" s="14"/>
      <c r="C13" s="41"/>
      <c r="D13" s="19"/>
      <c r="E13" s="15" t="e">
        <v>#REF!</v>
      </c>
    </row>
    <row r="14" spans="1:7" ht="18" hidden="1" customHeight="1">
      <c r="A14" s="40"/>
      <c r="B14" s="43"/>
      <c r="C14" s="44"/>
      <c r="D14" s="19"/>
      <c r="E14" s="15"/>
      <c r="G14" s="18"/>
    </row>
    <row r="15" spans="1:7" ht="18" hidden="1" customHeight="1">
      <c r="A15" s="40"/>
      <c r="B15" s="43"/>
      <c r="C15" s="44"/>
      <c r="D15" s="19"/>
      <c r="E15" s="15"/>
    </row>
    <row r="16" spans="1:7" ht="18" hidden="1" customHeight="1">
      <c r="A16" s="40"/>
      <c r="B16" s="43"/>
      <c r="C16" s="44"/>
      <c r="D16" s="19"/>
      <c r="E16" s="15"/>
    </row>
    <row r="17" spans="1:8" ht="18" hidden="1" customHeight="1">
      <c r="A17" s="40"/>
      <c r="B17" s="43"/>
      <c r="C17" s="44"/>
      <c r="D17" s="19"/>
      <c r="E17" s="15"/>
    </row>
    <row r="18" spans="1:8" ht="18" hidden="1" customHeight="1">
      <c r="A18" s="40"/>
      <c r="B18" s="43"/>
      <c r="C18" s="44"/>
      <c r="D18" s="19"/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SUM(D21:D26)</f>
        <v>5506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50</v>
      </c>
      <c r="C21" s="14"/>
      <c r="D21" s="61">
        <v>5000</v>
      </c>
      <c r="E21" s="15" t="e">
        <v>#REF!</v>
      </c>
    </row>
    <row r="22" spans="1:8" ht="18" customHeight="1">
      <c r="A22" s="46"/>
      <c r="B22" s="14" t="s">
        <v>43</v>
      </c>
      <c r="C22" s="14"/>
      <c r="D22" s="61">
        <v>506</v>
      </c>
      <c r="E22" s="15" t="e">
        <v>#REF!</v>
      </c>
    </row>
    <row r="23" spans="1:8" ht="18" hidden="1" customHeight="1">
      <c r="A23" s="46"/>
      <c r="B23" s="14"/>
      <c r="C23" s="14"/>
      <c r="D23" s="61"/>
      <c r="E23" s="15" t="e">
        <v>#REF!</v>
      </c>
    </row>
    <row r="24" spans="1:8" ht="18" hidden="1" customHeight="1">
      <c r="A24" s="46"/>
      <c r="B24" s="14"/>
      <c r="C24" s="14"/>
      <c r="D24" s="61"/>
      <c r="E24" s="15" t="e">
        <v>#REF!</v>
      </c>
    </row>
    <row r="25" spans="1:8" ht="18" hidden="1" customHeight="1">
      <c r="A25" s="46"/>
      <c r="B25" s="14"/>
      <c r="C25" s="14"/>
      <c r="D25" s="61"/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19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42"/>
      <c r="E29" s="50"/>
    </row>
    <row r="30" spans="1:8" ht="18" hidden="1" customHeight="1">
      <c r="A30" s="47"/>
      <c r="B30" s="14"/>
      <c r="C30" s="41"/>
      <c r="D30" s="48"/>
    </row>
    <row r="31" spans="1:8" ht="18" customHeight="1">
      <c r="A31" s="39" t="s">
        <v>29</v>
      </c>
      <c r="B31" s="17"/>
      <c r="C31" s="45"/>
      <c r="D31" s="19">
        <f>SUM(D32:D34)</f>
        <v>0</v>
      </c>
      <c r="E31" s="18" t="e">
        <f>SUM(E32:E44)</f>
        <v>#REF!</v>
      </c>
      <c r="H31" s="18"/>
    </row>
    <row r="32" spans="1:8" ht="18" hidden="1" customHeight="1">
      <c r="A32" s="46"/>
      <c r="B32" s="14"/>
      <c r="C32" s="57"/>
      <c r="D32" s="65"/>
      <c r="E32" s="15" t="e">
        <v>#REF!</v>
      </c>
    </row>
    <row r="33" spans="1:8" ht="18" hidden="1" customHeight="1">
      <c r="A33" s="46"/>
      <c r="B33" s="14"/>
      <c r="C33" s="56"/>
      <c r="D33" s="65"/>
      <c r="E33" s="50"/>
    </row>
    <row r="34" spans="1:8" ht="18" hidden="1" customHeight="1">
      <c r="A34" s="46"/>
      <c r="B34" s="14"/>
      <c r="C34" s="41"/>
      <c r="D34" s="65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42"/>
      <c r="E36" s="15" t="e">
        <v>#REF!</v>
      </c>
    </row>
    <row r="37" spans="1:8" ht="18" hidden="1" customHeight="1">
      <c r="A37" s="46"/>
      <c r="B37" s="14"/>
      <c r="C37" s="56"/>
      <c r="D37" s="42"/>
      <c r="E37" s="50"/>
    </row>
    <row r="38" spans="1:8" ht="18" hidden="1" customHeight="1">
      <c r="A38" s="46"/>
      <c r="B38" s="14"/>
      <c r="C38" s="41"/>
      <c r="D38" s="42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42"/>
      <c r="E40" s="15" t="e">
        <v>#REF!</v>
      </c>
    </row>
    <row r="41" spans="1:8" ht="18" hidden="1" customHeight="1">
      <c r="A41" s="46"/>
      <c r="B41" s="14"/>
      <c r="C41" s="41"/>
      <c r="D41" s="42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20500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SUM(D48:D54)</f>
        <v>14994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56</v>
      </c>
      <c r="C48" s="41"/>
      <c r="D48" s="61">
        <v>3129</v>
      </c>
      <c r="E48" s="15" t="e">
        <v>#REF!</v>
      </c>
    </row>
    <row r="49" spans="1:8" ht="18" customHeight="1">
      <c r="A49" s="40"/>
      <c r="B49" s="60" t="s">
        <v>57</v>
      </c>
      <c r="C49" s="41"/>
      <c r="D49" s="61">
        <v>3990</v>
      </c>
      <c r="E49" s="15" t="e">
        <v>#REF!</v>
      </c>
    </row>
    <row r="50" spans="1:8" ht="18" customHeight="1">
      <c r="A50" s="40"/>
      <c r="B50" s="60" t="s">
        <v>58</v>
      </c>
      <c r="C50" s="41"/>
      <c r="D50" s="61">
        <v>2625</v>
      </c>
      <c r="E50" s="15" t="e">
        <v>#REF!</v>
      </c>
    </row>
    <row r="51" spans="1:8" ht="18" customHeight="1">
      <c r="A51" s="40"/>
      <c r="B51" s="60" t="s">
        <v>59</v>
      </c>
      <c r="C51" s="41"/>
      <c r="D51" s="61">
        <v>2730</v>
      </c>
      <c r="E51" s="15"/>
    </row>
    <row r="52" spans="1:8" ht="18" customHeight="1">
      <c r="A52" s="40"/>
      <c r="B52" s="60" t="s">
        <v>49</v>
      </c>
      <c r="C52" s="41"/>
      <c r="D52" s="61">
        <v>2520</v>
      </c>
      <c r="E52" s="15" t="e">
        <v>#REF!</v>
      </c>
    </row>
    <row r="53" spans="1:8" ht="18" hidden="1" customHeight="1">
      <c r="A53" s="40"/>
      <c r="B53" s="64"/>
      <c r="C53" s="44"/>
      <c r="D53" s="61"/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43"/>
      <c r="C55" s="4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SUM(D65:D70)</f>
        <v>5506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50</v>
      </c>
      <c r="C65" s="14"/>
      <c r="D65" s="61">
        <v>5000</v>
      </c>
      <c r="E65" s="15" t="e">
        <v>#REF!</v>
      </c>
    </row>
    <row r="66" spans="1:8" ht="18" customHeight="1">
      <c r="A66" s="46"/>
      <c r="B66" s="14" t="s">
        <v>43</v>
      </c>
      <c r="C66" s="14"/>
      <c r="D66" s="61">
        <v>506</v>
      </c>
      <c r="E66" s="15" t="e">
        <v>#REF!</v>
      </c>
    </row>
    <row r="67" spans="1:8" ht="18" hidden="1" customHeight="1">
      <c r="A67" s="46"/>
      <c r="B67" s="14"/>
      <c r="C67" s="14"/>
      <c r="D67" s="61"/>
      <c r="E67" s="15" t="e">
        <v>#REF!</v>
      </c>
    </row>
    <row r="68" spans="1:8" ht="18" hidden="1" customHeight="1">
      <c r="A68" s="46"/>
      <c r="B68" s="14"/>
      <c r="C68" s="14"/>
      <c r="D68" s="61"/>
      <c r="E68" s="15" t="e">
        <v>#REF!</v>
      </c>
    </row>
    <row r="69" spans="1:8" ht="18" hidden="1" customHeight="1">
      <c r="A69" s="46"/>
      <c r="B69" s="14"/>
      <c r="C69" s="14"/>
      <c r="D69" s="61"/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19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42"/>
      <c r="E73" s="50"/>
    </row>
    <row r="74" spans="1:8" ht="18" hidden="1" customHeight="1">
      <c r="A74" s="47"/>
      <c r="B74" s="14"/>
      <c r="C74" s="41"/>
      <c r="D74" s="48"/>
    </row>
    <row r="75" spans="1:8" ht="18" customHeight="1">
      <c r="A75" s="39" t="s">
        <v>29</v>
      </c>
      <c r="B75" s="17"/>
      <c r="C75" s="45"/>
      <c r="D75" s="19">
        <f>SUM(D76:D78)</f>
        <v>0</v>
      </c>
      <c r="E75" s="18" t="e">
        <f>SUM(E76:E88)</f>
        <v>#REF!</v>
      </c>
      <c r="H75" s="18"/>
    </row>
    <row r="76" spans="1:8" ht="18" hidden="1" customHeight="1">
      <c r="A76" s="46"/>
      <c r="B76" s="14"/>
      <c r="C76" s="57"/>
      <c r="D76" s="65"/>
      <c r="E76" s="15" t="e">
        <v>#REF!</v>
      </c>
    </row>
    <row r="77" spans="1:8" ht="18" hidden="1" customHeight="1">
      <c r="A77" s="46"/>
      <c r="B77" s="14"/>
      <c r="C77" s="56"/>
      <c r="D77" s="65"/>
      <c r="E77" s="50"/>
    </row>
    <row r="78" spans="1:8" ht="18" hidden="1" customHeight="1">
      <c r="A78" s="46"/>
      <c r="B78" s="14"/>
      <c r="C78" s="41"/>
      <c r="D78" s="65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42"/>
      <c r="E80" s="15" t="e">
        <v>#REF!</v>
      </c>
    </row>
    <row r="81" spans="1:5" ht="18" hidden="1" customHeight="1">
      <c r="A81" s="46"/>
      <c r="B81" s="14"/>
      <c r="C81" s="56"/>
      <c r="D81" s="42"/>
      <c r="E81" s="50"/>
    </row>
    <row r="82" spans="1:5" ht="18" hidden="1" customHeight="1">
      <c r="A82" s="46"/>
      <c r="B82" s="14"/>
      <c r="C82" s="41"/>
      <c r="D82" s="42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42"/>
      <c r="E84" s="15" t="e">
        <v>#REF!</v>
      </c>
    </row>
    <row r="85" spans="1:5" ht="18" hidden="1" customHeight="1">
      <c r="A85" s="46"/>
      <c r="B85" s="14"/>
      <c r="C85" s="41"/>
      <c r="D85" s="42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20500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64:C64 B75:C75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6" zoomScaleNormal="100" workbookViewId="0">
      <selection activeCell="D21" sqref="D21:D24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44</v>
      </c>
    </row>
    <row r="2" spans="1:9" ht="20.25" customHeight="1">
      <c r="A2" s="2" t="s">
        <v>62</v>
      </c>
    </row>
    <row r="3" spans="1:9" ht="20.25" customHeight="1"/>
    <row r="4" spans="1:9" ht="20.25" customHeight="1">
      <c r="H4" s="3" t="s">
        <v>1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66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v>14994</v>
      </c>
      <c r="F16" s="7" t="s">
        <v>4</v>
      </c>
    </row>
    <row r="17" spans="1:11" ht="20.25" customHeight="1">
      <c r="B17" s="2" t="s">
        <v>53</v>
      </c>
      <c r="E17" s="6">
        <v>506</v>
      </c>
      <c r="F17" s="7" t="s">
        <v>4</v>
      </c>
      <c r="K17" s="58"/>
    </row>
    <row r="18" spans="1:11" ht="9.75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hidden="1" customHeight="1">
      <c r="B20" s="2" t="s">
        <v>55</v>
      </c>
      <c r="E20" s="6"/>
      <c r="F20" s="7" t="s">
        <v>4</v>
      </c>
    </row>
    <row r="21" spans="1:11" ht="20.25" hidden="1" customHeight="1">
      <c r="B21" s="2" t="s">
        <v>34</v>
      </c>
      <c r="E21" s="6"/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20500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67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D21" sqref="D21:D2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63</v>
      </c>
      <c r="B3" s="88"/>
      <c r="D3" s="88" t="str">
        <f>$A$3</f>
        <v>【 4年生 】</v>
      </c>
      <c r="E3" s="88"/>
      <c r="G3" s="88" t="str">
        <f>$A$3</f>
        <v>【 4年生 】</v>
      </c>
      <c r="H3" s="88"/>
      <c r="J3" s="88" t="str">
        <f>$A$3</f>
        <v>【 4年生 】</v>
      </c>
      <c r="K3" s="88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6300</v>
      </c>
      <c r="D9" s="33" t="str">
        <f t="shared" ref="D9:E12" si="0">A9</f>
        <v>教科書
教材費</v>
      </c>
      <c r="E9" s="26">
        <f t="shared" si="0"/>
        <v>6300</v>
      </c>
      <c r="G9" s="33" t="str">
        <f t="shared" ref="G9:H12" si="1">D9</f>
        <v>教科書
教材費</v>
      </c>
      <c r="H9" s="26">
        <f t="shared" si="1"/>
        <v>6300</v>
      </c>
      <c r="J9" s="33" t="str">
        <f t="shared" ref="J9:K12" si="2">G9</f>
        <v>教科書
教材費</v>
      </c>
      <c r="K9" s="26">
        <f t="shared" si="2"/>
        <v>6300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customHeight="1">
      <c r="A11" s="34" t="s">
        <v>31</v>
      </c>
      <c r="B11" s="26">
        <v>1700</v>
      </c>
      <c r="D11" s="33" t="str">
        <f t="shared" si="0"/>
        <v>写真料</v>
      </c>
      <c r="E11" s="26">
        <f t="shared" si="0"/>
        <v>1700</v>
      </c>
      <c r="G11" s="33" t="str">
        <f t="shared" si="1"/>
        <v>写真料</v>
      </c>
      <c r="H11" s="26">
        <f t="shared" si="1"/>
        <v>1700</v>
      </c>
      <c r="J11" s="33" t="str">
        <f t="shared" si="2"/>
        <v>写真料</v>
      </c>
      <c r="K11" s="26">
        <f t="shared" si="2"/>
        <v>1700</v>
      </c>
    </row>
    <row r="12" spans="1:11" ht="30.75" hidden="1" customHeight="1">
      <c r="A12" s="59" t="s">
        <v>35</v>
      </c>
      <c r="B12" s="26"/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8000</v>
      </c>
      <c r="D13" s="55" t="s">
        <v>20</v>
      </c>
      <c r="E13" s="27">
        <f>B13</f>
        <v>8000</v>
      </c>
      <c r="G13" s="55" t="s">
        <v>20</v>
      </c>
      <c r="H13" s="27">
        <f>E13</f>
        <v>8000</v>
      </c>
      <c r="J13" s="55" t="s">
        <v>20</v>
      </c>
      <c r="K13" s="27">
        <f>H13</f>
        <v>8000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15</v>
      </c>
      <c r="D22" s="35" t="s">
        <v>15</v>
      </c>
      <c r="G22" s="35" t="s">
        <v>15</v>
      </c>
      <c r="J22" s="35" t="s">
        <v>15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2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7" zoomScaleNormal="100" workbookViewId="0">
      <selection activeCell="D21" sqref="D21:D24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44</v>
      </c>
    </row>
    <row r="2" spans="1:9" ht="20.25" customHeight="1">
      <c r="A2" s="2" t="s">
        <v>64</v>
      </c>
    </row>
    <row r="3" spans="1:9" ht="20.25" customHeight="1"/>
    <row r="4" spans="1:9" ht="20.25" customHeight="1">
      <c r="H4" s="3" t="s">
        <v>1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66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v>1000</v>
      </c>
      <c r="F16" s="7" t="s">
        <v>4</v>
      </c>
    </row>
    <row r="17" spans="1:11" ht="20.25" customHeight="1">
      <c r="B17" s="2" t="s">
        <v>53</v>
      </c>
      <c r="E17" s="6">
        <v>300</v>
      </c>
      <c r="F17" s="7" t="s">
        <v>4</v>
      </c>
      <c r="K17" s="58"/>
    </row>
    <row r="18" spans="1:11" ht="9.75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customHeight="1">
      <c r="B20" s="2" t="s">
        <v>55</v>
      </c>
      <c r="E20" s="6">
        <v>1700</v>
      </c>
      <c r="F20" s="7" t="s">
        <v>4</v>
      </c>
    </row>
    <row r="21" spans="1:11" ht="20.25" hidden="1" customHeight="1">
      <c r="B21" s="2" t="s">
        <v>34</v>
      </c>
      <c r="E21" s="6"/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8000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67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D21" sqref="D21:D2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63</v>
      </c>
      <c r="B3" s="88"/>
      <c r="D3" s="88" t="str">
        <f>$A$3</f>
        <v>【 4年生 】</v>
      </c>
      <c r="E3" s="88"/>
      <c r="G3" s="88" t="str">
        <f>$A$3</f>
        <v>【 4年生 】</v>
      </c>
      <c r="H3" s="88"/>
      <c r="J3" s="88" t="str">
        <f>$A$3</f>
        <v>【 4年生 】</v>
      </c>
      <c r="K3" s="88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6500</v>
      </c>
      <c r="D9" s="33" t="str">
        <f t="shared" ref="D9:E12" si="0">A9</f>
        <v>教科書
教材費</v>
      </c>
      <c r="E9" s="26">
        <f t="shared" si="0"/>
        <v>6500</v>
      </c>
      <c r="G9" s="33" t="str">
        <f t="shared" ref="G9:H12" si="1">D9</f>
        <v>教科書
教材費</v>
      </c>
      <c r="H9" s="26">
        <f t="shared" si="1"/>
        <v>6500</v>
      </c>
      <c r="J9" s="33" t="str">
        <f t="shared" ref="J9:K12" si="2">G9</f>
        <v>教科書
教材費</v>
      </c>
      <c r="K9" s="26">
        <f t="shared" si="2"/>
        <v>6500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customHeight="1">
      <c r="A11" s="34" t="s">
        <v>31</v>
      </c>
      <c r="B11" s="26">
        <v>0</v>
      </c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hidden="1" customHeight="1">
      <c r="A12" s="59" t="s">
        <v>35</v>
      </c>
      <c r="B12" s="26"/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6500</v>
      </c>
      <c r="D13" s="55" t="s">
        <v>20</v>
      </c>
      <c r="E13" s="27">
        <f>B13</f>
        <v>6500</v>
      </c>
      <c r="G13" s="55" t="s">
        <v>20</v>
      </c>
      <c r="H13" s="27">
        <f>E13</f>
        <v>6500</v>
      </c>
      <c r="J13" s="55" t="s">
        <v>20</v>
      </c>
      <c r="K13" s="27">
        <f>H13</f>
        <v>6500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15</v>
      </c>
      <c r="D22" s="35" t="s">
        <v>15</v>
      </c>
      <c r="G22" s="35" t="s">
        <v>15</v>
      </c>
      <c r="J22" s="35" t="s">
        <v>15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2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selection activeCell="D21" sqref="D21:D24"/>
    </sheetView>
  </sheetViews>
  <sheetFormatPr defaultRowHeight="13.5" outlineLevelCol="1"/>
  <cols>
    <col min="1" max="1" width="8.875" customWidth="1"/>
    <col min="2" max="2" width="70.375" bestFit="1" customWidth="1"/>
    <col min="3" max="3" width="9.5" customWidth="1" outlineLevel="1" collapsed="1"/>
    <col min="4" max="4" width="11.625" customWidth="1"/>
    <col min="5" max="5" width="0" hidden="1" customWidth="1"/>
    <col min="6" max="6" width="3" customWidth="1"/>
    <col min="7" max="7" width="0" hidden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SUM(D4:D10)</f>
        <v>1000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65</v>
      </c>
      <c r="C4" s="41"/>
      <c r="D4" s="61">
        <v>1000</v>
      </c>
      <c r="E4" s="15" t="e">
        <v>#REF!</v>
      </c>
    </row>
    <row r="5" spans="1:7" ht="18" hidden="1" customHeight="1">
      <c r="A5" s="40"/>
      <c r="B5" s="60"/>
      <c r="C5" s="41"/>
      <c r="D5" s="61"/>
      <c r="E5" s="15" t="e">
        <v>#REF!</v>
      </c>
    </row>
    <row r="6" spans="1:7" ht="18" hidden="1" customHeight="1">
      <c r="A6" s="40"/>
      <c r="B6" s="60"/>
      <c r="C6" s="41"/>
      <c r="D6" s="61"/>
      <c r="E6" s="15" t="e">
        <v>#REF!</v>
      </c>
    </row>
    <row r="7" spans="1:7" ht="18" hidden="1" customHeight="1">
      <c r="A7" s="40"/>
      <c r="B7" s="60"/>
      <c r="C7" s="41"/>
      <c r="D7" s="61"/>
      <c r="E7" s="15"/>
    </row>
    <row r="8" spans="1:7" ht="18" hidden="1" customHeight="1">
      <c r="A8" s="40"/>
      <c r="B8" s="60"/>
      <c r="C8" s="41"/>
      <c r="D8" s="61"/>
      <c r="E8" s="15" t="e">
        <v>#REF!</v>
      </c>
    </row>
    <row r="9" spans="1:7" ht="18" hidden="1" customHeight="1">
      <c r="A9" s="40"/>
      <c r="B9" s="64"/>
      <c r="C9" s="44"/>
      <c r="D9" s="61"/>
      <c r="E9" s="15"/>
    </row>
    <row r="10" spans="1:7" ht="18" hidden="1" customHeight="1">
      <c r="A10" s="40"/>
      <c r="B10" s="64"/>
      <c r="C10" s="44"/>
      <c r="D10" s="61"/>
      <c r="E10" s="15"/>
    </row>
    <row r="11" spans="1:7" ht="18" hidden="1" customHeight="1">
      <c r="A11" s="40"/>
      <c r="B11" s="43"/>
      <c r="C11" s="44"/>
      <c r="D11" s="61"/>
      <c r="E11" s="15"/>
    </row>
    <row r="12" spans="1:7" ht="18" hidden="1" customHeight="1">
      <c r="A12" s="40"/>
      <c r="B12" s="43"/>
      <c r="C12" s="44"/>
      <c r="D12" s="61"/>
      <c r="E12" s="15"/>
    </row>
    <row r="13" spans="1:7" ht="18" hidden="1" customHeight="1">
      <c r="A13" s="46"/>
      <c r="B13" s="14"/>
      <c r="C13" s="41"/>
      <c r="D13" s="19"/>
      <c r="E13" s="15" t="e">
        <v>#REF!</v>
      </c>
    </row>
    <row r="14" spans="1:7" ht="18" hidden="1" customHeight="1">
      <c r="A14" s="40"/>
      <c r="B14" s="43"/>
      <c r="C14" s="44"/>
      <c r="D14" s="19"/>
      <c r="E14" s="15"/>
      <c r="G14" s="18"/>
    </row>
    <row r="15" spans="1:7" ht="18" hidden="1" customHeight="1">
      <c r="A15" s="40"/>
      <c r="B15" s="43"/>
      <c r="C15" s="44"/>
      <c r="D15" s="19"/>
      <c r="E15" s="15"/>
    </row>
    <row r="16" spans="1:7" ht="18" hidden="1" customHeight="1">
      <c r="A16" s="40"/>
      <c r="B16" s="43"/>
      <c r="C16" s="44"/>
      <c r="D16" s="19"/>
      <c r="E16" s="15"/>
    </row>
    <row r="17" spans="1:8" ht="18" hidden="1" customHeight="1">
      <c r="A17" s="40"/>
      <c r="B17" s="43"/>
      <c r="C17" s="44"/>
      <c r="D17" s="19"/>
      <c r="E17" s="15"/>
    </row>
    <row r="18" spans="1:8" ht="18" hidden="1" customHeight="1">
      <c r="A18" s="40"/>
      <c r="B18" s="43"/>
      <c r="C18" s="44"/>
      <c r="D18" s="19"/>
      <c r="E18" s="15"/>
    </row>
    <row r="19" spans="1:8" ht="18" hidden="1" customHeight="1">
      <c r="A19" s="40"/>
      <c r="B19" s="43"/>
      <c r="C19" s="44"/>
      <c r="D19" s="19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SUM(D21:D26)</f>
        <v>5500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50</v>
      </c>
      <c r="C21" s="14"/>
      <c r="D21" s="61">
        <v>5000</v>
      </c>
      <c r="E21" s="15" t="e">
        <v>#REF!</v>
      </c>
    </row>
    <row r="22" spans="1:8" ht="18" customHeight="1">
      <c r="A22" s="46"/>
      <c r="B22" s="14" t="s">
        <v>43</v>
      </c>
      <c r="C22" s="14"/>
      <c r="D22" s="61">
        <v>500</v>
      </c>
      <c r="E22" s="15" t="e">
        <v>#REF!</v>
      </c>
    </row>
    <row r="23" spans="1:8" ht="18" hidden="1" customHeight="1">
      <c r="A23" s="46"/>
      <c r="B23" s="14"/>
      <c r="C23" s="14"/>
      <c r="D23" s="61"/>
      <c r="E23" s="15" t="e">
        <v>#REF!</v>
      </c>
    </row>
    <row r="24" spans="1:8" ht="18" hidden="1" customHeight="1">
      <c r="A24" s="46"/>
      <c r="B24" s="14"/>
      <c r="C24" s="14"/>
      <c r="D24" s="61"/>
      <c r="E24" s="15" t="e">
        <v>#REF!</v>
      </c>
    </row>
    <row r="25" spans="1:8" ht="18" hidden="1" customHeight="1">
      <c r="A25" s="46"/>
      <c r="B25" s="14"/>
      <c r="C25" s="14"/>
      <c r="D25" s="61"/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19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42"/>
      <c r="E29" s="50"/>
    </row>
    <row r="30" spans="1:8" ht="18" hidden="1" customHeight="1">
      <c r="A30" s="47"/>
      <c r="B30" s="14"/>
      <c r="C30" s="41"/>
      <c r="D30" s="48"/>
    </row>
    <row r="31" spans="1:8" ht="18" hidden="1" customHeight="1">
      <c r="A31" s="39" t="s">
        <v>29</v>
      </c>
      <c r="B31" s="17"/>
      <c r="C31" s="45"/>
      <c r="D31" s="19">
        <f>SUM(D32:D34)</f>
        <v>0</v>
      </c>
      <c r="E31" s="18" t="e">
        <f>SUM(E32:E44)</f>
        <v>#REF!</v>
      </c>
      <c r="H31" s="18"/>
    </row>
    <row r="32" spans="1:8" ht="18" hidden="1" customHeight="1">
      <c r="A32" s="46"/>
      <c r="B32" s="14"/>
      <c r="C32" s="57"/>
      <c r="D32" s="65"/>
      <c r="E32" s="15" t="e">
        <v>#REF!</v>
      </c>
    </row>
    <row r="33" spans="1:8" ht="18" hidden="1" customHeight="1">
      <c r="A33" s="46"/>
      <c r="B33" s="14"/>
      <c r="C33" s="56"/>
      <c r="D33" s="65"/>
      <c r="E33" s="50"/>
    </row>
    <row r="34" spans="1:8" ht="18" hidden="1" customHeight="1">
      <c r="A34" s="46"/>
      <c r="B34" s="14"/>
      <c r="C34" s="41"/>
      <c r="D34" s="65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42"/>
      <c r="E36" s="15" t="e">
        <v>#REF!</v>
      </c>
    </row>
    <row r="37" spans="1:8" ht="18" hidden="1" customHeight="1">
      <c r="A37" s="46"/>
      <c r="B37" s="14"/>
      <c r="C37" s="56"/>
      <c r="D37" s="42"/>
      <c r="E37" s="50"/>
    </row>
    <row r="38" spans="1:8" ht="18" hidden="1" customHeight="1">
      <c r="A38" s="46"/>
      <c r="B38" s="14"/>
      <c r="C38" s="41"/>
      <c r="D38" s="42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42"/>
      <c r="E40" s="15" t="e">
        <v>#REF!</v>
      </c>
    </row>
    <row r="41" spans="1:8" ht="18" hidden="1" customHeight="1">
      <c r="A41" s="46"/>
      <c r="B41" s="14"/>
      <c r="C41" s="41"/>
      <c r="D41" s="42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6500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23.25" customHeight="1">
      <c r="A46" s="84" t="s">
        <v>10</v>
      </c>
      <c r="B46" s="85"/>
      <c r="C46" s="86"/>
      <c r="D46" s="11" t="s">
        <v>24</v>
      </c>
      <c r="E46" s="10" t="s">
        <v>11</v>
      </c>
    </row>
    <row r="47" spans="1:8" s="10" customFormat="1" ht="18" customHeight="1">
      <c r="A47" s="39" t="s">
        <v>26</v>
      </c>
      <c r="B47" s="12"/>
      <c r="C47" s="12"/>
      <c r="D47" s="19">
        <f>SUM(D48:D54)</f>
        <v>1000</v>
      </c>
      <c r="E47" s="13" t="e">
        <f>SUM(E48:E63)</f>
        <v>#REF!</v>
      </c>
      <c r="G47" s="13">
        <f>SUM(C48:C63)</f>
        <v>0</v>
      </c>
    </row>
    <row r="48" spans="1:8" ht="18" customHeight="1">
      <c r="A48" s="40"/>
      <c r="B48" s="60" t="s">
        <v>65</v>
      </c>
      <c r="C48" s="41"/>
      <c r="D48" s="61">
        <v>1000</v>
      </c>
      <c r="E48" s="15" t="e">
        <v>#REF!</v>
      </c>
    </row>
    <row r="49" spans="1:8" ht="18" hidden="1" customHeight="1">
      <c r="A49" s="40"/>
      <c r="B49" s="60"/>
      <c r="C49" s="41"/>
      <c r="D49" s="61"/>
      <c r="E49" s="15" t="e">
        <v>#REF!</v>
      </c>
    </row>
    <row r="50" spans="1:8" ht="18" hidden="1" customHeight="1">
      <c r="A50" s="40"/>
      <c r="B50" s="60"/>
      <c r="C50" s="41"/>
      <c r="D50" s="61"/>
      <c r="E50" s="15" t="e">
        <v>#REF!</v>
      </c>
    </row>
    <row r="51" spans="1:8" ht="18" hidden="1" customHeight="1">
      <c r="A51" s="40"/>
      <c r="B51" s="60"/>
      <c r="C51" s="41"/>
      <c r="D51" s="61"/>
      <c r="E51" s="15"/>
    </row>
    <row r="52" spans="1:8" ht="18" hidden="1" customHeight="1">
      <c r="A52" s="40"/>
      <c r="B52" s="60"/>
      <c r="C52" s="41"/>
      <c r="D52" s="61"/>
      <c r="E52" s="15" t="e">
        <v>#REF!</v>
      </c>
    </row>
    <row r="53" spans="1:8" ht="18" hidden="1" customHeight="1">
      <c r="A53" s="40"/>
      <c r="B53" s="64"/>
      <c r="C53" s="44"/>
      <c r="D53" s="61"/>
      <c r="E53" s="15"/>
    </row>
    <row r="54" spans="1:8" ht="18" hidden="1" customHeight="1">
      <c r="A54" s="40"/>
      <c r="B54" s="64"/>
      <c r="C54" s="44"/>
      <c r="D54" s="61"/>
      <c r="E54" s="15"/>
    </row>
    <row r="55" spans="1:8" ht="18" hidden="1" customHeight="1">
      <c r="A55" s="40"/>
      <c r="B55" s="43"/>
      <c r="C55" s="44"/>
      <c r="D55" s="61"/>
      <c r="E55" s="15"/>
    </row>
    <row r="56" spans="1:8" ht="18" hidden="1" customHeight="1">
      <c r="A56" s="40"/>
      <c r="B56" s="43"/>
      <c r="C56" s="44"/>
      <c r="D56" s="61"/>
      <c r="E56" s="15"/>
    </row>
    <row r="57" spans="1:8" ht="18" hidden="1" customHeight="1">
      <c r="A57" s="46"/>
      <c r="B57" s="14"/>
      <c r="C57" s="41"/>
      <c r="D57" s="19"/>
      <c r="E57" s="15" t="e">
        <v>#REF!</v>
      </c>
    </row>
    <row r="58" spans="1:8" ht="18" hidden="1" customHeight="1">
      <c r="A58" s="40"/>
      <c r="B58" s="43"/>
      <c r="C58" s="44"/>
      <c r="D58" s="19"/>
      <c r="E58" s="15"/>
      <c r="G58" s="18"/>
    </row>
    <row r="59" spans="1:8" ht="18" hidden="1" customHeight="1">
      <c r="A59" s="40"/>
      <c r="B59" s="43"/>
      <c r="C59" s="44"/>
      <c r="D59" s="19"/>
      <c r="E59" s="15"/>
    </row>
    <row r="60" spans="1:8" ht="18" hidden="1" customHeight="1">
      <c r="A60" s="40"/>
      <c r="B60" s="43"/>
      <c r="C60" s="44"/>
      <c r="D60" s="19"/>
      <c r="E60" s="15"/>
    </row>
    <row r="61" spans="1:8" ht="18" hidden="1" customHeight="1">
      <c r="A61" s="40"/>
      <c r="B61" s="43"/>
      <c r="C61" s="44"/>
      <c r="D61" s="19"/>
      <c r="E61" s="15"/>
    </row>
    <row r="62" spans="1:8" ht="18" hidden="1" customHeight="1">
      <c r="A62" s="40"/>
      <c r="B62" s="43"/>
      <c r="C62" s="44"/>
      <c r="D62" s="19"/>
      <c r="E62" s="15"/>
    </row>
    <row r="63" spans="1:8" ht="18" hidden="1" customHeight="1">
      <c r="A63" s="40"/>
      <c r="B63" s="43"/>
      <c r="C63" s="44"/>
      <c r="D63" s="19"/>
      <c r="E63" s="15" t="e">
        <v>#REF!</v>
      </c>
    </row>
    <row r="64" spans="1:8" ht="17.25" customHeight="1">
      <c r="A64" s="39" t="s">
        <v>12</v>
      </c>
      <c r="B64" s="17"/>
      <c r="C64" s="45"/>
      <c r="D64" s="19">
        <f>SUM(D65:D70)</f>
        <v>5500</v>
      </c>
      <c r="E64" s="18" t="e">
        <f>SUM(E65:E69)</f>
        <v>#REF!</v>
      </c>
      <c r="G64" s="18">
        <f>SUM(C65:C71)</f>
        <v>0</v>
      </c>
      <c r="H64" s="18"/>
    </row>
    <row r="65" spans="1:8" ht="18" customHeight="1">
      <c r="A65" s="46"/>
      <c r="B65" s="14" t="s">
        <v>50</v>
      </c>
      <c r="C65" s="14"/>
      <c r="D65" s="61">
        <v>5000</v>
      </c>
      <c r="E65" s="15" t="e">
        <v>#REF!</v>
      </c>
    </row>
    <row r="66" spans="1:8" ht="18" customHeight="1">
      <c r="A66" s="46"/>
      <c r="B66" s="14" t="s">
        <v>43</v>
      </c>
      <c r="C66" s="14"/>
      <c r="D66" s="61">
        <v>500</v>
      </c>
      <c r="E66" s="15" t="e">
        <v>#REF!</v>
      </c>
    </row>
    <row r="67" spans="1:8" ht="18" hidden="1" customHeight="1">
      <c r="A67" s="46"/>
      <c r="B67" s="14"/>
      <c r="C67" s="14"/>
      <c r="D67" s="61"/>
      <c r="E67" s="15" t="e">
        <v>#REF!</v>
      </c>
    </row>
    <row r="68" spans="1:8" ht="18" hidden="1" customHeight="1">
      <c r="A68" s="46"/>
      <c r="B68" s="14"/>
      <c r="C68" s="14"/>
      <c r="D68" s="61"/>
      <c r="E68" s="15" t="e">
        <v>#REF!</v>
      </c>
    </row>
    <row r="69" spans="1:8" ht="18" hidden="1" customHeight="1">
      <c r="A69" s="46"/>
      <c r="B69" s="14"/>
      <c r="C69" s="14"/>
      <c r="D69" s="61"/>
      <c r="E69" s="15" t="e">
        <v>#REF!</v>
      </c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19"/>
      <c r="E71" s="50"/>
      <c r="G71" s="18"/>
    </row>
    <row r="72" spans="1:8" ht="18" hidden="1" customHeight="1">
      <c r="A72" s="46"/>
      <c r="B72" s="14"/>
      <c r="C72" s="14"/>
      <c r="D72" s="19"/>
      <c r="E72" s="50"/>
    </row>
    <row r="73" spans="1:8" ht="18" hidden="1" customHeight="1">
      <c r="A73" s="46"/>
      <c r="B73" s="62"/>
      <c r="C73" s="63"/>
      <c r="D73" s="42"/>
      <c r="E73" s="50"/>
    </row>
    <row r="74" spans="1:8" ht="18" hidden="1" customHeight="1">
      <c r="A74" s="47"/>
      <c r="B74" s="14"/>
      <c r="C74" s="41"/>
      <c r="D74" s="48"/>
    </row>
    <row r="75" spans="1:8" ht="18" hidden="1" customHeight="1">
      <c r="A75" s="39" t="s">
        <v>29</v>
      </c>
      <c r="B75" s="17"/>
      <c r="C75" s="45"/>
      <c r="D75" s="19">
        <f>SUM(D76:D78)</f>
        <v>0</v>
      </c>
      <c r="E75" s="18" t="e">
        <f>SUM(E76:E88)</f>
        <v>#REF!</v>
      </c>
      <c r="H75" s="18"/>
    </row>
    <row r="76" spans="1:8" ht="18" hidden="1" customHeight="1">
      <c r="A76" s="46"/>
      <c r="B76" s="14"/>
      <c r="C76" s="57"/>
      <c r="D76" s="65"/>
      <c r="E76" s="15" t="e">
        <v>#REF!</v>
      </c>
    </row>
    <row r="77" spans="1:8" ht="18" hidden="1" customHeight="1">
      <c r="A77" s="46"/>
      <c r="B77" s="14"/>
      <c r="C77" s="56"/>
      <c r="D77" s="65"/>
      <c r="E77" s="50"/>
    </row>
    <row r="78" spans="1:8" ht="18" hidden="1" customHeight="1">
      <c r="A78" s="46"/>
      <c r="B78" s="14"/>
      <c r="C78" s="41"/>
      <c r="D78" s="65"/>
      <c r="E78" s="15" t="e">
        <v>#REF!</v>
      </c>
    </row>
    <row r="79" spans="1:8" ht="18" hidden="1" customHeight="1">
      <c r="A79" s="39"/>
      <c r="B79" s="17"/>
      <c r="C79" s="45"/>
      <c r="D79" s="19"/>
      <c r="E79" s="18" t="e">
        <f>SUM(E80:E88)</f>
        <v>#REF!</v>
      </c>
      <c r="H79" s="18"/>
    </row>
    <row r="80" spans="1:8" ht="18" hidden="1" customHeight="1">
      <c r="A80" s="46"/>
      <c r="B80" s="14"/>
      <c r="C80" s="57"/>
      <c r="D80" s="42"/>
      <c r="E80" s="15" t="e">
        <v>#REF!</v>
      </c>
    </row>
    <row r="81" spans="1:5" ht="18" hidden="1" customHeight="1">
      <c r="A81" s="46"/>
      <c r="B81" s="14"/>
      <c r="C81" s="56"/>
      <c r="D81" s="42"/>
      <c r="E81" s="50"/>
    </row>
    <row r="82" spans="1:5" ht="18" hidden="1" customHeight="1">
      <c r="A82" s="46"/>
      <c r="B82" s="14"/>
      <c r="C82" s="41"/>
      <c r="D82" s="42"/>
      <c r="E82" s="15" t="e">
        <v>#REF!</v>
      </c>
    </row>
    <row r="83" spans="1:5" ht="18" hidden="1" customHeight="1">
      <c r="A83" s="77"/>
      <c r="B83" s="78"/>
      <c r="C83" s="16"/>
      <c r="D83" s="19"/>
    </row>
    <row r="84" spans="1:5" ht="18" hidden="1" customHeight="1">
      <c r="A84" s="46"/>
      <c r="B84" s="14"/>
      <c r="C84" s="41"/>
      <c r="D84" s="42"/>
      <c r="E84" s="15" t="e">
        <v>#REF!</v>
      </c>
    </row>
    <row r="85" spans="1:5" ht="18" hidden="1" customHeight="1">
      <c r="A85" s="46"/>
      <c r="B85" s="14"/>
      <c r="C85" s="41"/>
      <c r="D85" s="42"/>
      <c r="E85" s="15" t="e">
        <v>#REF!</v>
      </c>
    </row>
    <row r="86" spans="1:5" ht="30" customHeight="1" thickBot="1">
      <c r="A86" s="79" t="s">
        <v>5</v>
      </c>
      <c r="B86" s="80"/>
      <c r="C86" s="20"/>
      <c r="D86" s="21">
        <f>D47+D64+D75</f>
        <v>6500</v>
      </c>
    </row>
  </sheetData>
  <mergeCells count="8">
    <mergeCell ref="A83:B83"/>
    <mergeCell ref="A86:B86"/>
    <mergeCell ref="A1:D1"/>
    <mergeCell ref="A2:C2"/>
    <mergeCell ref="A39:B39"/>
    <mergeCell ref="A42:B42"/>
    <mergeCell ref="A45:D45"/>
    <mergeCell ref="A46:C46"/>
  </mergeCells>
  <phoneticPr fontId="5"/>
  <dataValidations count="1">
    <dataValidation allowBlank="1" showInputMessage="1" showErrorMessage="1" prompt="入力できません" sqref="B31:C31 B20:C20 B35:C35 B75:C75 B64:C64 B79:C79"/>
  </dataValidations>
  <printOptions horizontalCentered="1"/>
  <pageMargins left="0.78740157480314965" right="0.31496062992125984" top="0.82" bottom="0.98425196850393704" header="0.51181102362204722" footer="0.51181102362204722"/>
  <pageSetup paperSize="9" scale="86" orientation="portrait" horizontalDpi="4294967294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3" zoomScaleNormal="100" workbookViewId="0">
      <selection activeCell="D21" sqref="D21:D24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44</v>
      </c>
    </row>
    <row r="2" spans="1:9" ht="20.25" customHeight="1">
      <c r="A2" s="2" t="s">
        <v>64</v>
      </c>
    </row>
    <row r="3" spans="1:9" ht="20.25" customHeight="1"/>
    <row r="4" spans="1:9" ht="20.25" customHeight="1">
      <c r="H4" s="3" t="s">
        <v>1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66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v>1000</v>
      </c>
      <c r="F16" s="7" t="s">
        <v>4</v>
      </c>
    </row>
    <row r="17" spans="1:11" ht="20.25" customHeight="1">
      <c r="B17" s="2" t="s">
        <v>53</v>
      </c>
      <c r="E17" s="6">
        <v>500</v>
      </c>
      <c r="F17" s="7" t="s">
        <v>4</v>
      </c>
      <c r="K17" s="58"/>
    </row>
    <row r="18" spans="1:11" ht="9.75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hidden="1" customHeight="1">
      <c r="B20" s="2" t="s">
        <v>55</v>
      </c>
      <c r="E20" s="6"/>
      <c r="F20" s="7" t="s">
        <v>4</v>
      </c>
    </row>
    <row r="21" spans="1:11" ht="20.25" hidden="1" customHeight="1">
      <c r="B21" s="2" t="s">
        <v>34</v>
      </c>
      <c r="E21" s="6"/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6500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67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D21" sqref="D21:D2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45</v>
      </c>
      <c r="B3" s="88"/>
      <c r="D3" s="88" t="str">
        <f>$A$3</f>
        <v>【 2年生 】</v>
      </c>
      <c r="E3" s="88"/>
      <c r="G3" s="88" t="str">
        <f>$A$3</f>
        <v>【 2年生 】</v>
      </c>
      <c r="H3" s="88"/>
      <c r="J3" s="88" t="str">
        <f>$A$3</f>
        <v>【 2年生 】</v>
      </c>
      <c r="K3" s="88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10300</v>
      </c>
      <c r="D9" s="33" t="str">
        <f t="shared" ref="D9:E12" si="0">A9</f>
        <v>教科書
教材費</v>
      </c>
      <c r="E9" s="26">
        <f t="shared" si="0"/>
        <v>10300</v>
      </c>
      <c r="G9" s="33" t="str">
        <f t="shared" ref="G9:H12" si="1">D9</f>
        <v>教科書
教材費</v>
      </c>
      <c r="H9" s="26">
        <f t="shared" si="1"/>
        <v>10300</v>
      </c>
      <c r="J9" s="33" t="str">
        <f t="shared" ref="J9:K12" si="2">G9</f>
        <v>教科書
教材費</v>
      </c>
      <c r="K9" s="26">
        <f t="shared" si="2"/>
        <v>10300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customHeight="1">
      <c r="A11" s="34" t="s">
        <v>31</v>
      </c>
      <c r="B11" s="26">
        <v>1700</v>
      </c>
      <c r="D11" s="33" t="str">
        <f t="shared" si="0"/>
        <v>写真料</v>
      </c>
      <c r="E11" s="26">
        <f t="shared" si="0"/>
        <v>1700</v>
      </c>
      <c r="G11" s="33" t="str">
        <f t="shared" si="1"/>
        <v>写真料</v>
      </c>
      <c r="H11" s="26">
        <f t="shared" si="1"/>
        <v>1700</v>
      </c>
      <c r="J11" s="33" t="str">
        <f t="shared" si="2"/>
        <v>写真料</v>
      </c>
      <c r="K11" s="26">
        <f t="shared" si="2"/>
        <v>1700</v>
      </c>
    </row>
    <row r="12" spans="1:11" ht="30.75" hidden="1" customHeight="1">
      <c r="A12" s="59" t="s">
        <v>35</v>
      </c>
      <c r="B12" s="26"/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12000</v>
      </c>
      <c r="D13" s="55" t="s">
        <v>20</v>
      </c>
      <c r="E13" s="27">
        <f>B13</f>
        <v>12000</v>
      </c>
      <c r="G13" s="55" t="s">
        <v>20</v>
      </c>
      <c r="H13" s="27">
        <f>E13</f>
        <v>12000</v>
      </c>
      <c r="J13" s="55" t="s">
        <v>20</v>
      </c>
      <c r="K13" s="27">
        <f>H13</f>
        <v>12000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15</v>
      </c>
      <c r="D22" s="35" t="s">
        <v>15</v>
      </c>
      <c r="G22" s="35" t="s">
        <v>15</v>
      </c>
      <c r="J22" s="35" t="s">
        <v>15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2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zoomScaleNormal="100" workbookViewId="0">
      <selection activeCell="D21" sqref="D21:D24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44</v>
      </c>
    </row>
    <row r="2" spans="1:9" ht="20.25" customHeight="1">
      <c r="A2" s="2" t="s">
        <v>61</v>
      </c>
    </row>
    <row r="3" spans="1:9" ht="20.25" customHeight="1"/>
    <row r="4" spans="1:9" ht="20.25" customHeight="1">
      <c r="H4" s="3" t="s">
        <v>1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66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v>4955</v>
      </c>
      <c r="F16" s="7" t="s">
        <v>4</v>
      </c>
    </row>
    <row r="17" spans="1:11" ht="20.25" customHeight="1">
      <c r="B17" s="2" t="s">
        <v>53</v>
      </c>
      <c r="E17" s="6">
        <v>345</v>
      </c>
      <c r="F17" s="7" t="s">
        <v>4</v>
      </c>
      <c r="K17" s="58"/>
    </row>
    <row r="18" spans="1:11" ht="9.75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customHeight="1">
      <c r="B20" s="2" t="s">
        <v>55</v>
      </c>
      <c r="E20" s="6">
        <v>1700</v>
      </c>
      <c r="F20" s="7" t="s">
        <v>4</v>
      </c>
    </row>
    <row r="21" spans="1:11" ht="20.25" hidden="1" customHeight="1">
      <c r="B21" s="2" t="s">
        <v>34</v>
      </c>
      <c r="E21" s="6"/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12000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67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K23"/>
  <sheetViews>
    <sheetView zoomScaleNormal="100" workbookViewId="0">
      <selection activeCell="A2" sqref="A2:C2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39</v>
      </c>
      <c r="B3" s="88"/>
      <c r="D3" s="88" t="s">
        <v>39</v>
      </c>
      <c r="E3" s="88"/>
      <c r="G3" s="88" t="s">
        <v>39</v>
      </c>
      <c r="H3" s="88"/>
      <c r="J3" s="88" t="s">
        <v>39</v>
      </c>
      <c r="K3" s="88"/>
    </row>
    <row r="4" spans="1:11">
      <c r="A4" s="90" t="s">
        <v>131</v>
      </c>
      <c r="B4" s="91"/>
      <c r="D4" s="90" t="str">
        <f>$A$4</f>
        <v>システムエンジニアコース</v>
      </c>
      <c r="E4" s="91"/>
      <c r="G4" s="90" t="str">
        <f>$A$4</f>
        <v>システムエンジニアコース</v>
      </c>
      <c r="H4" s="91"/>
      <c r="J4" s="90" t="str">
        <f>$A$4</f>
        <v>システムエンジニアコース</v>
      </c>
      <c r="K4" s="91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25300</v>
      </c>
      <c r="D9" s="33" t="str">
        <f t="shared" ref="D9:E12" si="0">A9</f>
        <v>教科書
教材費</v>
      </c>
      <c r="E9" s="26">
        <f t="shared" si="0"/>
        <v>25300</v>
      </c>
      <c r="G9" s="33" t="str">
        <f t="shared" ref="G9:H12" si="1">D9</f>
        <v>教科書
教材費</v>
      </c>
      <c r="H9" s="26">
        <f t="shared" si="1"/>
        <v>25300</v>
      </c>
      <c r="J9" s="33" t="str">
        <f t="shared" ref="J9:K12" si="2">G9</f>
        <v>教科書
教材費</v>
      </c>
      <c r="K9" s="26">
        <f t="shared" si="2"/>
        <v>25300</v>
      </c>
    </row>
    <row r="10" spans="1:11" ht="30.75" customHeight="1">
      <c r="A10" s="34" t="s">
        <v>30</v>
      </c>
      <c r="B10" s="26">
        <v>5700</v>
      </c>
      <c r="D10" s="33" t="str">
        <f t="shared" si="0"/>
        <v>検定料</v>
      </c>
      <c r="E10" s="26">
        <f t="shared" si="0"/>
        <v>5700</v>
      </c>
      <c r="G10" s="33" t="str">
        <f t="shared" si="1"/>
        <v>検定料</v>
      </c>
      <c r="H10" s="26">
        <f t="shared" si="1"/>
        <v>5700</v>
      </c>
      <c r="J10" s="33" t="str">
        <f t="shared" si="2"/>
        <v>検定料</v>
      </c>
      <c r="K10" s="26">
        <f t="shared" si="2"/>
        <v>5700</v>
      </c>
    </row>
    <row r="11" spans="1:11" ht="30.75" hidden="1" customHeight="1">
      <c r="A11" s="34" t="s">
        <v>31</v>
      </c>
      <c r="B11" s="26"/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customHeight="1">
      <c r="A12" s="59" t="s">
        <v>35</v>
      </c>
      <c r="B12" s="26">
        <v>10000</v>
      </c>
      <c r="D12" s="59" t="str">
        <f t="shared" si="0"/>
        <v>パソコン保険料</v>
      </c>
      <c r="E12" s="26">
        <f t="shared" si="0"/>
        <v>10000</v>
      </c>
      <c r="G12" s="59" t="str">
        <f t="shared" si="1"/>
        <v>パソコン保険料</v>
      </c>
      <c r="H12" s="26">
        <f t="shared" si="1"/>
        <v>10000</v>
      </c>
      <c r="J12" s="59" t="str">
        <f t="shared" si="2"/>
        <v>パソコン保険料</v>
      </c>
      <c r="K12" s="26">
        <f t="shared" si="2"/>
        <v>10000</v>
      </c>
    </row>
    <row r="13" spans="1:11" ht="38.25" customHeight="1">
      <c r="A13" s="55" t="s">
        <v>20</v>
      </c>
      <c r="B13" s="27">
        <f>SUM(B9:B12)</f>
        <v>41000</v>
      </c>
      <c r="D13" s="55" t="s">
        <v>20</v>
      </c>
      <c r="E13" s="27">
        <f>B13</f>
        <v>41000</v>
      </c>
      <c r="G13" s="55" t="s">
        <v>20</v>
      </c>
      <c r="H13" s="27">
        <f>E13</f>
        <v>41000</v>
      </c>
      <c r="J13" s="55" t="s">
        <v>20</v>
      </c>
      <c r="K13" s="27">
        <f>H13</f>
        <v>41000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105</v>
      </c>
      <c r="D22" s="35" t="s">
        <v>105</v>
      </c>
      <c r="G22" s="35" t="s">
        <v>105</v>
      </c>
      <c r="J22" s="35" t="s">
        <v>105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6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  <mergeCell ref="A4:B4"/>
    <mergeCell ref="D4:E4"/>
    <mergeCell ref="G4:H4"/>
    <mergeCell ref="J4:K4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D21" sqref="D21:D24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60</v>
      </c>
      <c r="B3" s="88"/>
      <c r="D3" s="88" t="str">
        <f>$A$3</f>
        <v>【 3年生 】</v>
      </c>
      <c r="E3" s="88"/>
      <c r="G3" s="88" t="str">
        <f>$A$3</f>
        <v>【 3年生 】</v>
      </c>
      <c r="H3" s="88"/>
      <c r="J3" s="88" t="str">
        <f>$A$3</f>
        <v>【 3年生 】</v>
      </c>
      <c r="K3" s="88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v>8300</v>
      </c>
      <c r="D9" s="33" t="str">
        <f t="shared" ref="D9:E12" si="0">A9</f>
        <v>教科書
教材費</v>
      </c>
      <c r="E9" s="26">
        <f t="shared" si="0"/>
        <v>8300</v>
      </c>
      <c r="G9" s="33" t="str">
        <f t="shared" ref="G9:H12" si="1">D9</f>
        <v>教科書
教材費</v>
      </c>
      <c r="H9" s="26">
        <f t="shared" si="1"/>
        <v>8300</v>
      </c>
      <c r="J9" s="33" t="str">
        <f t="shared" ref="J9:K12" si="2">G9</f>
        <v>教科書
教材費</v>
      </c>
      <c r="K9" s="26">
        <f t="shared" si="2"/>
        <v>8300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customHeight="1">
      <c r="A11" s="34" t="s">
        <v>31</v>
      </c>
      <c r="B11" s="26">
        <v>1700</v>
      </c>
      <c r="D11" s="33" t="str">
        <f t="shared" si="0"/>
        <v>写真料</v>
      </c>
      <c r="E11" s="26">
        <f t="shared" si="0"/>
        <v>1700</v>
      </c>
      <c r="G11" s="33" t="str">
        <f t="shared" si="1"/>
        <v>写真料</v>
      </c>
      <c r="H11" s="26">
        <f t="shared" si="1"/>
        <v>1700</v>
      </c>
      <c r="J11" s="33" t="str">
        <f t="shared" si="2"/>
        <v>写真料</v>
      </c>
      <c r="K11" s="26">
        <f t="shared" si="2"/>
        <v>1700</v>
      </c>
    </row>
    <row r="12" spans="1:11" ht="30.75" hidden="1" customHeight="1">
      <c r="A12" s="59" t="s">
        <v>35</v>
      </c>
      <c r="B12" s="26"/>
      <c r="D12" s="59" t="str">
        <f t="shared" si="0"/>
        <v>パソコン保険料</v>
      </c>
      <c r="E12" s="26">
        <f t="shared" si="0"/>
        <v>0</v>
      </c>
      <c r="G12" s="59" t="str">
        <f t="shared" si="1"/>
        <v>パソコン保険料</v>
      </c>
      <c r="H12" s="26">
        <f t="shared" si="1"/>
        <v>0</v>
      </c>
      <c r="J12" s="59" t="str">
        <f t="shared" si="2"/>
        <v>パソコン保険料</v>
      </c>
      <c r="K12" s="26">
        <f t="shared" si="2"/>
        <v>0</v>
      </c>
    </row>
    <row r="13" spans="1:11" ht="38.25" customHeight="1">
      <c r="A13" s="55" t="s">
        <v>20</v>
      </c>
      <c r="B13" s="27">
        <f>SUM(B9:B12)</f>
        <v>10000</v>
      </c>
      <c r="D13" s="55" t="s">
        <v>20</v>
      </c>
      <c r="E13" s="27">
        <f>B13</f>
        <v>10000</v>
      </c>
      <c r="G13" s="55" t="s">
        <v>20</v>
      </c>
      <c r="H13" s="27">
        <f>E13</f>
        <v>10000</v>
      </c>
      <c r="J13" s="55" t="s">
        <v>20</v>
      </c>
      <c r="K13" s="27">
        <f>H13</f>
        <v>10000</v>
      </c>
    </row>
    <row r="15" spans="1:11">
      <c r="A15" s="31" t="s">
        <v>21</v>
      </c>
      <c r="D15" s="31" t="s">
        <v>21</v>
      </c>
      <c r="G15" s="31" t="s">
        <v>21</v>
      </c>
      <c r="J15" s="31" t="s">
        <v>21</v>
      </c>
    </row>
    <row r="16" spans="1:11">
      <c r="A16" s="31" t="s">
        <v>22</v>
      </c>
      <c r="D16" s="31" t="s">
        <v>22</v>
      </c>
      <c r="G16" s="31" t="s">
        <v>22</v>
      </c>
      <c r="J16" s="31" t="s">
        <v>22</v>
      </c>
    </row>
    <row r="17" spans="1:11">
      <c r="A17" s="31" t="s">
        <v>23</v>
      </c>
      <c r="D17" s="31" t="s">
        <v>23</v>
      </c>
      <c r="G17" s="31" t="s">
        <v>23</v>
      </c>
      <c r="J17" s="31" t="s">
        <v>23</v>
      </c>
    </row>
    <row r="18" spans="1:11" ht="27" customHeight="1"/>
    <row r="19" spans="1:11" ht="32.25" customHeight="1">
      <c r="A19" s="89" t="s">
        <v>13</v>
      </c>
      <c r="B19" s="89"/>
      <c r="D19" s="89" t="s">
        <v>13</v>
      </c>
      <c r="E19" s="89"/>
      <c r="G19" s="89" t="s">
        <v>13</v>
      </c>
      <c r="H19" s="89"/>
      <c r="J19" s="89" t="s">
        <v>13</v>
      </c>
      <c r="K19" s="89"/>
    </row>
    <row r="20" spans="1:11" ht="18" customHeight="1">
      <c r="A20" s="32" t="s">
        <v>14</v>
      </c>
      <c r="D20" s="32" t="s">
        <v>14</v>
      </c>
      <c r="G20" s="32" t="s">
        <v>14</v>
      </c>
      <c r="J20" s="32" t="s">
        <v>14</v>
      </c>
    </row>
    <row r="21" spans="1:11">
      <c r="A21" s="30"/>
      <c r="D21" s="30"/>
      <c r="G21" s="30"/>
      <c r="J21" s="30"/>
    </row>
    <row r="22" spans="1:11">
      <c r="A22" s="35" t="s">
        <v>15</v>
      </c>
      <c r="D22" s="35" t="s">
        <v>15</v>
      </c>
      <c r="G22" s="35" t="s">
        <v>15</v>
      </c>
      <c r="J22" s="35" t="s">
        <v>15</v>
      </c>
    </row>
    <row r="23" spans="1:11" ht="18.75" customHeight="1">
      <c r="A23" s="36" t="s">
        <v>16</v>
      </c>
      <c r="B23" s="28"/>
      <c r="D23" s="36" t="s">
        <v>16</v>
      </c>
      <c r="E23" s="28"/>
      <c r="G23" s="36" t="s">
        <v>16</v>
      </c>
      <c r="H23" s="28"/>
      <c r="J23" s="36" t="s">
        <v>16</v>
      </c>
      <c r="K23" s="28"/>
    </row>
  </sheetData>
  <mergeCells count="12">
    <mergeCell ref="A19:B19"/>
    <mergeCell ref="D19:E19"/>
    <mergeCell ref="G19:H19"/>
    <mergeCell ref="J19:K19"/>
    <mergeCell ref="A1:B1"/>
    <mergeCell ref="D1:E1"/>
    <mergeCell ref="G1:H1"/>
    <mergeCell ref="J1:K1"/>
    <mergeCell ref="A3:B3"/>
    <mergeCell ref="D3:E3"/>
    <mergeCell ref="G3:H3"/>
    <mergeCell ref="J3:K3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0" zoomScaleNormal="100" workbookViewId="0">
      <selection activeCell="D21" sqref="D21:D24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44</v>
      </c>
    </row>
    <row r="2" spans="1:9" ht="20.25" customHeight="1">
      <c r="A2" s="2" t="s">
        <v>62</v>
      </c>
    </row>
    <row r="3" spans="1:9" ht="20.25" customHeight="1"/>
    <row r="4" spans="1:9" ht="20.25" customHeight="1">
      <c r="H4" s="3" t="s">
        <v>1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66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v>3030</v>
      </c>
      <c r="F16" s="7" t="s">
        <v>4</v>
      </c>
    </row>
    <row r="17" spans="1:11" ht="20.25" customHeight="1">
      <c r="B17" s="2" t="s">
        <v>53</v>
      </c>
      <c r="E17" s="6">
        <v>270</v>
      </c>
      <c r="F17" s="7" t="s">
        <v>4</v>
      </c>
      <c r="K17" s="58"/>
    </row>
    <row r="18" spans="1:11" ht="9.75" customHeight="1">
      <c r="E18" s="6"/>
      <c r="F18" s="7"/>
    </row>
    <row r="19" spans="1:11" ht="20.25" customHeight="1">
      <c r="B19" s="2" t="s">
        <v>27</v>
      </c>
      <c r="E19" s="6">
        <v>5000</v>
      </c>
      <c r="F19" s="7" t="s">
        <v>4</v>
      </c>
    </row>
    <row r="20" spans="1:11" ht="20.25" customHeight="1">
      <c r="B20" s="2" t="s">
        <v>55</v>
      </c>
      <c r="E20" s="6">
        <v>1700</v>
      </c>
      <c r="F20" s="7" t="s">
        <v>4</v>
      </c>
    </row>
    <row r="21" spans="1:11" ht="20.25" hidden="1" customHeight="1">
      <c r="B21" s="2" t="s">
        <v>34</v>
      </c>
      <c r="E21" s="6"/>
      <c r="F21" s="7" t="s">
        <v>4</v>
      </c>
    </row>
    <row r="22" spans="1:11" ht="20.25" hidden="1" customHeight="1">
      <c r="B22" s="2" t="s">
        <v>28</v>
      </c>
      <c r="E22" s="6"/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10000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67</v>
      </c>
    </row>
    <row r="31" spans="1:11" ht="20.25" customHeight="1"/>
    <row r="32" spans="1:11" ht="20.25" customHeight="1">
      <c r="A32" s="2" t="s">
        <v>25</v>
      </c>
    </row>
    <row r="33" spans="1:9" ht="20.25" customHeight="1">
      <c r="A33" s="2" t="s">
        <v>8</v>
      </c>
    </row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0" zoomScaleNormal="100" workbookViewId="0">
      <selection activeCell="A2" sqref="A2:C2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82</v>
      </c>
    </row>
    <row r="2" spans="1:9" ht="20.25" customHeight="1">
      <c r="A2" s="2" t="s">
        <v>40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129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'一般１年(SEコース)'!D3</f>
        <v>16684</v>
      </c>
      <c r="F16" s="7" t="s">
        <v>4</v>
      </c>
    </row>
    <row r="17" spans="1:11" ht="20.25" customHeight="1">
      <c r="B17" s="2" t="s">
        <v>53</v>
      </c>
      <c r="E17" s="6">
        <f>'一般１年(SEコース)'!D20-E18-E19</f>
        <v>3616</v>
      </c>
      <c r="F17" s="7" t="s">
        <v>4</v>
      </c>
      <c r="K17" s="58"/>
    </row>
    <row r="18" spans="1:11" ht="20.25" customHeight="1">
      <c r="B18" s="2" t="s">
        <v>27</v>
      </c>
      <c r="E18" s="6">
        <v>5000</v>
      </c>
      <c r="F18" s="7" t="s">
        <v>4</v>
      </c>
    </row>
    <row r="19" spans="1:11" ht="20.25" customHeight="1">
      <c r="B19" s="2" t="s">
        <v>34</v>
      </c>
      <c r="E19" s="6">
        <v>10000</v>
      </c>
      <c r="F19" s="7" t="s">
        <v>4</v>
      </c>
    </row>
    <row r="20" spans="1:11" ht="20.25" customHeight="1">
      <c r="B20" s="2" t="s">
        <v>28</v>
      </c>
      <c r="E20" s="6">
        <v>5700</v>
      </c>
      <c r="F20" s="7" t="s">
        <v>4</v>
      </c>
    </row>
    <row r="21" spans="1:11" ht="20.25" hidden="1" customHeight="1">
      <c r="B21" s="2" t="s">
        <v>28</v>
      </c>
      <c r="E21" s="6"/>
      <c r="F21" s="7" t="s">
        <v>4</v>
      </c>
    </row>
    <row r="22" spans="1:11" ht="9.75" customHeight="1">
      <c r="E22" s="6"/>
      <c r="F22" s="7"/>
    </row>
    <row r="23" spans="1:11" ht="9.75" customHeight="1">
      <c r="E23" s="6"/>
      <c r="F23" s="7"/>
    </row>
    <row r="24" spans="1:11" ht="20.25" customHeight="1">
      <c r="B24" s="8" t="s">
        <v>5</v>
      </c>
      <c r="E24" s="37">
        <f>SUM(E16:E22)</f>
        <v>41000</v>
      </c>
      <c r="F24" s="7" t="s">
        <v>4</v>
      </c>
    </row>
    <row r="25" spans="1:11" ht="26.25" customHeight="1">
      <c r="F25" s="5"/>
    </row>
    <row r="26" spans="1:11" ht="17.25" customHeight="1">
      <c r="F26" s="5"/>
    </row>
    <row r="27" spans="1:11" ht="20.25" customHeight="1">
      <c r="A27" s="2" t="s">
        <v>6</v>
      </c>
    </row>
    <row r="28" spans="1:11" ht="20.25" customHeight="1">
      <c r="A28" s="2" t="s">
        <v>7</v>
      </c>
    </row>
    <row r="29" spans="1:11" ht="20.25" customHeight="1">
      <c r="A29" s="2" t="s">
        <v>130</v>
      </c>
    </row>
    <row r="30" spans="1:11" ht="20.25" customHeight="1"/>
    <row r="31" spans="1:11" ht="20.25" customHeight="1"/>
    <row r="32" spans="1:11" ht="20.25" customHeight="1"/>
    <row r="33" spans="1:9" ht="11.25" customHeight="1"/>
    <row r="34" spans="1:9" ht="20.25" customHeight="1">
      <c r="A34" s="9"/>
      <c r="B34" s="9"/>
      <c r="I34" s="5" t="s">
        <v>9</v>
      </c>
    </row>
    <row r="35" spans="1:9" ht="20.25" customHeight="1">
      <c r="H35" s="4"/>
      <c r="I35" s="1"/>
    </row>
    <row r="36" spans="1:9" ht="20.25" customHeight="1"/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view="pageBreakPreview" zoomScale="60" zoomScaleNormal="70" workbookViewId="0">
      <selection activeCell="D20" sqref="D20"/>
    </sheetView>
  </sheetViews>
  <sheetFormatPr defaultRowHeight="13.5" outlineLevelCol="1"/>
  <cols>
    <col min="1" max="1" width="8.875" customWidth="1"/>
    <col min="2" max="2" width="70.375" bestFit="1" customWidth="1"/>
    <col min="3" max="3" width="9.5" hidden="1" customWidth="1" outlineLevel="1" collapsed="1"/>
    <col min="4" max="4" width="11.625" customWidth="1" collapsed="1"/>
    <col min="5" max="5" width="0" hidden="1" customWidth="1"/>
    <col min="6" max="6" width="3" customWidth="1"/>
    <col min="7" max="7" width="0" hidden="1" customWidth="1"/>
    <col min="9" max="9" width="93.5" bestFit="1" customWidth="1"/>
    <col min="10" max="10" width="25.625" bestFit="1" customWidth="1"/>
  </cols>
  <sheetData>
    <row r="1" spans="1:7" s="10" customFormat="1" ht="51.75" customHeight="1">
      <c r="A1" s="81" t="s">
        <v>38</v>
      </c>
      <c r="B1" s="82"/>
      <c r="C1" s="82"/>
      <c r="D1" s="83"/>
    </row>
    <row r="2" spans="1:7" s="10" customFormat="1" ht="23.25" customHeight="1">
      <c r="A2" s="84" t="s">
        <v>10</v>
      </c>
      <c r="B2" s="85"/>
      <c r="C2" s="86"/>
      <c r="D2" s="11" t="s">
        <v>24</v>
      </c>
      <c r="E2" s="10" t="s">
        <v>11</v>
      </c>
    </row>
    <row r="3" spans="1:7" s="10" customFormat="1" ht="18" customHeight="1">
      <c r="A3" s="39" t="s">
        <v>26</v>
      </c>
      <c r="B3" s="12"/>
      <c r="C3" s="12"/>
      <c r="D3" s="19">
        <f>SUM(D4:D19)</f>
        <v>20840</v>
      </c>
      <c r="E3" s="13" t="e">
        <f>SUM(E4:E19)</f>
        <v>#REF!</v>
      </c>
      <c r="G3" s="13">
        <f>SUM(C4:C19)</f>
        <v>0</v>
      </c>
    </row>
    <row r="4" spans="1:7" ht="18" customHeight="1">
      <c r="A4" s="40"/>
      <c r="B4" s="60" t="s">
        <v>134</v>
      </c>
      <c r="C4" s="41" t="s">
        <v>135</v>
      </c>
      <c r="D4" s="61">
        <v>2052</v>
      </c>
      <c r="E4" s="15" t="e">
        <v>#REF!</v>
      </c>
    </row>
    <row r="5" spans="1:7" ht="18" customHeight="1">
      <c r="A5" s="40"/>
      <c r="B5" s="60" t="s">
        <v>136</v>
      </c>
      <c r="C5" s="41" t="s">
        <v>135</v>
      </c>
      <c r="D5" s="61">
        <v>2570</v>
      </c>
      <c r="E5" s="15" t="e">
        <v>#REF!</v>
      </c>
    </row>
    <row r="6" spans="1:7" ht="18" customHeight="1">
      <c r="A6" s="40"/>
      <c r="B6" s="60" t="s">
        <v>137</v>
      </c>
      <c r="C6" s="41" t="s">
        <v>139</v>
      </c>
      <c r="D6" s="61">
        <v>1815</v>
      </c>
      <c r="E6" s="15" t="e">
        <v>#REF!</v>
      </c>
    </row>
    <row r="7" spans="1:7" ht="18" customHeight="1">
      <c r="A7" s="40"/>
      <c r="B7" s="60" t="s">
        <v>140</v>
      </c>
      <c r="C7" s="41" t="s">
        <v>142</v>
      </c>
      <c r="D7" s="61">
        <v>540</v>
      </c>
      <c r="E7" s="15"/>
    </row>
    <row r="8" spans="1:7" ht="18" customHeight="1">
      <c r="A8" s="40"/>
      <c r="B8" s="64" t="s">
        <v>143</v>
      </c>
      <c r="C8" s="44" t="s">
        <v>145</v>
      </c>
      <c r="D8" s="61">
        <v>1512</v>
      </c>
      <c r="E8" s="15" t="e">
        <v>#REF!</v>
      </c>
    </row>
    <row r="9" spans="1:7" ht="18" customHeight="1">
      <c r="A9" s="40"/>
      <c r="B9" s="64" t="s">
        <v>146</v>
      </c>
      <c r="C9" s="44" t="s">
        <v>148</v>
      </c>
      <c r="D9" s="61">
        <v>1080</v>
      </c>
      <c r="E9" s="15"/>
    </row>
    <row r="10" spans="1:7" ht="18" customHeight="1">
      <c r="A10" s="40"/>
      <c r="B10" s="64" t="s">
        <v>149</v>
      </c>
      <c r="C10" s="44" t="s">
        <v>150</v>
      </c>
      <c r="D10" s="61">
        <v>1922</v>
      </c>
      <c r="E10" s="15"/>
    </row>
    <row r="11" spans="1:7" ht="18" customHeight="1">
      <c r="A11" s="40"/>
      <c r="B11" s="14" t="s">
        <v>151</v>
      </c>
      <c r="C11" s="14" t="s">
        <v>153</v>
      </c>
      <c r="D11" s="61">
        <v>2160</v>
      </c>
      <c r="E11" s="15"/>
    </row>
    <row r="12" spans="1:7" ht="18" customHeight="1">
      <c r="A12" s="40"/>
      <c r="B12" s="43" t="s">
        <v>154</v>
      </c>
      <c r="C12" s="44" t="s">
        <v>148</v>
      </c>
      <c r="D12" s="61">
        <v>2160</v>
      </c>
      <c r="E12" s="15"/>
    </row>
    <row r="13" spans="1:7" ht="18" customHeight="1">
      <c r="A13" s="46"/>
      <c r="B13" s="14" t="s">
        <v>156</v>
      </c>
      <c r="C13" s="41" t="s">
        <v>148</v>
      </c>
      <c r="D13" s="61">
        <v>2160</v>
      </c>
      <c r="E13" s="15" t="e">
        <v>#REF!</v>
      </c>
    </row>
    <row r="14" spans="1:7" ht="18" customHeight="1">
      <c r="A14" s="40"/>
      <c r="B14" s="43" t="s">
        <v>158</v>
      </c>
      <c r="C14" s="44" t="s">
        <v>159</v>
      </c>
      <c r="D14" s="61">
        <v>864</v>
      </c>
      <c r="E14" s="15"/>
      <c r="G14" s="18"/>
    </row>
    <row r="15" spans="1:7" ht="18" customHeight="1">
      <c r="A15" s="40"/>
      <c r="B15" s="43" t="s">
        <v>160</v>
      </c>
      <c r="C15" s="44" t="s">
        <v>142</v>
      </c>
      <c r="D15" s="61">
        <v>1005</v>
      </c>
      <c r="E15" s="15"/>
    </row>
    <row r="16" spans="1:7" ht="18" customHeight="1">
      <c r="A16" s="40"/>
      <c r="B16" s="43" t="s">
        <v>164</v>
      </c>
      <c r="C16" s="44" t="s">
        <v>165</v>
      </c>
      <c r="D16" s="61">
        <v>500</v>
      </c>
      <c r="E16" s="15"/>
    </row>
    <row r="17" spans="1:8" ht="18" customHeight="1">
      <c r="A17" s="40"/>
      <c r="B17" s="43" t="s">
        <v>166</v>
      </c>
      <c r="C17" s="44" t="s">
        <v>167</v>
      </c>
      <c r="D17" s="61">
        <v>500</v>
      </c>
      <c r="E17" s="15"/>
    </row>
    <row r="18" spans="1:8" ht="18" hidden="1" customHeight="1">
      <c r="A18" s="40"/>
      <c r="B18" s="43"/>
      <c r="C18" s="44"/>
      <c r="D18" s="61"/>
      <c r="E18" s="15"/>
    </row>
    <row r="19" spans="1:8" ht="18" hidden="1" customHeight="1">
      <c r="A19" s="40"/>
      <c r="B19" s="43"/>
      <c r="C19" s="44"/>
      <c r="D19" s="61"/>
      <c r="E19" s="15" t="e">
        <v>#REF!</v>
      </c>
    </row>
    <row r="20" spans="1:8" ht="17.25" customHeight="1">
      <c r="A20" s="39" t="s">
        <v>12</v>
      </c>
      <c r="B20" s="17"/>
      <c r="C20" s="45"/>
      <c r="D20" s="19">
        <f>SUM(D21:D30)</f>
        <v>4160</v>
      </c>
      <c r="E20" s="18" t="e">
        <f>SUM(E21:E25)</f>
        <v>#REF!</v>
      </c>
      <c r="G20" s="18">
        <f>SUM(C21:C27)</f>
        <v>0</v>
      </c>
      <c r="H20" s="18"/>
    </row>
    <row r="21" spans="1:8" ht="18" customHeight="1">
      <c r="A21" s="46"/>
      <c r="B21" s="14" t="s">
        <v>42</v>
      </c>
      <c r="C21" s="14"/>
      <c r="D21" s="61">
        <v>2000</v>
      </c>
      <c r="E21" s="15" t="e">
        <v>#REF!</v>
      </c>
    </row>
    <row r="22" spans="1:8" ht="18" customHeight="1">
      <c r="A22" s="46"/>
      <c r="B22" s="14" t="s">
        <v>163</v>
      </c>
      <c r="C22" s="14"/>
      <c r="D22" s="61">
        <v>2050</v>
      </c>
      <c r="E22" s="15" t="e">
        <v>#REF!</v>
      </c>
    </row>
    <row r="23" spans="1:8" ht="18" customHeight="1">
      <c r="A23" s="46"/>
      <c r="B23" s="14" t="s">
        <v>43</v>
      </c>
      <c r="C23" s="14"/>
      <c r="D23" s="61">
        <v>110</v>
      </c>
      <c r="E23" s="15" t="e">
        <v>#REF!</v>
      </c>
    </row>
    <row r="24" spans="1:8" ht="18" hidden="1" customHeight="1">
      <c r="A24" s="46"/>
      <c r="B24" s="14"/>
      <c r="C24" s="14"/>
      <c r="D24" s="61"/>
      <c r="E24" s="15" t="e">
        <v>#REF!</v>
      </c>
    </row>
    <row r="25" spans="1:8" ht="18" hidden="1" customHeight="1">
      <c r="A25" s="46"/>
      <c r="B25" s="14"/>
      <c r="C25" s="14"/>
      <c r="D25" s="61"/>
      <c r="E25" s="15" t="e">
        <v>#REF!</v>
      </c>
    </row>
    <row r="26" spans="1:8" ht="18" hidden="1" customHeight="1">
      <c r="A26" s="46"/>
      <c r="B26" s="14"/>
      <c r="C26" s="14"/>
      <c r="D26" s="61"/>
      <c r="E26" s="50"/>
      <c r="G26" s="18"/>
    </row>
    <row r="27" spans="1:8" ht="18" hidden="1" customHeight="1">
      <c r="A27" s="46"/>
      <c r="B27" s="14"/>
      <c r="C27" s="14"/>
      <c r="D27" s="61"/>
      <c r="E27" s="50"/>
      <c r="G27" s="18"/>
    </row>
    <row r="28" spans="1:8" ht="18" hidden="1" customHeight="1">
      <c r="A28" s="46"/>
      <c r="B28" s="14"/>
      <c r="C28" s="14"/>
      <c r="D28" s="19"/>
      <c r="E28" s="50"/>
    </row>
    <row r="29" spans="1:8" ht="18" hidden="1" customHeight="1">
      <c r="A29" s="46"/>
      <c r="B29" s="62"/>
      <c r="C29" s="63"/>
      <c r="D29" s="19"/>
      <c r="E29" s="50"/>
    </row>
    <row r="30" spans="1:8" ht="18" hidden="1" customHeight="1">
      <c r="A30" s="47"/>
      <c r="B30" s="14"/>
      <c r="C30" s="41"/>
      <c r="D30" s="19"/>
    </row>
    <row r="31" spans="1:8" ht="18" customHeight="1">
      <c r="A31" s="39" t="s">
        <v>70</v>
      </c>
      <c r="B31" s="17"/>
      <c r="C31" s="45"/>
      <c r="D31" s="19">
        <f>SUM(D32:D33)</f>
        <v>3000</v>
      </c>
      <c r="E31" s="18" t="e">
        <f>SUM(E32:E44)</f>
        <v>#REF!</v>
      </c>
      <c r="H31" s="18"/>
    </row>
    <row r="32" spans="1:8" ht="18" customHeight="1">
      <c r="A32" s="46"/>
      <c r="B32" s="14" t="s">
        <v>162</v>
      </c>
      <c r="C32" s="56"/>
      <c r="D32" s="61">
        <v>3000</v>
      </c>
      <c r="E32" s="15" t="e">
        <v>#REF!</v>
      </c>
    </row>
    <row r="33" spans="1:8" ht="18" hidden="1" customHeight="1">
      <c r="A33" s="46"/>
      <c r="B33" s="14"/>
      <c r="C33" s="41"/>
      <c r="D33" s="19"/>
      <c r="E33" s="50"/>
    </row>
    <row r="34" spans="1:8" ht="18" hidden="1" customHeight="1">
      <c r="A34" s="46"/>
      <c r="B34" s="14"/>
      <c r="C34" s="41"/>
      <c r="D34" s="19"/>
      <c r="E34" s="15" t="e">
        <v>#REF!</v>
      </c>
    </row>
    <row r="35" spans="1:8" ht="18" hidden="1" customHeight="1">
      <c r="A35" s="39"/>
      <c r="B35" s="17"/>
      <c r="C35" s="45"/>
      <c r="D35" s="19"/>
      <c r="E35" s="18" t="e">
        <f>SUM(E36:E44)</f>
        <v>#REF!</v>
      </c>
      <c r="H35" s="18"/>
    </row>
    <row r="36" spans="1:8" ht="18" hidden="1" customHeight="1">
      <c r="A36" s="46"/>
      <c r="B36" s="14"/>
      <c r="C36" s="57"/>
      <c r="D36" s="19"/>
      <c r="E36" s="15" t="e">
        <v>#REF!</v>
      </c>
    </row>
    <row r="37" spans="1:8" ht="18" hidden="1" customHeight="1">
      <c r="A37" s="46"/>
      <c r="B37" s="14"/>
      <c r="C37" s="56"/>
      <c r="D37" s="19"/>
      <c r="E37" s="50"/>
    </row>
    <row r="38" spans="1:8" ht="18" hidden="1" customHeight="1">
      <c r="A38" s="46"/>
      <c r="B38" s="14"/>
      <c r="C38" s="41"/>
      <c r="D38" s="19"/>
      <c r="E38" s="15" t="e">
        <v>#REF!</v>
      </c>
    </row>
    <row r="39" spans="1:8" ht="18" hidden="1" customHeight="1">
      <c r="A39" s="77"/>
      <c r="B39" s="78"/>
      <c r="C39" s="16"/>
      <c r="D39" s="19"/>
    </row>
    <row r="40" spans="1:8" ht="18" hidden="1" customHeight="1">
      <c r="A40" s="46"/>
      <c r="B40" s="14"/>
      <c r="C40" s="41"/>
      <c r="D40" s="19"/>
      <c r="E40" s="15" t="e">
        <v>#REF!</v>
      </c>
    </row>
    <row r="41" spans="1:8" ht="18" hidden="1" customHeight="1">
      <c r="A41" s="46"/>
      <c r="B41" s="14"/>
      <c r="C41" s="41"/>
      <c r="D41" s="19"/>
      <c r="E41" s="15" t="e">
        <v>#REF!</v>
      </c>
    </row>
    <row r="42" spans="1:8" ht="30" customHeight="1" thickBot="1">
      <c r="A42" s="79" t="s">
        <v>5</v>
      </c>
      <c r="B42" s="80"/>
      <c r="C42" s="20"/>
      <c r="D42" s="21">
        <f>D3+D20+D31</f>
        <v>28000</v>
      </c>
    </row>
    <row r="44" spans="1:8" ht="14.25" thickBot="1"/>
    <row r="45" spans="1:8" s="10" customFormat="1" ht="51.75" customHeight="1">
      <c r="A45" s="81" t="s">
        <v>38</v>
      </c>
      <c r="B45" s="82"/>
      <c r="C45" s="82"/>
      <c r="D45" s="83"/>
    </row>
    <row r="46" spans="1:8" s="10" customFormat="1" ht="18" customHeight="1">
      <c r="A46" s="39" t="s">
        <v>26</v>
      </c>
      <c r="B46" s="12"/>
      <c r="C46" s="12"/>
      <c r="D46" s="19">
        <f>SUM(D47:D62)</f>
        <v>20840</v>
      </c>
      <c r="E46" s="13" t="e">
        <f>SUM(E47:E62)</f>
        <v>#REF!</v>
      </c>
      <c r="G46" s="13">
        <f>SUM(C47:C62)</f>
        <v>0</v>
      </c>
    </row>
    <row r="47" spans="1:8" ht="18" customHeight="1">
      <c r="A47" s="40"/>
      <c r="B47" s="60" t="s">
        <v>134</v>
      </c>
      <c r="C47" s="41" t="s">
        <v>135</v>
      </c>
      <c r="D47" s="61">
        <v>2052</v>
      </c>
      <c r="E47" s="15" t="e">
        <v>#REF!</v>
      </c>
    </row>
    <row r="48" spans="1:8" ht="18" customHeight="1">
      <c r="A48" s="40"/>
      <c r="B48" s="60" t="s">
        <v>136</v>
      </c>
      <c r="C48" s="41" t="s">
        <v>135</v>
      </c>
      <c r="D48" s="61">
        <v>2570</v>
      </c>
      <c r="E48" s="15" t="e">
        <v>#REF!</v>
      </c>
    </row>
    <row r="49" spans="1:8" ht="18" customHeight="1">
      <c r="A49" s="40"/>
      <c r="B49" s="60" t="s">
        <v>137</v>
      </c>
      <c r="C49" s="41" t="s">
        <v>139</v>
      </c>
      <c r="D49" s="61">
        <v>1815</v>
      </c>
      <c r="E49" s="15" t="e">
        <v>#REF!</v>
      </c>
    </row>
    <row r="50" spans="1:8" ht="18" customHeight="1">
      <c r="A50" s="40"/>
      <c r="B50" s="60" t="s">
        <v>140</v>
      </c>
      <c r="C50" s="41" t="s">
        <v>142</v>
      </c>
      <c r="D50" s="61">
        <v>540</v>
      </c>
      <c r="E50" s="15"/>
    </row>
    <row r="51" spans="1:8" ht="18" customHeight="1">
      <c r="A51" s="40"/>
      <c r="B51" s="64" t="s">
        <v>143</v>
      </c>
      <c r="C51" s="44" t="s">
        <v>145</v>
      </c>
      <c r="D51" s="61">
        <v>1512</v>
      </c>
      <c r="E51" s="15" t="e">
        <v>#REF!</v>
      </c>
    </row>
    <row r="52" spans="1:8" ht="18" customHeight="1">
      <c r="A52" s="40"/>
      <c r="B52" s="64" t="s">
        <v>146</v>
      </c>
      <c r="C52" s="44" t="s">
        <v>148</v>
      </c>
      <c r="D52" s="61">
        <v>1080</v>
      </c>
      <c r="E52" s="15"/>
    </row>
    <row r="53" spans="1:8" ht="18" customHeight="1">
      <c r="A53" s="40"/>
      <c r="B53" s="64" t="s">
        <v>149</v>
      </c>
      <c r="C53" s="44" t="s">
        <v>150</v>
      </c>
      <c r="D53" s="61">
        <v>1922</v>
      </c>
      <c r="E53" s="15"/>
    </row>
    <row r="54" spans="1:8" ht="18" customHeight="1">
      <c r="A54" s="40"/>
      <c r="B54" s="14" t="s">
        <v>151</v>
      </c>
      <c r="C54" s="14" t="s">
        <v>153</v>
      </c>
      <c r="D54" s="61">
        <v>2160</v>
      </c>
      <c r="E54" s="15"/>
    </row>
    <row r="55" spans="1:8" ht="18" customHeight="1">
      <c r="A55" s="40"/>
      <c r="B55" s="43" t="s">
        <v>154</v>
      </c>
      <c r="C55" s="44" t="s">
        <v>148</v>
      </c>
      <c r="D55" s="61">
        <v>2160</v>
      </c>
      <c r="E55" s="15"/>
    </row>
    <row r="56" spans="1:8" ht="18" customHeight="1">
      <c r="A56" s="46"/>
      <c r="B56" s="14" t="s">
        <v>156</v>
      </c>
      <c r="C56" s="41" t="s">
        <v>148</v>
      </c>
      <c r="D56" s="61">
        <v>2160</v>
      </c>
      <c r="E56" s="15" t="e">
        <v>#REF!</v>
      </c>
    </row>
    <row r="57" spans="1:8" ht="18" customHeight="1">
      <c r="A57" s="40"/>
      <c r="B57" s="43" t="s">
        <v>158</v>
      </c>
      <c r="C57" s="44" t="s">
        <v>159</v>
      </c>
      <c r="D57" s="61">
        <v>864</v>
      </c>
      <c r="E57" s="15"/>
      <c r="G57" s="18"/>
    </row>
    <row r="58" spans="1:8" ht="18" customHeight="1">
      <c r="A58" s="40"/>
      <c r="B58" s="43" t="s">
        <v>160</v>
      </c>
      <c r="C58" s="44" t="s">
        <v>142</v>
      </c>
      <c r="D58" s="61">
        <v>1005</v>
      </c>
      <c r="E58" s="15"/>
    </row>
    <row r="59" spans="1:8" ht="18" customHeight="1">
      <c r="A59" s="40"/>
      <c r="B59" s="43" t="s">
        <v>164</v>
      </c>
      <c r="C59" s="44" t="s">
        <v>165</v>
      </c>
      <c r="D59" s="61">
        <v>500</v>
      </c>
      <c r="E59" s="15"/>
    </row>
    <row r="60" spans="1:8" ht="18" customHeight="1">
      <c r="A60" s="40"/>
      <c r="B60" s="43" t="s">
        <v>166</v>
      </c>
      <c r="C60" s="44" t="s">
        <v>167</v>
      </c>
      <c r="D60" s="61">
        <v>500</v>
      </c>
      <c r="E60" s="15"/>
    </row>
    <row r="61" spans="1:8" ht="18" hidden="1" customHeight="1">
      <c r="A61" s="40"/>
      <c r="B61" s="43"/>
      <c r="C61" s="44"/>
      <c r="D61" s="61"/>
      <c r="E61" s="15"/>
    </row>
    <row r="62" spans="1:8" ht="18" hidden="1" customHeight="1">
      <c r="A62" s="40"/>
      <c r="B62" s="43"/>
      <c r="C62" s="44"/>
      <c r="D62" s="61"/>
      <c r="E62" s="15" t="e">
        <v>#REF!</v>
      </c>
    </row>
    <row r="63" spans="1:8" ht="17.25" customHeight="1">
      <c r="A63" s="39" t="s">
        <v>12</v>
      </c>
      <c r="B63" s="17"/>
      <c r="C63" s="45"/>
      <c r="D63" s="19">
        <f>SUM(D64:D73)</f>
        <v>4160</v>
      </c>
      <c r="E63" s="18" t="e">
        <f>SUM(E64:E68)</f>
        <v>#REF!</v>
      </c>
      <c r="G63" s="18">
        <f>SUM(C64:C70)</f>
        <v>0</v>
      </c>
      <c r="H63" s="18"/>
    </row>
    <row r="64" spans="1:8" ht="18" customHeight="1">
      <c r="A64" s="46"/>
      <c r="B64" s="14" t="s">
        <v>42</v>
      </c>
      <c r="C64" s="14"/>
      <c r="D64" s="61">
        <v>2000</v>
      </c>
      <c r="E64" s="15" t="e">
        <v>#REF!</v>
      </c>
    </row>
    <row r="65" spans="1:8" ht="18" customHeight="1">
      <c r="A65" s="46"/>
      <c r="B65" s="14" t="s">
        <v>163</v>
      </c>
      <c r="C65" s="14"/>
      <c r="D65" s="61">
        <v>2050</v>
      </c>
      <c r="E65" s="15" t="e">
        <v>#REF!</v>
      </c>
    </row>
    <row r="66" spans="1:8" ht="18" customHeight="1">
      <c r="A66" s="46"/>
      <c r="B66" s="14" t="s">
        <v>43</v>
      </c>
      <c r="C66" s="14"/>
      <c r="D66" s="61">
        <v>110</v>
      </c>
      <c r="E66" s="15" t="e">
        <v>#REF!</v>
      </c>
    </row>
    <row r="67" spans="1:8" ht="18" hidden="1" customHeight="1">
      <c r="A67" s="46"/>
      <c r="B67" s="14"/>
      <c r="C67" s="14"/>
      <c r="D67" s="61"/>
      <c r="E67" s="15" t="e">
        <v>#REF!</v>
      </c>
    </row>
    <row r="68" spans="1:8" ht="18" hidden="1" customHeight="1">
      <c r="A68" s="46"/>
      <c r="B68" s="14"/>
      <c r="C68" s="14"/>
      <c r="D68" s="61"/>
      <c r="E68" s="15" t="e">
        <v>#REF!</v>
      </c>
    </row>
    <row r="69" spans="1:8" ht="18" hidden="1" customHeight="1">
      <c r="A69" s="46"/>
      <c r="B69" s="14"/>
      <c r="C69" s="14"/>
      <c r="D69" s="61"/>
      <c r="E69" s="50"/>
      <c r="G69" s="18"/>
    </row>
    <row r="70" spans="1:8" ht="18" hidden="1" customHeight="1">
      <c r="A70" s="46"/>
      <c r="B70" s="14"/>
      <c r="C70" s="14"/>
      <c r="D70" s="61"/>
      <c r="E70" s="50"/>
      <c r="G70" s="18"/>
    </row>
    <row r="71" spans="1:8" ht="18" hidden="1" customHeight="1">
      <c r="A71" s="46"/>
      <c r="B71" s="14"/>
      <c r="C71" s="14"/>
      <c r="D71" s="19"/>
      <c r="E71" s="50"/>
    </row>
    <row r="72" spans="1:8" ht="18" hidden="1" customHeight="1">
      <c r="A72" s="46"/>
      <c r="B72" s="62"/>
      <c r="C72" s="63"/>
      <c r="D72" s="19"/>
      <c r="E72" s="50"/>
    </row>
    <row r="73" spans="1:8" ht="18" hidden="1" customHeight="1">
      <c r="A73" s="47"/>
      <c r="B73" s="14"/>
      <c r="C73" s="41"/>
      <c r="D73" s="19"/>
    </row>
    <row r="74" spans="1:8" ht="18" customHeight="1">
      <c r="A74" s="39" t="s">
        <v>70</v>
      </c>
      <c r="B74" s="17"/>
      <c r="C74" s="45"/>
      <c r="D74" s="19">
        <f>SUM(D75:D76)</f>
        <v>3000</v>
      </c>
      <c r="E74" s="18" t="e">
        <f>SUM(E75:E87)</f>
        <v>#REF!</v>
      </c>
      <c r="H74" s="18"/>
    </row>
    <row r="75" spans="1:8" ht="18" customHeight="1">
      <c r="A75" s="46"/>
      <c r="B75" s="14" t="s">
        <v>162</v>
      </c>
      <c r="C75" s="56"/>
      <c r="D75" s="61">
        <v>3000</v>
      </c>
      <c r="E75" s="15" t="e">
        <v>#REF!</v>
      </c>
    </row>
    <row r="76" spans="1:8" ht="18" hidden="1" customHeight="1">
      <c r="A76" s="46"/>
      <c r="B76" s="14"/>
      <c r="C76" s="41"/>
      <c r="D76" s="19"/>
      <c r="E76" s="50"/>
    </row>
    <row r="77" spans="1:8" ht="18" hidden="1" customHeight="1">
      <c r="A77" s="46"/>
      <c r="B77" s="14"/>
      <c r="C77" s="41"/>
      <c r="D77" s="19"/>
      <c r="E77" s="15" t="e">
        <v>#REF!</v>
      </c>
    </row>
    <row r="78" spans="1:8" ht="18" hidden="1" customHeight="1">
      <c r="A78" s="39"/>
      <c r="B78" s="17"/>
      <c r="C78" s="45"/>
      <c r="D78" s="19"/>
      <c r="E78" s="18" t="e">
        <f>SUM(E79:E87)</f>
        <v>#REF!</v>
      </c>
      <c r="H78" s="18"/>
    </row>
    <row r="79" spans="1:8" ht="18" hidden="1" customHeight="1">
      <c r="A79" s="46"/>
      <c r="B79" s="14"/>
      <c r="C79" s="57"/>
      <c r="D79" s="19"/>
      <c r="E79" s="15" t="e">
        <v>#REF!</v>
      </c>
    </row>
    <row r="80" spans="1:8" ht="18" hidden="1" customHeight="1">
      <c r="A80" s="46"/>
      <c r="B80" s="14"/>
      <c r="C80" s="56"/>
      <c r="D80" s="19"/>
      <c r="E80" s="50"/>
    </row>
    <row r="81" spans="1:5" ht="18" hidden="1" customHeight="1">
      <c r="A81" s="46"/>
      <c r="B81" s="14"/>
      <c r="C81" s="41"/>
      <c r="D81" s="19"/>
      <c r="E81" s="15" t="e">
        <v>#REF!</v>
      </c>
    </row>
    <row r="82" spans="1:5" ht="18" hidden="1" customHeight="1">
      <c r="A82" s="77"/>
      <c r="B82" s="78"/>
      <c r="C82" s="16"/>
      <c r="D82" s="19"/>
    </row>
    <row r="83" spans="1:5" ht="18" hidden="1" customHeight="1">
      <c r="A83" s="46"/>
      <c r="B83" s="14"/>
      <c r="C83" s="41"/>
      <c r="D83" s="19"/>
      <c r="E83" s="15" t="e">
        <v>#REF!</v>
      </c>
    </row>
    <row r="84" spans="1:5" ht="18" hidden="1" customHeight="1">
      <c r="A84" s="46"/>
      <c r="B84" s="14"/>
      <c r="C84" s="41"/>
      <c r="D84" s="19"/>
      <c r="E84" s="15" t="e">
        <v>#REF!</v>
      </c>
    </row>
    <row r="85" spans="1:5" ht="30" customHeight="1" thickBot="1">
      <c r="A85" s="79" t="s">
        <v>5</v>
      </c>
      <c r="B85" s="80"/>
      <c r="C85" s="20"/>
      <c r="D85" s="21">
        <f>D46+D63+D74</f>
        <v>28000</v>
      </c>
    </row>
  </sheetData>
  <mergeCells count="7">
    <mergeCell ref="A85:B85"/>
    <mergeCell ref="A1:D1"/>
    <mergeCell ref="A2:C2"/>
    <mergeCell ref="A39:B39"/>
    <mergeCell ref="A42:B42"/>
    <mergeCell ref="A45:D45"/>
    <mergeCell ref="A82:B82"/>
  </mergeCells>
  <phoneticPr fontId="5"/>
  <dataValidations count="1">
    <dataValidation allowBlank="1" showInputMessage="1" showErrorMessage="1" prompt="入力できません" sqref="B31:C31 B20:C20 B35:C35 B74:C74 B63:C63 B78:C78"/>
  </dataValidations>
  <printOptions horizontalCentered="1" verticalCentered="1"/>
  <pageMargins left="0.78740157480314965" right="0.31496062992125984" top="0.82677165354330717" bottom="0.98425196850393704" header="0.51181102362204722" footer="0.51181102362204722"/>
  <pageSetup paperSize="9" scale="81"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K24"/>
  <sheetViews>
    <sheetView zoomScaleNormal="100" workbookViewId="0">
      <selection activeCell="B15" sqref="B15"/>
    </sheetView>
  </sheetViews>
  <sheetFormatPr defaultColWidth="9" defaultRowHeight="13.5"/>
  <cols>
    <col min="1" max="1" width="10.25" style="51" customWidth="1"/>
    <col min="2" max="2" width="16.625" style="51" customWidth="1"/>
    <col min="3" max="3" width="4.875" style="51" customWidth="1"/>
    <col min="4" max="4" width="10.25" style="51" customWidth="1"/>
    <col min="5" max="5" width="16.625" style="51" customWidth="1"/>
    <col min="6" max="6" width="4.875" style="51" customWidth="1"/>
    <col min="7" max="7" width="10.25" style="51" customWidth="1"/>
    <col min="8" max="8" width="16.625" style="51" customWidth="1"/>
    <col min="9" max="9" width="4.875" style="51" customWidth="1"/>
    <col min="10" max="10" width="10.25" style="51" customWidth="1"/>
    <col min="11" max="11" width="16.625" style="51" customWidth="1"/>
    <col min="12" max="16384" width="9" style="51"/>
  </cols>
  <sheetData>
    <row r="1" spans="1:11" ht="18.75">
      <c r="A1" s="87" t="s">
        <v>37</v>
      </c>
      <c r="B1" s="87"/>
      <c r="C1" s="22"/>
      <c r="D1" s="87" t="s">
        <v>37</v>
      </c>
      <c r="E1" s="87"/>
      <c r="F1" s="22"/>
      <c r="G1" s="87" t="s">
        <v>37</v>
      </c>
      <c r="H1" s="87"/>
      <c r="I1" s="22"/>
      <c r="J1" s="87" t="s">
        <v>37</v>
      </c>
      <c r="K1" s="87"/>
    </row>
    <row r="2" spans="1:11" ht="23.25" customHeight="1"/>
    <row r="3" spans="1:11" ht="14.25">
      <c r="A3" s="88" t="s">
        <v>39</v>
      </c>
      <c r="B3" s="88"/>
      <c r="D3" s="88" t="s">
        <v>39</v>
      </c>
      <c r="E3" s="88"/>
      <c r="G3" s="88" t="s">
        <v>39</v>
      </c>
      <c r="H3" s="88"/>
      <c r="J3" s="88" t="s">
        <v>39</v>
      </c>
      <c r="K3" s="88"/>
    </row>
    <row r="4" spans="1:11">
      <c r="A4" s="90" t="s">
        <v>168</v>
      </c>
      <c r="B4" s="91"/>
      <c r="D4" s="90" t="str">
        <f>$A$4</f>
        <v>キャリアデザインコース（WEB)</v>
      </c>
      <c r="E4" s="91"/>
      <c r="G4" s="90" t="str">
        <f>$A$4</f>
        <v>キャリアデザインコース（WEB)</v>
      </c>
      <c r="H4" s="91"/>
      <c r="J4" s="90" t="str">
        <f>$A$4</f>
        <v>キャリアデザインコース（WEB)</v>
      </c>
      <c r="K4" s="91"/>
    </row>
    <row r="5" spans="1:11" ht="30" customHeight="1">
      <c r="A5" s="23" t="s">
        <v>17</v>
      </c>
      <c r="B5" s="52"/>
      <c r="D5" s="23" t="s">
        <v>17</v>
      </c>
      <c r="E5" s="52"/>
      <c r="G5" s="23" t="s">
        <v>17</v>
      </c>
      <c r="H5" s="52"/>
      <c r="J5" s="23" t="s">
        <v>17</v>
      </c>
      <c r="K5" s="52"/>
    </row>
    <row r="6" spans="1:11" ht="30" customHeight="1">
      <c r="A6" s="24" t="s">
        <v>18</v>
      </c>
      <c r="B6" s="53"/>
      <c r="D6" s="24" t="s">
        <v>18</v>
      </c>
      <c r="E6" s="53"/>
      <c r="G6" s="24" t="s">
        <v>18</v>
      </c>
      <c r="H6" s="53"/>
      <c r="J6" s="24" t="s">
        <v>18</v>
      </c>
      <c r="K6" s="53"/>
    </row>
    <row r="8" spans="1:11" ht="19.5" customHeight="1">
      <c r="A8" s="54"/>
      <c r="B8" s="25" t="s">
        <v>19</v>
      </c>
      <c r="D8" s="54"/>
      <c r="E8" s="25" t="s">
        <v>19</v>
      </c>
      <c r="G8" s="54"/>
      <c r="H8" s="25" t="s">
        <v>19</v>
      </c>
      <c r="J8" s="54"/>
      <c r="K8" s="25" t="s">
        <v>19</v>
      </c>
    </row>
    <row r="9" spans="1:11" ht="30.75" customHeight="1">
      <c r="A9" s="33" t="s">
        <v>54</v>
      </c>
      <c r="B9" s="26">
        <f>'一般１年(キャリア)（WEB)'!D3</f>
        <v>20840</v>
      </c>
      <c r="D9" s="33" t="str">
        <f t="shared" ref="D9:E12" si="0">A9</f>
        <v>教科書
教材費</v>
      </c>
      <c r="E9" s="26">
        <f t="shared" si="0"/>
        <v>20840</v>
      </c>
      <c r="G9" s="33" t="str">
        <f t="shared" ref="G9:H13" si="1">D9</f>
        <v>教科書
教材費</v>
      </c>
      <c r="H9" s="26">
        <f t="shared" si="1"/>
        <v>20840</v>
      </c>
      <c r="J9" s="33" t="str">
        <f t="shared" ref="J9:K13" si="2">G9</f>
        <v>教科書
教材費</v>
      </c>
      <c r="K9" s="26">
        <f t="shared" si="2"/>
        <v>20840</v>
      </c>
    </row>
    <row r="10" spans="1:11" ht="30.75" hidden="1" customHeight="1">
      <c r="A10" s="34" t="s">
        <v>30</v>
      </c>
      <c r="B10" s="26"/>
      <c r="D10" s="33" t="str">
        <f t="shared" si="0"/>
        <v>検定料</v>
      </c>
      <c r="E10" s="26">
        <f t="shared" si="0"/>
        <v>0</v>
      </c>
      <c r="G10" s="33" t="str">
        <f t="shared" si="1"/>
        <v>検定料</v>
      </c>
      <c r="H10" s="26">
        <f t="shared" si="1"/>
        <v>0</v>
      </c>
      <c r="J10" s="33" t="str">
        <f t="shared" si="2"/>
        <v>検定料</v>
      </c>
      <c r="K10" s="26">
        <f t="shared" si="2"/>
        <v>0</v>
      </c>
    </row>
    <row r="11" spans="1:11" ht="30.75" hidden="1" customHeight="1">
      <c r="A11" s="34" t="s">
        <v>31</v>
      </c>
      <c r="B11" s="26"/>
      <c r="D11" s="33" t="str">
        <f t="shared" si="0"/>
        <v>写真料</v>
      </c>
      <c r="E11" s="26">
        <f t="shared" si="0"/>
        <v>0</v>
      </c>
      <c r="G11" s="33" t="str">
        <f t="shared" si="1"/>
        <v>写真料</v>
      </c>
      <c r="H11" s="26">
        <f t="shared" si="1"/>
        <v>0</v>
      </c>
      <c r="J11" s="33" t="str">
        <f t="shared" si="2"/>
        <v>写真料</v>
      </c>
      <c r="K11" s="26">
        <f t="shared" si="2"/>
        <v>0</v>
      </c>
    </row>
    <row r="12" spans="1:11" ht="30.75" customHeight="1">
      <c r="A12" s="59" t="s">
        <v>201</v>
      </c>
      <c r="B12" s="26">
        <f>'一般１年(キャリア)（WEB)'!D20</f>
        <v>4160</v>
      </c>
      <c r="D12" s="59" t="str">
        <f t="shared" si="0"/>
        <v>その他教材費</v>
      </c>
      <c r="E12" s="26">
        <f t="shared" si="0"/>
        <v>4160</v>
      </c>
      <c r="G12" s="59" t="str">
        <f t="shared" si="1"/>
        <v>その他教材費</v>
      </c>
      <c r="H12" s="26">
        <f t="shared" si="1"/>
        <v>4160</v>
      </c>
      <c r="J12" s="59" t="str">
        <f t="shared" si="2"/>
        <v>その他教材費</v>
      </c>
      <c r="K12" s="26">
        <f t="shared" si="2"/>
        <v>4160</v>
      </c>
    </row>
    <row r="13" spans="1:11" ht="30.75" customHeight="1">
      <c r="A13" s="59" t="s">
        <v>30</v>
      </c>
      <c r="B13" s="26">
        <f>'一般１年(キャリア)（WEB)'!D31</f>
        <v>3000</v>
      </c>
      <c r="D13" s="59" t="str">
        <f>A13</f>
        <v>検定料</v>
      </c>
      <c r="E13" s="26">
        <f>B13</f>
        <v>3000</v>
      </c>
      <c r="G13" s="59" t="str">
        <f t="shared" si="1"/>
        <v>検定料</v>
      </c>
      <c r="H13" s="26">
        <f t="shared" si="1"/>
        <v>3000</v>
      </c>
      <c r="J13" s="59" t="str">
        <f t="shared" si="2"/>
        <v>検定料</v>
      </c>
      <c r="K13" s="26">
        <f t="shared" si="2"/>
        <v>3000</v>
      </c>
    </row>
    <row r="14" spans="1:11" ht="38.25" customHeight="1">
      <c r="A14" s="55" t="s">
        <v>20</v>
      </c>
      <c r="B14" s="27">
        <f>SUM(B9:B13)</f>
        <v>28000</v>
      </c>
      <c r="D14" s="55" t="s">
        <v>20</v>
      </c>
      <c r="E14" s="27">
        <f>B14</f>
        <v>28000</v>
      </c>
      <c r="G14" s="55" t="s">
        <v>20</v>
      </c>
      <c r="H14" s="27">
        <f>E14</f>
        <v>28000</v>
      </c>
      <c r="J14" s="55" t="s">
        <v>20</v>
      </c>
      <c r="K14" s="27">
        <f>H14</f>
        <v>28000</v>
      </c>
    </row>
    <row r="16" spans="1:11">
      <c r="A16" s="31" t="s">
        <v>21</v>
      </c>
      <c r="D16" s="31" t="s">
        <v>21</v>
      </c>
      <c r="G16" s="31" t="s">
        <v>21</v>
      </c>
      <c r="J16" s="31" t="s">
        <v>21</v>
      </c>
    </row>
    <row r="17" spans="1:11">
      <c r="A17" s="31" t="s">
        <v>22</v>
      </c>
      <c r="D17" s="31" t="s">
        <v>22</v>
      </c>
      <c r="G17" s="31" t="s">
        <v>22</v>
      </c>
      <c r="J17" s="31" t="s">
        <v>22</v>
      </c>
    </row>
    <row r="18" spans="1:11">
      <c r="A18" s="31" t="s">
        <v>23</v>
      </c>
      <c r="D18" s="31" t="s">
        <v>23</v>
      </c>
      <c r="G18" s="31" t="s">
        <v>23</v>
      </c>
      <c r="J18" s="31" t="s">
        <v>23</v>
      </c>
    </row>
    <row r="19" spans="1:11" ht="27" customHeight="1"/>
    <row r="20" spans="1:11" ht="32.25" customHeight="1">
      <c r="A20" s="89" t="s">
        <v>13</v>
      </c>
      <c r="B20" s="89"/>
      <c r="D20" s="89" t="s">
        <v>13</v>
      </c>
      <c r="E20" s="89"/>
      <c r="G20" s="89" t="s">
        <v>13</v>
      </c>
      <c r="H20" s="89"/>
      <c r="J20" s="89" t="s">
        <v>13</v>
      </c>
      <c r="K20" s="89"/>
    </row>
    <row r="21" spans="1:11" ht="18" customHeight="1">
      <c r="A21" s="32" t="s">
        <v>14</v>
      </c>
      <c r="D21" s="32" t="s">
        <v>14</v>
      </c>
      <c r="G21" s="32" t="s">
        <v>14</v>
      </c>
      <c r="J21" s="32" t="s">
        <v>14</v>
      </c>
    </row>
    <row r="22" spans="1:11">
      <c r="A22" s="30"/>
      <c r="D22" s="30"/>
      <c r="G22" s="30"/>
      <c r="J22" s="30"/>
    </row>
    <row r="23" spans="1:11">
      <c r="A23" s="35" t="s">
        <v>105</v>
      </c>
      <c r="D23" s="35" t="s">
        <v>105</v>
      </c>
      <c r="G23" s="35" t="s">
        <v>105</v>
      </c>
      <c r="J23" s="35" t="s">
        <v>105</v>
      </c>
    </row>
    <row r="24" spans="1:11" ht="18.75" customHeight="1">
      <c r="A24" s="36" t="s">
        <v>16</v>
      </c>
      <c r="B24" s="28"/>
      <c r="D24" s="36" t="s">
        <v>16</v>
      </c>
      <c r="E24" s="28"/>
      <c r="G24" s="36" t="s">
        <v>16</v>
      </c>
      <c r="H24" s="28"/>
      <c r="J24" s="36" t="s">
        <v>16</v>
      </c>
      <c r="K24" s="28"/>
    </row>
  </sheetData>
  <mergeCells count="16">
    <mergeCell ref="A20:B20"/>
    <mergeCell ref="D20:E20"/>
    <mergeCell ref="G20:H20"/>
    <mergeCell ref="J20:K20"/>
    <mergeCell ref="A1:B1"/>
    <mergeCell ref="D1:E1"/>
    <mergeCell ref="G1:H1"/>
    <mergeCell ref="J1:K1"/>
    <mergeCell ref="A3:B3"/>
    <mergeCell ref="D3:E3"/>
    <mergeCell ref="G3:H3"/>
    <mergeCell ref="J3:K3"/>
    <mergeCell ref="A4:B4"/>
    <mergeCell ref="D4:E4"/>
    <mergeCell ref="G4:H4"/>
    <mergeCell ref="J4:K4"/>
  </mergeCells>
  <phoneticPr fontId="5"/>
  <printOptions horizontalCentered="1" verticalCentered="1"/>
  <pageMargins left="0.31496062992125984" right="0.31496062992125984" top="0.35433070866141736" bottom="0.27559055118110237" header="0.35433070866141736" footer="0.23622047244094491"/>
  <pageSetup paperSize="13" scale="97" orientation="landscape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7" zoomScaleNormal="100" workbookViewId="0">
      <selection activeCell="K12" sqref="K12:K13"/>
    </sheetView>
  </sheetViews>
  <sheetFormatPr defaultColWidth="9" defaultRowHeight="13.5"/>
  <cols>
    <col min="1" max="1" width="11.125" style="2" customWidth="1"/>
    <col min="2" max="2" width="4.875" style="2" customWidth="1"/>
    <col min="3" max="3" width="9" style="2"/>
    <col min="4" max="4" width="8.5" style="2" customWidth="1"/>
    <col min="5" max="5" width="11.875" style="2" customWidth="1"/>
    <col min="6" max="6" width="2.75" style="2" customWidth="1"/>
    <col min="7" max="7" width="3.75" style="2" customWidth="1"/>
    <col min="8" max="8" width="8.625" style="2" customWidth="1"/>
    <col min="9" max="9" width="10" style="2" customWidth="1"/>
    <col min="10" max="10" width="2.375" style="2" customWidth="1"/>
    <col min="11" max="16384" width="9" style="2"/>
  </cols>
  <sheetData>
    <row r="1" spans="1:9" ht="20.25" customHeight="1">
      <c r="A1" s="49"/>
      <c r="B1" s="1"/>
      <c r="C1" s="1"/>
      <c r="I1" s="4" t="s">
        <v>197</v>
      </c>
    </row>
    <row r="2" spans="1:9" ht="20.25" customHeight="1">
      <c r="A2" s="2" t="s">
        <v>40</v>
      </c>
    </row>
    <row r="3" spans="1:9" ht="20.25" customHeight="1"/>
    <row r="4" spans="1:9" ht="20.25" customHeight="1">
      <c r="H4" s="3" t="s">
        <v>75</v>
      </c>
    </row>
    <row r="5" spans="1:9" ht="20.25" customHeight="1">
      <c r="H5" s="29" t="s">
        <v>2</v>
      </c>
      <c r="I5" s="4"/>
    </row>
    <row r="6" spans="1:9" ht="42" customHeight="1"/>
    <row r="7" spans="1:9" ht="20.25" customHeight="1">
      <c r="A7" s="92" t="s">
        <v>36</v>
      </c>
      <c r="B7" s="92"/>
      <c r="C7" s="92"/>
      <c r="D7" s="92"/>
      <c r="E7" s="92"/>
      <c r="F7" s="92"/>
      <c r="G7" s="92"/>
      <c r="H7" s="92"/>
      <c r="I7" s="92"/>
    </row>
    <row r="8" spans="1:9" ht="36.75" customHeight="1"/>
    <row r="9" spans="1:9" ht="22.5" customHeight="1">
      <c r="A9" s="2" t="s">
        <v>3</v>
      </c>
    </row>
    <row r="10" spans="1:9" ht="22.5" customHeight="1">
      <c r="A10" s="38" t="s">
        <v>192</v>
      </c>
    </row>
    <row r="11" spans="1:9" ht="20.25" customHeight="1"/>
    <row r="12" spans="1:9" ht="20.25" customHeight="1">
      <c r="A12" s="93" t="s">
        <v>32</v>
      </c>
      <c r="B12" s="93"/>
      <c r="C12" s="93"/>
      <c r="D12" s="93"/>
      <c r="E12" s="93"/>
      <c r="F12" s="93"/>
      <c r="G12" s="93"/>
      <c r="H12" s="93"/>
      <c r="I12" s="93"/>
    </row>
    <row r="13" spans="1:9" ht="7.5" customHeight="1"/>
    <row r="14" spans="1:9" ht="20.25" customHeight="1">
      <c r="A14" s="1" t="s">
        <v>0</v>
      </c>
    </row>
    <row r="15" spans="1:9" ht="19.5" customHeight="1">
      <c r="A15" s="1"/>
    </row>
    <row r="16" spans="1:9" ht="20.25" customHeight="1">
      <c r="B16" s="2" t="s">
        <v>52</v>
      </c>
      <c r="E16" s="6">
        <f>'一般１年(キャリア)（WEB)'!D3</f>
        <v>20840</v>
      </c>
      <c r="F16" s="7" t="s">
        <v>4</v>
      </c>
    </row>
    <row r="17" spans="1:11" ht="20.25" customHeight="1">
      <c r="B17" s="2" t="s">
        <v>53</v>
      </c>
      <c r="E17" s="6">
        <f>'一般１年(キャリア)（WEB)'!D20-E19</f>
        <v>4160</v>
      </c>
      <c r="F17" s="7" t="s">
        <v>4</v>
      </c>
      <c r="K17" s="58"/>
    </row>
    <row r="18" spans="1:11" ht="9.75" hidden="1" customHeight="1">
      <c r="E18" s="6"/>
      <c r="F18" s="7"/>
    </row>
    <row r="19" spans="1:11" ht="20.25" hidden="1" customHeight="1">
      <c r="B19" s="2" t="s">
        <v>27</v>
      </c>
      <c r="E19" s="6">
        <v>0</v>
      </c>
      <c r="F19" s="7" t="s">
        <v>4</v>
      </c>
    </row>
    <row r="20" spans="1:11" ht="20.25" hidden="1" customHeight="1">
      <c r="E20" s="6"/>
      <c r="F20" s="7" t="s">
        <v>4</v>
      </c>
    </row>
    <row r="21" spans="1:11" ht="20.25" hidden="1" customHeight="1">
      <c r="B21" s="2" t="s">
        <v>34</v>
      </c>
      <c r="E21" s="6">
        <v>0</v>
      </c>
      <c r="F21" s="7" t="s">
        <v>4</v>
      </c>
    </row>
    <row r="22" spans="1:11" ht="20.25" customHeight="1">
      <c r="B22" s="2" t="s">
        <v>28</v>
      </c>
      <c r="E22" s="6">
        <v>3000</v>
      </c>
      <c r="F22" s="7" t="s">
        <v>4</v>
      </c>
    </row>
    <row r="23" spans="1:11" ht="9.75" customHeight="1">
      <c r="E23" s="6"/>
      <c r="F23" s="7"/>
    </row>
    <row r="24" spans="1:11" ht="9.75" customHeight="1">
      <c r="E24" s="6"/>
      <c r="F24" s="7"/>
    </row>
    <row r="25" spans="1:11" ht="20.25" customHeight="1">
      <c r="B25" s="8" t="s">
        <v>5</v>
      </c>
      <c r="E25" s="37">
        <f>SUM(E16:E23)</f>
        <v>28000</v>
      </c>
      <c r="F25" s="7" t="s">
        <v>4</v>
      </c>
    </row>
    <row r="26" spans="1:11" ht="26.25" customHeight="1">
      <c r="F26" s="5"/>
    </row>
    <row r="27" spans="1:11" ht="17.25" customHeight="1">
      <c r="F27" s="5"/>
    </row>
    <row r="28" spans="1:11" ht="20.25" customHeight="1">
      <c r="A28" s="2" t="s">
        <v>6</v>
      </c>
    </row>
    <row r="29" spans="1:11" ht="20.25" customHeight="1">
      <c r="A29" s="2" t="s">
        <v>7</v>
      </c>
    </row>
    <row r="30" spans="1:11" ht="20.25" customHeight="1">
      <c r="A30" s="2" t="s">
        <v>181</v>
      </c>
    </row>
    <row r="31" spans="1:11" ht="20.25" customHeight="1"/>
    <row r="32" spans="1:11" ht="20.25" customHeight="1"/>
    <row r="33" spans="1:9" ht="20.25" customHeight="1"/>
    <row r="34" spans="1:9" ht="11.25" customHeight="1"/>
    <row r="35" spans="1:9" ht="20.25" customHeight="1">
      <c r="A35" s="9"/>
      <c r="B35" s="9"/>
      <c r="I35" s="5" t="s">
        <v>9</v>
      </c>
    </row>
    <row r="36" spans="1:9" ht="20.25" customHeight="1">
      <c r="H36" s="4"/>
      <c r="I36" s="1"/>
    </row>
    <row r="37" spans="1:9" ht="20.25" customHeight="1"/>
    <row r="38" spans="1:9" ht="20.25" customHeight="1"/>
    <row r="39" spans="1:9" ht="20.25" customHeight="1"/>
    <row r="40" spans="1:9" ht="20.25" customHeight="1"/>
    <row r="41" spans="1:9" ht="20.25" customHeight="1"/>
    <row r="42" spans="1:9" ht="20.25" customHeight="1"/>
    <row r="43" spans="1:9" ht="20.25" customHeight="1"/>
    <row r="44" spans="1:9" ht="20.25" customHeight="1"/>
    <row r="45" spans="1:9" ht="20.25" customHeight="1"/>
    <row r="46" spans="1:9" ht="20.25" customHeight="1"/>
    <row r="47" spans="1:9" ht="20.25" customHeight="1"/>
    <row r="48" spans="1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mergeCells count="2">
    <mergeCell ref="A7:I7"/>
    <mergeCell ref="A12:I12"/>
  </mergeCells>
  <phoneticPr fontId="5"/>
  <printOptions horizontalCentered="1"/>
  <pageMargins left="0.82677165354330717" right="0.59055118110236227" top="1.0900000000000001" bottom="0.62992125984251968" header="0.51181102362204722" footer="0.51181102362204722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51</vt:i4>
      </vt:variant>
      <vt:variant>
        <vt:lpstr>名前付き一覧</vt:lpstr>
      </vt:variant>
      <vt:variant>
        <vt:i4>16</vt:i4>
      </vt:variant>
    </vt:vector>
  </HeadingPairs>
  <TitlesOfParts>
    <vt:vector size="67" baseType="lpstr">
      <vt:lpstr>一般１年(PGコース)</vt:lpstr>
      <vt:lpstr>一般1年生(封筒ＰＧ） </vt:lpstr>
      <vt:lpstr>一般1年生（案内ＰＧ）</vt:lpstr>
      <vt:lpstr>一般１年(SEコース)</vt:lpstr>
      <vt:lpstr>一般1年生(封筒ＳＥ)</vt:lpstr>
      <vt:lpstr>一般1年生（案内SE)</vt:lpstr>
      <vt:lpstr>一般１年(キャリア)（WEB)</vt:lpstr>
      <vt:lpstr>一般1年生(封筒キャリア)（WEB)</vt:lpstr>
      <vt:lpstr>一般1年生（案内キャリ) (WEB）</vt:lpstr>
      <vt:lpstr>一般１年(キャリア)（事務）</vt:lpstr>
      <vt:lpstr>一般1年生(封筒キャリア)（事務）</vt:lpstr>
      <vt:lpstr>一般1年生（案内キャリ)</vt:lpstr>
      <vt:lpstr>一般１年(福祉)</vt:lpstr>
      <vt:lpstr>一般1年生(封筒福祉)</vt:lpstr>
      <vt:lpstr>一般1年生（案内福祉)</vt:lpstr>
      <vt:lpstr>一般１年(パソ事務)</vt:lpstr>
      <vt:lpstr>一般1年生(封筒パソ事務)</vt:lpstr>
      <vt:lpstr>一般1年生（案内パソ事務)</vt:lpstr>
      <vt:lpstr>一般２年(進級)</vt:lpstr>
      <vt:lpstr>一般2年生（案内進級）</vt:lpstr>
      <vt:lpstr>一般2年生(封筒進級）</vt:lpstr>
      <vt:lpstr>一般２年(卒業)</vt:lpstr>
      <vt:lpstr>一般2年生（案内卒業)</vt:lpstr>
      <vt:lpstr>一般2年生(封筒卒業)</vt:lpstr>
      <vt:lpstr>一般３年(進級)</vt:lpstr>
      <vt:lpstr>一般３年(卒業)</vt:lpstr>
      <vt:lpstr>一般４年</vt:lpstr>
      <vt:lpstr>ｱｽﾘｰﾄ1年(WEB)</vt:lpstr>
      <vt:lpstr>ｱｽﾘｰﾄ1年生(封筒）(WEB)</vt:lpstr>
      <vt:lpstr>ｱｽﾘｰﾄ1年生（案内）(WEB)</vt:lpstr>
      <vt:lpstr>ｱｽﾘｰﾄ1年(セル)</vt:lpstr>
      <vt:lpstr>ｱｽﾘｰﾄ1年生(封筒）(セル)</vt:lpstr>
      <vt:lpstr>ｱｽﾘｰﾄ1年生（案内）(セル)</vt:lpstr>
      <vt:lpstr>ｱｽﾘｰﾄ2年</vt:lpstr>
      <vt:lpstr>ｱｽﾘｰﾄ3年</vt:lpstr>
      <vt:lpstr>一般2年</vt:lpstr>
      <vt:lpstr>一般3年生(封筒）</vt:lpstr>
      <vt:lpstr>一般3年</vt:lpstr>
      <vt:lpstr>一般3年生（案内）</vt:lpstr>
      <vt:lpstr>一般3年生(封筒） (半年)</vt:lpstr>
      <vt:lpstr>一般3年 (半年)</vt:lpstr>
      <vt:lpstr>一般3年生（案内） (半年)</vt:lpstr>
      <vt:lpstr>一般4年生(封筒）</vt:lpstr>
      <vt:lpstr>一般4年生（案内）</vt:lpstr>
      <vt:lpstr>一般4年生(封筒） (半年)</vt:lpstr>
      <vt:lpstr>一般4年 (半年)</vt:lpstr>
      <vt:lpstr>一般4年生（案内） (半年)</vt:lpstr>
      <vt:lpstr>ｱｽﾘｰﾄ2年生(封筒）</vt:lpstr>
      <vt:lpstr>ｱｽﾘｰﾄ2年生（案内）</vt:lpstr>
      <vt:lpstr>ｱｽﾘｰﾄ3年生(封筒）</vt:lpstr>
      <vt:lpstr>ｱｽﾘｰﾄ3年生（案内）</vt:lpstr>
      <vt:lpstr>'ｱｽﾘｰﾄ1年生(封筒）(WEB)'!Print_Area</vt:lpstr>
      <vt:lpstr>'ｱｽﾘｰﾄ1年生(封筒）(セル)'!Print_Area</vt:lpstr>
      <vt:lpstr>'ｱｽﾘｰﾄ2年生(封筒）'!Print_Area</vt:lpstr>
      <vt:lpstr>'ｱｽﾘｰﾄ3年生(封筒）'!Print_Area</vt:lpstr>
      <vt:lpstr>'一般1年生(封筒ＰＧ） '!Print_Area</vt:lpstr>
      <vt:lpstr>'一般1年生(封筒ＳＥ)'!Print_Area</vt:lpstr>
      <vt:lpstr>'一般1年生(封筒キャリア)（WEB)'!Print_Area</vt:lpstr>
      <vt:lpstr>'一般1年生(封筒キャリア)（事務）'!Print_Area</vt:lpstr>
      <vt:lpstr>'一般1年生(封筒パソ事務)'!Print_Area</vt:lpstr>
      <vt:lpstr>'一般1年生(封筒福祉)'!Print_Area</vt:lpstr>
      <vt:lpstr>'一般2年生(封筒進級）'!Print_Area</vt:lpstr>
      <vt:lpstr>'一般2年生(封筒卒業)'!Print_Area</vt:lpstr>
      <vt:lpstr>'一般3年生(封筒）'!Print_Area</vt:lpstr>
      <vt:lpstr>'一般3年生(封筒） (半年)'!Print_Area</vt:lpstr>
      <vt:lpstr>'一般4年生(封筒）'!Print_Area</vt:lpstr>
      <vt:lpstr>'一般4年生(封筒） (半年)'!Print_Area</vt:lpstr>
    </vt:vector>
  </TitlesOfParts>
  <Company>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健司</dc:creator>
  <cp:lastModifiedBy>ueda</cp:lastModifiedBy>
  <cp:lastPrinted>2017-05-01T12:45:57Z</cp:lastPrinted>
  <dcterms:created xsi:type="dcterms:W3CDTF">2003-04-11T09:33:10Z</dcterms:created>
  <dcterms:modified xsi:type="dcterms:W3CDTF">2017-05-01T12:47:49Z</dcterms:modified>
</cp:coreProperties>
</file>