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富士太郎\Documents\MOS-Excel2016(1)\"/>
    </mc:Choice>
  </mc:AlternateContent>
  <bookViews>
    <workbookView xWindow="0" yWindow="0" windowWidth="15360" windowHeight="7440"/>
  </bookViews>
  <sheets>
    <sheet name="注文書" sheetId="11" r:id="rId1"/>
    <sheet name="請求書" sheetId="10" r:id="rId2"/>
    <sheet name="納品書" sheetId="1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10" l="1"/>
  <c r="G18" i="13"/>
  <c r="G17" i="13"/>
  <c r="G16" i="13"/>
  <c r="G15" i="13"/>
  <c r="G14" i="13"/>
  <c r="G19" i="13" s="1"/>
  <c r="G20" i="13" l="1"/>
  <c r="G21" i="13" s="1"/>
  <c r="G18" i="10"/>
  <c r="G17" i="10"/>
  <c r="G16" i="10"/>
  <c r="G15" i="10"/>
  <c r="G14" i="10"/>
  <c r="G19" i="10" s="1"/>
  <c r="G16" i="11"/>
  <c r="G15" i="11"/>
  <c r="G14" i="11"/>
  <c r="G13" i="11"/>
  <c r="G17" i="11" s="1"/>
  <c r="G12" i="11"/>
  <c r="G18" i="11" l="1"/>
  <c r="G19" i="11" s="1"/>
  <c r="G20" i="10"/>
  <c r="G21" i="10" s="1"/>
</calcChain>
</file>

<file path=xl/sharedStrings.xml><?xml version="1.0" encoding="utf-8"?>
<sst xmlns="http://schemas.openxmlformats.org/spreadsheetml/2006/main" count="79" uniqueCount="35">
  <si>
    <t>ＦＯＭヘルシーフード株式会社　行き</t>
    <rPh sb="10" eb="14">
      <t>カブシキガイシャ</t>
    </rPh>
    <rPh sb="15" eb="16">
      <t>ユ</t>
    </rPh>
    <phoneticPr fontId="2"/>
  </si>
  <si>
    <t>注文書</t>
    <rPh sb="0" eb="3">
      <t>チュウモンショ</t>
    </rPh>
    <phoneticPr fontId="2"/>
  </si>
  <si>
    <t>注文No.</t>
    <rPh sb="0" eb="2">
      <t>チュウモン</t>
    </rPh>
    <phoneticPr fontId="2"/>
  </si>
  <si>
    <t>注文日</t>
    <rPh sb="0" eb="3">
      <t>チュウモンビ</t>
    </rPh>
    <phoneticPr fontId="2"/>
  </si>
  <si>
    <t>●お客様情報</t>
    <rPh sb="2" eb="4">
      <t>キャクサマ</t>
    </rPh>
    <rPh sb="4" eb="6">
      <t>ジョウホウ</t>
    </rPh>
    <phoneticPr fontId="2"/>
  </si>
  <si>
    <t>お名前</t>
    <rPh sb="1" eb="3">
      <t>ナマエ</t>
    </rPh>
    <phoneticPr fontId="2"/>
  </si>
  <si>
    <t>赤川　裕子</t>
    <rPh sb="0" eb="2">
      <t>アカガワ</t>
    </rPh>
    <rPh sb="3" eb="5">
      <t>ユウコ</t>
    </rPh>
    <phoneticPr fontId="2"/>
  </si>
  <si>
    <t>電話番号</t>
    <rPh sb="0" eb="2">
      <t>デンワ</t>
    </rPh>
    <rPh sb="2" eb="4">
      <t>バンゴウ</t>
    </rPh>
    <phoneticPr fontId="2"/>
  </si>
  <si>
    <t>045-551-XXXX</t>
    <phoneticPr fontId="2"/>
  </si>
  <si>
    <t>住所</t>
    <rPh sb="0" eb="2">
      <t>ジュウショ</t>
    </rPh>
    <phoneticPr fontId="2"/>
  </si>
  <si>
    <t>●ご注文商品</t>
    <rPh sb="2" eb="4">
      <t>チュウモン</t>
    </rPh>
    <rPh sb="4" eb="6">
      <t>ショウヒン</t>
    </rPh>
    <phoneticPr fontId="2"/>
  </si>
  <si>
    <t>商品名</t>
    <rPh sb="0" eb="3">
      <t>ショウヒンメイ</t>
    </rPh>
    <phoneticPr fontId="2"/>
  </si>
  <si>
    <t>単価</t>
    <rPh sb="0" eb="2">
      <t>タンカ</t>
    </rPh>
    <phoneticPr fontId="2"/>
  </si>
  <si>
    <t>数量</t>
    <rPh sb="0" eb="2">
      <t>スウリョウ</t>
    </rPh>
    <phoneticPr fontId="2"/>
  </si>
  <si>
    <t>金額</t>
    <rPh sb="0" eb="2">
      <t>キンガク</t>
    </rPh>
    <phoneticPr fontId="2"/>
  </si>
  <si>
    <t>中国漢方スープ</t>
    <rPh sb="0" eb="2">
      <t>チュウゴク</t>
    </rPh>
    <rPh sb="2" eb="4">
      <t>カンポウ</t>
    </rPh>
    <phoneticPr fontId="2"/>
  </si>
  <si>
    <t>ダイエット烏龍茶</t>
    <rPh sb="5" eb="8">
      <t>ウーロンチャ</t>
    </rPh>
    <phoneticPr fontId="2"/>
  </si>
  <si>
    <t>小計</t>
    <rPh sb="0" eb="2">
      <t>ショウケイ</t>
    </rPh>
    <phoneticPr fontId="2"/>
  </si>
  <si>
    <t>消費税</t>
    <rPh sb="0" eb="3">
      <t>ショウヒゼイ</t>
    </rPh>
    <phoneticPr fontId="2"/>
  </si>
  <si>
    <t>合計</t>
    <rPh sb="0" eb="2">
      <t>ゴウケイ</t>
    </rPh>
    <phoneticPr fontId="2"/>
  </si>
  <si>
    <t>納品日</t>
    <rPh sb="0" eb="3">
      <t>ノウヒンビ</t>
    </rPh>
    <phoneticPr fontId="2"/>
  </si>
  <si>
    <t/>
  </si>
  <si>
    <t>横浜市鶴見区鶴見中央XXX</t>
    <rPh sb="0" eb="3">
      <t>ヨコハマシ</t>
    </rPh>
    <rPh sb="3" eb="6">
      <t>ツルミク</t>
    </rPh>
    <rPh sb="6" eb="8">
      <t>ツルミ</t>
    </rPh>
    <rPh sb="8" eb="10">
      <t>チュウオウ</t>
    </rPh>
    <phoneticPr fontId="2"/>
  </si>
  <si>
    <t>No.</t>
    <phoneticPr fontId="2"/>
  </si>
  <si>
    <t>型番</t>
    <rPh sb="0" eb="2">
      <t>カタバン</t>
    </rPh>
    <phoneticPr fontId="2"/>
  </si>
  <si>
    <t>下記のとおり納品いたしました。</t>
    <rPh sb="0" eb="2">
      <t>カキ</t>
    </rPh>
    <rPh sb="6" eb="8">
      <t>ノウヒン</t>
    </rPh>
    <phoneticPr fontId="2"/>
  </si>
  <si>
    <t>横浜市鶴見区鶴見中央XXX</t>
    <rPh sb="0" eb="3">
      <t>ヨコハマシ</t>
    </rPh>
    <rPh sb="3" eb="5">
      <t>ツルミ</t>
    </rPh>
    <rPh sb="5" eb="6">
      <t>ク</t>
    </rPh>
    <rPh sb="6" eb="8">
      <t>ツルミ</t>
    </rPh>
    <rPh sb="8" eb="10">
      <t>チュウオウ</t>
    </rPh>
    <phoneticPr fontId="2"/>
  </si>
  <si>
    <t>ビタミンAアルファ</t>
    <phoneticPr fontId="2"/>
  </si>
  <si>
    <t>045-551-XXXX</t>
    <phoneticPr fontId="2"/>
  </si>
  <si>
    <t>ビタミンＣアルファ</t>
    <phoneticPr fontId="2"/>
  </si>
  <si>
    <t>No.</t>
    <phoneticPr fontId="2"/>
  </si>
  <si>
    <t>ビタミンAアルファ</t>
    <phoneticPr fontId="2"/>
  </si>
  <si>
    <t>ビタミンＣアルファ</t>
    <phoneticPr fontId="2"/>
  </si>
  <si>
    <t>請求書</t>
    <rPh sb="0" eb="3">
      <t>セイキュウショ</t>
    </rPh>
    <phoneticPr fontId="2"/>
  </si>
  <si>
    <t>下記のとおりご請求申し上げます。</t>
    <rPh sb="0" eb="2">
      <t>カキ</t>
    </rPh>
    <rPh sb="7" eb="9">
      <t>セイキュウ</t>
    </rPh>
    <rPh sb="9" eb="10">
      <t>モウ</t>
    </rPh>
    <rPh sb="11" eb="12">
      <t>ア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</si>
</sst>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u/>
      <sz val="12"/>
      <color theme="1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b/>
      <sz val="16"/>
      <color theme="0"/>
      <name val="游ゴシック"/>
      <family val="3"/>
      <charset val="128"/>
      <scheme val="minor"/>
    </font>
    <font>
      <sz val="10"/>
      <color theme="1"/>
      <name val="游ゴシック"/>
      <family val="2"/>
      <charset val="128"/>
      <scheme val="minor"/>
    </font>
    <font>
      <b/>
      <sz val="12"/>
      <color theme="1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-0.49998474074526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0" fillId="0" borderId="1" xfId="0" applyBorder="1">
      <alignment vertical="center"/>
    </xf>
    <xf numFmtId="0" fontId="4" fillId="2" borderId="1" xfId="0" applyFont="1" applyFill="1" applyBorder="1" applyAlignment="1">
      <alignment horizontal="center" vertical="center"/>
    </xf>
    <xf numFmtId="14" fontId="0" fillId="0" borderId="1" xfId="0" applyNumberFormat="1" applyBorder="1">
      <alignment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left" vertical="top"/>
    </xf>
    <xf numFmtId="9" fontId="4" fillId="2" borderId="3" xfId="0" applyNumberFormat="1" applyFont="1" applyFill="1" applyBorder="1" applyAlignment="1">
      <alignment horizontal="center" vertical="center"/>
    </xf>
    <xf numFmtId="38" fontId="0" fillId="0" borderId="1" xfId="1" applyFont="1" applyBorder="1">
      <alignment vertical="center"/>
    </xf>
    <xf numFmtId="0" fontId="6" fillId="0" borderId="0" xfId="0" applyFont="1">
      <alignment vertical="center"/>
    </xf>
    <xf numFmtId="0" fontId="3" fillId="0" borderId="0" xfId="0" applyFont="1" applyAlignment="1">
      <alignment horizontal="right" vertical="center"/>
    </xf>
    <xf numFmtId="0" fontId="7" fillId="0" borderId="0" xfId="0" applyFont="1">
      <alignment vertical="center"/>
    </xf>
    <xf numFmtId="0" fontId="4" fillId="2" borderId="3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2" xfId="0" applyBorder="1">
      <alignment vertical="center"/>
    </xf>
    <xf numFmtId="0" fontId="0" fillId="0" borderId="4" xfId="0" applyBorder="1">
      <alignment vertical="center"/>
    </xf>
    <xf numFmtId="0" fontId="0" fillId="0" borderId="3" xfId="0" applyBorder="1">
      <alignment vertical="center"/>
    </xf>
    <xf numFmtId="0" fontId="3" fillId="0" borderId="0" xfId="0" applyFont="1" applyAlignment="1">
      <alignment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9"/>
  <sheetViews>
    <sheetView tabSelected="1" workbookViewId="0"/>
  </sheetViews>
  <sheetFormatPr defaultRowHeight="18.75" x14ac:dyDescent="0.4"/>
  <cols>
    <col min="1" max="1" width="1.625" customWidth="1"/>
    <col min="2" max="2" width="5.625" customWidth="1"/>
    <col min="3" max="3" width="6.625" customWidth="1"/>
    <col min="4" max="4" width="25.5" bestFit="1" customWidth="1"/>
    <col min="7" max="7" width="12.625" customWidth="1"/>
  </cols>
  <sheetData>
    <row r="1" spans="2:7" ht="19.5" x14ac:dyDescent="0.4">
      <c r="B1" s="1" t="s">
        <v>0</v>
      </c>
      <c r="C1" s="1"/>
    </row>
    <row r="3" spans="2:7" x14ac:dyDescent="0.4">
      <c r="B3" s="14" t="s">
        <v>1</v>
      </c>
      <c r="C3" s="14"/>
      <c r="D3" s="14"/>
      <c r="E3" s="14"/>
      <c r="F3" s="4" t="s">
        <v>2</v>
      </c>
      <c r="G3" s="3">
        <v>1112</v>
      </c>
    </row>
    <row r="4" spans="2:7" x14ac:dyDescent="0.4">
      <c r="B4" s="14"/>
      <c r="C4" s="14"/>
      <c r="D4" s="14"/>
      <c r="E4" s="14"/>
      <c r="F4" s="4" t="s">
        <v>3</v>
      </c>
      <c r="G4" s="5">
        <v>42745</v>
      </c>
    </row>
    <row r="6" spans="2:7" x14ac:dyDescent="0.4">
      <c r="B6" s="2" t="s">
        <v>4</v>
      </c>
      <c r="C6" s="2"/>
    </row>
    <row r="7" spans="2:7" x14ac:dyDescent="0.4">
      <c r="B7" s="15" t="s">
        <v>5</v>
      </c>
      <c r="C7" s="16"/>
      <c r="D7" s="3" t="s">
        <v>6</v>
      </c>
      <c r="E7" s="4" t="s">
        <v>7</v>
      </c>
      <c r="F7" s="17" t="s">
        <v>8</v>
      </c>
      <c r="G7" s="18"/>
    </row>
    <row r="8" spans="2:7" x14ac:dyDescent="0.4">
      <c r="B8" s="15" t="s">
        <v>9</v>
      </c>
      <c r="C8" s="16"/>
      <c r="D8" s="19" t="s">
        <v>22</v>
      </c>
      <c r="E8" s="20"/>
      <c r="F8" s="20"/>
      <c r="G8" s="21"/>
    </row>
    <row r="10" spans="2:7" x14ac:dyDescent="0.4">
      <c r="B10" s="2" t="s">
        <v>10</v>
      </c>
      <c r="C10" s="2"/>
      <c r="E10" s="10"/>
    </row>
    <row r="11" spans="2:7" x14ac:dyDescent="0.4">
      <c r="B11" s="4" t="s">
        <v>30</v>
      </c>
      <c r="C11" s="4" t="s">
        <v>24</v>
      </c>
      <c r="D11" s="4" t="s">
        <v>11</v>
      </c>
      <c r="E11" s="4" t="s">
        <v>12</v>
      </c>
      <c r="F11" s="4" t="s">
        <v>13</v>
      </c>
      <c r="G11" s="4" t="s">
        <v>14</v>
      </c>
    </row>
    <row r="12" spans="2:7" x14ac:dyDescent="0.4">
      <c r="B12" s="3">
        <v>1</v>
      </c>
      <c r="C12" s="3">
        <v>4020</v>
      </c>
      <c r="D12" s="3" t="s">
        <v>31</v>
      </c>
      <c r="E12" s="9">
        <v>150</v>
      </c>
      <c r="F12" s="3">
        <v>12</v>
      </c>
      <c r="G12" s="9">
        <f>IF(E12="","",E12*F12)</f>
        <v>1800</v>
      </c>
    </row>
    <row r="13" spans="2:7" x14ac:dyDescent="0.4">
      <c r="B13" s="3">
        <v>2</v>
      </c>
      <c r="C13" s="3">
        <v>4010</v>
      </c>
      <c r="D13" s="3" t="s">
        <v>32</v>
      </c>
      <c r="E13" s="9">
        <v>150</v>
      </c>
      <c r="F13" s="3">
        <v>24</v>
      </c>
      <c r="G13" s="9">
        <f>IF(E13="","",E13*F13)</f>
        <v>3600</v>
      </c>
    </row>
    <row r="14" spans="2:7" x14ac:dyDescent="0.4">
      <c r="B14" s="3">
        <v>3</v>
      </c>
      <c r="C14" s="3">
        <v>3050</v>
      </c>
      <c r="D14" s="3" t="s">
        <v>15</v>
      </c>
      <c r="E14" s="9">
        <v>1500</v>
      </c>
      <c r="F14" s="3">
        <v>6</v>
      </c>
      <c r="G14" s="9">
        <f>IF(E14="","",E14*F14)</f>
        <v>9000</v>
      </c>
    </row>
    <row r="15" spans="2:7" x14ac:dyDescent="0.4">
      <c r="B15" s="3">
        <v>4</v>
      </c>
      <c r="C15" s="3">
        <v>2010</v>
      </c>
      <c r="D15" s="3" t="s">
        <v>16</v>
      </c>
      <c r="E15" s="9">
        <v>1000</v>
      </c>
      <c r="F15" s="3">
        <v>3</v>
      </c>
      <c r="G15" s="9">
        <f>IF(E15="","",E15*F15)</f>
        <v>3000</v>
      </c>
    </row>
    <row r="16" spans="2:7" x14ac:dyDescent="0.4">
      <c r="B16" s="3"/>
      <c r="C16" s="3"/>
      <c r="D16" s="3"/>
      <c r="E16" s="9" t="s">
        <v>21</v>
      </c>
      <c r="F16" s="3"/>
      <c r="G16" s="9" t="str">
        <f>IF(E16="","",E16*F16)</f>
        <v/>
      </c>
    </row>
    <row r="17" spans="5:7" x14ac:dyDescent="0.4">
      <c r="E17" s="7" t="s">
        <v>17</v>
      </c>
      <c r="F17" s="6"/>
      <c r="G17" s="9">
        <f>SUM(G12:G16)</f>
        <v>17400</v>
      </c>
    </row>
    <row r="18" spans="5:7" x14ac:dyDescent="0.4">
      <c r="E18" s="7" t="s">
        <v>18</v>
      </c>
      <c r="F18" s="8">
        <v>0.08</v>
      </c>
      <c r="G18" s="9">
        <f>G17*F18</f>
        <v>1392</v>
      </c>
    </row>
    <row r="19" spans="5:7" x14ac:dyDescent="0.4">
      <c r="E19" s="7" t="s">
        <v>19</v>
      </c>
      <c r="F19" s="6"/>
      <c r="G19" s="9">
        <f>G17+G18</f>
        <v>18792</v>
      </c>
    </row>
  </sheetData>
  <mergeCells count="5">
    <mergeCell ref="B3:E4"/>
    <mergeCell ref="B7:C7"/>
    <mergeCell ref="F7:G7"/>
    <mergeCell ref="B8:C8"/>
    <mergeCell ref="D8:G8"/>
  </mergeCells>
  <phoneticPr fontId="2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1"/>
  <sheetViews>
    <sheetView workbookViewId="0"/>
  </sheetViews>
  <sheetFormatPr defaultRowHeight="18.75" x14ac:dyDescent="0.4"/>
  <cols>
    <col min="1" max="1" width="1.625" customWidth="1"/>
    <col min="2" max="2" width="5.625" customWidth="1"/>
    <col min="3" max="3" width="6.625" customWidth="1"/>
    <col min="4" max="4" width="25.5" bestFit="1" customWidth="1"/>
    <col min="7" max="7" width="12.625" customWidth="1"/>
  </cols>
  <sheetData>
    <row r="1" spans="2:7" ht="19.5" x14ac:dyDescent="0.4">
      <c r="B1" s="22" t="str">
        <f>CONCATENATE(D9,"　様")</f>
        <v>赤川　裕子　様</v>
      </c>
      <c r="C1" s="1"/>
    </row>
    <row r="3" spans="2:7" x14ac:dyDescent="0.4">
      <c r="B3" s="14" t="s">
        <v>33</v>
      </c>
      <c r="C3" s="14"/>
      <c r="D3" s="14"/>
      <c r="E3" s="14"/>
      <c r="F3" s="4" t="s">
        <v>2</v>
      </c>
      <c r="G3" s="3">
        <v>1112</v>
      </c>
    </row>
    <row r="4" spans="2:7" x14ac:dyDescent="0.4">
      <c r="B4" s="14"/>
      <c r="C4" s="14"/>
      <c r="D4" s="14"/>
      <c r="E4" s="14"/>
      <c r="F4" s="4" t="s">
        <v>3</v>
      </c>
      <c r="G4" s="5">
        <v>42745</v>
      </c>
    </row>
    <row r="6" spans="2:7" ht="19.5" x14ac:dyDescent="0.4">
      <c r="B6" s="12" t="s">
        <v>34</v>
      </c>
    </row>
    <row r="8" spans="2:7" x14ac:dyDescent="0.4">
      <c r="B8" s="2" t="s">
        <v>4</v>
      </c>
      <c r="C8" s="2"/>
    </row>
    <row r="9" spans="2:7" x14ac:dyDescent="0.4">
      <c r="B9" s="15" t="s">
        <v>5</v>
      </c>
      <c r="C9" s="16"/>
      <c r="D9" s="3" t="s">
        <v>6</v>
      </c>
      <c r="E9" s="4" t="s">
        <v>7</v>
      </c>
      <c r="F9" s="17" t="s">
        <v>28</v>
      </c>
      <c r="G9" s="18"/>
    </row>
    <row r="10" spans="2:7" x14ac:dyDescent="0.4">
      <c r="B10" s="15" t="s">
        <v>9</v>
      </c>
      <c r="C10" s="16"/>
      <c r="D10" s="19" t="s">
        <v>26</v>
      </c>
      <c r="E10" s="20"/>
      <c r="F10" s="20"/>
      <c r="G10" s="21"/>
    </row>
    <row r="12" spans="2:7" x14ac:dyDescent="0.4">
      <c r="B12" s="2" t="s">
        <v>10</v>
      </c>
      <c r="C12" s="2"/>
    </row>
    <row r="13" spans="2:7" x14ac:dyDescent="0.4">
      <c r="B13" s="4" t="s">
        <v>23</v>
      </c>
      <c r="C13" s="4" t="s">
        <v>24</v>
      </c>
      <c r="D13" s="4" t="s">
        <v>11</v>
      </c>
      <c r="E13" s="4" t="s">
        <v>12</v>
      </c>
      <c r="F13" s="4" t="s">
        <v>13</v>
      </c>
      <c r="G13" s="4" t="s">
        <v>14</v>
      </c>
    </row>
    <row r="14" spans="2:7" x14ac:dyDescent="0.4">
      <c r="B14" s="3">
        <v>1</v>
      </c>
      <c r="C14" s="3">
        <v>4020</v>
      </c>
      <c r="D14" s="3" t="s">
        <v>27</v>
      </c>
      <c r="E14" s="9">
        <v>150</v>
      </c>
      <c r="F14" s="3">
        <v>12</v>
      </c>
      <c r="G14" s="9">
        <f>IF(E14="","",E14*F14)</f>
        <v>1800</v>
      </c>
    </row>
    <row r="15" spans="2:7" x14ac:dyDescent="0.4">
      <c r="B15" s="3">
        <v>2</v>
      </c>
      <c r="C15" s="3">
        <v>4010</v>
      </c>
      <c r="D15" s="3" t="s">
        <v>29</v>
      </c>
      <c r="E15" s="9">
        <v>150</v>
      </c>
      <c r="F15" s="3">
        <v>24</v>
      </c>
      <c r="G15" s="9">
        <f>IF(E15="","",E15*F15)</f>
        <v>3600</v>
      </c>
    </row>
    <row r="16" spans="2:7" x14ac:dyDescent="0.4">
      <c r="B16" s="3">
        <v>3</v>
      </c>
      <c r="C16" s="3">
        <v>3050</v>
      </c>
      <c r="D16" s="3" t="s">
        <v>15</v>
      </c>
      <c r="E16" s="9">
        <v>1500</v>
      </c>
      <c r="F16" s="3">
        <v>6</v>
      </c>
      <c r="G16" s="9">
        <f>IF(E16="","",E16*F16)</f>
        <v>9000</v>
      </c>
    </row>
    <row r="17" spans="2:7" x14ac:dyDescent="0.4">
      <c r="B17" s="3">
        <v>4</v>
      </c>
      <c r="C17" s="3">
        <v>2010</v>
      </c>
      <c r="D17" s="3" t="s">
        <v>16</v>
      </c>
      <c r="E17" s="9">
        <v>1000</v>
      </c>
      <c r="F17" s="3">
        <v>3</v>
      </c>
      <c r="G17" s="9">
        <f>IF(E17="","",E17*F17)</f>
        <v>3000</v>
      </c>
    </row>
    <row r="18" spans="2:7" x14ac:dyDescent="0.4">
      <c r="B18" s="3"/>
      <c r="C18" s="3"/>
      <c r="D18" s="3"/>
      <c r="E18" s="9" t="s">
        <v>21</v>
      </c>
      <c r="F18" s="3"/>
      <c r="G18" s="9" t="str">
        <f>IF(E18="","",E18*F18)</f>
        <v/>
      </c>
    </row>
    <row r="19" spans="2:7" x14ac:dyDescent="0.4">
      <c r="E19" s="7" t="s">
        <v>17</v>
      </c>
      <c r="F19" s="6"/>
      <c r="G19" s="9">
        <f>SUM(G14:G18)</f>
        <v>17400</v>
      </c>
    </row>
    <row r="20" spans="2:7" x14ac:dyDescent="0.4">
      <c r="E20" s="7" t="s">
        <v>18</v>
      </c>
      <c r="F20" s="8">
        <v>0.08</v>
      </c>
      <c r="G20" s="9">
        <f>G19*F20</f>
        <v>1392</v>
      </c>
    </row>
    <row r="21" spans="2:7" x14ac:dyDescent="0.4">
      <c r="E21" s="7" t="s">
        <v>19</v>
      </c>
      <c r="F21" s="6"/>
      <c r="G21" s="9">
        <f>G19+G20</f>
        <v>18792</v>
      </c>
    </row>
  </sheetData>
  <mergeCells count="5">
    <mergeCell ref="B3:E4"/>
    <mergeCell ref="B9:C9"/>
    <mergeCell ref="F9:G9"/>
    <mergeCell ref="B10:C10"/>
    <mergeCell ref="D10:G10"/>
  </mergeCells>
  <phoneticPr fontId="2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1"/>
  <sheetViews>
    <sheetView workbookViewId="0"/>
  </sheetViews>
  <sheetFormatPr defaultRowHeight="18.75" x14ac:dyDescent="0.4"/>
  <cols>
    <col min="1" max="1" width="1.625" customWidth="1"/>
    <col min="2" max="2" width="5.625" customWidth="1"/>
    <col min="3" max="3" width="6.625" customWidth="1"/>
    <col min="4" max="4" width="25.5" customWidth="1"/>
    <col min="7" max="7" width="12.625" customWidth="1"/>
  </cols>
  <sheetData>
    <row r="1" spans="2:7" ht="19.5" x14ac:dyDescent="0.4">
      <c r="C1" s="1"/>
      <c r="G1" s="11" t="s">
        <v>0</v>
      </c>
    </row>
    <row r="3" spans="2:7" x14ac:dyDescent="0.4">
      <c r="B3" s="14" t="s">
        <v>33</v>
      </c>
      <c r="C3" s="14"/>
      <c r="D3" s="14"/>
      <c r="E3" s="14"/>
      <c r="F3" s="4" t="s">
        <v>2</v>
      </c>
      <c r="G3" s="3">
        <v>1112</v>
      </c>
    </row>
    <row r="4" spans="2:7" x14ac:dyDescent="0.4">
      <c r="B4" s="14"/>
      <c r="C4" s="14"/>
      <c r="D4" s="14"/>
      <c r="E4" s="14"/>
      <c r="F4" s="4" t="s">
        <v>20</v>
      </c>
      <c r="G4" s="5">
        <v>42746</v>
      </c>
    </row>
    <row r="6" spans="2:7" ht="19.5" x14ac:dyDescent="0.4">
      <c r="B6" s="12" t="s">
        <v>25</v>
      </c>
    </row>
    <row r="8" spans="2:7" x14ac:dyDescent="0.4">
      <c r="B8" s="2" t="s">
        <v>4</v>
      </c>
      <c r="C8" s="2"/>
    </row>
    <row r="9" spans="2:7" x14ac:dyDescent="0.4">
      <c r="B9" s="15" t="s">
        <v>5</v>
      </c>
      <c r="C9" s="16"/>
      <c r="D9" s="3" t="s">
        <v>6</v>
      </c>
      <c r="E9" s="4" t="s">
        <v>7</v>
      </c>
      <c r="F9" s="17" t="s">
        <v>28</v>
      </c>
      <c r="G9" s="18"/>
    </row>
    <row r="10" spans="2:7" x14ac:dyDescent="0.4">
      <c r="B10" s="15" t="s">
        <v>9</v>
      </c>
      <c r="C10" s="16"/>
      <c r="D10" s="19" t="s">
        <v>26</v>
      </c>
      <c r="E10" s="20"/>
      <c r="F10" s="20"/>
      <c r="G10" s="21"/>
    </row>
    <row r="12" spans="2:7" x14ac:dyDescent="0.4">
      <c r="B12" s="2" t="s">
        <v>10</v>
      </c>
      <c r="C12" s="2"/>
    </row>
    <row r="13" spans="2:7" x14ac:dyDescent="0.4">
      <c r="B13" s="4" t="s">
        <v>23</v>
      </c>
      <c r="C13" s="4" t="s">
        <v>24</v>
      </c>
      <c r="D13" s="4" t="s">
        <v>11</v>
      </c>
      <c r="E13" s="4" t="s">
        <v>12</v>
      </c>
      <c r="F13" s="4" t="s">
        <v>13</v>
      </c>
      <c r="G13" s="4" t="s">
        <v>14</v>
      </c>
    </row>
    <row r="14" spans="2:7" x14ac:dyDescent="0.4">
      <c r="B14" s="3">
        <v>1</v>
      </c>
      <c r="C14" s="3">
        <v>4020</v>
      </c>
      <c r="D14" s="3" t="s">
        <v>27</v>
      </c>
      <c r="E14" s="9">
        <v>150</v>
      </c>
      <c r="F14" s="3">
        <v>12</v>
      </c>
      <c r="G14" s="9">
        <f>IF(E14="","",E14*F14)</f>
        <v>1800</v>
      </c>
    </row>
    <row r="15" spans="2:7" x14ac:dyDescent="0.4">
      <c r="B15" s="3">
        <v>2</v>
      </c>
      <c r="C15" s="3">
        <v>4010</v>
      </c>
      <c r="D15" s="3" t="s">
        <v>29</v>
      </c>
      <c r="E15" s="9">
        <v>150</v>
      </c>
      <c r="F15" s="3">
        <v>24</v>
      </c>
      <c r="G15" s="9">
        <f>IF(E15="","",E15*F15)</f>
        <v>3600</v>
      </c>
    </row>
    <row r="16" spans="2:7" x14ac:dyDescent="0.4">
      <c r="B16" s="3">
        <v>3</v>
      </c>
      <c r="C16" s="3">
        <v>3050</v>
      </c>
      <c r="D16" s="3" t="s">
        <v>15</v>
      </c>
      <c r="E16" s="9">
        <v>1500</v>
      </c>
      <c r="F16" s="3">
        <v>6</v>
      </c>
      <c r="G16" s="9">
        <f>IF(E16="","",E16*F16)</f>
        <v>9000</v>
      </c>
    </row>
    <row r="17" spans="2:7" x14ac:dyDescent="0.4">
      <c r="B17" s="3">
        <v>4</v>
      </c>
      <c r="C17" s="3">
        <v>2010</v>
      </c>
      <c r="D17" s="3" t="s">
        <v>16</v>
      </c>
      <c r="E17" s="9">
        <v>1000</v>
      </c>
      <c r="F17" s="3">
        <v>3</v>
      </c>
      <c r="G17" s="9">
        <f>IF(E17="","",E17*F17)</f>
        <v>3000</v>
      </c>
    </row>
    <row r="18" spans="2:7" x14ac:dyDescent="0.4">
      <c r="B18" s="3"/>
      <c r="C18" s="3"/>
      <c r="D18" s="3"/>
      <c r="E18" s="9" t="s">
        <v>21</v>
      </c>
      <c r="F18" s="3"/>
      <c r="G18" s="9" t="str">
        <f>IF(E18="","",E18*F18)</f>
        <v/>
      </c>
    </row>
    <row r="19" spans="2:7" x14ac:dyDescent="0.4">
      <c r="E19" s="7" t="s">
        <v>17</v>
      </c>
      <c r="F19" s="13"/>
      <c r="G19" s="9">
        <f>SUM(G14:G18)</f>
        <v>17400</v>
      </c>
    </row>
    <row r="20" spans="2:7" x14ac:dyDescent="0.4">
      <c r="E20" s="7" t="s">
        <v>18</v>
      </c>
      <c r="F20" s="8">
        <v>0.08</v>
      </c>
      <c r="G20" s="9">
        <f>G19*F20</f>
        <v>1392</v>
      </c>
    </row>
    <row r="21" spans="2:7" x14ac:dyDescent="0.4">
      <c r="E21" s="7" t="s">
        <v>19</v>
      </c>
      <c r="F21" s="13"/>
      <c r="G21" s="9">
        <f>G19+G20</f>
        <v>18792</v>
      </c>
    </row>
  </sheetData>
  <mergeCells count="5">
    <mergeCell ref="B3:E4"/>
    <mergeCell ref="B9:C9"/>
    <mergeCell ref="F9:G9"/>
    <mergeCell ref="B10:C10"/>
    <mergeCell ref="D10:G10"/>
  </mergeCells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注文書</vt:lpstr>
      <vt:lpstr>請求書</vt:lpstr>
      <vt:lpstr>納品書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2016-06-03T06:00:07Z</cp:lastPrinted>
  <dcterms:created xsi:type="dcterms:W3CDTF">2016-04-21T08:38:05Z</dcterms:created>
  <dcterms:modified xsi:type="dcterms:W3CDTF">2016-12-12T10:20:45Z</dcterms:modified>
</cp:coreProperties>
</file>