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ndisk\kaihatsu\●開発中テキスト\12_MOSExcel2016\02_題材\MOS-Excel2016(1)\"/>
    </mc:Choice>
  </mc:AlternateContent>
  <bookViews>
    <workbookView xWindow="0" yWindow="0" windowWidth="27435" windowHeight="11655"/>
  </bookViews>
  <sheets>
    <sheet name="注文書" sheetId="4" r:id="rId1"/>
    <sheet name="商品一覧" sheetId="8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4" l="1"/>
  <c r="G14" i="4"/>
  <c r="G13" i="4"/>
  <c r="G12" i="4"/>
  <c r="G11" i="4"/>
  <c r="G16" i="4" l="1"/>
  <c r="G17" i="4"/>
  <c r="G18" i="4" s="1"/>
</calcChain>
</file>

<file path=xl/sharedStrings.xml><?xml version="1.0" encoding="utf-8"?>
<sst xmlns="http://schemas.openxmlformats.org/spreadsheetml/2006/main" count="86" uniqueCount="67">
  <si>
    <t>ＦＯＭヘルシーフード株式会社　行き</t>
    <rPh sb="10" eb="14">
      <t>カブシキガイシャ</t>
    </rPh>
    <rPh sb="15" eb="16">
      <t>ユ</t>
    </rPh>
    <phoneticPr fontId="3"/>
  </si>
  <si>
    <t>注文書</t>
    <rPh sb="0" eb="3">
      <t>チュウモンショ</t>
    </rPh>
    <phoneticPr fontId="3"/>
  </si>
  <si>
    <t>注文No.</t>
    <rPh sb="0" eb="2">
      <t>チュウモン</t>
    </rPh>
    <phoneticPr fontId="3"/>
  </si>
  <si>
    <t>注文日</t>
    <rPh sb="0" eb="3">
      <t>チュウモンビ</t>
    </rPh>
    <phoneticPr fontId="3"/>
  </si>
  <si>
    <t>お名前</t>
    <rPh sb="1" eb="3">
      <t>ナマエ</t>
    </rPh>
    <phoneticPr fontId="3"/>
  </si>
  <si>
    <t>赤川　裕子</t>
    <rPh sb="0" eb="2">
      <t>アカガワ</t>
    </rPh>
    <rPh sb="3" eb="5">
      <t>ユウコ</t>
    </rPh>
    <phoneticPr fontId="3"/>
  </si>
  <si>
    <t>電話番号</t>
    <rPh sb="0" eb="2">
      <t>デンワ</t>
    </rPh>
    <rPh sb="2" eb="4">
      <t>バンゴウ</t>
    </rPh>
    <phoneticPr fontId="3"/>
  </si>
  <si>
    <t>045-551-XXXX</t>
    <phoneticPr fontId="3"/>
  </si>
  <si>
    <t>住所</t>
    <rPh sb="0" eb="2">
      <t>ジュウショ</t>
    </rPh>
    <phoneticPr fontId="3"/>
  </si>
  <si>
    <t>横浜市鶴見区鶴見中央XXX</t>
    <rPh sb="0" eb="3">
      <t>ヨコハマシ</t>
    </rPh>
    <rPh sb="3" eb="6">
      <t>ツルミク</t>
    </rPh>
    <rPh sb="6" eb="10">
      <t>ツルミチュウオウ</t>
    </rPh>
    <phoneticPr fontId="3"/>
  </si>
  <si>
    <t>●ご注文商品</t>
    <rPh sb="2" eb="4">
      <t>チュウモン</t>
    </rPh>
    <rPh sb="4" eb="6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</si>
  <si>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</si>
  <si>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</si>
  <si>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</si>
  <si>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3"/>
  </si>
  <si>
    <t>中国漢方スープ</t>
    <rPh sb="0" eb="2">
      <t>チュウゴク</t>
    </rPh>
    <rPh sb="2" eb="4">
      <t>カンポウ</t>
    </rPh>
    <phoneticPr fontId="3"/>
  </si>
  <si>
    <t>ダイエット烏龍茶</t>
    <rPh sb="5" eb="8">
      <t>ウーロンチャ</t>
    </rPh>
    <phoneticPr fontId="3"/>
  </si>
  <si>
    <t>小計</t>
    <rPh sb="0" eb="2">
      <t>ショウケイ</t>
    </rPh>
    <phoneticPr fontId="3"/>
  </si>
  <si>
    <t>消費税</t>
    <rPh sb="0" eb="3">
      <t>ショウヒゼイ</t>
    </rPh>
    <phoneticPr fontId="3"/>
  </si>
  <si>
    <t>合計</t>
    <rPh sb="0" eb="2">
      <t>ゴウケイ</t>
    </rPh>
    <phoneticPr fontId="3"/>
  </si>
  <si>
    <t>商品一覧</t>
    <rPh sb="0" eb="2">
      <t>ショウヒン</t>
    </rPh>
    <rPh sb="2" eb="4">
      <t>イチラン</t>
    </rPh>
    <phoneticPr fontId="3"/>
  </si>
  <si>
    <t>商品概要</t>
    <rPh sb="0" eb="2">
      <t>ショウヒン</t>
    </rPh>
    <rPh sb="2" eb="4">
      <t>ガイヨウ</t>
    </rPh>
    <phoneticPr fontId="3"/>
  </si>
  <si>
    <t>商品区分</t>
    <rPh sb="0" eb="2">
      <t>ショウヒン</t>
    </rPh>
    <rPh sb="2" eb="4">
      <t>クブン</t>
    </rPh>
    <phoneticPr fontId="3"/>
  </si>
  <si>
    <t>注文単位</t>
    <rPh sb="0" eb="2">
      <t>チュウモン</t>
    </rPh>
    <rPh sb="2" eb="4">
      <t>タンイ</t>
    </rPh>
    <phoneticPr fontId="3"/>
  </si>
  <si>
    <t>当社のお薦め定番商品。高純度のローヤルゼリー。美容と健康に。200粒入り。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</si>
  <si>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美容食品</t>
    <rPh sb="0" eb="2">
      <t>ビヨウ</t>
    </rPh>
    <rPh sb="2" eb="4">
      <t>ショクヒン</t>
    </rPh>
    <phoneticPr fontId="3"/>
  </si>
  <si>
    <t>当社のお薦め定番商品。高純度のローヤルゼリー。美容と健康に。100粒入り。</t>
    <rPh sb="0" eb="2">
      <t>トウシャ</t>
    </rPh>
    <rPh sb="4" eb="5">
      <t>スス</t>
    </rPh>
    <rPh sb="6" eb="8">
      <t>テイバン</t>
    </rPh>
    <rPh sb="8" eb="10">
      <t>ショウヒン</t>
    </rPh>
    <rPh sb="11" eb="14">
      <t>コウジュンド</t>
    </rPh>
    <rPh sb="23" eb="25">
      <t>ビヨウ</t>
    </rPh>
    <rPh sb="26" eb="28">
      <t>ケンコウ</t>
    </rPh>
    <rPh sb="33" eb="34">
      <t>ツブ</t>
    </rPh>
    <rPh sb="34" eb="35">
      <t>イ</t>
    </rPh>
    <phoneticPr fontId="3"/>
  </si>
  <si>
    <t>ビタミンA補強ドリンク。疲労のたまった身体に。これ一本で1日分のビタミンAを摂取できます。ピーチ風味。ご注文は6本から。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</si>
  <si>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栄養補強飲料</t>
    <rPh sb="0" eb="2">
      <t>エイヨウ</t>
    </rPh>
    <rPh sb="2" eb="4">
      <t>ホキョウ</t>
    </rPh>
    <rPh sb="4" eb="6">
      <t>インリョウ</t>
    </rPh>
    <phoneticPr fontId="3"/>
  </si>
  <si>
    <t>ビタミンC補強ドリンク。疲労のたまった身体に。これ一本で1日分のビタミンCを摂取できます。レモン風味。ご注文は6本から。</t>
    <rPh sb="5" eb="7">
      <t>ホキョウ</t>
    </rPh>
    <rPh sb="12" eb="14">
      <t>ヒロウ</t>
    </rPh>
    <rPh sb="19" eb="21">
      <t>カラダ</t>
    </rPh>
    <rPh sb="25" eb="27">
      <t>イッポン</t>
    </rPh>
    <rPh sb="29" eb="31">
      <t>ニチブン</t>
    </rPh>
    <rPh sb="38" eb="40">
      <t>セッシュ</t>
    </rPh>
    <rPh sb="48" eb="50">
      <t>フウミ</t>
    </rPh>
    <rPh sb="52" eb="54">
      <t>チュウモン</t>
    </rPh>
    <rPh sb="56" eb="57">
      <t>ホン</t>
    </rPh>
    <phoneticPr fontId="3"/>
  </si>
  <si>
    <t>栄養補助食品</t>
    <rPh sb="0" eb="2">
      <t>エイヨウ</t>
    </rPh>
    <rPh sb="2" eb="4">
      <t>ホジョ</t>
    </rPh>
    <rPh sb="4" eb="6">
      <t>ショクヒン</t>
    </rPh>
    <phoneticPr fontId="3"/>
  </si>
  <si>
    <t>エネルギー補強ドリンク。マラソンやトライアスロンなど持久力を要するスポーツに。ご注文は6本から。</t>
    <rPh sb="5" eb="7">
      <t>ホキョウ</t>
    </rPh>
    <rPh sb="26" eb="29">
      <t>ジキュウリョク</t>
    </rPh>
    <rPh sb="30" eb="31">
      <t>ヨウ</t>
    </rPh>
    <rPh sb="40" eb="42">
      <t>チュウモン</t>
    </rPh>
    <rPh sb="44" eb="45">
      <t>ホン</t>
    </rPh>
    <phoneticPr fontId="3"/>
  </si>
  <si>
    <t>スーパーファイバー(L)</t>
    <phoneticPr fontId="3"/>
  </si>
  <si>
    <t>健康ダイエットスープ。天然植物繊維がたっぷり。便秘と美肌に効果。1箱10個入り。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</si>
  <si>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健康ダイエットスープ。天然植物繊維がたっぷり。便秘と美肌に効果。1箱20個入り。</t>
    <rPh sb="0" eb="2">
      <t>ケンコウ</t>
    </rPh>
    <rPh sb="11" eb="13">
      <t>テンネン</t>
    </rPh>
    <rPh sb="13" eb="15">
      <t>ショクブツ</t>
    </rPh>
    <rPh sb="15" eb="17">
      <t>センイ</t>
    </rPh>
    <rPh sb="23" eb="25">
      <t>ベンピ</t>
    </rPh>
    <rPh sb="26" eb="28">
      <t>ビハダ</t>
    </rPh>
    <rPh sb="29" eb="31">
      <t>コウカ</t>
    </rPh>
    <rPh sb="33" eb="34">
      <t>ハコ</t>
    </rPh>
    <rPh sb="36" eb="37">
      <t>コ</t>
    </rPh>
    <rPh sb="37" eb="38">
      <t>イ</t>
    </rPh>
    <phoneticPr fontId="3"/>
  </si>
  <si>
    <t>漢方エキスの入った薬膳スープ。風邪や疲労で体力のないときに免疫力を高めてくれる。1箱6個入り。</t>
    <rPh sb="0" eb="2">
      <t>カンポウ</t>
    </rPh>
    <rPh sb="6" eb="7">
      <t>ハイ</t>
    </rPh>
    <rPh sb="9" eb="11">
      <t>ヤクゼン</t>
    </rPh>
    <rPh sb="15" eb="17">
      <t>カゼ</t>
    </rPh>
    <rPh sb="18" eb="20">
      <t>ヒロウ</t>
    </rPh>
    <rPh sb="21" eb="23">
      <t>タイリョク</t>
    </rPh>
    <rPh sb="29" eb="32">
      <t>メンエキリョク</t>
    </rPh>
    <rPh sb="33" eb="34">
      <t>タカ</t>
    </rPh>
    <rPh sb="41" eb="42">
      <t>ハコ</t>
    </rPh>
    <rPh sb="43" eb="44">
      <t>コ</t>
    </rPh>
    <rPh sb="44" eb="45">
      <t>イ</t>
    </rPh>
    <phoneticPr fontId="3"/>
  </si>
  <si>
    <t>便秘＆痩身に。お手軽ティーバック。1箱20袋入り。ご注文は3箱から。</t>
    <rPh sb="0" eb="2">
      <t>ベンピ</t>
    </rPh>
    <rPh sb="3" eb="5">
      <t>ソウシン</t>
    </rPh>
    <rPh sb="8" eb="10">
      <t>テガル</t>
    </rPh>
    <rPh sb="18" eb="19">
      <t>ハコ</t>
    </rPh>
    <rPh sb="21" eb="22">
      <t>フクロ</t>
    </rPh>
    <rPh sb="22" eb="23">
      <t>イ</t>
    </rPh>
    <rPh sb="26" eb="28">
      <t>チュウモン</t>
    </rPh>
    <rPh sb="30" eb="31">
      <t>ハコ</t>
    </rPh>
    <phoneticPr fontId="3"/>
  </si>
  <si>
    <t>ダイエット食品</t>
    <rPh sb="5" eb="7">
      <t>ショクヒン</t>
    </rPh>
    <phoneticPr fontId="3"/>
  </si>
  <si>
    <t>ダイエットプーアール茶</t>
    <rPh sb="10" eb="11">
      <t>チャ</t>
    </rPh>
    <phoneticPr fontId="3"/>
  </si>
  <si>
    <t>ビタミン錠剤。ニキビを防止し、ニキビ後のお肌を整える。1箱200粒入り。ピーチ風味。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</si>
  <si>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ビタミン錠剤。ニキビを防止し、ニキビ後のお肌を整える。1箱100粒入り。ピーチ風味。</t>
    <rPh sb="4" eb="6">
      <t>ジョウザイ</t>
    </rPh>
    <rPh sb="11" eb="13">
      <t>ボウシ</t>
    </rPh>
    <rPh sb="18" eb="19">
      <t>ゴ</t>
    </rPh>
    <rPh sb="21" eb="22">
      <t>ハダ</t>
    </rPh>
    <rPh sb="23" eb="24">
      <t>トトノ</t>
    </rPh>
    <rPh sb="28" eb="29">
      <t>ハコ</t>
    </rPh>
    <rPh sb="32" eb="33">
      <t>ツブ</t>
    </rPh>
    <rPh sb="33" eb="34">
      <t>イ</t>
    </rPh>
    <rPh sb="39" eb="41">
      <t>フウミ</t>
    </rPh>
    <phoneticPr fontId="3"/>
  </si>
  <si>
    <t>ビタミン錠剤。日焼け後の荒れたお肌を整える。1箱200粒入り。アセロラ風味。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</si>
  <si>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>ビタミン錠剤。日焼け後の荒れたお肌を整える。1箱100粒入り。アセロラ風味。</t>
    <rPh sb="4" eb="6">
      <t>ジョウザイ</t>
    </rPh>
    <rPh sb="7" eb="9">
      <t>ヒヤ</t>
    </rPh>
    <rPh sb="10" eb="11">
      <t>ゴ</t>
    </rPh>
    <rPh sb="12" eb="13">
      <t>ア</t>
    </rPh>
    <rPh sb="16" eb="17">
      <t>ハダ</t>
    </rPh>
    <rPh sb="18" eb="19">
      <t>トトノ</t>
    </rPh>
    <rPh sb="23" eb="24">
      <t>ハコ</t>
    </rPh>
    <rPh sb="27" eb="28">
      <t>ツブ</t>
    </rPh>
    <rPh sb="28" eb="29">
      <t>イ</t>
    </rPh>
    <rPh sb="35" eb="37">
      <t>フウミ</t>
    </rPh>
    <phoneticPr fontId="3"/>
  </si>
  <si>
    <t/>
  </si>
  <si>
    <t>※商品一覧を見る</t>
    <rPh sb="1" eb="3">
      <t>ショウヒン</t>
    </rPh>
    <rPh sb="3" eb="5">
      <t>イチラン</t>
    </rPh>
    <rPh sb="6" eb="7">
      <t>ミ</t>
    </rPh>
    <phoneticPr fontId="3"/>
  </si>
  <si>
    <t>メール</t>
    <phoneticPr fontId="3"/>
  </si>
  <si>
    <t>akagawa@xx.xx</t>
    <phoneticPr fontId="3"/>
  </si>
  <si>
    <t>No.</t>
    <phoneticPr fontId="3"/>
  </si>
  <si>
    <t>型番</t>
    <rPh sb="0" eb="2">
      <t>カタバン</t>
    </rPh>
    <phoneticPr fontId="3"/>
  </si>
  <si>
    <t>ビタミンAアルファ</t>
    <phoneticPr fontId="3"/>
  </si>
  <si>
    <t>ビタミンＣアルファ</t>
    <phoneticPr fontId="3"/>
  </si>
  <si>
    <t>ヘルシー・ビタミンB(L)</t>
    <phoneticPr fontId="3"/>
  </si>
  <si>
    <t>ヘルシー・ビタミンC(L)</t>
    <phoneticPr fontId="3"/>
  </si>
  <si>
    <t>ヘルシー・ビタミンC(M)</t>
    <phoneticPr fontId="3"/>
  </si>
  <si>
    <t>ビタミンCアルファ</t>
    <phoneticPr fontId="3"/>
  </si>
  <si>
    <t>スポーツマン・Z</t>
    <phoneticPr fontId="3"/>
  </si>
  <si>
    <t>スーパーファイバー(M)</t>
    <phoneticPr fontId="3"/>
  </si>
  <si>
    <t>ヘルシー・ビタミンB(M)</t>
    <phoneticPr fontId="3"/>
  </si>
  <si>
    <t>ビタミンAアルファ</t>
    <phoneticPr fontId="3"/>
  </si>
  <si>
    <t>より高品質になって新登場。当社のお薦め定番商品。高純度のローヤルゼリー。美容と健康に。160粒入り。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6" eb="47">
      <t>ツブ</t>
    </rPh>
    <rPh sb="47" eb="48">
      <t>イ</t>
    </rPh>
    <phoneticPr fontId="3"/>
  </si>
  <si>
    <t>より高品質になって新登場。当社のお薦め定番商品。高純度のローヤルゼリー。美容と健康に。80粒入り。</t>
    <rPh sb="2" eb="5">
      <t>コウヒンシツ</t>
    </rPh>
    <rPh sb="9" eb="12">
      <t>シントウジョウ</t>
    </rPh>
    <rPh sb="13" eb="15">
      <t>トウシャ</t>
    </rPh>
    <rPh sb="17" eb="18">
      <t>スス</t>
    </rPh>
    <rPh sb="19" eb="21">
      <t>テイバン</t>
    </rPh>
    <rPh sb="21" eb="23">
      <t>ショウヒン</t>
    </rPh>
    <rPh sb="24" eb="27">
      <t>コウジュンド</t>
    </rPh>
    <rPh sb="36" eb="38">
      <t>ビヨウ</t>
    </rPh>
    <rPh sb="39" eb="41">
      <t>ケンコウ</t>
    </rPh>
    <rPh sb="45" eb="46">
      <t>ツブ</t>
    </rPh>
    <rPh sb="46" eb="47">
      <t>イ</t>
    </rPh>
    <phoneticPr fontId="3"/>
  </si>
  <si>
    <t>お手軽でお求めやすいお試しサイズ。20粒入り。</t>
    <rPh sb="1" eb="3">
      <t>テガル</t>
    </rPh>
    <rPh sb="5" eb="6">
      <t>モト</t>
    </rPh>
    <rPh sb="11" eb="12">
      <t>タメ</t>
    </rPh>
    <rPh sb="19" eb="20">
      <t>ツブ</t>
    </rPh>
    <rPh sb="20" eb="21">
      <t>イ</t>
    </rPh>
    <phoneticPr fontId="3"/>
  </si>
  <si>
    <t>ローヤルゼリー(L)</t>
  </si>
  <si>
    <t>ローヤルゼリーEX(L)</t>
  </si>
  <si>
    <t>ローヤルゼリーEX(M)</t>
  </si>
  <si>
    <t>ローヤルゼリーEX(S)</t>
  </si>
  <si>
    <t>ローヤルゼリー(M)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</si>
</sst>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u/>
      <sz val="12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0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b/>
      <sz val="11"/>
      <color theme="0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u/>
      <sz val="11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5" fillId="3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left" vertical="top"/>
    </xf>
    <xf numFmtId="9" fontId="5" fillId="3" borderId="3" xfId="0" applyNumberFormat="1" applyFont="1" applyFill="1" applyBorder="1" applyAlignment="1">
      <alignment horizontal="center" vertical="center"/>
    </xf>
    <xf numFmtId="38" fontId="0" fillId="0" borderId="1" xfId="1" applyFont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6" fontId="0" fillId="2" borderId="1" xfId="2" applyFont="1" applyFill="1" applyBorder="1">
      <alignment vertical="center"/>
    </xf>
    <xf numFmtId="6" fontId="0" fillId="0" borderId="1" xfId="2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9" fillId="0" borderId="0" xfId="3" applyBorder="1">
      <alignment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</cellXfs>
  <cellStyles count="4">
    <cellStyle name="ハイパーリンク" xfId="3" builtinId="8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kagawa@xx.x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/>
  </sheetViews>
  <sheetFormatPr defaultRowHeight="18.75" x14ac:dyDescent="0.4"/>
  <cols>
    <col min="1" max="1" width="1.625" customWidth="1"/>
    <col min="2" max="2" width="5.625" customWidth="1"/>
    <col min="3" max="3" width="6.625" customWidth="1"/>
    <col min="4" max="4" width="25.5" bestFit="1" customWidth="1"/>
    <col min="7" max="7" width="12.625" customWidth="1"/>
  </cols>
  <sheetData>
    <row r="1" spans="2:7" ht="19.5" x14ac:dyDescent="0.4">
      <c r="B1" s="2" t="s">
        <v>0</v>
      </c>
      <c r="C1" s="2"/>
    </row>
    <row r="3" spans="2:7" x14ac:dyDescent="0.4">
      <c r="B3" s="26" t="s">
        <v>1</v>
      </c>
      <c r="C3" s="26"/>
      <c r="D3" s="26"/>
      <c r="E3" s="26"/>
      <c r="F3" s="6" t="s">
        <v>2</v>
      </c>
      <c r="G3" s="4">
        <v>1112</v>
      </c>
    </row>
    <row r="4" spans="2:7" x14ac:dyDescent="0.4">
      <c r="B4" s="26"/>
      <c r="C4" s="26"/>
      <c r="D4" s="26"/>
      <c r="E4" s="26"/>
      <c r="F4" s="6" t="s">
        <v>3</v>
      </c>
      <c r="G4" s="7">
        <v>42745</v>
      </c>
    </row>
    <row r="6" spans="2:7" x14ac:dyDescent="0.4">
      <c r="B6" s="25" t="s">
        <v>4</v>
      </c>
      <c r="C6" s="25"/>
      <c r="D6" s="21" t="s">
        <v>5</v>
      </c>
      <c r="E6" s="24" t="s">
        <v>6</v>
      </c>
      <c r="F6" s="20" t="s">
        <v>7</v>
      </c>
      <c r="G6" s="20"/>
    </row>
    <row r="7" spans="2:7" x14ac:dyDescent="0.4">
      <c r="B7" s="25" t="s">
        <v>8</v>
      </c>
      <c r="C7" s="25"/>
      <c r="D7" s="22" t="s">
        <v>9</v>
      </c>
      <c r="E7" s="24" t="s">
        <v>45</v>
      </c>
      <c r="F7" s="23" t="s">
        <v>46</v>
      </c>
      <c r="G7" s="20"/>
    </row>
    <row r="9" spans="2:7" x14ac:dyDescent="0.4">
      <c r="B9" s="3" t="s">
        <v>10</v>
      </c>
      <c r="C9" s="3"/>
      <c r="E9" s="12"/>
      <c r="F9" t="s">
        <v>44</v>
      </c>
    </row>
    <row r="10" spans="2:7" x14ac:dyDescent="0.4">
      <c r="B10" s="6" t="s">
        <v>47</v>
      </c>
      <c r="C10" s="6" t="s">
        <v>48</v>
      </c>
      <c r="D10" s="6" t="s">
        <v>11</v>
      </c>
      <c r="E10" s="6" t="s">
        <v>12</v>
      </c>
      <c r="F10" s="6" t="s">
        <v>13</v>
      </c>
      <c r="G10" s="6" t="s">
        <v>14</v>
      </c>
    </row>
    <row r="11" spans="2:7" x14ac:dyDescent="0.4">
      <c r="B11" s="4">
        <v>1</v>
      </c>
      <c r="C11" s="4">
        <v>4020</v>
      </c>
      <c r="D11" s="4" t="s">
        <v>49</v>
      </c>
      <c r="E11" s="11">
        <v>150</v>
      </c>
      <c r="F11" s="4">
        <v>12</v>
      </c>
      <c r="G11" s="11">
        <f>IF(E11="","",E11*F11)</f>
        <v>1800</v>
      </c>
    </row>
    <row r="12" spans="2:7" x14ac:dyDescent="0.4">
      <c r="B12" s="4">
        <v>2</v>
      </c>
      <c r="C12" s="4">
        <v>4010</v>
      </c>
      <c r="D12" s="4" t="s">
        <v>50</v>
      </c>
      <c r="E12" s="11">
        <v>150</v>
      </c>
      <c r="F12" s="4">
        <v>24</v>
      </c>
      <c r="G12" s="11">
        <f>IF(E12="","",E12*F12)</f>
        <v>3600</v>
      </c>
    </row>
    <row r="13" spans="2:7" x14ac:dyDescent="0.4">
      <c r="B13" s="4">
        <v>3</v>
      </c>
      <c r="C13" s="4">
        <v>3050</v>
      </c>
      <c r="D13" s="4" t="s">
        <v>15</v>
      </c>
      <c r="E13" s="11">
        <v>1500</v>
      </c>
      <c r="F13" s="4">
        <v>6</v>
      </c>
      <c r="G13" s="11">
        <f>IF(E13="","",E13*F13)</f>
        <v>9000</v>
      </c>
    </row>
    <row r="14" spans="2:7" x14ac:dyDescent="0.4">
      <c r="B14" s="4">
        <v>4</v>
      </c>
      <c r="C14" s="4">
        <v>2010</v>
      </c>
      <c r="D14" s="4" t="s">
        <v>16</v>
      </c>
      <c r="E14" s="11">
        <v>1000</v>
      </c>
      <c r="F14" s="4">
        <v>3</v>
      </c>
      <c r="G14" s="11">
        <f>IF(E14="","",E14*F14)</f>
        <v>3000</v>
      </c>
    </row>
    <row r="15" spans="2:7" x14ac:dyDescent="0.4">
      <c r="B15" s="4"/>
      <c r="C15" s="4"/>
      <c r="D15" s="4"/>
      <c r="E15" s="11" t="s">
        <v>43</v>
      </c>
      <c r="F15" s="4"/>
      <c r="G15" s="11" t="str">
        <f>IF(E15="","",E15*F15)</f>
        <v/>
      </c>
    </row>
    <row r="16" spans="2:7" x14ac:dyDescent="0.4">
      <c r="E16" s="9" t="s">
        <v>17</v>
      </c>
      <c r="F16" s="8"/>
      <c r="G16" s="11">
        <f>SUM(G11:G15)</f>
        <v>17400</v>
      </c>
    </row>
    <row r="17" spans="5:7" x14ac:dyDescent="0.4">
      <c r="E17" s="9" t="s">
        <v>18</v>
      </c>
      <c r="F17" s="10">
        <v>0.08</v>
      </c>
      <c r="G17" s="11">
        <f>G16*F17</f>
        <v>1392</v>
      </c>
    </row>
    <row r="18" spans="5:7" x14ac:dyDescent="0.4">
      <c r="E18" s="9" t="s">
        <v>19</v>
      </c>
      <c r="F18" s="8"/>
      <c r="G18" s="11">
        <f>G16+G17</f>
        <v>18792</v>
      </c>
    </row>
  </sheetData>
  <mergeCells count="3">
    <mergeCell ref="B6:C6"/>
    <mergeCell ref="B7:C7"/>
    <mergeCell ref="B3:E4"/>
  </mergeCells>
  <phoneticPr fontId="3"/>
  <hyperlinks>
    <hyperlink ref="F7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0"/>
  <sheetViews>
    <sheetView zoomScaleNormal="100" workbookViewId="0"/>
  </sheetViews>
  <sheetFormatPr defaultRowHeight="18.75" x14ac:dyDescent="0.4"/>
  <cols>
    <col min="1" max="1" width="1.625" customWidth="1"/>
    <col min="2" max="2" width="6.625" customWidth="1"/>
    <col min="3" max="3" width="24.125" bestFit="1" customWidth="1"/>
    <col min="4" max="4" width="40.625" style="13" customWidth="1"/>
    <col min="5" max="5" width="15" bestFit="1" customWidth="1"/>
    <col min="6" max="6" width="8.875" bestFit="1" customWidth="1"/>
  </cols>
  <sheetData>
    <row r="1" spans="2:7" ht="25.5" x14ac:dyDescent="0.4">
      <c r="B1" s="1" t="s">
        <v>20</v>
      </c>
    </row>
    <row r="3" spans="2:7" x14ac:dyDescent="0.4">
      <c r="B3" s="16" t="s">
        <v>48</v>
      </c>
      <c r="C3" s="16" t="s">
        <v>11</v>
      </c>
      <c r="D3" s="17" t="s">
        <v>21</v>
      </c>
      <c r="E3" s="16" t="s">
        <v>22</v>
      </c>
      <c r="F3" s="16" t="s">
        <v>12</v>
      </c>
      <c r="G3" s="16" t="s">
        <v>23</v>
      </c>
    </row>
    <row r="4" spans="2:7" ht="37.5" x14ac:dyDescent="0.4">
      <c r="B4" s="5">
        <v>1010</v>
      </c>
      <c r="C4" s="5" t="s">
        <v>62</v>
      </c>
      <c r="D4" s="15" t="s">
        <v>24</v>
      </c>
      <c r="E4" s="5" t="s">
        <v>25</v>
      </c>
      <c r="F4" s="18">
        <v>12000</v>
      </c>
      <c r="G4" s="5">
        <v>1</v>
      </c>
    </row>
    <row r="5" spans="2:7" ht="37.5" x14ac:dyDescent="0.4">
      <c r="B5" s="4">
        <v>1020</v>
      </c>
      <c r="C5" s="4" t="s">
        <v>66</v>
      </c>
      <c r="D5" s="14" t="s">
        <v>26</v>
      </c>
      <c r="E5" s="4" t="s">
        <v>25</v>
      </c>
      <c r="F5" s="19">
        <v>7000</v>
      </c>
      <c r="G5" s="4">
        <v>1</v>
      </c>
    </row>
    <row r="6" spans="2:7" ht="56.25" x14ac:dyDescent="0.4">
      <c r="B6" s="5">
        <v>1030</v>
      </c>
      <c r="C6" s="5" t="s">
        <v>63</v>
      </c>
      <c r="D6" s="15" t="s">
        <v>59</v>
      </c>
      <c r="E6" s="5" t="s">
        <v>25</v>
      </c>
      <c r="F6" s="18">
        <v>11000</v>
      </c>
      <c r="G6" s="5">
        <v>1</v>
      </c>
    </row>
    <row r="7" spans="2:7" ht="56.25" x14ac:dyDescent="0.4">
      <c r="B7" s="4">
        <v>1040</v>
      </c>
      <c r="C7" s="4" t="s">
        <v>64</v>
      </c>
      <c r="D7" s="14" t="s">
        <v>60</v>
      </c>
      <c r="E7" s="4" t="s">
        <v>25</v>
      </c>
      <c r="F7" s="19">
        <v>6000</v>
      </c>
      <c r="G7" s="4">
        <v>1</v>
      </c>
    </row>
    <row r="8" spans="2:7" ht="37.5" x14ac:dyDescent="0.4">
      <c r="B8" s="5">
        <v>1050</v>
      </c>
      <c r="C8" s="5" t="s">
        <v>65</v>
      </c>
      <c r="D8" s="15" t="s">
        <v>61</v>
      </c>
      <c r="E8" s="5" t="s">
        <v>25</v>
      </c>
      <c r="F8" s="18">
        <v>2000</v>
      </c>
      <c r="G8" s="5">
        <v>1</v>
      </c>
    </row>
    <row r="9" spans="2:7" ht="37.5" x14ac:dyDescent="0.4">
      <c r="B9" s="4">
        <v>1060</v>
      </c>
      <c r="C9" s="4" t="s">
        <v>32</v>
      </c>
      <c r="D9" s="14" t="s">
        <v>33</v>
      </c>
      <c r="E9" s="4" t="s">
        <v>25</v>
      </c>
      <c r="F9" s="19">
        <v>1200</v>
      </c>
      <c r="G9" s="4">
        <v>1</v>
      </c>
    </row>
    <row r="10" spans="2:7" ht="37.5" x14ac:dyDescent="0.4">
      <c r="B10" s="5">
        <v>1070</v>
      </c>
      <c r="C10" s="5" t="s">
        <v>56</v>
      </c>
      <c r="D10" s="15" t="s">
        <v>34</v>
      </c>
      <c r="E10" s="5" t="s">
        <v>25</v>
      </c>
      <c r="F10" s="18">
        <v>2000</v>
      </c>
      <c r="G10" s="5">
        <v>1</v>
      </c>
    </row>
    <row r="11" spans="2:7" ht="37.5" x14ac:dyDescent="0.4">
      <c r="B11" s="4">
        <v>2010</v>
      </c>
      <c r="C11" s="4" t="s">
        <v>16</v>
      </c>
      <c r="D11" s="14" t="s">
        <v>36</v>
      </c>
      <c r="E11" s="4" t="s">
        <v>37</v>
      </c>
      <c r="F11" s="19">
        <v>1000</v>
      </c>
      <c r="G11" s="4">
        <v>3</v>
      </c>
    </row>
    <row r="12" spans="2:7" ht="37.5" x14ac:dyDescent="0.4">
      <c r="B12" s="5">
        <v>2020</v>
      </c>
      <c r="C12" s="5" t="s">
        <v>38</v>
      </c>
      <c r="D12" s="15" t="s">
        <v>36</v>
      </c>
      <c r="E12" s="5" t="s">
        <v>37</v>
      </c>
      <c r="F12" s="18">
        <v>1200</v>
      </c>
      <c r="G12" s="5">
        <v>3</v>
      </c>
    </row>
    <row r="13" spans="2:7" ht="37.5" x14ac:dyDescent="0.4">
      <c r="B13" s="4">
        <v>3010</v>
      </c>
      <c r="C13" s="4" t="s">
        <v>51</v>
      </c>
      <c r="D13" s="14" t="s">
        <v>39</v>
      </c>
      <c r="E13" s="4" t="s">
        <v>30</v>
      </c>
      <c r="F13" s="19">
        <v>1800</v>
      </c>
      <c r="G13" s="4">
        <v>1</v>
      </c>
    </row>
    <row r="14" spans="2:7" ht="37.5" x14ac:dyDescent="0.4">
      <c r="B14" s="5">
        <v>3020</v>
      </c>
      <c r="C14" s="5" t="s">
        <v>57</v>
      </c>
      <c r="D14" s="15" t="s">
        <v>40</v>
      </c>
      <c r="E14" s="5" t="s">
        <v>30</v>
      </c>
      <c r="F14" s="18">
        <v>1000</v>
      </c>
      <c r="G14" s="5">
        <v>1</v>
      </c>
    </row>
    <row r="15" spans="2:7" ht="37.5" x14ac:dyDescent="0.4">
      <c r="B15" s="4">
        <v>3030</v>
      </c>
      <c r="C15" s="4" t="s">
        <v>52</v>
      </c>
      <c r="D15" s="14" t="s">
        <v>41</v>
      </c>
      <c r="E15" s="4" t="s">
        <v>30</v>
      </c>
      <c r="F15" s="19">
        <v>1600</v>
      </c>
      <c r="G15" s="4">
        <v>1</v>
      </c>
    </row>
    <row r="16" spans="2:7" ht="37.5" x14ac:dyDescent="0.4">
      <c r="B16" s="5">
        <v>3040</v>
      </c>
      <c r="C16" s="5" t="s">
        <v>53</v>
      </c>
      <c r="D16" s="15" t="s">
        <v>42</v>
      </c>
      <c r="E16" s="5" t="s">
        <v>30</v>
      </c>
      <c r="F16" s="18">
        <v>900</v>
      </c>
      <c r="G16" s="5">
        <v>1</v>
      </c>
    </row>
    <row r="17" spans="2:7" ht="56.25" x14ac:dyDescent="0.4">
      <c r="B17" s="4">
        <v>3050</v>
      </c>
      <c r="C17" s="4" t="s">
        <v>15</v>
      </c>
      <c r="D17" s="14" t="s">
        <v>35</v>
      </c>
      <c r="E17" s="4" t="s">
        <v>30</v>
      </c>
      <c r="F17" s="19">
        <v>1500</v>
      </c>
      <c r="G17" s="4">
        <v>1</v>
      </c>
    </row>
    <row r="18" spans="2:7" ht="56.25" x14ac:dyDescent="0.4">
      <c r="B18" s="5">
        <v>4010</v>
      </c>
      <c r="C18" s="5" t="s">
        <v>54</v>
      </c>
      <c r="D18" s="15" t="s">
        <v>29</v>
      </c>
      <c r="E18" s="5" t="s">
        <v>28</v>
      </c>
      <c r="F18" s="18">
        <v>150</v>
      </c>
      <c r="G18" s="5">
        <v>6</v>
      </c>
    </row>
    <row r="19" spans="2:7" ht="56.25" x14ac:dyDescent="0.4">
      <c r="B19" s="4">
        <v>4020</v>
      </c>
      <c r="C19" s="4" t="s">
        <v>58</v>
      </c>
      <c r="D19" s="14" t="s">
        <v>27</v>
      </c>
      <c r="E19" s="4" t="s">
        <v>28</v>
      </c>
      <c r="F19" s="19">
        <v>150</v>
      </c>
      <c r="G19" s="4">
        <v>6</v>
      </c>
    </row>
    <row r="20" spans="2:7" ht="56.25" x14ac:dyDescent="0.4">
      <c r="B20" s="5">
        <v>4030</v>
      </c>
      <c r="C20" s="5" t="s">
        <v>55</v>
      </c>
      <c r="D20" s="15" t="s">
        <v>31</v>
      </c>
      <c r="E20" s="5" t="s">
        <v>28</v>
      </c>
      <c r="F20" s="18">
        <v>320</v>
      </c>
      <c r="G20" s="5">
        <v>6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注文書</vt:lpstr>
      <vt:lpstr>商品一覧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2016-04-21T08:38:05Z</dcterms:created>
  <dcterms:modified xsi:type="dcterms:W3CDTF">2016-11-04T01:01:18Z</dcterms:modified>
</cp:coreProperties>
</file>