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快活CLUB\Desktop\ExcelSpreadsheet2022\"/>
    </mc:Choice>
  </mc:AlternateContent>
  <bookViews>
    <workbookView xWindow="0" yWindow="0" windowWidth="28800" windowHeight="12240" activeTab="1"/>
  </bookViews>
  <sheets>
    <sheet name="Sheet1" sheetId="1" r:id="rId1"/>
    <sheet name="Sheet2" sheetId="3" r:id="rId2"/>
    <sheet name="Sheet1 (2)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60" i="2" l="1"/>
  <c r="AD60" i="2"/>
  <c r="AC60" i="2"/>
  <c r="V60" i="2"/>
  <c r="F60" i="2"/>
  <c r="E60" i="2"/>
  <c r="AM59" i="2"/>
  <c r="AD59" i="2"/>
  <c r="V59" i="2"/>
  <c r="F59" i="2"/>
  <c r="AM58" i="2"/>
  <c r="AD58" i="2"/>
  <c r="V58" i="2"/>
  <c r="U58" i="2"/>
  <c r="F58" i="2"/>
  <c r="AM57" i="2"/>
  <c r="AD57" i="2"/>
  <c r="V57" i="2"/>
  <c r="F57" i="2"/>
  <c r="AM56" i="2"/>
  <c r="AD56" i="2"/>
  <c r="AC56" i="2"/>
  <c r="V56" i="2"/>
  <c r="F56" i="2"/>
  <c r="E56" i="2"/>
  <c r="AM55" i="2"/>
  <c r="AD55" i="2"/>
  <c r="V55" i="2"/>
  <c r="F55" i="2"/>
  <c r="AM54" i="2"/>
  <c r="AD54" i="2"/>
  <c r="V54" i="2"/>
  <c r="U54" i="2"/>
  <c r="F54" i="2"/>
  <c r="AM53" i="2"/>
  <c r="AD53" i="2"/>
  <c r="V53" i="2"/>
  <c r="F53" i="2"/>
  <c r="AM52" i="2"/>
  <c r="AD52" i="2"/>
  <c r="AC52" i="2"/>
  <c r="V52" i="2"/>
  <c r="F52" i="2"/>
  <c r="E52" i="2"/>
  <c r="AM51" i="2"/>
  <c r="AD51" i="2"/>
  <c r="V51" i="2"/>
  <c r="F51" i="2"/>
  <c r="AM50" i="2"/>
  <c r="AD50" i="2"/>
  <c r="V50" i="2"/>
  <c r="U50" i="2"/>
  <c r="F50" i="2"/>
  <c r="AM49" i="2"/>
  <c r="AD49" i="2"/>
  <c r="V49" i="2"/>
  <c r="F49" i="2"/>
  <c r="AM48" i="2"/>
  <c r="AD48" i="2"/>
  <c r="AC48" i="2"/>
  <c r="V48" i="2"/>
  <c r="F48" i="2"/>
  <c r="E48" i="2"/>
  <c r="AM47" i="2"/>
  <c r="AD47" i="2"/>
  <c r="V47" i="2"/>
  <c r="F47" i="2"/>
  <c r="AM46" i="2"/>
  <c r="AD46" i="2"/>
  <c r="V46" i="2"/>
  <c r="U46" i="2"/>
  <c r="F46" i="2"/>
  <c r="AM45" i="2"/>
  <c r="AD45" i="2"/>
  <c r="V45" i="2"/>
  <c r="F45" i="2"/>
  <c r="AM44" i="2"/>
  <c r="AD44" i="2"/>
  <c r="AC44" i="2"/>
  <c r="V44" i="2"/>
  <c r="F44" i="2"/>
  <c r="E44" i="2"/>
  <c r="AM43" i="2"/>
  <c r="AD43" i="2"/>
  <c r="V43" i="2"/>
  <c r="F43" i="2"/>
  <c r="AM42" i="2"/>
  <c r="AD42" i="2"/>
  <c r="V42" i="2"/>
  <c r="U42" i="2"/>
  <c r="F42" i="2"/>
  <c r="AM41" i="2"/>
  <c r="AD41" i="2"/>
  <c r="V41" i="2"/>
  <c r="F41" i="2"/>
  <c r="AM40" i="2"/>
  <c r="AD40" i="2"/>
  <c r="AC40" i="2"/>
  <c r="V40" i="2"/>
  <c r="F40" i="2"/>
  <c r="E40" i="2"/>
  <c r="AM39" i="2"/>
  <c r="AD39" i="2"/>
  <c r="V39" i="2"/>
  <c r="F39" i="2"/>
  <c r="AM38" i="2"/>
  <c r="AD38" i="2"/>
  <c r="V38" i="2"/>
  <c r="U38" i="2" s="1"/>
  <c r="F38" i="2"/>
  <c r="AM37" i="2"/>
  <c r="AD37" i="2"/>
  <c r="V37" i="2"/>
  <c r="F37" i="2"/>
  <c r="AM36" i="2"/>
  <c r="AD36" i="2"/>
  <c r="AC36" i="2"/>
  <c r="V36" i="2"/>
  <c r="F36" i="2"/>
  <c r="E36" i="2"/>
  <c r="AM35" i="2"/>
  <c r="AD35" i="2"/>
  <c r="V35" i="2"/>
  <c r="F35" i="2"/>
  <c r="AM34" i="2"/>
  <c r="AD34" i="2"/>
  <c r="V34" i="2"/>
  <c r="U34" i="2" s="1"/>
  <c r="F34" i="2"/>
  <c r="AM33" i="2"/>
  <c r="AD33" i="2"/>
  <c r="V33" i="2"/>
  <c r="F33" i="2"/>
  <c r="AM32" i="2"/>
  <c r="AD32" i="2"/>
  <c r="AC32" i="2" s="1"/>
  <c r="V32" i="2"/>
  <c r="F32" i="2"/>
  <c r="E32" i="2" s="1"/>
  <c r="AM31" i="2"/>
  <c r="AD31" i="2"/>
  <c r="V31" i="2"/>
  <c r="F31" i="2"/>
  <c r="AM30" i="2"/>
  <c r="AD30" i="2"/>
  <c r="V30" i="2"/>
  <c r="U30" i="2" s="1"/>
  <c r="F30" i="2"/>
  <c r="AM29" i="2"/>
  <c r="AD29" i="2"/>
  <c r="V29" i="2"/>
  <c r="F29" i="2"/>
  <c r="AM28" i="2"/>
  <c r="AD28" i="2"/>
  <c r="AC28" i="2" s="1"/>
  <c r="V28" i="2"/>
  <c r="F28" i="2"/>
  <c r="E28" i="2" s="1"/>
  <c r="AM27" i="2"/>
  <c r="AD27" i="2"/>
  <c r="V27" i="2"/>
  <c r="F27" i="2"/>
  <c r="AM26" i="2"/>
  <c r="AD26" i="2"/>
  <c r="V26" i="2"/>
  <c r="U26" i="2" s="1"/>
  <c r="F26" i="2"/>
  <c r="AM25" i="2"/>
  <c r="AD25" i="2"/>
  <c r="V25" i="2"/>
  <c r="F25" i="2"/>
  <c r="AM24" i="2"/>
  <c r="AD24" i="2"/>
  <c r="AC24" i="2"/>
  <c r="V24" i="2"/>
  <c r="F24" i="2"/>
  <c r="E24" i="2"/>
  <c r="AM23" i="2"/>
  <c r="AD23" i="2"/>
  <c r="V23" i="2"/>
  <c r="F23" i="2"/>
  <c r="AM22" i="2"/>
  <c r="AD22" i="2"/>
  <c r="V22" i="2"/>
  <c r="U22" i="2"/>
  <c r="F22" i="2"/>
  <c r="AM21" i="2"/>
  <c r="AD21" i="2"/>
  <c r="V21" i="2"/>
  <c r="F21" i="2"/>
  <c r="AM20" i="2"/>
  <c r="AD20" i="2"/>
  <c r="AC20" i="2"/>
  <c r="V20" i="2"/>
  <c r="F20" i="2"/>
  <c r="E20" i="2"/>
  <c r="AM19" i="2"/>
  <c r="AD19" i="2"/>
  <c r="V19" i="2"/>
  <c r="F19" i="2"/>
  <c r="AM18" i="2"/>
  <c r="AD18" i="2"/>
  <c r="V18" i="2"/>
  <c r="U18" i="2"/>
  <c r="F18" i="2"/>
  <c r="AM17" i="2"/>
  <c r="AD17" i="2"/>
  <c r="V17" i="2"/>
  <c r="F17" i="2"/>
  <c r="AM16" i="2"/>
  <c r="AD16" i="2"/>
  <c r="AC16" i="2"/>
  <c r="V16" i="2"/>
  <c r="F16" i="2"/>
  <c r="E16" i="2"/>
  <c r="AM15" i="2"/>
  <c r="AD15" i="2"/>
  <c r="V15" i="2"/>
  <c r="F15" i="2"/>
  <c r="AM14" i="2"/>
  <c r="AD14" i="2"/>
  <c r="V14" i="2"/>
  <c r="U14" i="2"/>
  <c r="F14" i="2"/>
  <c r="AM13" i="2"/>
  <c r="AD13" i="2"/>
  <c r="V13" i="2"/>
  <c r="F13" i="2"/>
  <c r="AM12" i="2"/>
  <c r="AD12" i="2"/>
  <c r="AC12" i="2"/>
  <c r="V12" i="2"/>
  <c r="F12" i="2"/>
  <c r="E12" i="2"/>
  <c r="AM11" i="2"/>
  <c r="AD11" i="2"/>
  <c r="V11" i="2"/>
  <c r="F11" i="2"/>
  <c r="AM10" i="2"/>
  <c r="AD10" i="2"/>
  <c r="V10" i="2"/>
  <c r="U10" i="2"/>
  <c r="F10" i="2"/>
  <c r="AM9" i="2"/>
  <c r="AD9" i="2"/>
  <c r="V9" i="2"/>
  <c r="F9" i="2"/>
  <c r="AM8" i="2"/>
  <c r="AD8" i="2"/>
  <c r="AC8" i="2"/>
  <c r="V8" i="2"/>
  <c r="F8" i="2"/>
  <c r="E8" i="2"/>
  <c r="AM7" i="2"/>
  <c r="AD7" i="2"/>
  <c r="V7" i="2"/>
  <c r="U7" i="2" s="1"/>
  <c r="F7" i="2"/>
  <c r="AM6" i="2"/>
  <c r="AD6" i="2"/>
  <c r="AC6" i="2"/>
  <c r="V6" i="2"/>
  <c r="U6" i="2"/>
  <c r="F6" i="2"/>
  <c r="AL5" i="2"/>
  <c r="AL57" i="2" s="1"/>
  <c r="AC5" i="2"/>
  <c r="AC59" i="2" s="1"/>
  <c r="U5" i="2"/>
  <c r="U57" i="2" s="1"/>
  <c r="E5" i="2"/>
  <c r="E59" i="2" s="1"/>
  <c r="AL10" i="2" l="1"/>
  <c r="AL22" i="2"/>
  <c r="AL34" i="2"/>
  <c r="AL46" i="2"/>
  <c r="E9" i="2"/>
  <c r="AC9" i="2"/>
  <c r="U11" i="2"/>
  <c r="AL11" i="2"/>
  <c r="E13" i="2"/>
  <c r="AC13" i="2"/>
  <c r="U15" i="2"/>
  <c r="AL15" i="2"/>
  <c r="E17" i="2"/>
  <c r="AC17" i="2"/>
  <c r="U19" i="2"/>
  <c r="AL19" i="2"/>
  <c r="E21" i="2"/>
  <c r="AC21" i="2"/>
  <c r="U23" i="2"/>
  <c r="AL23" i="2"/>
  <c r="E25" i="2"/>
  <c r="AC25" i="2"/>
  <c r="U27" i="2"/>
  <c r="AL27" i="2"/>
  <c r="E29" i="2"/>
  <c r="AC29" i="2"/>
  <c r="U31" i="2"/>
  <c r="AL31" i="2"/>
  <c r="E33" i="2"/>
  <c r="AC33" i="2"/>
  <c r="U35" i="2"/>
  <c r="AL35" i="2"/>
  <c r="E37" i="2"/>
  <c r="AC37" i="2"/>
  <c r="U39" i="2"/>
  <c r="AL39" i="2"/>
  <c r="E41" i="2"/>
  <c r="AC41" i="2"/>
  <c r="U43" i="2"/>
  <c r="AL43" i="2"/>
  <c r="E45" i="2"/>
  <c r="AC45" i="2"/>
  <c r="U47" i="2"/>
  <c r="AL47" i="2"/>
  <c r="E49" i="2"/>
  <c r="AC49" i="2"/>
  <c r="U51" i="2"/>
  <c r="AL51" i="2"/>
  <c r="E53" i="2"/>
  <c r="AC53" i="2"/>
  <c r="U55" i="2"/>
  <c r="AL55" i="2"/>
  <c r="E57" i="2"/>
  <c r="C57" i="2" s="1"/>
  <c r="AC57" i="2"/>
  <c r="U59" i="2"/>
  <c r="C59" i="2" s="1"/>
  <c r="AL59" i="2"/>
  <c r="AL14" i="2"/>
  <c r="AL26" i="2"/>
  <c r="AL42" i="2"/>
  <c r="AL54" i="2"/>
  <c r="U8" i="2"/>
  <c r="C8" i="2" s="1"/>
  <c r="AL8" i="2"/>
  <c r="E10" i="2"/>
  <c r="AC10" i="2"/>
  <c r="U12" i="2"/>
  <c r="C12" i="2" s="1"/>
  <c r="AL12" i="2"/>
  <c r="E14" i="2"/>
  <c r="AC14" i="2"/>
  <c r="U16" i="2"/>
  <c r="C16" i="2" s="1"/>
  <c r="AL16" i="2"/>
  <c r="E18" i="2"/>
  <c r="AC18" i="2"/>
  <c r="U20" i="2"/>
  <c r="C20" i="2" s="1"/>
  <c r="AL20" i="2"/>
  <c r="E22" i="2"/>
  <c r="AC22" i="2"/>
  <c r="U24" i="2"/>
  <c r="C24" i="2" s="1"/>
  <c r="AL24" i="2"/>
  <c r="E26" i="2"/>
  <c r="AC26" i="2"/>
  <c r="U28" i="2"/>
  <c r="AL28" i="2"/>
  <c r="E30" i="2"/>
  <c r="AC30" i="2"/>
  <c r="U32" i="2"/>
  <c r="AL32" i="2"/>
  <c r="E34" i="2"/>
  <c r="AC34" i="2"/>
  <c r="U36" i="2"/>
  <c r="C36" i="2" s="1"/>
  <c r="AL36" i="2"/>
  <c r="E38" i="2"/>
  <c r="AC38" i="2"/>
  <c r="U40" i="2"/>
  <c r="C40" i="2" s="1"/>
  <c r="AL40" i="2"/>
  <c r="E42" i="2"/>
  <c r="AC42" i="2"/>
  <c r="U44" i="2"/>
  <c r="C44" i="2" s="1"/>
  <c r="AL44" i="2"/>
  <c r="E46" i="2"/>
  <c r="AC46" i="2"/>
  <c r="U48" i="2"/>
  <c r="C48" i="2" s="1"/>
  <c r="AL48" i="2"/>
  <c r="E50" i="2"/>
  <c r="AC50" i="2"/>
  <c r="U52" i="2"/>
  <c r="C52" i="2" s="1"/>
  <c r="AL52" i="2"/>
  <c r="E54" i="2"/>
  <c r="C54" i="2" s="1"/>
  <c r="AC54" i="2"/>
  <c r="U56" i="2"/>
  <c r="C56" i="2" s="1"/>
  <c r="AL56" i="2"/>
  <c r="E58" i="2"/>
  <c r="C58" i="2" s="1"/>
  <c r="AC58" i="2"/>
  <c r="U60" i="2"/>
  <c r="C60" i="2" s="1"/>
  <c r="AL60" i="2"/>
  <c r="AL6" i="2"/>
  <c r="AL18" i="2"/>
  <c r="AL30" i="2"/>
  <c r="AL38" i="2"/>
  <c r="AL50" i="2"/>
  <c r="AL58" i="2"/>
  <c r="AL7" i="2"/>
  <c r="E6" i="2"/>
  <c r="E7" i="2"/>
  <c r="AC7" i="2"/>
  <c r="U9" i="2"/>
  <c r="AL9" i="2"/>
  <c r="E11" i="2"/>
  <c r="C11" i="2" s="1"/>
  <c r="AC11" i="2"/>
  <c r="U13" i="2"/>
  <c r="AL13" i="2"/>
  <c r="E15" i="2"/>
  <c r="C15" i="2" s="1"/>
  <c r="AC15" i="2"/>
  <c r="U17" i="2"/>
  <c r="AL17" i="2"/>
  <c r="E19" i="2"/>
  <c r="C19" i="2" s="1"/>
  <c r="AC19" i="2"/>
  <c r="U21" i="2"/>
  <c r="AL21" i="2"/>
  <c r="E23" i="2"/>
  <c r="C23" i="2" s="1"/>
  <c r="AC23" i="2"/>
  <c r="U25" i="2"/>
  <c r="AL25" i="2"/>
  <c r="E27" i="2"/>
  <c r="AC27" i="2"/>
  <c r="U29" i="2"/>
  <c r="AL29" i="2"/>
  <c r="E31" i="2"/>
  <c r="AC31" i="2"/>
  <c r="U33" i="2"/>
  <c r="AL33" i="2"/>
  <c r="E35" i="2"/>
  <c r="AC35" i="2"/>
  <c r="U37" i="2"/>
  <c r="AL37" i="2"/>
  <c r="E39" i="2"/>
  <c r="C39" i="2" s="1"/>
  <c r="AC39" i="2"/>
  <c r="U41" i="2"/>
  <c r="AL41" i="2"/>
  <c r="E43" i="2"/>
  <c r="C43" i="2" s="1"/>
  <c r="AC43" i="2"/>
  <c r="U45" i="2"/>
  <c r="AL45" i="2"/>
  <c r="E47" i="2"/>
  <c r="C47" i="2" s="1"/>
  <c r="AC47" i="2"/>
  <c r="U49" i="2"/>
  <c r="AL49" i="2"/>
  <c r="E51" i="2"/>
  <c r="C51" i="2" s="1"/>
  <c r="AC51" i="2"/>
  <c r="U53" i="2"/>
  <c r="AL53" i="2"/>
  <c r="E55" i="2"/>
  <c r="C55" i="2" s="1"/>
  <c r="AC55" i="2"/>
  <c r="AM57" i="1"/>
  <c r="AL57" i="1" s="1"/>
  <c r="AD57" i="1"/>
  <c r="AC57" i="1" s="1"/>
  <c r="V57" i="1"/>
  <c r="U57" i="1" s="1"/>
  <c r="F57" i="1"/>
  <c r="E57" i="1" s="1"/>
  <c r="C57" i="1" s="1"/>
  <c r="AM56" i="1"/>
  <c r="AL56" i="1" s="1"/>
  <c r="AD56" i="1"/>
  <c r="AC56" i="1" s="1"/>
  <c r="V56" i="1"/>
  <c r="U56" i="1" s="1"/>
  <c r="F56" i="1"/>
  <c r="E56" i="1" s="1"/>
  <c r="AM55" i="1"/>
  <c r="AL55" i="1" s="1"/>
  <c r="AD55" i="1"/>
  <c r="AC55" i="1"/>
  <c r="V55" i="1"/>
  <c r="U55" i="1" s="1"/>
  <c r="F55" i="1"/>
  <c r="E55" i="1" s="1"/>
  <c r="AM54" i="1"/>
  <c r="AL54" i="1" s="1"/>
  <c r="AD54" i="1"/>
  <c r="AC54" i="1"/>
  <c r="V54" i="1"/>
  <c r="U54" i="1"/>
  <c r="F54" i="1"/>
  <c r="E54" i="1" s="1"/>
  <c r="C54" i="1" s="1"/>
  <c r="AM53" i="1"/>
  <c r="AL53" i="1" s="1"/>
  <c r="AD53" i="1"/>
  <c r="AC53" i="1" s="1"/>
  <c r="V53" i="1"/>
  <c r="U53" i="1" s="1"/>
  <c r="F53" i="1"/>
  <c r="E53" i="1" s="1"/>
  <c r="C35" i="2" l="1"/>
  <c r="C31" i="2"/>
  <c r="C27" i="2"/>
  <c r="C32" i="2"/>
  <c r="C28" i="2"/>
  <c r="C49" i="2"/>
  <c r="C33" i="2"/>
  <c r="C21" i="2"/>
  <c r="C13" i="2"/>
  <c r="C9" i="2"/>
  <c r="C53" i="2"/>
  <c r="C41" i="2"/>
  <c r="C29" i="2"/>
  <c r="C17" i="2"/>
  <c r="C7" i="2"/>
  <c r="C50" i="2"/>
  <c r="C46" i="2"/>
  <c r="C42" i="2"/>
  <c r="C38" i="2"/>
  <c r="C34" i="2"/>
  <c r="C30" i="2"/>
  <c r="C26" i="2"/>
  <c r="C22" i="2"/>
  <c r="C18" i="2"/>
  <c r="C14" i="2"/>
  <c r="C10" i="2"/>
  <c r="C45" i="2"/>
  <c r="C37" i="2"/>
  <c r="C25" i="2"/>
  <c r="C6" i="2"/>
  <c r="C56" i="1"/>
  <c r="C55" i="1"/>
  <c r="C53" i="1"/>
  <c r="E5" i="1" l="1"/>
  <c r="F60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8" i="1"/>
  <c r="F59" i="1"/>
  <c r="F34" i="1"/>
  <c r="F33" i="1"/>
  <c r="F3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V21" i="1" l="1"/>
  <c r="AD21" i="1"/>
  <c r="AM21" i="1"/>
  <c r="V22" i="1"/>
  <c r="AD22" i="1"/>
  <c r="AM22" i="1"/>
  <c r="V23" i="1"/>
  <c r="AD23" i="1"/>
  <c r="AM23" i="1"/>
  <c r="V24" i="1"/>
  <c r="AD24" i="1"/>
  <c r="AM24" i="1"/>
  <c r="V25" i="1"/>
  <c r="AD25" i="1"/>
  <c r="AM25" i="1"/>
  <c r="V26" i="1"/>
  <c r="AD26" i="1"/>
  <c r="AM26" i="1"/>
  <c r="V27" i="1"/>
  <c r="AD27" i="1"/>
  <c r="AM27" i="1"/>
  <c r="V28" i="1"/>
  <c r="AD28" i="1"/>
  <c r="AM28" i="1"/>
  <c r="V29" i="1"/>
  <c r="AD29" i="1"/>
  <c r="AM29" i="1"/>
  <c r="V30" i="1"/>
  <c r="AD30" i="1"/>
  <c r="AM30" i="1"/>
  <c r="V31" i="1"/>
  <c r="AD31" i="1"/>
  <c r="AM31" i="1"/>
  <c r="V32" i="1"/>
  <c r="AD32" i="1"/>
  <c r="AM32" i="1"/>
  <c r="V33" i="1"/>
  <c r="AD33" i="1"/>
  <c r="AM33" i="1"/>
  <c r="V34" i="1"/>
  <c r="AD34" i="1"/>
  <c r="AM34" i="1"/>
  <c r="V35" i="1"/>
  <c r="AD35" i="1"/>
  <c r="AM35" i="1"/>
  <c r="V36" i="1"/>
  <c r="AD36" i="1"/>
  <c r="AM36" i="1"/>
  <c r="V37" i="1"/>
  <c r="AD37" i="1"/>
  <c r="AM37" i="1"/>
  <c r="V38" i="1"/>
  <c r="AD38" i="1"/>
  <c r="AM38" i="1"/>
  <c r="V39" i="1"/>
  <c r="AD39" i="1"/>
  <c r="AM39" i="1"/>
  <c r="V40" i="1"/>
  <c r="AD40" i="1"/>
  <c r="AM40" i="1"/>
  <c r="V41" i="1"/>
  <c r="AD41" i="1"/>
  <c r="AM41" i="1"/>
  <c r="V42" i="1"/>
  <c r="AD42" i="1"/>
  <c r="AM42" i="1"/>
  <c r="V43" i="1"/>
  <c r="AD43" i="1"/>
  <c r="AM43" i="1"/>
  <c r="V44" i="1"/>
  <c r="AD44" i="1"/>
  <c r="AM44" i="1"/>
  <c r="V45" i="1"/>
  <c r="AD45" i="1"/>
  <c r="AM45" i="1"/>
  <c r="V46" i="1"/>
  <c r="AD46" i="1"/>
  <c r="AM46" i="1"/>
  <c r="V47" i="1"/>
  <c r="AD47" i="1"/>
  <c r="AM47" i="1"/>
  <c r="V48" i="1"/>
  <c r="AD48" i="1"/>
  <c r="AM48" i="1"/>
  <c r="V49" i="1"/>
  <c r="AD49" i="1"/>
  <c r="AM49" i="1"/>
  <c r="V50" i="1"/>
  <c r="AD50" i="1"/>
  <c r="AM50" i="1"/>
  <c r="V51" i="1"/>
  <c r="AD51" i="1"/>
  <c r="AM51" i="1"/>
  <c r="V52" i="1"/>
  <c r="AD52" i="1"/>
  <c r="AM52" i="1"/>
  <c r="V58" i="1"/>
  <c r="AD58" i="1"/>
  <c r="AM58" i="1"/>
  <c r="V59" i="1"/>
  <c r="AD59" i="1"/>
  <c r="AM59" i="1"/>
  <c r="V60" i="1"/>
  <c r="AD60" i="1"/>
  <c r="AM60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U19" i="1" s="1"/>
  <c r="V20" i="1"/>
  <c r="V6" i="1"/>
  <c r="F6" i="1"/>
  <c r="E6" i="1" s="1"/>
  <c r="AM7" i="1"/>
  <c r="AM8" i="1"/>
  <c r="AM9" i="1"/>
  <c r="AM10" i="1"/>
  <c r="AM11" i="1"/>
  <c r="AM12" i="1"/>
  <c r="AM13" i="1"/>
  <c r="AM14" i="1"/>
  <c r="AL14" i="1" s="1"/>
  <c r="AM15" i="1"/>
  <c r="AM16" i="1"/>
  <c r="AM17" i="1"/>
  <c r="AM18" i="1"/>
  <c r="AM19" i="1"/>
  <c r="AM20" i="1"/>
  <c r="AM6" i="1"/>
  <c r="U5" i="1"/>
  <c r="AC5" i="1"/>
  <c r="AD6" i="1"/>
  <c r="AL5" i="1"/>
  <c r="AD20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E13" i="1"/>
  <c r="AC22" i="1" l="1"/>
  <c r="U8" i="1"/>
  <c r="AC14" i="1"/>
  <c r="AC49" i="1"/>
  <c r="AL46" i="1"/>
  <c r="AL38" i="1"/>
  <c r="AC33" i="1"/>
  <c r="AL27" i="1"/>
  <c r="AL50" i="1"/>
  <c r="AC10" i="1"/>
  <c r="AC45" i="1"/>
  <c r="AC37" i="1"/>
  <c r="AL34" i="1"/>
  <c r="AL23" i="1"/>
  <c r="U43" i="1"/>
  <c r="AL30" i="1"/>
  <c r="E24" i="1"/>
  <c r="E20" i="1"/>
  <c r="E12" i="1"/>
  <c r="AL6" i="1"/>
  <c r="AL13" i="1"/>
  <c r="AL59" i="1"/>
  <c r="U58" i="1"/>
  <c r="AC50" i="1"/>
  <c r="U49" i="1"/>
  <c r="U45" i="1"/>
  <c r="U44" i="1"/>
  <c r="AL42" i="1"/>
  <c r="AC41" i="1"/>
  <c r="U37" i="1"/>
  <c r="U33" i="1"/>
  <c r="E32" i="1"/>
  <c r="AC30" i="1"/>
  <c r="AC27" i="1"/>
  <c r="U26" i="1"/>
  <c r="AL24" i="1"/>
  <c r="AC23" i="1"/>
  <c r="U22" i="1"/>
  <c r="E29" i="1"/>
  <c r="E19" i="1"/>
  <c r="C19" i="1" s="1"/>
  <c r="AL20" i="1"/>
  <c r="AL12" i="1"/>
  <c r="AL60" i="1"/>
  <c r="AC59" i="1"/>
  <c r="AL51" i="1"/>
  <c r="E48" i="1"/>
  <c r="AC46" i="1"/>
  <c r="E44" i="1"/>
  <c r="U41" i="1"/>
  <c r="E40" i="1"/>
  <c r="AC38" i="1"/>
  <c r="E37" i="1"/>
  <c r="E36" i="1"/>
  <c r="AC34" i="1"/>
  <c r="E33" i="1"/>
  <c r="AL31" i="1"/>
  <c r="U30" i="1"/>
  <c r="AL28" i="1"/>
  <c r="U27" i="1"/>
  <c r="U23" i="1"/>
  <c r="U48" i="1"/>
  <c r="U32" i="1"/>
  <c r="E18" i="1"/>
  <c r="AL19" i="1"/>
  <c r="AL11" i="1"/>
  <c r="AC60" i="1"/>
  <c r="U59" i="1"/>
  <c r="E58" i="1"/>
  <c r="U50" i="1"/>
  <c r="E49" i="1"/>
  <c r="E45" i="1"/>
  <c r="AL43" i="1"/>
  <c r="AC42" i="1"/>
  <c r="E41" i="1"/>
  <c r="AL39" i="1"/>
  <c r="AL35" i="1"/>
  <c r="AC31" i="1"/>
  <c r="AC28" i="1"/>
  <c r="E27" i="1"/>
  <c r="E26" i="1"/>
  <c r="AC24" i="1"/>
  <c r="E23" i="1"/>
  <c r="E22" i="1"/>
  <c r="U40" i="1"/>
  <c r="AL18" i="1"/>
  <c r="AL10" i="1"/>
  <c r="E59" i="1"/>
  <c r="AL52" i="1"/>
  <c r="AC51" i="1"/>
  <c r="E50" i="1"/>
  <c r="AL47" i="1"/>
  <c r="U46" i="1"/>
  <c r="AC43" i="1"/>
  <c r="U42" i="1"/>
  <c r="AC39" i="1"/>
  <c r="U38" i="1"/>
  <c r="AL36" i="1"/>
  <c r="AC35" i="1"/>
  <c r="U34" i="1"/>
  <c r="AL32" i="1"/>
  <c r="U31" i="1"/>
  <c r="E30" i="1"/>
  <c r="AL25" i="1"/>
  <c r="AL21" i="1"/>
  <c r="AL17" i="1"/>
  <c r="AL9" i="1"/>
  <c r="U60" i="1"/>
  <c r="AL58" i="1"/>
  <c r="AC52" i="1"/>
  <c r="AL48" i="1"/>
  <c r="AC47" i="1"/>
  <c r="AL44" i="1"/>
  <c r="AL40" i="1"/>
  <c r="U39" i="1"/>
  <c r="U35" i="1"/>
  <c r="E31" i="1"/>
  <c r="AL29" i="1"/>
  <c r="U28" i="1"/>
  <c r="AL26" i="1"/>
  <c r="AC25" i="1"/>
  <c r="U24" i="1"/>
  <c r="AL22" i="1"/>
  <c r="AC21" i="1"/>
  <c r="E52" i="1"/>
  <c r="C52" i="1" s="1"/>
  <c r="U36" i="1"/>
  <c r="AL16" i="1"/>
  <c r="AL8" i="1"/>
  <c r="U52" i="1"/>
  <c r="U51" i="1"/>
  <c r="AL49" i="1"/>
  <c r="AC48" i="1"/>
  <c r="U47" i="1"/>
  <c r="E46" i="1"/>
  <c r="E42" i="1"/>
  <c r="AC40" i="1"/>
  <c r="E39" i="1"/>
  <c r="E38" i="1"/>
  <c r="AC36" i="1"/>
  <c r="E35" i="1"/>
  <c r="E34" i="1"/>
  <c r="AC32" i="1"/>
  <c r="AC29" i="1"/>
  <c r="U25" i="1"/>
  <c r="U21" i="1"/>
  <c r="AL15" i="1"/>
  <c r="AL7" i="1"/>
  <c r="E60" i="1"/>
  <c r="AC58" i="1"/>
  <c r="E51" i="1"/>
  <c r="E47" i="1"/>
  <c r="AL45" i="1"/>
  <c r="AC44" i="1"/>
  <c r="E43" i="1"/>
  <c r="AL41" i="1"/>
  <c r="AL37" i="1"/>
  <c r="AL33" i="1"/>
  <c r="U29" i="1"/>
  <c r="E28" i="1"/>
  <c r="AC26" i="1"/>
  <c r="E25" i="1"/>
  <c r="E21" i="1"/>
  <c r="E11" i="1"/>
  <c r="E17" i="1"/>
  <c r="E10" i="1"/>
  <c r="E16" i="1"/>
  <c r="E9" i="1"/>
  <c r="E8" i="1"/>
  <c r="E15" i="1"/>
  <c r="E7" i="1"/>
  <c r="E14" i="1"/>
  <c r="U6" i="1"/>
  <c r="U11" i="1"/>
  <c r="U17" i="1"/>
  <c r="U16" i="1"/>
  <c r="U7" i="1"/>
  <c r="U20" i="1"/>
  <c r="U13" i="1"/>
  <c r="U18" i="1"/>
  <c r="U10" i="1"/>
  <c r="U9" i="1"/>
  <c r="U15" i="1"/>
  <c r="U14" i="1"/>
  <c r="U12" i="1"/>
  <c r="AC17" i="1"/>
  <c r="AC6" i="1"/>
  <c r="AC16" i="1"/>
  <c r="AC9" i="1"/>
  <c r="AC8" i="1"/>
  <c r="AC15" i="1"/>
  <c r="AC7" i="1"/>
  <c r="AC20" i="1"/>
  <c r="AC13" i="1"/>
  <c r="AC19" i="1"/>
  <c r="AC12" i="1"/>
  <c r="AC18" i="1"/>
  <c r="AC11" i="1"/>
  <c r="C22" i="1" l="1"/>
  <c r="C45" i="1"/>
  <c r="C50" i="1"/>
  <c r="C14" i="1"/>
  <c r="C60" i="1"/>
  <c r="C21" i="1"/>
  <c r="C24" i="1"/>
  <c r="C33" i="1"/>
  <c r="C47" i="1"/>
  <c r="C32" i="1"/>
  <c r="C59" i="1"/>
  <c r="C51" i="1"/>
  <c r="C46" i="1"/>
  <c r="C25" i="1"/>
  <c r="C48" i="1"/>
  <c r="C43" i="1"/>
  <c r="C42" i="1"/>
  <c r="C40" i="1"/>
  <c r="C36" i="1"/>
  <c r="C31" i="1"/>
  <c r="C29" i="1"/>
  <c r="C30" i="1"/>
  <c r="C27" i="1"/>
  <c r="C34" i="1"/>
  <c r="C37" i="1"/>
  <c r="C58" i="1"/>
  <c r="C38" i="1"/>
  <c r="C18" i="1"/>
  <c r="C28" i="1"/>
  <c r="C23" i="1"/>
  <c r="C13" i="1"/>
  <c r="C49" i="1"/>
  <c r="C35" i="1"/>
  <c r="C41" i="1"/>
  <c r="C39" i="1"/>
  <c r="C44" i="1"/>
  <c r="C26" i="1"/>
  <c r="C9" i="1"/>
  <c r="C12" i="1"/>
  <c r="C20" i="1"/>
  <c r="C6" i="1"/>
  <c r="C11" i="1"/>
  <c r="C10" i="1"/>
  <c r="C15" i="1"/>
  <c r="C16" i="1"/>
  <c r="C17" i="1"/>
  <c r="C7" i="1"/>
  <c r="C8" i="1"/>
</calcChain>
</file>

<file path=xl/sharedStrings.xml><?xml version="1.0" encoding="utf-8"?>
<sst xmlns="http://schemas.openxmlformats.org/spreadsheetml/2006/main" count="940" uniqueCount="146">
  <si>
    <t>学番</t>
    <rPh sb="0" eb="1">
      <t>ガク</t>
    </rPh>
    <rPh sb="1" eb="2">
      <t>バン</t>
    </rPh>
    <phoneticPr fontId="1"/>
  </si>
  <si>
    <t>問題１</t>
    <rPh sb="0" eb="2">
      <t>モンダイ</t>
    </rPh>
    <phoneticPr fontId="1"/>
  </si>
  <si>
    <t>枝番</t>
    <rPh sb="0" eb="2">
      <t>エダバン</t>
    </rPh>
    <phoneticPr fontId="1"/>
  </si>
  <si>
    <t>点数</t>
    <rPh sb="0" eb="2">
      <t>テンスウ</t>
    </rPh>
    <phoneticPr fontId="1"/>
  </si>
  <si>
    <t>合計</t>
    <rPh sb="0" eb="2">
      <t>ゴウケイ</t>
    </rPh>
    <phoneticPr fontId="1"/>
  </si>
  <si>
    <t>下期合計</t>
    <rPh sb="0" eb="2">
      <t>シモキ</t>
    </rPh>
    <rPh sb="2" eb="4">
      <t>ゴウケイ</t>
    </rPh>
    <phoneticPr fontId="1"/>
  </si>
  <si>
    <t>平均</t>
    <rPh sb="0" eb="2">
      <t>ヘイキン</t>
    </rPh>
    <phoneticPr fontId="1"/>
  </si>
  <si>
    <t>売上構成比</t>
    <rPh sb="0" eb="2">
      <t>ウリアゲ</t>
    </rPh>
    <rPh sb="2" eb="5">
      <t>コウセイヒ</t>
    </rPh>
    <phoneticPr fontId="1"/>
  </si>
  <si>
    <t>罫線</t>
    <rPh sb="0" eb="2">
      <t>ケイセン</t>
    </rPh>
    <phoneticPr fontId="1"/>
  </si>
  <si>
    <t>４行目項目</t>
    <rPh sb="1" eb="3">
      <t>ギョウメ</t>
    </rPh>
    <rPh sb="3" eb="5">
      <t>コウモク</t>
    </rPh>
    <phoneticPr fontId="1"/>
  </si>
  <si>
    <t>B列項目</t>
    <rPh sb="1" eb="2">
      <t>レツ</t>
    </rPh>
    <rPh sb="2" eb="4">
      <t>コウモク</t>
    </rPh>
    <phoneticPr fontId="1"/>
  </si>
  <si>
    <t>表タイトル</t>
    <rPh sb="0" eb="1">
      <t>ヒョウ</t>
    </rPh>
    <phoneticPr fontId="1"/>
  </si>
  <si>
    <t>売上金額</t>
    <rPh sb="0" eb="2">
      <t>ウリアゲ</t>
    </rPh>
    <rPh sb="2" eb="4">
      <t>キンガク</t>
    </rPh>
    <phoneticPr fontId="1"/>
  </si>
  <si>
    <t>％表示</t>
    <rPh sb="1" eb="3">
      <t>ヒョウジ</t>
    </rPh>
    <phoneticPr fontId="1"/>
  </si>
  <si>
    <t>小数第一位</t>
    <rPh sb="0" eb="2">
      <t>ショウスウ</t>
    </rPh>
    <rPh sb="2" eb="3">
      <t>ダイ</t>
    </rPh>
    <rPh sb="3" eb="5">
      <t>イチイ</t>
    </rPh>
    <phoneticPr fontId="1"/>
  </si>
  <si>
    <t>列幅</t>
    <rPh sb="0" eb="2">
      <t>レツハバ</t>
    </rPh>
    <phoneticPr fontId="1"/>
  </si>
  <si>
    <t>DVD追加</t>
    <rPh sb="3" eb="5">
      <t>ツイカ</t>
    </rPh>
    <phoneticPr fontId="1"/>
  </si>
  <si>
    <t>×数</t>
    <rPh sb="1" eb="2">
      <t>スウ</t>
    </rPh>
    <phoneticPr fontId="1"/>
  </si>
  <si>
    <t>氏名</t>
    <rPh sb="0" eb="2">
      <t>シメイ</t>
    </rPh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</si>
  <si>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</si>
  <si>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</si>
  <si>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</si>
  <si>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</si>
  <si>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</si>
  <si>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</si>
  <si>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</si>
  <si>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⑧</t>
    <phoneticPr fontId="1"/>
  </si>
  <si>
    <t>⑨</t>
    <phoneticPr fontId="1"/>
  </si>
  <si>
    <t>⑩</t>
    <phoneticPr fontId="1"/>
  </si>
  <si>
    <t>⑪</t>
    <phoneticPr fontId="1"/>
  </si>
  <si>
    <t>⑫⑬</t>
    <phoneticPr fontId="1"/>
  </si>
  <si>
    <t>中央揃え</t>
    <rPh sb="0" eb="2">
      <t>チュウオウ</t>
    </rPh>
    <rPh sb="2" eb="3">
      <t>ゾロ</t>
    </rPh>
    <phoneticPr fontId="1"/>
  </si>
  <si>
    <t>⑭⑮</t>
    <phoneticPr fontId="1"/>
  </si>
  <si>
    <t>⑯</t>
    <phoneticPr fontId="1"/>
  </si>
  <si>
    <t>問題２</t>
    <rPh sb="0" eb="2">
      <t>モンダイ</t>
    </rPh>
    <phoneticPr fontId="1"/>
  </si>
  <si>
    <t>円グラフ</t>
    <rPh sb="0" eb="1">
      <t>エン</t>
    </rPh>
    <phoneticPr fontId="1"/>
  </si>
  <si>
    <t>②</t>
    <phoneticPr fontId="1"/>
  </si>
  <si>
    <t>タイトル</t>
    <phoneticPr fontId="1"/>
  </si>
  <si>
    <t>グラフ移動</t>
    <rPh sb="3" eb="5">
      <t>イドウ</t>
    </rPh>
    <phoneticPr fontId="1"/>
  </si>
  <si>
    <t>サイズ変更</t>
    <rPh sb="3" eb="5">
      <t>ヘンコウ</t>
    </rPh>
    <phoneticPr fontId="1"/>
  </si>
  <si>
    <t>スタイル適用</t>
    <rPh sb="4" eb="6">
      <t>テキヨウ</t>
    </rPh>
    <phoneticPr fontId="1"/>
  </si>
  <si>
    <t>⑥</t>
    <phoneticPr fontId="1"/>
  </si>
  <si>
    <t>切り離し</t>
    <rPh sb="0" eb="1">
      <t>キ</t>
    </rPh>
    <rPh sb="2" eb="3">
      <t>ハナ</t>
    </rPh>
    <phoneticPr fontId="1"/>
  </si>
  <si>
    <t>問題３</t>
    <rPh sb="0" eb="2">
      <t>モンダイ</t>
    </rPh>
    <phoneticPr fontId="1"/>
  </si>
  <si>
    <t>①</t>
    <phoneticPr fontId="1"/>
  </si>
  <si>
    <t>棒グラフ</t>
    <rPh sb="0" eb="1">
      <t>ボウ</t>
    </rPh>
    <phoneticPr fontId="1"/>
  </si>
  <si>
    <t>タイトル</t>
    <phoneticPr fontId="1"/>
  </si>
  <si>
    <t>Graph1</t>
    <phoneticPr fontId="1"/>
  </si>
  <si>
    <t>グラフ要素追加</t>
    <rPh sb="3" eb="5">
      <t>ヨウソ</t>
    </rPh>
    <rPh sb="5" eb="7">
      <t>ツイカ</t>
    </rPh>
    <phoneticPr fontId="1"/>
  </si>
  <si>
    <t>書式変更（軸ラベル）</t>
    <rPh sb="0" eb="2">
      <t>ショシキ</t>
    </rPh>
    <rPh sb="2" eb="4">
      <t>ヘンコウ</t>
    </rPh>
    <phoneticPr fontId="1"/>
  </si>
  <si>
    <t>書式変更（値軸）</t>
    <rPh sb="0" eb="2">
      <t>ショシキ</t>
    </rPh>
    <rPh sb="2" eb="4">
      <t>ヘンコウ</t>
    </rPh>
    <phoneticPr fontId="1"/>
  </si>
  <si>
    <t>⑥⑦</t>
    <phoneticPr fontId="1"/>
  </si>
  <si>
    <t>グラフフィルター</t>
    <phoneticPr fontId="1"/>
  </si>
  <si>
    <t>問題４</t>
    <rPh sb="0" eb="2">
      <t>モンダイ</t>
    </rPh>
    <phoneticPr fontId="1"/>
  </si>
  <si>
    <t>Sheet1</t>
    <phoneticPr fontId="1"/>
  </si>
  <si>
    <t>ピボットテーブル</t>
    <phoneticPr fontId="1"/>
  </si>
  <si>
    <t>スタイル</t>
    <phoneticPr fontId="1"/>
  </si>
  <si>
    <t>項目</t>
    <rPh sb="0" eb="2">
      <t>コウモク</t>
    </rPh>
    <phoneticPr fontId="1"/>
  </si>
  <si>
    <t>ピボットグラフ</t>
    <phoneticPr fontId="1"/>
  </si>
  <si>
    <t>スタイル</t>
    <phoneticPr fontId="1"/>
  </si>
  <si>
    <t>受験ポイント</t>
    <rPh sb="0" eb="2">
      <t>ジュケン</t>
    </rPh>
    <phoneticPr fontId="1"/>
  </si>
  <si>
    <t>令和３年度　Excel入門　採点表</t>
    <rPh sb="0" eb="2">
      <t>レイワ</t>
    </rPh>
    <rPh sb="3" eb="5">
      <t>ネンド</t>
    </rPh>
    <rPh sb="11" eb="13">
      <t>ニュウモン</t>
    </rPh>
    <rPh sb="14" eb="16">
      <t>サイテン</t>
    </rPh>
    <rPh sb="16" eb="17">
      <t>ヒョウ</t>
    </rPh>
    <phoneticPr fontId="1"/>
  </si>
  <si>
    <t>櫻本　孝介</t>
  </si>
  <si>
    <t>富治林　智也</t>
  </si>
  <si>
    <t>緒方　陽太</t>
  </si>
  <si>
    <t>堀内　尊守</t>
  </si>
  <si>
    <t>楢﨑　公平</t>
  </si>
  <si>
    <t>阪本　陸</t>
  </si>
  <si>
    <t>豊藤　駿稀</t>
  </si>
  <si>
    <t>下澤　右京</t>
  </si>
  <si>
    <t>東　泰佑</t>
  </si>
  <si>
    <t>宮本　篤</t>
  </si>
  <si>
    <t>縄田　駿</t>
  </si>
  <si>
    <t>長嶺　良亮</t>
  </si>
  <si>
    <t>武田　颯斗</t>
  </si>
  <si>
    <t>白水　一成</t>
  </si>
  <si>
    <t>杉原　悠太</t>
  </si>
  <si>
    <t>中村　幸太</t>
  </si>
  <si>
    <t>江上　祐矢</t>
  </si>
  <si>
    <t>平野　快旺</t>
  </si>
  <si>
    <t>堀田　智貴</t>
  </si>
  <si>
    <t>関山　璃久斗</t>
  </si>
  <si>
    <t>福嶋　優貴</t>
  </si>
  <si>
    <t>西村　翔麻</t>
  </si>
  <si>
    <t>松尾　翔二朗</t>
  </si>
  <si>
    <t>石松　爽</t>
  </si>
  <si>
    <t>松下　尚樹</t>
  </si>
  <si>
    <t>一ノ瀬　晃壽</t>
  </si>
  <si>
    <t>河﨑　博和</t>
  </si>
  <si>
    <t>大川　光</t>
  </si>
  <si>
    <t>渡邊　廉</t>
  </si>
  <si>
    <t>坂田　航基</t>
  </si>
  <si>
    <t>繁永　翁甫</t>
  </si>
  <si>
    <t>和田　健</t>
  </si>
  <si>
    <t>軸丸　泰行</t>
  </si>
  <si>
    <t>森崎　辰弥</t>
  </si>
  <si>
    <t>林　咲磨</t>
  </si>
  <si>
    <t>平田　篤紀</t>
  </si>
  <si>
    <t>松本　翼</t>
  </si>
  <si>
    <t>中原　遥翔</t>
  </si>
  <si>
    <t>山下　凌佳</t>
  </si>
  <si>
    <t>小川　涼奈</t>
  </si>
  <si>
    <t>林　幸希</t>
  </si>
  <si>
    <t>吉丸　果林</t>
  </si>
  <si>
    <t>金子　大輝</t>
  </si>
  <si>
    <t>本岡　龍陽</t>
  </si>
  <si>
    <t>松永　汐未</t>
  </si>
  <si>
    <t>松行　桃果</t>
  </si>
  <si>
    <t>佐藤　大起</t>
  </si>
  <si>
    <t>木下　健志郎</t>
  </si>
  <si>
    <t>久保田　直也</t>
  </si>
  <si>
    <t>今村　駿太郎</t>
  </si>
  <si>
    <t>金子　凌</t>
  </si>
  <si>
    <t>輪竹　真弥</t>
  </si>
  <si>
    <t>國分　帝虎</t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</si>
  <si>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</si>
  <si>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</si>
  <si>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</si>
  <si>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</si>
  <si>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</si>
  <si>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</si>
  <si>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</si>
  <si>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</si>
  <si>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</si>
  <si>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</si>
  <si>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</si>
  <si>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</si>
  <si>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</si>
  <si>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</si>
  <si>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</si>
  <si>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</si>
  <si>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</si>
  <si>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</si>
  <si>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</si>
  <si>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</si>
  <si>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</si>
  <si>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</si>
  <si>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</si>
  <si>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</si>
  <si>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</si>
  <si>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</si>
  <si>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</si>
  <si>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</si>
  <si>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</si>
  <si>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</si>
  <si>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C:\Users\快活CLUB\Desktop\ExcelSpreadsheet2022\22048_第3Q_Excel入門.xlsx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</si>
</sst>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 textRotation="255"/>
    </xf>
    <xf numFmtId="0" fontId="2" fillId="2" borderId="5" xfId="0" applyFont="1" applyFill="1" applyBorder="1" applyAlignment="1">
      <alignment vertical="top" textRotation="255"/>
    </xf>
    <xf numFmtId="0" fontId="2" fillId="2" borderId="6" xfId="0" applyFont="1" applyFill="1" applyBorder="1" applyAlignment="1">
      <alignment vertical="top" textRotation="255"/>
    </xf>
    <xf numFmtId="0" fontId="2" fillId="2" borderId="5" xfId="0" applyFont="1" applyFill="1" applyBorder="1" applyAlignment="1">
      <alignment horizontal="center" vertical="top" textRotation="255"/>
    </xf>
    <xf numFmtId="0" fontId="2" fillId="2" borderId="6" xfId="0" applyFont="1" applyFill="1" applyBorder="1" applyAlignment="1">
      <alignment horizontal="center" vertical="top" textRotation="255"/>
    </xf>
    <xf numFmtId="0" fontId="2" fillId="2" borderId="1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 textRotation="255"/>
    </xf>
    <xf numFmtId="0" fontId="2" fillId="2" borderId="1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5" xfId="0" applyFont="1" applyFill="1" applyBorder="1" applyAlignment="1">
      <alignment vertical="center"/>
    </xf>
    <xf numFmtId="0" fontId="2" fillId="0" borderId="7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2" fillId="0" borderId="12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2" fillId="0" borderId="25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9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2" fillId="3" borderId="1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textRotation="255"/>
    </xf>
    <xf numFmtId="0" fontId="2" fillId="2" borderId="17" xfId="0" applyFont="1" applyFill="1" applyBorder="1" applyAlignment="1">
      <alignment horizontal="center" vertical="center" textRotation="255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1773620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50292" rIns="36576" bIns="50292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ファイル名の取得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50292" rIns="36576" bIns="50292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ボタン 2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60"/>
  <sheetViews>
    <sheetView view="pageBreakPreview" zoomScale="60" zoomScaleNormal="80"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AR15" sqref="AR15"/>
    </sheetView>
  </sheetViews>
  <sheetFormatPr defaultColWidth="8.75" defaultRowHeight="16.5" x14ac:dyDescent="0.4"/>
  <cols>
    <col min="1" max="1" width="15.75" style="1" bestFit="1" customWidth="1"/>
    <col min="2" max="2" width="14.375" style="1" bestFit="1" customWidth="1"/>
    <col min="3" max="3" width="8.75" style="1"/>
    <col min="4" max="4" width="3.375" style="1" bestFit="1" customWidth="1"/>
    <col min="5" max="5" width="5.375" style="2" bestFit="1" customWidth="1"/>
    <col min="6" max="6" width="5" style="2" bestFit="1" customWidth="1"/>
    <col min="7" max="17" width="3.375" style="1" bestFit="1" customWidth="1"/>
    <col min="18" max="19" width="5.375" style="1" bestFit="1" customWidth="1"/>
    <col min="20" max="20" width="3.375" style="1" bestFit="1" customWidth="1"/>
    <col min="21" max="21" width="5.375" style="1" bestFit="1" customWidth="1"/>
    <col min="22" max="22" width="5" style="1" bestFit="1" customWidth="1"/>
    <col min="23" max="28" width="3.375" style="1" bestFit="1" customWidth="1"/>
    <col min="29" max="29" width="7.375" style="1" bestFit="1" customWidth="1"/>
    <col min="30" max="30" width="5" style="1" bestFit="1" customWidth="1"/>
    <col min="31" max="35" width="3.375" style="1" bestFit="1" customWidth="1"/>
    <col min="36" max="36" width="5.375" style="1" bestFit="1" customWidth="1"/>
    <col min="37" max="37" width="3.375" style="1" bestFit="1" customWidth="1"/>
    <col min="38" max="38" width="5.375" style="1" bestFit="1" customWidth="1"/>
    <col min="39" max="39" width="5" style="1" bestFit="1" customWidth="1"/>
    <col min="40" max="46" width="3.375" style="1" bestFit="1" customWidth="1"/>
    <col min="47" max="16384" width="8.75" style="1"/>
  </cols>
  <sheetData>
    <row r="1" spans="1:46" ht="17.25" thickBot="1" x14ac:dyDescent="0.45">
      <c r="A1" s="1" t="s">
        <v>61</v>
      </c>
    </row>
    <row r="2" spans="1:46" ht="18" customHeight="1" x14ac:dyDescent="0.4">
      <c r="A2" s="74" t="s">
        <v>0</v>
      </c>
      <c r="B2" s="77" t="s">
        <v>18</v>
      </c>
      <c r="C2" s="87" t="s">
        <v>3</v>
      </c>
      <c r="D2" s="90" t="s">
        <v>60</v>
      </c>
      <c r="E2" s="82" t="s">
        <v>1</v>
      </c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4"/>
      <c r="U2" s="82" t="s">
        <v>34</v>
      </c>
      <c r="V2" s="83"/>
      <c r="W2" s="83"/>
      <c r="X2" s="83"/>
      <c r="Y2" s="83"/>
      <c r="Z2" s="83"/>
      <c r="AA2" s="83"/>
      <c r="AB2" s="84"/>
      <c r="AC2" s="82" t="s">
        <v>43</v>
      </c>
      <c r="AD2" s="83"/>
      <c r="AE2" s="83"/>
      <c r="AF2" s="83"/>
      <c r="AG2" s="83"/>
      <c r="AH2" s="83"/>
      <c r="AI2" s="83"/>
      <c r="AJ2" s="83"/>
      <c r="AK2" s="84"/>
      <c r="AL2" s="86" t="s">
        <v>53</v>
      </c>
      <c r="AM2" s="83"/>
      <c r="AN2" s="83"/>
      <c r="AO2" s="83"/>
      <c r="AP2" s="83"/>
      <c r="AQ2" s="83"/>
      <c r="AR2" s="83"/>
      <c r="AS2" s="83"/>
      <c r="AT2" s="84"/>
    </row>
    <row r="3" spans="1:46" x14ac:dyDescent="0.4">
      <c r="A3" s="75"/>
      <c r="B3" s="78"/>
      <c r="C3" s="88"/>
      <c r="D3" s="91"/>
      <c r="E3" s="80" t="s">
        <v>2</v>
      </c>
      <c r="F3" s="81"/>
      <c r="G3" s="27" t="s">
        <v>19</v>
      </c>
      <c r="H3" s="27" t="s">
        <v>20</v>
      </c>
      <c r="I3" s="27" t="s">
        <v>21</v>
      </c>
      <c r="J3" s="27" t="s">
        <v>22</v>
      </c>
      <c r="K3" s="27" t="s">
        <v>23</v>
      </c>
      <c r="L3" s="27" t="s">
        <v>24</v>
      </c>
      <c r="M3" s="27" t="s">
        <v>25</v>
      </c>
      <c r="N3" s="27" t="s">
        <v>26</v>
      </c>
      <c r="O3" s="27" t="s">
        <v>27</v>
      </c>
      <c r="P3" s="27" t="s">
        <v>28</v>
      </c>
      <c r="Q3" s="27" t="s">
        <v>29</v>
      </c>
      <c r="R3" s="27" t="s">
        <v>30</v>
      </c>
      <c r="S3" s="27" t="s">
        <v>32</v>
      </c>
      <c r="T3" s="28" t="s">
        <v>33</v>
      </c>
      <c r="U3" s="80" t="s">
        <v>2</v>
      </c>
      <c r="V3" s="81"/>
      <c r="W3" s="27" t="s">
        <v>19</v>
      </c>
      <c r="X3" s="27" t="s">
        <v>36</v>
      </c>
      <c r="Y3" s="27" t="s">
        <v>21</v>
      </c>
      <c r="Z3" s="27" t="s">
        <v>22</v>
      </c>
      <c r="AA3" s="27" t="s">
        <v>23</v>
      </c>
      <c r="AB3" s="28" t="s">
        <v>41</v>
      </c>
      <c r="AC3" s="80" t="s">
        <v>2</v>
      </c>
      <c r="AD3" s="81"/>
      <c r="AE3" s="27" t="s">
        <v>44</v>
      </c>
      <c r="AF3" s="27" t="s">
        <v>20</v>
      </c>
      <c r="AG3" s="27" t="s">
        <v>21</v>
      </c>
      <c r="AH3" s="27" t="s">
        <v>22</v>
      </c>
      <c r="AI3" s="27" t="s">
        <v>23</v>
      </c>
      <c r="AJ3" s="27" t="s">
        <v>51</v>
      </c>
      <c r="AK3" s="28" t="s">
        <v>26</v>
      </c>
      <c r="AL3" s="85" t="s">
        <v>2</v>
      </c>
      <c r="AM3" s="81"/>
      <c r="AN3" s="29" t="s">
        <v>19</v>
      </c>
      <c r="AO3" s="29" t="s">
        <v>20</v>
      </c>
      <c r="AP3" s="29" t="s">
        <v>21</v>
      </c>
      <c r="AQ3" s="29" t="s">
        <v>22</v>
      </c>
      <c r="AR3" s="29" t="s">
        <v>23</v>
      </c>
      <c r="AS3" s="29" t="s">
        <v>24</v>
      </c>
      <c r="AT3" s="30" t="s">
        <v>25</v>
      </c>
    </row>
    <row r="4" spans="1:46" ht="166.5" x14ac:dyDescent="0.4">
      <c r="A4" s="75"/>
      <c r="B4" s="78"/>
      <c r="C4" s="88"/>
      <c r="D4" s="91"/>
      <c r="E4" s="31" t="s">
        <v>3</v>
      </c>
      <c r="F4" s="27" t="s">
        <v>17</v>
      </c>
      <c r="G4" s="33" t="s">
        <v>5</v>
      </c>
      <c r="H4" s="33" t="s">
        <v>4</v>
      </c>
      <c r="I4" s="33" t="s">
        <v>6</v>
      </c>
      <c r="J4" s="33" t="s">
        <v>7</v>
      </c>
      <c r="K4" s="33" t="s">
        <v>8</v>
      </c>
      <c r="L4" s="33" t="s">
        <v>9</v>
      </c>
      <c r="M4" s="33" t="s">
        <v>10</v>
      </c>
      <c r="N4" s="33" t="s">
        <v>11</v>
      </c>
      <c r="O4" s="33" t="s">
        <v>12</v>
      </c>
      <c r="P4" s="33" t="s">
        <v>13</v>
      </c>
      <c r="Q4" s="33" t="s">
        <v>14</v>
      </c>
      <c r="R4" s="33" t="s">
        <v>31</v>
      </c>
      <c r="S4" s="33" t="s">
        <v>15</v>
      </c>
      <c r="T4" s="34" t="s">
        <v>16</v>
      </c>
      <c r="U4" s="31" t="s">
        <v>3</v>
      </c>
      <c r="V4" s="27" t="s">
        <v>17</v>
      </c>
      <c r="W4" s="35" t="s">
        <v>35</v>
      </c>
      <c r="X4" s="35" t="s">
        <v>37</v>
      </c>
      <c r="Y4" s="35" t="s">
        <v>38</v>
      </c>
      <c r="Z4" s="35" t="s">
        <v>39</v>
      </c>
      <c r="AA4" s="35" t="s">
        <v>40</v>
      </c>
      <c r="AB4" s="36" t="s">
        <v>42</v>
      </c>
      <c r="AC4" s="31" t="s">
        <v>3</v>
      </c>
      <c r="AD4" s="27" t="s">
        <v>17</v>
      </c>
      <c r="AE4" s="35" t="s">
        <v>45</v>
      </c>
      <c r="AF4" s="35" t="s">
        <v>46</v>
      </c>
      <c r="AG4" s="35" t="s">
        <v>47</v>
      </c>
      <c r="AH4" s="35" t="s">
        <v>48</v>
      </c>
      <c r="AI4" s="35" t="s">
        <v>49</v>
      </c>
      <c r="AJ4" s="35" t="s">
        <v>50</v>
      </c>
      <c r="AK4" s="36" t="s">
        <v>52</v>
      </c>
      <c r="AL4" s="37" t="s">
        <v>3</v>
      </c>
      <c r="AM4" s="27" t="s">
        <v>17</v>
      </c>
      <c r="AN4" s="32" t="s">
        <v>54</v>
      </c>
      <c r="AO4" s="32" t="s">
        <v>55</v>
      </c>
      <c r="AP4" s="32" t="s">
        <v>56</v>
      </c>
      <c r="AQ4" s="32" t="s">
        <v>57</v>
      </c>
      <c r="AR4" s="32" t="s">
        <v>58</v>
      </c>
      <c r="AS4" s="32" t="s">
        <v>59</v>
      </c>
      <c r="AT4" s="38" t="s">
        <v>57</v>
      </c>
    </row>
    <row r="5" spans="1:46" ht="17.25" thickBot="1" x14ac:dyDescent="0.45">
      <c r="A5" s="76"/>
      <c r="B5" s="79"/>
      <c r="C5" s="89"/>
      <c r="D5" s="39">
        <v>5</v>
      </c>
      <c r="E5" s="40">
        <f>SUM(G5:T5)</f>
        <v>42</v>
      </c>
      <c r="F5" s="41"/>
      <c r="G5" s="42">
        <v>3</v>
      </c>
      <c r="H5" s="42">
        <v>3</v>
      </c>
      <c r="I5" s="42">
        <v>3</v>
      </c>
      <c r="J5" s="42">
        <v>3</v>
      </c>
      <c r="K5" s="42">
        <v>3</v>
      </c>
      <c r="L5" s="42">
        <v>3</v>
      </c>
      <c r="M5" s="42">
        <v>3</v>
      </c>
      <c r="N5" s="42">
        <v>3</v>
      </c>
      <c r="O5" s="42">
        <v>3</v>
      </c>
      <c r="P5" s="42">
        <v>3</v>
      </c>
      <c r="Q5" s="42">
        <v>3</v>
      </c>
      <c r="R5" s="42">
        <v>3</v>
      </c>
      <c r="S5" s="42">
        <v>3</v>
      </c>
      <c r="T5" s="43">
        <v>3</v>
      </c>
      <c r="U5" s="40">
        <f>SUM(W5:AB5)</f>
        <v>18</v>
      </c>
      <c r="V5" s="41"/>
      <c r="W5" s="42">
        <v>3</v>
      </c>
      <c r="X5" s="42">
        <v>3</v>
      </c>
      <c r="Y5" s="42">
        <v>3</v>
      </c>
      <c r="Z5" s="42">
        <v>3</v>
      </c>
      <c r="AA5" s="42">
        <v>3</v>
      </c>
      <c r="AB5" s="43">
        <v>3</v>
      </c>
      <c r="AC5" s="40">
        <f>SUM(AE5:AK5)</f>
        <v>14</v>
      </c>
      <c r="AD5" s="41"/>
      <c r="AE5" s="42">
        <v>2</v>
      </c>
      <c r="AF5" s="42">
        <v>2</v>
      </c>
      <c r="AG5" s="42">
        <v>2</v>
      </c>
      <c r="AH5" s="42">
        <v>2</v>
      </c>
      <c r="AI5" s="42">
        <v>2</v>
      </c>
      <c r="AJ5" s="42">
        <v>2</v>
      </c>
      <c r="AK5" s="43">
        <v>2</v>
      </c>
      <c r="AL5" s="44">
        <f>SUM(AN5:AT5)</f>
        <v>21</v>
      </c>
      <c r="AM5" s="41"/>
      <c r="AN5" s="42">
        <v>3</v>
      </c>
      <c r="AO5" s="42">
        <v>3</v>
      </c>
      <c r="AP5" s="42">
        <v>3</v>
      </c>
      <c r="AQ5" s="42">
        <v>3</v>
      </c>
      <c r="AR5" s="42">
        <v>3</v>
      </c>
      <c r="AS5" s="42">
        <v>3</v>
      </c>
      <c r="AT5" s="43">
        <v>3</v>
      </c>
    </row>
    <row r="6" spans="1:46" x14ac:dyDescent="0.4">
      <c r="A6" s="65">
        <v>21012</v>
      </c>
      <c r="B6" s="12" t="s">
        <v>62</v>
      </c>
      <c r="C6" s="15">
        <f>SUM(E6,U6,AC6,AL6,$D$5)</f>
        <v>69</v>
      </c>
      <c r="D6" s="20"/>
      <c r="E6" s="18">
        <f>$E$5-F6</f>
        <v>33</v>
      </c>
      <c r="F6" s="13">
        <f>COUNTIF(G6:T6,"×")*3</f>
        <v>9</v>
      </c>
      <c r="G6" s="11"/>
      <c r="H6" s="11"/>
      <c r="I6" s="11"/>
      <c r="J6" s="11" t="s">
        <v>128</v>
      </c>
      <c r="K6" s="11"/>
      <c r="L6" s="11"/>
      <c r="M6" s="11"/>
      <c r="N6" s="11" t="s">
        <v>128</v>
      </c>
      <c r="O6" s="11"/>
      <c r="P6" s="11"/>
      <c r="Q6" s="11"/>
      <c r="R6" s="11"/>
      <c r="S6" s="11" t="s">
        <v>128</v>
      </c>
      <c r="T6" s="25"/>
      <c r="U6" s="23">
        <f>$U$5-V6</f>
        <v>18</v>
      </c>
      <c r="V6" s="13">
        <f>COUNTIF(W6:AB6,"×")*3</f>
        <v>0</v>
      </c>
      <c r="W6" s="11"/>
      <c r="X6" s="11"/>
      <c r="Y6" s="11"/>
      <c r="Z6" s="11"/>
      <c r="AA6" s="11"/>
      <c r="AB6" s="25"/>
      <c r="AC6" s="23">
        <f>$AC$5-AD6</f>
        <v>10</v>
      </c>
      <c r="AD6" s="13">
        <f>COUNTIF(AE6:AK6,"×")*2</f>
        <v>4</v>
      </c>
      <c r="AE6" s="11"/>
      <c r="AF6" s="11"/>
      <c r="AG6" s="11" t="s">
        <v>128</v>
      </c>
      <c r="AH6" s="11"/>
      <c r="AI6" s="11"/>
      <c r="AJ6" s="11" t="s">
        <v>128</v>
      </c>
      <c r="AK6" s="25"/>
      <c r="AL6" s="23">
        <f>$AL$5-AM6</f>
        <v>3</v>
      </c>
      <c r="AM6" s="13">
        <f>COUNTIF(AN6:AT6,"×")*3</f>
        <v>18</v>
      </c>
      <c r="AN6" s="11"/>
      <c r="AO6" s="11" t="s">
        <v>128</v>
      </c>
      <c r="AP6" s="11" t="s">
        <v>128</v>
      </c>
      <c r="AQ6" s="11" t="s">
        <v>128</v>
      </c>
      <c r="AR6" s="11" t="s">
        <v>128</v>
      </c>
      <c r="AS6" s="11" t="s">
        <v>128</v>
      </c>
      <c r="AT6" s="25" t="s">
        <v>128</v>
      </c>
    </row>
    <row r="7" spans="1:46" x14ac:dyDescent="0.4">
      <c r="A7" s="66">
        <v>21014</v>
      </c>
      <c r="B7" s="4" t="s">
        <v>63</v>
      </c>
      <c r="C7" s="16">
        <f t="shared" ref="C7:C20" si="0">SUM(E7,U7,AC7,AL7,$D$5)</f>
        <v>85</v>
      </c>
      <c r="D7" s="21"/>
      <c r="E7" s="19">
        <f t="shared" ref="E7:E60" si="1">$E$5-F7</f>
        <v>36</v>
      </c>
      <c r="F7" s="14">
        <f t="shared" ref="F7:F31" si="2">COUNTIF(G7:T7,"×")*3</f>
        <v>6</v>
      </c>
      <c r="G7" s="3"/>
      <c r="H7" s="3"/>
      <c r="I7" s="3"/>
      <c r="J7" s="3" t="s">
        <v>128</v>
      </c>
      <c r="K7" s="3"/>
      <c r="L7" s="3"/>
      <c r="M7" s="3"/>
      <c r="N7" s="3"/>
      <c r="O7" s="3" t="s">
        <v>128</v>
      </c>
      <c r="P7" s="3"/>
      <c r="Q7" s="3"/>
      <c r="R7" s="3"/>
      <c r="S7" s="3"/>
      <c r="T7" s="9"/>
      <c r="U7" s="24">
        <f t="shared" ref="U7:U60" si="3">$U$5-V7</f>
        <v>15</v>
      </c>
      <c r="V7" s="14">
        <f t="shared" ref="V7:V20" si="4">COUNTIF(W7:AB7,"×")*3</f>
        <v>3</v>
      </c>
      <c r="W7" s="3" t="s">
        <v>128</v>
      </c>
      <c r="X7" s="3"/>
      <c r="Y7" s="3"/>
      <c r="Z7" s="3"/>
      <c r="AA7" s="3"/>
      <c r="AB7" s="9"/>
      <c r="AC7" s="24">
        <f t="shared" ref="AC7:AC60" si="5">$AC$5-AD7</f>
        <v>14</v>
      </c>
      <c r="AD7" s="14">
        <f t="shared" ref="AD7:AD19" si="6">COUNTIF(AE7:AK7,"×")*2</f>
        <v>0</v>
      </c>
      <c r="AE7" s="3"/>
      <c r="AF7" s="3"/>
      <c r="AG7" s="3"/>
      <c r="AH7" s="3"/>
      <c r="AI7" s="3"/>
      <c r="AJ7" s="3"/>
      <c r="AK7" s="9"/>
      <c r="AL7" s="24">
        <f t="shared" ref="AL7:AL60" si="7">$AL$5-AM7</f>
        <v>15</v>
      </c>
      <c r="AM7" s="14">
        <f t="shared" ref="AM7:AM20" si="8">COUNTIF(AN7:AT7,"×")*3</f>
        <v>6</v>
      </c>
      <c r="AN7" s="3"/>
      <c r="AO7" s="3"/>
      <c r="AP7" s="3" t="s">
        <v>128</v>
      </c>
      <c r="AQ7" s="3" t="s">
        <v>128</v>
      </c>
      <c r="AR7" s="3"/>
      <c r="AS7" s="3"/>
      <c r="AT7" s="9"/>
    </row>
    <row r="8" spans="1:46" x14ac:dyDescent="0.4">
      <c r="A8" s="66">
        <v>21018</v>
      </c>
      <c r="B8" s="4" t="s">
        <v>64</v>
      </c>
      <c r="C8" s="16">
        <f t="shared" si="0"/>
        <v>79</v>
      </c>
      <c r="D8" s="21"/>
      <c r="E8" s="19">
        <f t="shared" si="1"/>
        <v>36</v>
      </c>
      <c r="F8" s="14">
        <f t="shared" si="2"/>
        <v>6</v>
      </c>
      <c r="G8" s="3"/>
      <c r="H8" s="3"/>
      <c r="I8" s="3"/>
      <c r="J8" s="3" t="s">
        <v>128</v>
      </c>
      <c r="K8" s="3"/>
      <c r="L8" s="3"/>
      <c r="M8" s="3"/>
      <c r="N8" s="3" t="s">
        <v>128</v>
      </c>
      <c r="O8" s="3"/>
      <c r="P8" s="3"/>
      <c r="Q8" s="3"/>
      <c r="R8" s="3"/>
      <c r="S8" s="3"/>
      <c r="T8" s="9"/>
      <c r="U8" s="24">
        <f t="shared" si="3"/>
        <v>18</v>
      </c>
      <c r="V8" s="14">
        <f t="shared" si="4"/>
        <v>0</v>
      </c>
      <c r="W8" s="3"/>
      <c r="X8" s="3"/>
      <c r="Y8" s="3"/>
      <c r="Z8" s="3"/>
      <c r="AA8" s="3"/>
      <c r="AB8" s="9"/>
      <c r="AC8" s="24">
        <f t="shared" si="5"/>
        <v>14</v>
      </c>
      <c r="AD8" s="14">
        <f t="shared" si="6"/>
        <v>0</v>
      </c>
      <c r="AE8" s="3"/>
      <c r="AF8" s="3"/>
      <c r="AG8" s="3"/>
      <c r="AH8" s="3"/>
      <c r="AI8" s="3"/>
      <c r="AJ8" s="3"/>
      <c r="AK8" s="9"/>
      <c r="AL8" s="24">
        <f t="shared" si="7"/>
        <v>6</v>
      </c>
      <c r="AM8" s="14">
        <f t="shared" si="8"/>
        <v>15</v>
      </c>
      <c r="AN8" s="3" t="s">
        <v>131</v>
      </c>
      <c r="AO8" s="3" t="s">
        <v>128</v>
      </c>
      <c r="AP8" s="3" t="s">
        <v>128</v>
      </c>
      <c r="AQ8" s="3" t="s">
        <v>128</v>
      </c>
      <c r="AR8" s="3"/>
      <c r="AS8" s="3"/>
      <c r="AT8" s="9" t="s">
        <v>128</v>
      </c>
    </row>
    <row r="9" spans="1:46" x14ac:dyDescent="0.4">
      <c r="A9" s="66">
        <v>21019</v>
      </c>
      <c r="B9" s="4" t="s">
        <v>65</v>
      </c>
      <c r="C9" s="16">
        <f t="shared" si="0"/>
        <v>94</v>
      </c>
      <c r="D9" s="21"/>
      <c r="E9" s="19">
        <f t="shared" si="1"/>
        <v>39</v>
      </c>
      <c r="F9" s="14">
        <f t="shared" si="2"/>
        <v>3</v>
      </c>
      <c r="G9" s="3"/>
      <c r="H9" s="3"/>
      <c r="I9" s="3"/>
      <c r="J9" s="3" t="s">
        <v>128</v>
      </c>
      <c r="K9" s="3"/>
      <c r="L9" s="3"/>
      <c r="M9" s="3"/>
      <c r="N9" s="3"/>
      <c r="O9" s="3"/>
      <c r="P9" s="3"/>
      <c r="Q9" s="3"/>
      <c r="R9" s="3"/>
      <c r="S9" s="3"/>
      <c r="T9" s="9"/>
      <c r="U9" s="24">
        <f t="shared" si="3"/>
        <v>18</v>
      </c>
      <c r="V9" s="14">
        <f t="shared" si="4"/>
        <v>0</v>
      </c>
      <c r="W9" s="3"/>
      <c r="X9" s="3"/>
      <c r="Y9" s="3"/>
      <c r="Z9" s="3"/>
      <c r="AA9" s="3"/>
      <c r="AB9" s="9"/>
      <c r="AC9" s="24">
        <f t="shared" si="5"/>
        <v>14</v>
      </c>
      <c r="AD9" s="14">
        <f t="shared" si="6"/>
        <v>0</v>
      </c>
      <c r="AE9" s="3"/>
      <c r="AF9" s="3"/>
      <c r="AG9" s="3"/>
      <c r="AH9" s="3"/>
      <c r="AI9" s="3"/>
      <c r="AJ9" s="3"/>
      <c r="AK9" s="9"/>
      <c r="AL9" s="24">
        <f t="shared" si="7"/>
        <v>18</v>
      </c>
      <c r="AM9" s="14">
        <f t="shared" si="8"/>
        <v>3</v>
      </c>
      <c r="AN9" s="3"/>
      <c r="AO9" s="3"/>
      <c r="AP9" s="3"/>
      <c r="AQ9" s="3"/>
      <c r="AR9" s="3"/>
      <c r="AS9" s="3"/>
      <c r="AT9" s="9" t="s">
        <v>128</v>
      </c>
    </row>
    <row r="10" spans="1:46" x14ac:dyDescent="0.4">
      <c r="A10" s="66">
        <v>21020</v>
      </c>
      <c r="B10" s="4" t="s">
        <v>66</v>
      </c>
      <c r="C10" s="16">
        <f t="shared" si="0"/>
        <v>97</v>
      </c>
      <c r="D10" s="21"/>
      <c r="E10" s="19">
        <f t="shared" si="1"/>
        <v>39</v>
      </c>
      <c r="F10" s="14">
        <f t="shared" si="2"/>
        <v>3</v>
      </c>
      <c r="G10" s="3"/>
      <c r="H10" s="3"/>
      <c r="I10" s="3" t="s">
        <v>128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9"/>
      <c r="U10" s="24">
        <f t="shared" si="3"/>
        <v>18</v>
      </c>
      <c r="V10" s="14">
        <f t="shared" si="4"/>
        <v>0</v>
      </c>
      <c r="W10" s="3"/>
      <c r="X10" s="3"/>
      <c r="Y10" s="3"/>
      <c r="Z10" s="3"/>
      <c r="AA10" s="3"/>
      <c r="AB10" s="9"/>
      <c r="AC10" s="24">
        <f t="shared" si="5"/>
        <v>14</v>
      </c>
      <c r="AD10" s="14">
        <f t="shared" si="6"/>
        <v>0</v>
      </c>
      <c r="AE10" s="3"/>
      <c r="AF10" s="3"/>
      <c r="AG10" s="3"/>
      <c r="AH10" s="3"/>
      <c r="AI10" s="3"/>
      <c r="AJ10" s="3"/>
      <c r="AK10" s="9"/>
      <c r="AL10" s="24">
        <f t="shared" si="7"/>
        <v>21</v>
      </c>
      <c r="AM10" s="14">
        <f t="shared" si="8"/>
        <v>0</v>
      </c>
      <c r="AN10" s="3"/>
      <c r="AO10" s="3"/>
      <c r="AP10" s="3"/>
      <c r="AQ10" s="3"/>
      <c r="AR10" s="3"/>
      <c r="AS10" s="3"/>
      <c r="AT10" s="9"/>
    </row>
    <row r="11" spans="1:46" x14ac:dyDescent="0.4">
      <c r="A11" s="66">
        <v>21029</v>
      </c>
      <c r="B11" s="4" t="s">
        <v>67</v>
      </c>
      <c r="C11" s="16">
        <f t="shared" si="0"/>
        <v>41</v>
      </c>
      <c r="D11" s="21"/>
      <c r="E11" s="19">
        <f t="shared" si="1"/>
        <v>15</v>
      </c>
      <c r="F11" s="14">
        <f t="shared" si="2"/>
        <v>27</v>
      </c>
      <c r="G11" s="3" t="s">
        <v>128</v>
      </c>
      <c r="H11" s="3" t="s">
        <v>128</v>
      </c>
      <c r="I11" s="3"/>
      <c r="J11" s="3" t="s">
        <v>128</v>
      </c>
      <c r="K11" s="3"/>
      <c r="L11" s="3" t="s">
        <v>128</v>
      </c>
      <c r="M11" s="3" t="s">
        <v>128</v>
      </c>
      <c r="N11" s="3" t="s">
        <v>128</v>
      </c>
      <c r="O11" s="3" t="s">
        <v>128</v>
      </c>
      <c r="P11" s="3"/>
      <c r="Q11" s="3"/>
      <c r="R11" s="3"/>
      <c r="S11" s="3" t="s">
        <v>128</v>
      </c>
      <c r="T11" s="9" t="s">
        <v>128</v>
      </c>
      <c r="U11" s="24">
        <f t="shared" si="3"/>
        <v>15</v>
      </c>
      <c r="V11" s="14">
        <f t="shared" si="4"/>
        <v>3</v>
      </c>
      <c r="W11" s="3"/>
      <c r="X11" s="3"/>
      <c r="Y11" s="3"/>
      <c r="Z11" s="3" t="s">
        <v>128</v>
      </c>
      <c r="AA11" s="3"/>
      <c r="AB11" s="9"/>
      <c r="AC11" s="24">
        <f t="shared" si="5"/>
        <v>6</v>
      </c>
      <c r="AD11" s="14">
        <f t="shared" si="6"/>
        <v>8</v>
      </c>
      <c r="AE11" s="3"/>
      <c r="AF11" s="3"/>
      <c r="AG11" s="3" t="s">
        <v>128</v>
      </c>
      <c r="AH11" s="3" t="s">
        <v>128</v>
      </c>
      <c r="AI11" s="3" t="s">
        <v>128</v>
      </c>
      <c r="AJ11" s="3"/>
      <c r="AK11" s="9" t="s">
        <v>130</v>
      </c>
      <c r="AL11" s="24">
        <f t="shared" si="7"/>
        <v>0</v>
      </c>
      <c r="AM11" s="14">
        <f t="shared" si="8"/>
        <v>21</v>
      </c>
      <c r="AN11" s="3" t="s">
        <v>128</v>
      </c>
      <c r="AO11" s="3" t="s">
        <v>128</v>
      </c>
      <c r="AP11" s="3" t="s">
        <v>128</v>
      </c>
      <c r="AQ11" s="3" t="s">
        <v>128</v>
      </c>
      <c r="AR11" s="3" t="s">
        <v>128</v>
      </c>
      <c r="AS11" s="3" t="s">
        <v>128</v>
      </c>
      <c r="AT11" s="9" t="s">
        <v>129</v>
      </c>
    </row>
    <row r="12" spans="1:46" x14ac:dyDescent="0.4">
      <c r="A12" s="66">
        <v>21031</v>
      </c>
      <c r="B12" s="4" t="s">
        <v>68</v>
      </c>
      <c r="C12" s="16">
        <f t="shared" si="0"/>
        <v>91</v>
      </c>
      <c r="D12" s="21"/>
      <c r="E12" s="19">
        <f t="shared" si="1"/>
        <v>36</v>
      </c>
      <c r="F12" s="14">
        <f t="shared" si="2"/>
        <v>6</v>
      </c>
      <c r="G12" s="3"/>
      <c r="H12" s="3"/>
      <c r="I12" s="3"/>
      <c r="J12" s="3" t="s">
        <v>128</v>
      </c>
      <c r="K12" s="3"/>
      <c r="L12" s="3"/>
      <c r="M12" s="3"/>
      <c r="N12" s="3" t="s">
        <v>128</v>
      </c>
      <c r="O12" s="3"/>
      <c r="P12" s="3"/>
      <c r="Q12" s="3"/>
      <c r="R12" s="3"/>
      <c r="S12" s="3"/>
      <c r="T12" s="9"/>
      <c r="U12" s="24">
        <f t="shared" si="3"/>
        <v>15</v>
      </c>
      <c r="V12" s="14">
        <f t="shared" si="4"/>
        <v>3</v>
      </c>
      <c r="W12" s="3"/>
      <c r="X12" s="3"/>
      <c r="Y12" s="3"/>
      <c r="Z12" s="3" t="s">
        <v>128</v>
      </c>
      <c r="AA12" s="3"/>
      <c r="AB12" s="9"/>
      <c r="AC12" s="24">
        <f t="shared" si="5"/>
        <v>14</v>
      </c>
      <c r="AD12" s="14">
        <f t="shared" si="6"/>
        <v>0</v>
      </c>
      <c r="AE12" s="3"/>
      <c r="AF12" s="3"/>
      <c r="AG12" s="3"/>
      <c r="AH12" s="3"/>
      <c r="AI12" s="3"/>
      <c r="AJ12" s="3"/>
      <c r="AK12" s="9"/>
      <c r="AL12" s="24">
        <f t="shared" si="7"/>
        <v>21</v>
      </c>
      <c r="AM12" s="14">
        <f t="shared" si="8"/>
        <v>0</v>
      </c>
      <c r="AN12" s="3"/>
      <c r="AO12" s="3"/>
      <c r="AP12" s="3"/>
      <c r="AQ12" s="3"/>
      <c r="AR12" s="3"/>
      <c r="AS12" s="3"/>
      <c r="AT12" s="9"/>
    </row>
    <row r="13" spans="1:46" x14ac:dyDescent="0.4">
      <c r="A13" s="66">
        <v>21044</v>
      </c>
      <c r="B13" s="4" t="s">
        <v>69</v>
      </c>
      <c r="C13" s="16">
        <f t="shared" si="0"/>
        <v>97</v>
      </c>
      <c r="D13" s="21"/>
      <c r="E13" s="19">
        <f t="shared" si="1"/>
        <v>39</v>
      </c>
      <c r="F13" s="14">
        <f t="shared" si="2"/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 t="s">
        <v>127</v>
      </c>
      <c r="S13" s="3"/>
      <c r="T13" s="9"/>
      <c r="U13" s="24">
        <f t="shared" si="3"/>
        <v>18</v>
      </c>
      <c r="V13" s="14">
        <f t="shared" si="4"/>
        <v>0</v>
      </c>
      <c r="W13" s="3"/>
      <c r="X13" s="3"/>
      <c r="Y13" s="3"/>
      <c r="Z13" s="3"/>
      <c r="AA13" s="3"/>
      <c r="AB13" s="9"/>
      <c r="AC13" s="24">
        <f t="shared" si="5"/>
        <v>14</v>
      </c>
      <c r="AD13" s="14">
        <f t="shared" si="6"/>
        <v>0</v>
      </c>
      <c r="AE13" s="3"/>
      <c r="AF13" s="3"/>
      <c r="AG13" s="3"/>
      <c r="AH13" s="3"/>
      <c r="AI13" s="3"/>
      <c r="AJ13" s="3"/>
      <c r="AK13" s="9"/>
      <c r="AL13" s="24">
        <f t="shared" si="7"/>
        <v>21</v>
      </c>
      <c r="AM13" s="14">
        <f t="shared" si="8"/>
        <v>0</v>
      </c>
      <c r="AN13" s="3"/>
      <c r="AO13" s="3"/>
      <c r="AP13" s="3"/>
      <c r="AQ13" s="3"/>
      <c r="AR13" s="3"/>
      <c r="AS13" s="3"/>
      <c r="AT13" s="9"/>
    </row>
    <row r="14" spans="1:46" x14ac:dyDescent="0.4">
      <c r="A14" s="66">
        <v>21056</v>
      </c>
      <c r="B14" s="4" t="s">
        <v>70</v>
      </c>
      <c r="C14" s="16">
        <f t="shared" si="0"/>
        <v>88</v>
      </c>
      <c r="D14" s="21"/>
      <c r="E14" s="19">
        <f t="shared" si="1"/>
        <v>42</v>
      </c>
      <c r="F14" s="14">
        <f t="shared" si="2"/>
        <v>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9"/>
      <c r="U14" s="24">
        <f t="shared" si="3"/>
        <v>18</v>
      </c>
      <c r="V14" s="14">
        <f t="shared" si="4"/>
        <v>0</v>
      </c>
      <c r="W14" s="3"/>
      <c r="X14" s="3"/>
      <c r="Y14" s="3"/>
      <c r="Z14" s="3"/>
      <c r="AA14" s="3"/>
      <c r="AB14" s="9"/>
      <c r="AC14" s="24">
        <f t="shared" si="5"/>
        <v>14</v>
      </c>
      <c r="AD14" s="14">
        <f t="shared" si="6"/>
        <v>0</v>
      </c>
      <c r="AE14" s="3"/>
      <c r="AF14" s="3"/>
      <c r="AG14" s="3"/>
      <c r="AH14" s="3"/>
      <c r="AI14" s="3"/>
      <c r="AJ14" s="3"/>
      <c r="AK14" s="9"/>
      <c r="AL14" s="24">
        <f t="shared" si="7"/>
        <v>9</v>
      </c>
      <c r="AM14" s="14">
        <f t="shared" si="8"/>
        <v>12</v>
      </c>
      <c r="AN14" s="3"/>
      <c r="AO14" s="3"/>
      <c r="AP14" s="3" t="s">
        <v>128</v>
      </c>
      <c r="AQ14" s="3" t="s">
        <v>128</v>
      </c>
      <c r="AR14" s="3"/>
      <c r="AS14" s="3" t="s">
        <v>131</v>
      </c>
      <c r="AT14" s="9" t="s">
        <v>128</v>
      </c>
    </row>
    <row r="15" spans="1:46" x14ac:dyDescent="0.4">
      <c r="A15" s="66">
        <v>21062</v>
      </c>
      <c r="B15" s="4" t="s">
        <v>71</v>
      </c>
      <c r="C15" s="16">
        <f t="shared" si="0"/>
        <v>100</v>
      </c>
      <c r="D15" s="21"/>
      <c r="E15" s="19">
        <f t="shared" si="1"/>
        <v>42</v>
      </c>
      <c r="F15" s="14">
        <f t="shared" si="2"/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9"/>
      <c r="U15" s="24">
        <f t="shared" si="3"/>
        <v>18</v>
      </c>
      <c r="V15" s="14">
        <f t="shared" si="4"/>
        <v>0</v>
      </c>
      <c r="W15" s="3"/>
      <c r="X15" s="3"/>
      <c r="Y15" s="3"/>
      <c r="Z15" s="3"/>
      <c r="AA15" s="3"/>
      <c r="AB15" s="9"/>
      <c r="AC15" s="24">
        <f t="shared" si="5"/>
        <v>14</v>
      </c>
      <c r="AD15" s="14">
        <f t="shared" si="6"/>
        <v>0</v>
      </c>
      <c r="AE15" s="3"/>
      <c r="AF15" s="3"/>
      <c r="AG15" s="3"/>
      <c r="AH15" s="3"/>
      <c r="AI15" s="3"/>
      <c r="AJ15" s="3"/>
      <c r="AK15" s="9"/>
      <c r="AL15" s="24">
        <f t="shared" si="7"/>
        <v>21</v>
      </c>
      <c r="AM15" s="14">
        <f t="shared" si="8"/>
        <v>0</v>
      </c>
      <c r="AN15" s="3"/>
      <c r="AO15" s="3"/>
      <c r="AP15" s="3"/>
      <c r="AQ15" s="3"/>
      <c r="AR15" s="3"/>
      <c r="AS15" s="3"/>
      <c r="AT15" s="9"/>
    </row>
    <row r="16" spans="1:46" x14ac:dyDescent="0.4">
      <c r="A16" s="66">
        <v>21066</v>
      </c>
      <c r="B16" s="4" t="s">
        <v>72</v>
      </c>
      <c r="C16" s="16">
        <f t="shared" si="0"/>
        <v>73</v>
      </c>
      <c r="D16" s="21"/>
      <c r="E16" s="19">
        <f t="shared" si="1"/>
        <v>36</v>
      </c>
      <c r="F16" s="14">
        <f t="shared" si="2"/>
        <v>6</v>
      </c>
      <c r="G16" s="3"/>
      <c r="H16" s="3"/>
      <c r="I16" s="3" t="s">
        <v>128</v>
      </c>
      <c r="J16" s="3"/>
      <c r="K16" s="3"/>
      <c r="L16" s="3"/>
      <c r="M16" s="3"/>
      <c r="N16" s="3"/>
      <c r="O16" s="3" t="s">
        <v>129</v>
      </c>
      <c r="P16" s="3"/>
      <c r="Q16" s="3"/>
      <c r="R16" s="3"/>
      <c r="S16" s="3"/>
      <c r="T16" s="9"/>
      <c r="U16" s="24">
        <f t="shared" si="3"/>
        <v>18</v>
      </c>
      <c r="V16" s="14">
        <f t="shared" si="4"/>
        <v>0</v>
      </c>
      <c r="W16" s="3"/>
      <c r="X16" s="3"/>
      <c r="Y16" s="3"/>
      <c r="Z16" s="3"/>
      <c r="AA16" s="3"/>
      <c r="AB16" s="9"/>
      <c r="AC16" s="24">
        <f t="shared" si="5"/>
        <v>14</v>
      </c>
      <c r="AD16" s="14">
        <f t="shared" si="6"/>
        <v>0</v>
      </c>
      <c r="AE16" s="3"/>
      <c r="AF16" s="3"/>
      <c r="AG16" s="3"/>
      <c r="AH16" s="3"/>
      <c r="AI16" s="3"/>
      <c r="AJ16" s="3"/>
      <c r="AK16" s="9"/>
      <c r="AL16" s="24">
        <f t="shared" si="7"/>
        <v>0</v>
      </c>
      <c r="AM16" s="14">
        <f t="shared" si="8"/>
        <v>21</v>
      </c>
      <c r="AN16" s="3" t="s">
        <v>128</v>
      </c>
      <c r="AO16" s="3" t="s">
        <v>128</v>
      </c>
      <c r="AP16" s="3" t="s">
        <v>128</v>
      </c>
      <c r="AQ16" s="3" t="s">
        <v>128</v>
      </c>
      <c r="AR16" s="3" t="s">
        <v>128</v>
      </c>
      <c r="AS16" s="3" t="s">
        <v>128</v>
      </c>
      <c r="AT16" s="9" t="s">
        <v>128</v>
      </c>
    </row>
    <row r="17" spans="1:46" ht="17.25" thickBot="1" x14ac:dyDescent="0.45">
      <c r="A17" s="67">
        <v>21067</v>
      </c>
      <c r="B17" s="7" t="s">
        <v>73</v>
      </c>
      <c r="C17" s="17">
        <f t="shared" si="0"/>
        <v>88</v>
      </c>
      <c r="D17" s="22"/>
      <c r="E17" s="8">
        <f t="shared" si="1"/>
        <v>42</v>
      </c>
      <c r="F17" s="6">
        <f t="shared" si="2"/>
        <v>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26"/>
      <c r="U17" s="10">
        <f t="shared" si="3"/>
        <v>18</v>
      </c>
      <c r="V17" s="6">
        <f t="shared" si="4"/>
        <v>0</v>
      </c>
      <c r="W17" s="5"/>
      <c r="X17" s="5"/>
      <c r="Y17" s="5"/>
      <c r="Z17" s="5"/>
      <c r="AA17" s="5"/>
      <c r="AB17" s="26"/>
      <c r="AC17" s="10">
        <f t="shared" si="5"/>
        <v>14</v>
      </c>
      <c r="AD17" s="6">
        <f t="shared" si="6"/>
        <v>0</v>
      </c>
      <c r="AE17" s="5"/>
      <c r="AF17" s="5"/>
      <c r="AG17" s="5"/>
      <c r="AH17" s="5"/>
      <c r="AI17" s="5"/>
      <c r="AJ17" s="5"/>
      <c r="AK17" s="26"/>
      <c r="AL17" s="10">
        <f t="shared" si="7"/>
        <v>9</v>
      </c>
      <c r="AM17" s="6">
        <f t="shared" si="8"/>
        <v>12</v>
      </c>
      <c r="AN17" s="5"/>
      <c r="AO17" s="5"/>
      <c r="AP17" s="5"/>
      <c r="AQ17" s="5" t="s">
        <v>128</v>
      </c>
      <c r="AR17" s="5" t="s">
        <v>132</v>
      </c>
      <c r="AS17" s="5" t="s">
        <v>131</v>
      </c>
      <c r="AT17" s="26" t="s">
        <v>128</v>
      </c>
    </row>
    <row r="18" spans="1:46" x14ac:dyDescent="0.4">
      <c r="A18" s="62">
        <v>21006</v>
      </c>
      <c r="B18" s="12" t="s">
        <v>74</v>
      </c>
      <c r="C18" s="15">
        <f t="shared" si="0"/>
        <v>92</v>
      </c>
      <c r="D18" s="20"/>
      <c r="E18" s="18">
        <f t="shared" si="1"/>
        <v>39</v>
      </c>
      <c r="F18" s="13">
        <f t="shared" si="2"/>
        <v>3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 t="s">
        <v>137</v>
      </c>
      <c r="S18" s="11"/>
      <c r="T18" s="25"/>
      <c r="U18" s="23">
        <f t="shared" si="3"/>
        <v>18</v>
      </c>
      <c r="V18" s="13">
        <f t="shared" si="4"/>
        <v>0</v>
      </c>
      <c r="W18" s="11"/>
      <c r="X18" s="11"/>
      <c r="Y18" s="11"/>
      <c r="Z18" s="11"/>
      <c r="AA18" s="11"/>
      <c r="AB18" s="25"/>
      <c r="AC18" s="23">
        <f t="shared" si="5"/>
        <v>12</v>
      </c>
      <c r="AD18" s="13">
        <f t="shared" si="6"/>
        <v>2</v>
      </c>
      <c r="AE18" s="11"/>
      <c r="AF18" s="11"/>
      <c r="AG18" s="11"/>
      <c r="AH18" s="11"/>
      <c r="AI18" s="11"/>
      <c r="AJ18" s="11"/>
      <c r="AK18" s="25" t="s">
        <v>134</v>
      </c>
      <c r="AL18" s="23">
        <f t="shared" si="7"/>
        <v>18</v>
      </c>
      <c r="AM18" s="13">
        <f t="shared" si="8"/>
        <v>3</v>
      </c>
      <c r="AN18" s="11" t="s">
        <v>134</v>
      </c>
      <c r="AO18" s="11"/>
      <c r="AP18" s="11"/>
      <c r="AQ18" s="11"/>
      <c r="AR18" s="11"/>
      <c r="AS18" s="11"/>
      <c r="AT18" s="25"/>
    </row>
    <row r="19" spans="1:46" x14ac:dyDescent="0.4">
      <c r="A19" s="63">
        <v>21007</v>
      </c>
      <c r="B19" s="4" t="s">
        <v>75</v>
      </c>
      <c r="C19" s="16">
        <f>SUM(E19,U19,AC19,AL19,$D$5)</f>
        <v>76</v>
      </c>
      <c r="D19" s="21"/>
      <c r="E19" s="19">
        <f t="shared" si="1"/>
        <v>39</v>
      </c>
      <c r="F19" s="14">
        <f t="shared" si="2"/>
        <v>3</v>
      </c>
      <c r="G19" s="3"/>
      <c r="H19" s="3"/>
      <c r="I19" s="3"/>
      <c r="J19" s="3"/>
      <c r="K19" s="3"/>
      <c r="L19" s="3"/>
      <c r="M19" s="3"/>
      <c r="N19" s="3"/>
      <c r="O19" s="3" t="s">
        <v>134</v>
      </c>
      <c r="P19" s="3"/>
      <c r="Q19" s="3"/>
      <c r="R19" s="3"/>
      <c r="S19" s="3"/>
      <c r="T19" s="9"/>
      <c r="U19" s="24">
        <f t="shared" si="3"/>
        <v>18</v>
      </c>
      <c r="V19" s="14">
        <f t="shared" si="4"/>
        <v>0</v>
      </c>
      <c r="W19" s="3"/>
      <c r="X19" s="3"/>
      <c r="Y19" s="3"/>
      <c r="Z19" s="3"/>
      <c r="AA19" s="3"/>
      <c r="AB19" s="9"/>
      <c r="AC19" s="24">
        <f t="shared" si="5"/>
        <v>14</v>
      </c>
      <c r="AD19" s="14">
        <f t="shared" si="6"/>
        <v>0</v>
      </c>
      <c r="AE19" s="3"/>
      <c r="AF19" s="3"/>
      <c r="AG19" s="3"/>
      <c r="AH19" s="3"/>
      <c r="AI19" s="3"/>
      <c r="AJ19" s="3"/>
      <c r="AK19" s="9"/>
      <c r="AL19" s="24">
        <f t="shared" si="7"/>
        <v>0</v>
      </c>
      <c r="AM19" s="14">
        <f t="shared" si="8"/>
        <v>21</v>
      </c>
      <c r="AN19" s="3" t="s">
        <v>133</v>
      </c>
      <c r="AO19" s="3" t="s">
        <v>133</v>
      </c>
      <c r="AP19" s="3" t="s">
        <v>133</v>
      </c>
      <c r="AQ19" s="3" t="s">
        <v>133</v>
      </c>
      <c r="AR19" s="3" t="s">
        <v>133</v>
      </c>
      <c r="AS19" s="3" t="s">
        <v>133</v>
      </c>
      <c r="AT19" s="9" t="s">
        <v>133</v>
      </c>
    </row>
    <row r="20" spans="1:46" x14ac:dyDescent="0.4">
      <c r="A20" s="63">
        <v>21011</v>
      </c>
      <c r="B20" s="4" t="s">
        <v>76</v>
      </c>
      <c r="C20" s="16">
        <f t="shared" si="0"/>
        <v>67</v>
      </c>
      <c r="D20" s="21"/>
      <c r="E20" s="19">
        <f t="shared" si="1"/>
        <v>30</v>
      </c>
      <c r="F20" s="14">
        <f t="shared" si="2"/>
        <v>12</v>
      </c>
      <c r="G20" s="3"/>
      <c r="H20" s="3"/>
      <c r="I20" s="3"/>
      <c r="J20" s="3" t="s">
        <v>134</v>
      </c>
      <c r="K20" s="3"/>
      <c r="L20" s="3"/>
      <c r="M20" s="3"/>
      <c r="N20" s="3" t="s">
        <v>134</v>
      </c>
      <c r="O20" s="3"/>
      <c r="P20" s="3" t="s">
        <v>134</v>
      </c>
      <c r="Q20" s="3" t="s">
        <v>134</v>
      </c>
      <c r="R20" s="3"/>
      <c r="S20" s="3"/>
      <c r="T20" s="9"/>
      <c r="U20" s="24">
        <f t="shared" si="3"/>
        <v>18</v>
      </c>
      <c r="V20" s="14">
        <f t="shared" si="4"/>
        <v>0</v>
      </c>
      <c r="W20" s="3"/>
      <c r="X20" s="3"/>
      <c r="Y20" s="3"/>
      <c r="Z20" s="3"/>
      <c r="AA20" s="3"/>
      <c r="AB20" s="9"/>
      <c r="AC20" s="24">
        <f t="shared" si="5"/>
        <v>14</v>
      </c>
      <c r="AD20" s="14">
        <f t="shared" ref="AD20" si="9">COUNTIF(AE20:AK20,"×")*2</f>
        <v>0</v>
      </c>
      <c r="AE20" s="3"/>
      <c r="AF20" s="3"/>
      <c r="AG20" s="3"/>
      <c r="AH20" s="3"/>
      <c r="AI20" s="3"/>
      <c r="AJ20" s="3"/>
      <c r="AK20" s="9"/>
      <c r="AL20" s="24">
        <f t="shared" si="7"/>
        <v>0</v>
      </c>
      <c r="AM20" s="14">
        <f t="shared" si="8"/>
        <v>21</v>
      </c>
      <c r="AN20" s="3" t="s">
        <v>133</v>
      </c>
      <c r="AO20" s="3" t="s">
        <v>133</v>
      </c>
      <c r="AP20" s="3" t="s">
        <v>133</v>
      </c>
      <c r="AQ20" s="3" t="s">
        <v>133</v>
      </c>
      <c r="AR20" s="3" t="s">
        <v>133</v>
      </c>
      <c r="AS20" s="3" t="s">
        <v>133</v>
      </c>
      <c r="AT20" s="9" t="s">
        <v>133</v>
      </c>
    </row>
    <row r="21" spans="1:46" x14ac:dyDescent="0.4">
      <c r="A21" s="63">
        <v>21016</v>
      </c>
      <c r="B21" s="4" t="s">
        <v>77</v>
      </c>
      <c r="C21" s="16">
        <f t="shared" ref="C21:C60" si="10">SUM(E21,U21,AC21,AL21,$D$5)</f>
        <v>85</v>
      </c>
      <c r="D21" s="21"/>
      <c r="E21" s="19">
        <f t="shared" si="1"/>
        <v>27</v>
      </c>
      <c r="F21" s="14">
        <f t="shared" si="2"/>
        <v>15</v>
      </c>
      <c r="G21" s="3"/>
      <c r="H21" s="3"/>
      <c r="I21" s="3"/>
      <c r="J21" s="3" t="s">
        <v>134</v>
      </c>
      <c r="K21" s="3"/>
      <c r="L21" s="3"/>
      <c r="M21" s="3"/>
      <c r="N21" s="3" t="s">
        <v>134</v>
      </c>
      <c r="O21" s="3" t="s">
        <v>134</v>
      </c>
      <c r="P21" s="3"/>
      <c r="Q21" s="3" t="s">
        <v>134</v>
      </c>
      <c r="R21" s="3"/>
      <c r="S21" s="3" t="s">
        <v>134</v>
      </c>
      <c r="T21" s="9"/>
      <c r="U21" s="24">
        <f t="shared" si="3"/>
        <v>18</v>
      </c>
      <c r="V21" s="14">
        <f t="shared" ref="V21:V60" si="11">COUNTIF(W21:AB21,"×")*3</f>
        <v>0</v>
      </c>
      <c r="W21" s="3"/>
      <c r="X21" s="3"/>
      <c r="Y21" s="3"/>
      <c r="Z21" s="3"/>
      <c r="AA21" s="3"/>
      <c r="AB21" s="9"/>
      <c r="AC21" s="24">
        <f t="shared" si="5"/>
        <v>14</v>
      </c>
      <c r="AD21" s="14">
        <f t="shared" ref="AD21:AD60" si="12">COUNTIF(AE21:AK21,"×")*2</f>
        <v>0</v>
      </c>
      <c r="AE21" s="3"/>
      <c r="AF21" s="3"/>
      <c r="AG21" s="3"/>
      <c r="AH21" s="3"/>
      <c r="AI21" s="3"/>
      <c r="AJ21" s="3"/>
      <c r="AK21" s="9"/>
      <c r="AL21" s="24">
        <f t="shared" si="7"/>
        <v>21</v>
      </c>
      <c r="AM21" s="14">
        <f t="shared" ref="AM21:AM60" si="13">COUNTIF(AN21:AT21,"×")*3</f>
        <v>0</v>
      </c>
      <c r="AN21" s="3"/>
      <c r="AO21" s="3"/>
      <c r="AP21" s="3"/>
      <c r="AQ21" s="3"/>
      <c r="AR21" s="3"/>
      <c r="AS21" s="3"/>
      <c r="AT21" s="9"/>
    </row>
    <row r="22" spans="1:46" x14ac:dyDescent="0.4">
      <c r="A22" s="63">
        <v>21017</v>
      </c>
      <c r="B22" s="4" t="s">
        <v>78</v>
      </c>
      <c r="C22" s="16">
        <f t="shared" si="10"/>
        <v>83</v>
      </c>
      <c r="D22" s="21"/>
      <c r="E22" s="19">
        <f t="shared" si="1"/>
        <v>36</v>
      </c>
      <c r="F22" s="14">
        <f t="shared" si="2"/>
        <v>6</v>
      </c>
      <c r="G22" s="3"/>
      <c r="H22" s="3"/>
      <c r="I22" s="3" t="s">
        <v>134</v>
      </c>
      <c r="J22" s="3" t="s">
        <v>134</v>
      </c>
      <c r="K22" s="3"/>
      <c r="L22" s="3"/>
      <c r="M22" s="3"/>
      <c r="N22" s="3"/>
      <c r="O22" s="3"/>
      <c r="P22" s="3"/>
      <c r="Q22" s="3"/>
      <c r="R22" s="3"/>
      <c r="S22" s="3"/>
      <c r="T22" s="9"/>
      <c r="U22" s="24">
        <f t="shared" si="3"/>
        <v>18</v>
      </c>
      <c r="V22" s="14">
        <f t="shared" si="11"/>
        <v>0</v>
      </c>
      <c r="W22" s="3"/>
      <c r="X22" s="3"/>
      <c r="Y22" s="3"/>
      <c r="Z22" s="3"/>
      <c r="AA22" s="3"/>
      <c r="AB22" s="9"/>
      <c r="AC22" s="24">
        <f t="shared" si="5"/>
        <v>12</v>
      </c>
      <c r="AD22" s="14">
        <f t="shared" si="12"/>
        <v>2</v>
      </c>
      <c r="AE22" s="3"/>
      <c r="AF22" s="3"/>
      <c r="AG22" s="3" t="s">
        <v>134</v>
      </c>
      <c r="AH22" s="3"/>
      <c r="AI22" s="3"/>
      <c r="AJ22" s="3"/>
      <c r="AK22" s="9"/>
      <c r="AL22" s="24">
        <f t="shared" si="7"/>
        <v>12</v>
      </c>
      <c r="AM22" s="14">
        <f t="shared" si="13"/>
        <v>9</v>
      </c>
      <c r="AN22" s="3"/>
      <c r="AO22" s="3"/>
      <c r="AP22" s="3" t="s">
        <v>134</v>
      </c>
      <c r="AQ22" s="3" t="s">
        <v>134</v>
      </c>
      <c r="AR22" s="3"/>
      <c r="AS22" s="3"/>
      <c r="AT22" s="9" t="s">
        <v>134</v>
      </c>
    </row>
    <row r="23" spans="1:46" x14ac:dyDescent="0.4">
      <c r="A23" s="63">
        <v>21021</v>
      </c>
      <c r="B23" s="4" t="s">
        <v>79</v>
      </c>
      <c r="C23" s="16">
        <f t="shared" si="10"/>
        <v>60</v>
      </c>
      <c r="D23" s="21"/>
      <c r="E23" s="19">
        <f t="shared" si="1"/>
        <v>27</v>
      </c>
      <c r="F23" s="14">
        <f t="shared" si="2"/>
        <v>15</v>
      </c>
      <c r="G23" s="3"/>
      <c r="H23" s="3"/>
      <c r="I23" s="3"/>
      <c r="J23" s="3" t="s">
        <v>134</v>
      </c>
      <c r="K23" s="3"/>
      <c r="L23" s="3" t="s">
        <v>134</v>
      </c>
      <c r="M23" s="3" t="s">
        <v>138</v>
      </c>
      <c r="N23" s="3" t="s">
        <v>134</v>
      </c>
      <c r="O23" s="3"/>
      <c r="P23" s="3"/>
      <c r="Q23" s="3"/>
      <c r="R23" s="3" t="s">
        <v>134</v>
      </c>
      <c r="S23" s="3"/>
      <c r="T23" s="9"/>
      <c r="U23" s="24">
        <f t="shared" si="3"/>
        <v>12</v>
      </c>
      <c r="V23" s="14">
        <f t="shared" si="11"/>
        <v>6</v>
      </c>
      <c r="W23" s="3"/>
      <c r="X23" s="3"/>
      <c r="Y23" s="3" t="s">
        <v>134</v>
      </c>
      <c r="Z23" s="3" t="s">
        <v>134</v>
      </c>
      <c r="AA23" s="3"/>
      <c r="AB23" s="9"/>
      <c r="AC23" s="24">
        <f t="shared" si="5"/>
        <v>10</v>
      </c>
      <c r="AD23" s="14">
        <f t="shared" si="12"/>
        <v>4</v>
      </c>
      <c r="AE23" s="3"/>
      <c r="AF23" s="3"/>
      <c r="AG23" s="3" t="s">
        <v>134</v>
      </c>
      <c r="AH23" s="3"/>
      <c r="AI23" s="3"/>
      <c r="AJ23" s="3" t="s">
        <v>134</v>
      </c>
      <c r="AK23" s="9"/>
      <c r="AL23" s="24">
        <f t="shared" si="7"/>
        <v>6</v>
      </c>
      <c r="AM23" s="14">
        <f t="shared" si="13"/>
        <v>15</v>
      </c>
      <c r="AN23" s="3"/>
      <c r="AO23" s="3"/>
      <c r="AP23" s="3" t="s">
        <v>133</v>
      </c>
      <c r="AQ23" s="3" t="s">
        <v>133</v>
      </c>
      <c r="AR23" s="3" t="s">
        <v>133</v>
      </c>
      <c r="AS23" s="3" t="s">
        <v>133</v>
      </c>
      <c r="AT23" s="9" t="s">
        <v>133</v>
      </c>
    </row>
    <row r="24" spans="1:46" x14ac:dyDescent="0.4">
      <c r="A24" s="63">
        <v>21022</v>
      </c>
      <c r="B24" s="4" t="s">
        <v>80</v>
      </c>
      <c r="C24" s="16">
        <f t="shared" si="10"/>
        <v>85</v>
      </c>
      <c r="D24" s="21"/>
      <c r="E24" s="19">
        <f t="shared" si="1"/>
        <v>30</v>
      </c>
      <c r="F24" s="14">
        <f t="shared" si="2"/>
        <v>12</v>
      </c>
      <c r="G24" s="3"/>
      <c r="H24" s="3"/>
      <c r="I24" s="3"/>
      <c r="J24" s="3"/>
      <c r="K24" s="3"/>
      <c r="L24" s="3" t="s">
        <v>134</v>
      </c>
      <c r="M24" s="3" t="s">
        <v>134</v>
      </c>
      <c r="N24" s="3" t="s">
        <v>139</v>
      </c>
      <c r="O24" s="3"/>
      <c r="P24" s="3"/>
      <c r="Q24" s="3"/>
      <c r="R24" s="3" t="s">
        <v>134</v>
      </c>
      <c r="S24" s="3"/>
      <c r="T24" s="9"/>
      <c r="U24" s="24">
        <f t="shared" si="3"/>
        <v>18</v>
      </c>
      <c r="V24" s="14">
        <f t="shared" si="11"/>
        <v>0</v>
      </c>
      <c r="W24" s="3"/>
      <c r="X24" s="3"/>
      <c r="Y24" s="3"/>
      <c r="Z24" s="3"/>
      <c r="AA24" s="3"/>
      <c r="AB24" s="9"/>
      <c r="AC24" s="24">
        <f t="shared" si="5"/>
        <v>14</v>
      </c>
      <c r="AD24" s="14">
        <f t="shared" si="12"/>
        <v>0</v>
      </c>
      <c r="AE24" s="3"/>
      <c r="AF24" s="3"/>
      <c r="AG24" s="3"/>
      <c r="AH24" s="3"/>
      <c r="AI24" s="3"/>
      <c r="AJ24" s="3"/>
      <c r="AK24" s="9"/>
      <c r="AL24" s="24">
        <f t="shared" si="7"/>
        <v>18</v>
      </c>
      <c r="AM24" s="14">
        <f t="shared" si="13"/>
        <v>3</v>
      </c>
      <c r="AN24" s="3"/>
      <c r="AO24" s="3"/>
      <c r="AP24" s="3" t="s">
        <v>134</v>
      </c>
      <c r="AQ24" s="3"/>
      <c r="AR24" s="3"/>
      <c r="AS24" s="3"/>
      <c r="AT24" s="9"/>
    </row>
    <row r="25" spans="1:46" x14ac:dyDescent="0.4">
      <c r="A25" s="68">
        <v>21023</v>
      </c>
      <c r="B25" s="48" t="s">
        <v>81</v>
      </c>
      <c r="C25" s="49">
        <f>SUM(E25,U25,AC25,AL25,$D$5)</f>
        <v>38</v>
      </c>
      <c r="D25" s="21"/>
      <c r="E25" s="19">
        <f t="shared" si="1"/>
        <v>18</v>
      </c>
      <c r="F25" s="14">
        <f t="shared" si="2"/>
        <v>24</v>
      </c>
      <c r="G25" s="3"/>
      <c r="H25" s="3"/>
      <c r="I25" s="3"/>
      <c r="J25" s="3" t="s">
        <v>134</v>
      </c>
      <c r="K25" s="3"/>
      <c r="L25" s="3" t="s">
        <v>133</v>
      </c>
      <c r="M25" s="3" t="s">
        <v>133</v>
      </c>
      <c r="N25" s="3" t="s">
        <v>133</v>
      </c>
      <c r="O25" s="3" t="s">
        <v>133</v>
      </c>
      <c r="P25" s="3" t="s">
        <v>133</v>
      </c>
      <c r="Q25" s="3" t="s">
        <v>133</v>
      </c>
      <c r="R25" s="3"/>
      <c r="S25" s="3" t="s">
        <v>134</v>
      </c>
      <c r="T25" s="9"/>
      <c r="U25" s="24">
        <f t="shared" si="3"/>
        <v>9</v>
      </c>
      <c r="V25" s="14">
        <f t="shared" si="11"/>
        <v>9</v>
      </c>
      <c r="W25" s="3"/>
      <c r="X25" s="3"/>
      <c r="Y25" s="3" t="s">
        <v>134</v>
      </c>
      <c r="Z25" s="3" t="s">
        <v>134</v>
      </c>
      <c r="AA25" s="3"/>
      <c r="AB25" s="9" t="s">
        <v>134</v>
      </c>
      <c r="AC25" s="24">
        <f t="shared" si="5"/>
        <v>6</v>
      </c>
      <c r="AD25" s="14">
        <f t="shared" si="12"/>
        <v>8</v>
      </c>
      <c r="AE25" s="3"/>
      <c r="AF25" s="3"/>
      <c r="AG25" s="3"/>
      <c r="AH25" s="3" t="s">
        <v>134</v>
      </c>
      <c r="AI25" s="3" t="s">
        <v>134</v>
      </c>
      <c r="AJ25" s="3" t="s">
        <v>134</v>
      </c>
      <c r="AK25" s="9" t="s">
        <v>134</v>
      </c>
      <c r="AL25" s="24">
        <f t="shared" si="7"/>
        <v>0</v>
      </c>
      <c r="AM25" s="14">
        <f t="shared" si="13"/>
        <v>21</v>
      </c>
      <c r="AN25" s="3" t="s">
        <v>133</v>
      </c>
      <c r="AO25" s="3" t="s">
        <v>133</v>
      </c>
      <c r="AP25" s="3" t="s">
        <v>133</v>
      </c>
      <c r="AQ25" s="3" t="s">
        <v>133</v>
      </c>
      <c r="AR25" s="3" t="s">
        <v>133</v>
      </c>
      <c r="AS25" s="3" t="s">
        <v>133</v>
      </c>
      <c r="AT25" s="9" t="s">
        <v>133</v>
      </c>
    </row>
    <row r="26" spans="1:46" x14ac:dyDescent="0.4">
      <c r="A26" s="63">
        <v>21024</v>
      </c>
      <c r="B26" s="4" t="s">
        <v>82</v>
      </c>
      <c r="C26" s="16">
        <f t="shared" si="10"/>
        <v>62</v>
      </c>
      <c r="D26" s="21"/>
      <c r="E26" s="19">
        <f t="shared" si="1"/>
        <v>30</v>
      </c>
      <c r="F26" s="14">
        <f t="shared" si="2"/>
        <v>12</v>
      </c>
      <c r="G26" s="3"/>
      <c r="H26" s="3"/>
      <c r="I26" s="3"/>
      <c r="J26" s="3" t="s">
        <v>134</v>
      </c>
      <c r="K26" s="3"/>
      <c r="L26" s="3"/>
      <c r="M26" s="3" t="s">
        <v>134</v>
      </c>
      <c r="N26" s="3" t="s">
        <v>134</v>
      </c>
      <c r="O26" s="3"/>
      <c r="P26" s="3"/>
      <c r="Q26" s="3"/>
      <c r="R26" s="3"/>
      <c r="S26" s="3" t="s">
        <v>134</v>
      </c>
      <c r="T26" s="9"/>
      <c r="U26" s="24">
        <f t="shared" si="3"/>
        <v>15</v>
      </c>
      <c r="V26" s="14">
        <f t="shared" si="11"/>
        <v>3</v>
      </c>
      <c r="W26" s="3"/>
      <c r="X26" s="3"/>
      <c r="Y26" s="3"/>
      <c r="Z26" s="3" t="s">
        <v>134</v>
      </c>
      <c r="AA26" s="3"/>
      <c r="AB26" s="9"/>
      <c r="AC26" s="24">
        <f t="shared" si="5"/>
        <v>12</v>
      </c>
      <c r="AD26" s="14">
        <f t="shared" si="12"/>
        <v>2</v>
      </c>
      <c r="AE26" s="3"/>
      <c r="AF26" s="3"/>
      <c r="AG26" s="3" t="s">
        <v>134</v>
      </c>
      <c r="AH26" s="3"/>
      <c r="AI26" s="3"/>
      <c r="AJ26" s="3"/>
      <c r="AK26" s="9"/>
      <c r="AL26" s="24">
        <f t="shared" si="7"/>
        <v>0</v>
      </c>
      <c r="AM26" s="14">
        <f t="shared" si="13"/>
        <v>21</v>
      </c>
      <c r="AN26" s="3" t="s">
        <v>133</v>
      </c>
      <c r="AO26" s="3" t="s">
        <v>133</v>
      </c>
      <c r="AP26" s="3" t="s">
        <v>133</v>
      </c>
      <c r="AQ26" s="3" t="s">
        <v>133</v>
      </c>
      <c r="AR26" s="3" t="s">
        <v>133</v>
      </c>
      <c r="AS26" s="3" t="s">
        <v>133</v>
      </c>
      <c r="AT26" s="9" t="s">
        <v>133</v>
      </c>
    </row>
    <row r="27" spans="1:46" x14ac:dyDescent="0.4">
      <c r="A27" s="63">
        <v>21025</v>
      </c>
      <c r="B27" s="4" t="s">
        <v>83</v>
      </c>
      <c r="C27" s="16">
        <f t="shared" si="10"/>
        <v>100</v>
      </c>
      <c r="D27" s="21"/>
      <c r="E27" s="19">
        <f t="shared" si="1"/>
        <v>42</v>
      </c>
      <c r="F27" s="14">
        <f t="shared" si="2"/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9"/>
      <c r="U27" s="24">
        <f t="shared" si="3"/>
        <v>18</v>
      </c>
      <c r="V27" s="14">
        <f t="shared" si="11"/>
        <v>0</v>
      </c>
      <c r="W27" s="3"/>
      <c r="X27" s="3"/>
      <c r="Y27" s="3"/>
      <c r="Z27" s="3"/>
      <c r="AA27" s="3"/>
      <c r="AB27" s="9"/>
      <c r="AC27" s="24">
        <f t="shared" si="5"/>
        <v>14</v>
      </c>
      <c r="AD27" s="14">
        <f t="shared" si="12"/>
        <v>0</v>
      </c>
      <c r="AE27" s="3"/>
      <c r="AF27" s="3"/>
      <c r="AG27" s="3"/>
      <c r="AH27" s="3"/>
      <c r="AI27" s="3"/>
      <c r="AJ27" s="3"/>
      <c r="AK27" s="9"/>
      <c r="AL27" s="24">
        <f t="shared" si="7"/>
        <v>21</v>
      </c>
      <c r="AM27" s="14">
        <f t="shared" si="13"/>
        <v>0</v>
      </c>
      <c r="AN27" s="3"/>
      <c r="AO27" s="3"/>
      <c r="AP27" s="3"/>
      <c r="AQ27" s="3"/>
      <c r="AR27" s="3"/>
      <c r="AS27" s="3"/>
      <c r="AT27" s="9"/>
    </row>
    <row r="28" spans="1:46" x14ac:dyDescent="0.4">
      <c r="A28" s="63">
        <v>21027</v>
      </c>
      <c r="B28" s="4" t="s">
        <v>84</v>
      </c>
      <c r="C28" s="16">
        <f t="shared" si="10"/>
        <v>58</v>
      </c>
      <c r="D28" s="21"/>
      <c r="E28" s="19">
        <f t="shared" si="1"/>
        <v>24</v>
      </c>
      <c r="F28" s="14">
        <f t="shared" si="2"/>
        <v>18</v>
      </c>
      <c r="G28" s="3"/>
      <c r="H28" s="3"/>
      <c r="I28" s="3"/>
      <c r="J28" s="3" t="s">
        <v>134</v>
      </c>
      <c r="K28" s="3"/>
      <c r="L28" s="3" t="s">
        <v>134</v>
      </c>
      <c r="M28" s="3" t="s">
        <v>134</v>
      </c>
      <c r="N28" s="3" t="s">
        <v>134</v>
      </c>
      <c r="O28" s="3"/>
      <c r="P28" s="3"/>
      <c r="Q28" s="3" t="s">
        <v>134</v>
      </c>
      <c r="R28" s="3"/>
      <c r="S28" s="3" t="s">
        <v>134</v>
      </c>
      <c r="T28" s="9"/>
      <c r="U28" s="24">
        <f t="shared" si="3"/>
        <v>9</v>
      </c>
      <c r="V28" s="14">
        <f t="shared" si="11"/>
        <v>9</v>
      </c>
      <c r="W28" s="3"/>
      <c r="X28" s="3"/>
      <c r="Y28" s="3" t="s">
        <v>134</v>
      </c>
      <c r="Z28" s="3" t="s">
        <v>134</v>
      </c>
      <c r="AA28" s="3"/>
      <c r="AB28" s="9" t="s">
        <v>134</v>
      </c>
      <c r="AC28" s="24">
        <f t="shared" si="5"/>
        <v>14</v>
      </c>
      <c r="AD28" s="14">
        <f t="shared" si="12"/>
        <v>0</v>
      </c>
      <c r="AE28" s="3"/>
      <c r="AF28" s="3"/>
      <c r="AG28" s="3"/>
      <c r="AH28" s="3"/>
      <c r="AI28" s="3"/>
      <c r="AJ28" s="3"/>
      <c r="AK28" s="9"/>
      <c r="AL28" s="24">
        <f t="shared" si="7"/>
        <v>6</v>
      </c>
      <c r="AM28" s="14">
        <f t="shared" si="13"/>
        <v>15</v>
      </c>
      <c r="AN28" s="3" t="s">
        <v>133</v>
      </c>
      <c r="AO28" s="3"/>
      <c r="AP28" s="3"/>
      <c r="AQ28" s="3" t="s">
        <v>133</v>
      </c>
      <c r="AR28" s="3" t="s">
        <v>133</v>
      </c>
      <c r="AS28" s="3" t="s">
        <v>133</v>
      </c>
      <c r="AT28" s="9" t="s">
        <v>133</v>
      </c>
    </row>
    <row r="29" spans="1:46" x14ac:dyDescent="0.4">
      <c r="A29" s="63">
        <v>21030</v>
      </c>
      <c r="B29" s="4" t="s">
        <v>85</v>
      </c>
      <c r="C29" s="16">
        <f t="shared" si="10"/>
        <v>65</v>
      </c>
      <c r="D29" s="21"/>
      <c r="E29" s="19">
        <f t="shared" si="1"/>
        <v>30</v>
      </c>
      <c r="F29" s="14">
        <f t="shared" si="2"/>
        <v>12</v>
      </c>
      <c r="G29" s="3"/>
      <c r="H29" s="3"/>
      <c r="I29" s="3"/>
      <c r="J29" s="3"/>
      <c r="K29" s="3"/>
      <c r="L29" s="3" t="s">
        <v>134</v>
      </c>
      <c r="M29" s="3" t="s">
        <v>134</v>
      </c>
      <c r="N29" s="3" t="s">
        <v>134</v>
      </c>
      <c r="O29" s="3"/>
      <c r="P29" s="3"/>
      <c r="Q29" s="3"/>
      <c r="R29" s="3"/>
      <c r="S29" s="3" t="s">
        <v>134</v>
      </c>
      <c r="T29" s="9"/>
      <c r="U29" s="24">
        <f t="shared" si="3"/>
        <v>18</v>
      </c>
      <c r="V29" s="14">
        <f t="shared" si="11"/>
        <v>0</v>
      </c>
      <c r="W29" s="3"/>
      <c r="X29" s="3"/>
      <c r="Y29" s="3"/>
      <c r="Z29" s="3"/>
      <c r="AA29" s="3"/>
      <c r="AB29" s="9"/>
      <c r="AC29" s="24">
        <f t="shared" si="5"/>
        <v>12</v>
      </c>
      <c r="AD29" s="14">
        <f t="shared" si="12"/>
        <v>2</v>
      </c>
      <c r="AE29" s="3"/>
      <c r="AF29" s="3"/>
      <c r="AG29" s="3"/>
      <c r="AH29" s="3"/>
      <c r="AI29" s="3" t="s">
        <v>140</v>
      </c>
      <c r="AJ29" s="3"/>
      <c r="AK29" s="9"/>
      <c r="AL29" s="24">
        <f t="shared" si="7"/>
        <v>0</v>
      </c>
      <c r="AM29" s="14">
        <f t="shared" si="13"/>
        <v>21</v>
      </c>
      <c r="AN29" s="3" t="s">
        <v>133</v>
      </c>
      <c r="AO29" s="3" t="s">
        <v>133</v>
      </c>
      <c r="AP29" s="3" t="s">
        <v>133</v>
      </c>
      <c r="AQ29" s="3" t="s">
        <v>133</v>
      </c>
      <c r="AR29" s="3" t="s">
        <v>133</v>
      </c>
      <c r="AS29" s="3" t="s">
        <v>133</v>
      </c>
      <c r="AT29" s="9" t="s">
        <v>133</v>
      </c>
    </row>
    <row r="30" spans="1:46" x14ac:dyDescent="0.4">
      <c r="A30" s="63">
        <v>21032</v>
      </c>
      <c r="B30" s="4" t="s">
        <v>86</v>
      </c>
      <c r="C30" s="16">
        <f t="shared" si="10"/>
        <v>100</v>
      </c>
      <c r="D30" s="21"/>
      <c r="E30" s="19">
        <f t="shared" si="1"/>
        <v>42</v>
      </c>
      <c r="F30" s="14">
        <f t="shared" si="2"/>
        <v>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9"/>
      <c r="U30" s="24">
        <f t="shared" si="3"/>
        <v>18</v>
      </c>
      <c r="V30" s="14">
        <f t="shared" si="11"/>
        <v>0</v>
      </c>
      <c r="W30" s="3"/>
      <c r="X30" s="3"/>
      <c r="Y30" s="3"/>
      <c r="Z30" s="3"/>
      <c r="AA30" s="3"/>
      <c r="AB30" s="9"/>
      <c r="AC30" s="24">
        <f t="shared" si="5"/>
        <v>14</v>
      </c>
      <c r="AD30" s="14">
        <f t="shared" si="12"/>
        <v>0</v>
      </c>
      <c r="AE30" s="3"/>
      <c r="AF30" s="3"/>
      <c r="AG30" s="3"/>
      <c r="AH30" s="3"/>
      <c r="AI30" s="3"/>
      <c r="AJ30" s="3"/>
      <c r="AK30" s="9"/>
      <c r="AL30" s="24">
        <f t="shared" si="7"/>
        <v>21</v>
      </c>
      <c r="AM30" s="14">
        <f t="shared" si="13"/>
        <v>0</v>
      </c>
      <c r="AN30" s="3"/>
      <c r="AO30" s="3"/>
      <c r="AP30" s="3"/>
      <c r="AQ30" s="3"/>
      <c r="AR30" s="3"/>
      <c r="AS30" s="3"/>
      <c r="AT30" s="9"/>
    </row>
    <row r="31" spans="1:46" x14ac:dyDescent="0.4">
      <c r="A31" s="63">
        <v>21033</v>
      </c>
      <c r="B31" s="4" t="s">
        <v>87</v>
      </c>
      <c r="C31" s="16">
        <f t="shared" si="10"/>
        <v>89</v>
      </c>
      <c r="D31" s="21"/>
      <c r="E31" s="19">
        <f t="shared" si="1"/>
        <v>36</v>
      </c>
      <c r="F31" s="14">
        <f t="shared" si="2"/>
        <v>6</v>
      </c>
      <c r="G31" s="3"/>
      <c r="H31" s="3"/>
      <c r="I31" s="3"/>
      <c r="J31" s="3"/>
      <c r="K31" s="3"/>
      <c r="L31" s="3"/>
      <c r="M31" s="3" t="s">
        <v>134</v>
      </c>
      <c r="N31" s="3" t="s">
        <v>138</v>
      </c>
      <c r="O31" s="3"/>
      <c r="P31" s="3"/>
      <c r="Q31" s="3"/>
      <c r="R31" s="3"/>
      <c r="S31" s="3"/>
      <c r="T31" s="9"/>
      <c r="U31" s="24">
        <f t="shared" si="3"/>
        <v>18</v>
      </c>
      <c r="V31" s="14">
        <f t="shared" si="11"/>
        <v>0</v>
      </c>
      <c r="W31" s="3"/>
      <c r="X31" s="3"/>
      <c r="Y31" s="3"/>
      <c r="Z31" s="3"/>
      <c r="AA31" s="3"/>
      <c r="AB31" s="9"/>
      <c r="AC31" s="24">
        <f t="shared" si="5"/>
        <v>12</v>
      </c>
      <c r="AD31" s="14">
        <f t="shared" si="12"/>
        <v>2</v>
      </c>
      <c r="AE31" s="3"/>
      <c r="AF31" s="3"/>
      <c r="AG31" s="3" t="s">
        <v>134</v>
      </c>
      <c r="AH31" s="3"/>
      <c r="AI31" s="3"/>
      <c r="AJ31" s="3"/>
      <c r="AK31" s="9"/>
      <c r="AL31" s="24">
        <f t="shared" si="7"/>
        <v>18</v>
      </c>
      <c r="AM31" s="14">
        <f t="shared" si="13"/>
        <v>3</v>
      </c>
      <c r="AN31" s="3" t="s">
        <v>134</v>
      </c>
      <c r="AO31" s="3"/>
      <c r="AP31" s="3"/>
      <c r="AQ31" s="3"/>
      <c r="AR31" s="3"/>
      <c r="AS31" s="3"/>
      <c r="AT31" s="9"/>
    </row>
    <row r="32" spans="1:46" x14ac:dyDescent="0.4">
      <c r="A32" s="63">
        <v>21035</v>
      </c>
      <c r="B32" s="4" t="s">
        <v>88</v>
      </c>
      <c r="C32" s="16">
        <f t="shared" si="10"/>
        <v>61</v>
      </c>
      <c r="D32" s="21"/>
      <c r="E32" s="19">
        <f t="shared" si="1"/>
        <v>30</v>
      </c>
      <c r="F32" s="14">
        <f>COUNTIF(G32:T32,"×")*3</f>
        <v>12</v>
      </c>
      <c r="G32" s="3"/>
      <c r="H32" s="3"/>
      <c r="I32" s="3"/>
      <c r="J32" s="3" t="s">
        <v>134</v>
      </c>
      <c r="K32" s="3"/>
      <c r="L32" s="3" t="s">
        <v>134</v>
      </c>
      <c r="M32" s="3" t="s">
        <v>134</v>
      </c>
      <c r="N32" s="3"/>
      <c r="O32" s="3"/>
      <c r="P32" s="3"/>
      <c r="Q32" s="3"/>
      <c r="R32" s="3"/>
      <c r="S32" s="3" t="s">
        <v>134</v>
      </c>
      <c r="T32" s="9"/>
      <c r="U32" s="24">
        <f t="shared" si="3"/>
        <v>12</v>
      </c>
      <c r="V32" s="14">
        <f t="shared" si="11"/>
        <v>6</v>
      </c>
      <c r="W32" s="3"/>
      <c r="X32" s="3"/>
      <c r="Y32" s="3"/>
      <c r="Z32" s="3" t="s">
        <v>134</v>
      </c>
      <c r="AA32" s="3"/>
      <c r="AB32" s="9" t="s">
        <v>134</v>
      </c>
      <c r="AC32" s="24">
        <f t="shared" si="5"/>
        <v>14</v>
      </c>
      <c r="AD32" s="14">
        <f t="shared" si="12"/>
        <v>0</v>
      </c>
      <c r="AE32" s="3"/>
      <c r="AF32" s="3"/>
      <c r="AG32" s="3"/>
      <c r="AH32" s="3"/>
      <c r="AI32" s="3"/>
      <c r="AJ32" s="3"/>
      <c r="AK32" s="9"/>
      <c r="AL32" s="24">
        <f t="shared" si="7"/>
        <v>0</v>
      </c>
      <c r="AM32" s="14">
        <f t="shared" si="13"/>
        <v>21</v>
      </c>
      <c r="AN32" s="3" t="s">
        <v>133</v>
      </c>
      <c r="AO32" s="3" t="s">
        <v>133</v>
      </c>
      <c r="AP32" s="3" t="s">
        <v>133</v>
      </c>
      <c r="AQ32" s="3" t="s">
        <v>133</v>
      </c>
      <c r="AR32" s="3" t="s">
        <v>133</v>
      </c>
      <c r="AS32" s="3" t="s">
        <v>133</v>
      </c>
      <c r="AT32" s="9" t="s">
        <v>133</v>
      </c>
    </row>
    <row r="33" spans="1:46" x14ac:dyDescent="0.4">
      <c r="A33" s="63">
        <v>21039</v>
      </c>
      <c r="B33" s="4" t="s">
        <v>89</v>
      </c>
      <c r="C33" s="16">
        <f t="shared" si="10"/>
        <v>92</v>
      </c>
      <c r="D33" s="21"/>
      <c r="E33" s="19">
        <f t="shared" si="1"/>
        <v>39</v>
      </c>
      <c r="F33" s="14">
        <f>COUNTIF(G33:T33,"×")*3</f>
        <v>3</v>
      </c>
      <c r="G33" s="3"/>
      <c r="H33" s="3"/>
      <c r="I33" s="3"/>
      <c r="J33" s="3" t="s">
        <v>134</v>
      </c>
      <c r="K33" s="3"/>
      <c r="L33" s="3"/>
      <c r="M33" s="3"/>
      <c r="N33" s="3"/>
      <c r="O33" s="3"/>
      <c r="P33" s="3"/>
      <c r="Q33" s="3"/>
      <c r="R33" s="3"/>
      <c r="S33" s="3"/>
      <c r="T33" s="9"/>
      <c r="U33" s="24">
        <f t="shared" si="3"/>
        <v>18</v>
      </c>
      <c r="V33" s="14">
        <f t="shared" si="11"/>
        <v>0</v>
      </c>
      <c r="W33" s="3"/>
      <c r="X33" s="3"/>
      <c r="Y33" s="3"/>
      <c r="Z33" s="3"/>
      <c r="AA33" s="3"/>
      <c r="AB33" s="9"/>
      <c r="AC33" s="24">
        <f t="shared" si="5"/>
        <v>12</v>
      </c>
      <c r="AD33" s="14">
        <f t="shared" si="12"/>
        <v>2</v>
      </c>
      <c r="AE33" s="3"/>
      <c r="AF33" s="3"/>
      <c r="AG33" s="3"/>
      <c r="AH33" s="3"/>
      <c r="AI33" s="3" t="s">
        <v>136</v>
      </c>
      <c r="AJ33" s="3"/>
      <c r="AK33" s="9"/>
      <c r="AL33" s="24">
        <f t="shared" si="7"/>
        <v>18</v>
      </c>
      <c r="AM33" s="14">
        <f t="shared" si="13"/>
        <v>3</v>
      </c>
      <c r="AN33" s="3"/>
      <c r="AO33" s="3"/>
      <c r="AP33" s="3"/>
      <c r="AQ33" s="3"/>
      <c r="AR33" s="3"/>
      <c r="AS33" s="3" t="s">
        <v>134</v>
      </c>
      <c r="AT33" s="9"/>
    </row>
    <row r="34" spans="1:46" x14ac:dyDescent="0.4">
      <c r="A34" s="63">
        <v>21040</v>
      </c>
      <c r="B34" s="4" t="s">
        <v>90</v>
      </c>
      <c r="C34" s="16">
        <f t="shared" si="10"/>
        <v>100</v>
      </c>
      <c r="D34" s="21"/>
      <c r="E34" s="19">
        <f t="shared" si="1"/>
        <v>42</v>
      </c>
      <c r="F34" s="14">
        <f>COUNTIF(G34:T34,"×")*3</f>
        <v>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9"/>
      <c r="U34" s="24">
        <f t="shared" si="3"/>
        <v>18</v>
      </c>
      <c r="V34" s="14">
        <f t="shared" si="11"/>
        <v>0</v>
      </c>
      <c r="W34" s="3"/>
      <c r="X34" s="3"/>
      <c r="Y34" s="3"/>
      <c r="Z34" s="3"/>
      <c r="AA34" s="3"/>
      <c r="AB34" s="9"/>
      <c r="AC34" s="24">
        <f t="shared" si="5"/>
        <v>14</v>
      </c>
      <c r="AD34" s="14">
        <f t="shared" si="12"/>
        <v>0</v>
      </c>
      <c r="AE34" s="3"/>
      <c r="AF34" s="3"/>
      <c r="AG34" s="3"/>
      <c r="AH34" s="3"/>
      <c r="AI34" s="3"/>
      <c r="AJ34" s="3"/>
      <c r="AK34" s="9"/>
      <c r="AL34" s="24">
        <f t="shared" si="7"/>
        <v>21</v>
      </c>
      <c r="AM34" s="14">
        <f t="shared" si="13"/>
        <v>0</v>
      </c>
      <c r="AN34" s="3"/>
      <c r="AO34" s="3"/>
      <c r="AP34" s="3"/>
      <c r="AQ34" s="3"/>
      <c r="AR34" s="3"/>
      <c r="AS34" s="3"/>
      <c r="AT34" s="9"/>
    </row>
    <row r="35" spans="1:46" x14ac:dyDescent="0.4">
      <c r="A35" s="63">
        <v>21042</v>
      </c>
      <c r="B35" s="73" t="s">
        <v>91</v>
      </c>
      <c r="C35" s="16">
        <f t="shared" si="10"/>
        <v>100</v>
      </c>
      <c r="D35" s="21"/>
      <c r="E35" s="19">
        <f t="shared" si="1"/>
        <v>42</v>
      </c>
      <c r="F35" s="14">
        <f t="shared" ref="F35:F59" si="14">COUNTIF(G35:T35,"×")*3</f>
        <v>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9"/>
      <c r="U35" s="24">
        <f t="shared" si="3"/>
        <v>18</v>
      </c>
      <c r="V35" s="14">
        <f t="shared" si="11"/>
        <v>0</v>
      </c>
      <c r="W35" s="3"/>
      <c r="X35" s="3"/>
      <c r="Y35" s="3"/>
      <c r="Z35" s="3"/>
      <c r="AA35" s="3"/>
      <c r="AB35" s="9"/>
      <c r="AC35" s="24">
        <f t="shared" si="5"/>
        <v>14</v>
      </c>
      <c r="AD35" s="14">
        <f t="shared" si="12"/>
        <v>0</v>
      </c>
      <c r="AE35" s="3"/>
      <c r="AF35" s="3"/>
      <c r="AG35" s="3"/>
      <c r="AH35" s="3"/>
      <c r="AI35" s="3"/>
      <c r="AJ35" s="3"/>
      <c r="AK35" s="9"/>
      <c r="AL35" s="24">
        <f t="shared" si="7"/>
        <v>21</v>
      </c>
      <c r="AM35" s="14">
        <f t="shared" si="13"/>
        <v>0</v>
      </c>
      <c r="AN35" s="3"/>
      <c r="AO35" s="3"/>
      <c r="AP35" s="3"/>
      <c r="AQ35" s="3"/>
      <c r="AR35" s="3"/>
      <c r="AS35" s="3"/>
      <c r="AT35" s="9"/>
    </row>
    <row r="36" spans="1:46" x14ac:dyDescent="0.4">
      <c r="A36" s="63">
        <v>21045</v>
      </c>
      <c r="B36" s="4" t="s">
        <v>92</v>
      </c>
      <c r="C36" s="16">
        <f t="shared" si="10"/>
        <v>91</v>
      </c>
      <c r="D36" s="21"/>
      <c r="E36" s="19">
        <f t="shared" si="1"/>
        <v>39</v>
      </c>
      <c r="F36" s="14">
        <f t="shared" si="14"/>
        <v>3</v>
      </c>
      <c r="G36" s="3"/>
      <c r="H36" s="3"/>
      <c r="I36" s="3"/>
      <c r="J36" s="3" t="s">
        <v>134</v>
      </c>
      <c r="K36" s="3"/>
      <c r="L36" s="3"/>
      <c r="M36" s="3"/>
      <c r="N36" s="3"/>
      <c r="O36" s="3"/>
      <c r="P36" s="3"/>
      <c r="Q36" s="3"/>
      <c r="R36" s="3"/>
      <c r="S36" s="3"/>
      <c r="T36" s="9"/>
      <c r="U36" s="24">
        <f t="shared" si="3"/>
        <v>12</v>
      </c>
      <c r="V36" s="14">
        <f t="shared" si="11"/>
        <v>6</v>
      </c>
      <c r="W36" s="3"/>
      <c r="X36" s="3"/>
      <c r="Y36" s="3" t="s">
        <v>134</v>
      </c>
      <c r="Z36" s="3" t="s">
        <v>134</v>
      </c>
      <c r="AA36" s="3"/>
      <c r="AB36" s="9"/>
      <c r="AC36" s="24">
        <f t="shared" si="5"/>
        <v>14</v>
      </c>
      <c r="AD36" s="14">
        <f t="shared" si="12"/>
        <v>0</v>
      </c>
      <c r="AE36" s="3"/>
      <c r="AF36" s="3"/>
      <c r="AG36" s="3"/>
      <c r="AH36" s="3"/>
      <c r="AI36" s="3"/>
      <c r="AJ36" s="3"/>
      <c r="AK36" s="9"/>
      <c r="AL36" s="24">
        <f t="shared" si="7"/>
        <v>21</v>
      </c>
      <c r="AM36" s="14">
        <f t="shared" si="13"/>
        <v>0</v>
      </c>
      <c r="AN36" s="3"/>
      <c r="AO36" s="3"/>
      <c r="AP36" s="3"/>
      <c r="AQ36" s="3"/>
      <c r="AR36" s="3"/>
      <c r="AS36" s="3"/>
      <c r="AT36" s="9"/>
    </row>
    <row r="37" spans="1:46" x14ac:dyDescent="0.4">
      <c r="A37" s="63">
        <v>21048</v>
      </c>
      <c r="B37" s="4" t="s">
        <v>93</v>
      </c>
      <c r="C37" s="16">
        <f t="shared" si="10"/>
        <v>85</v>
      </c>
      <c r="D37" s="21"/>
      <c r="E37" s="19">
        <f t="shared" si="1"/>
        <v>30</v>
      </c>
      <c r="F37" s="14">
        <f t="shared" si="14"/>
        <v>12</v>
      </c>
      <c r="G37" s="3"/>
      <c r="H37" s="3"/>
      <c r="I37" s="3"/>
      <c r="J37" s="3" t="s">
        <v>134</v>
      </c>
      <c r="K37" s="3"/>
      <c r="L37" s="3" t="s">
        <v>134</v>
      </c>
      <c r="M37" s="3" t="s">
        <v>134</v>
      </c>
      <c r="N37" s="3" t="s">
        <v>134</v>
      </c>
      <c r="O37" s="3"/>
      <c r="P37" s="3"/>
      <c r="Q37" s="3"/>
      <c r="R37" s="3"/>
      <c r="S37" s="3"/>
      <c r="T37" s="9"/>
      <c r="U37" s="24">
        <f t="shared" si="3"/>
        <v>15</v>
      </c>
      <c r="V37" s="14">
        <f t="shared" si="11"/>
        <v>3</v>
      </c>
      <c r="W37" s="3"/>
      <c r="X37" s="3"/>
      <c r="Y37" s="3"/>
      <c r="Z37" s="3" t="s">
        <v>134</v>
      </c>
      <c r="AA37" s="3"/>
      <c r="AB37" s="9"/>
      <c r="AC37" s="24">
        <f t="shared" si="5"/>
        <v>14</v>
      </c>
      <c r="AD37" s="14">
        <f t="shared" si="12"/>
        <v>0</v>
      </c>
      <c r="AE37" s="3"/>
      <c r="AF37" s="3"/>
      <c r="AG37" s="3"/>
      <c r="AH37" s="3"/>
      <c r="AI37" s="3"/>
      <c r="AJ37" s="3"/>
      <c r="AK37" s="9"/>
      <c r="AL37" s="24">
        <f t="shared" si="7"/>
        <v>21</v>
      </c>
      <c r="AM37" s="14">
        <f t="shared" si="13"/>
        <v>0</v>
      </c>
      <c r="AN37" s="3"/>
      <c r="AO37" s="3"/>
      <c r="AP37" s="3"/>
      <c r="AQ37" s="3"/>
      <c r="AR37" s="3"/>
      <c r="AS37" s="3"/>
      <c r="AT37" s="9"/>
    </row>
    <row r="38" spans="1:46" x14ac:dyDescent="0.4">
      <c r="A38" s="63">
        <v>21052</v>
      </c>
      <c r="B38" s="4" t="s">
        <v>94</v>
      </c>
      <c r="C38" s="16">
        <f t="shared" si="10"/>
        <v>42</v>
      </c>
      <c r="D38" s="21"/>
      <c r="E38" s="19">
        <f t="shared" si="1"/>
        <v>15</v>
      </c>
      <c r="F38" s="14">
        <f t="shared" si="14"/>
        <v>27</v>
      </c>
      <c r="G38" s="3" t="s">
        <v>134</v>
      </c>
      <c r="H38" s="3" t="s">
        <v>134</v>
      </c>
      <c r="I38" s="3" t="s">
        <v>134</v>
      </c>
      <c r="J38" s="3" t="s">
        <v>134</v>
      </c>
      <c r="K38" s="3"/>
      <c r="L38" s="3" t="s">
        <v>134</v>
      </c>
      <c r="M38" s="3" t="s">
        <v>134</v>
      </c>
      <c r="N38" s="3" t="s">
        <v>134</v>
      </c>
      <c r="O38" s="3" t="s">
        <v>134</v>
      </c>
      <c r="P38" s="3"/>
      <c r="Q38" s="3" t="s">
        <v>134</v>
      </c>
      <c r="R38" s="3"/>
      <c r="S38" s="3"/>
      <c r="T38" s="9"/>
      <c r="U38" s="24">
        <f t="shared" si="3"/>
        <v>12</v>
      </c>
      <c r="V38" s="14">
        <f t="shared" si="11"/>
        <v>6</v>
      </c>
      <c r="W38" s="3"/>
      <c r="X38" s="3"/>
      <c r="Y38" s="3" t="s">
        <v>134</v>
      </c>
      <c r="Z38" s="3" t="s">
        <v>134</v>
      </c>
      <c r="AA38" s="3"/>
      <c r="AB38" s="9"/>
      <c r="AC38" s="24">
        <f t="shared" si="5"/>
        <v>10</v>
      </c>
      <c r="AD38" s="14">
        <f t="shared" si="12"/>
        <v>4</v>
      </c>
      <c r="AE38" s="3"/>
      <c r="AF38" s="3"/>
      <c r="AG38" s="3" t="s">
        <v>137</v>
      </c>
      <c r="AH38" s="3"/>
      <c r="AI38" s="3"/>
      <c r="AJ38" s="3" t="s">
        <v>134</v>
      </c>
      <c r="AK38" s="9"/>
      <c r="AL38" s="24">
        <f t="shared" si="7"/>
        <v>0</v>
      </c>
      <c r="AM38" s="14">
        <f t="shared" si="13"/>
        <v>21</v>
      </c>
      <c r="AN38" s="3" t="s">
        <v>133</v>
      </c>
      <c r="AO38" s="3" t="s">
        <v>133</v>
      </c>
      <c r="AP38" s="3" t="s">
        <v>133</v>
      </c>
      <c r="AQ38" s="3" t="s">
        <v>133</v>
      </c>
      <c r="AR38" s="3" t="s">
        <v>133</v>
      </c>
      <c r="AS38" s="3" t="s">
        <v>133</v>
      </c>
      <c r="AT38" s="9" t="s">
        <v>133</v>
      </c>
    </row>
    <row r="39" spans="1:46" x14ac:dyDescent="0.4">
      <c r="A39" s="63">
        <v>21053</v>
      </c>
      <c r="B39" s="4" t="s">
        <v>95</v>
      </c>
      <c r="C39" s="16">
        <f t="shared" si="10"/>
        <v>66</v>
      </c>
      <c r="D39" s="21"/>
      <c r="E39" s="19">
        <f t="shared" si="1"/>
        <v>36</v>
      </c>
      <c r="F39" s="14">
        <f t="shared" si="14"/>
        <v>6</v>
      </c>
      <c r="G39" s="3"/>
      <c r="H39" s="3"/>
      <c r="I39" s="3"/>
      <c r="J39" s="3" t="s">
        <v>134</v>
      </c>
      <c r="K39" s="3"/>
      <c r="L39" s="3" t="s">
        <v>134</v>
      </c>
      <c r="M39" s="3"/>
      <c r="N39" s="3"/>
      <c r="O39" s="3"/>
      <c r="P39" s="3"/>
      <c r="Q39" s="3"/>
      <c r="R39" s="3"/>
      <c r="S39" s="3"/>
      <c r="T39" s="9"/>
      <c r="U39" s="24">
        <f t="shared" si="3"/>
        <v>15</v>
      </c>
      <c r="V39" s="14">
        <f t="shared" si="11"/>
        <v>3</v>
      </c>
      <c r="W39" s="3" t="s">
        <v>135</v>
      </c>
      <c r="X39" s="3"/>
      <c r="Y39" s="3"/>
      <c r="Z39" s="3"/>
      <c r="AA39" s="3"/>
      <c r="AB39" s="9"/>
      <c r="AC39" s="24">
        <f t="shared" si="5"/>
        <v>10</v>
      </c>
      <c r="AD39" s="14">
        <f t="shared" si="12"/>
        <v>4</v>
      </c>
      <c r="AE39" s="3" t="s">
        <v>134</v>
      </c>
      <c r="AF39" s="3"/>
      <c r="AG39" s="3"/>
      <c r="AH39" s="3"/>
      <c r="AI39" s="3"/>
      <c r="AJ39" s="3"/>
      <c r="AK39" s="9" t="s">
        <v>134</v>
      </c>
      <c r="AL39" s="24">
        <f t="shared" si="7"/>
        <v>0</v>
      </c>
      <c r="AM39" s="14">
        <f t="shared" si="13"/>
        <v>21</v>
      </c>
      <c r="AN39" s="3" t="s">
        <v>133</v>
      </c>
      <c r="AO39" s="3" t="s">
        <v>133</v>
      </c>
      <c r="AP39" s="3" t="s">
        <v>133</v>
      </c>
      <c r="AQ39" s="3" t="s">
        <v>133</v>
      </c>
      <c r="AR39" s="3" t="s">
        <v>133</v>
      </c>
      <c r="AS39" s="3" t="s">
        <v>133</v>
      </c>
      <c r="AT39" s="9" t="s">
        <v>133</v>
      </c>
    </row>
    <row r="40" spans="1:46" x14ac:dyDescent="0.4">
      <c r="A40" s="63">
        <v>21054</v>
      </c>
      <c r="B40" s="4" t="s">
        <v>96</v>
      </c>
      <c r="C40" s="16">
        <f t="shared" si="10"/>
        <v>71</v>
      </c>
      <c r="D40" s="21"/>
      <c r="E40" s="19">
        <f t="shared" si="1"/>
        <v>36</v>
      </c>
      <c r="F40" s="14">
        <f t="shared" si="14"/>
        <v>6</v>
      </c>
      <c r="G40" s="3" t="s">
        <v>134</v>
      </c>
      <c r="H40" s="3"/>
      <c r="I40" s="3"/>
      <c r="J40" s="3" t="s">
        <v>134</v>
      </c>
      <c r="K40" s="3"/>
      <c r="L40" s="3"/>
      <c r="M40" s="3"/>
      <c r="N40" s="3"/>
      <c r="O40" s="3"/>
      <c r="P40" s="3"/>
      <c r="Q40" s="3"/>
      <c r="R40" s="3"/>
      <c r="S40" s="3"/>
      <c r="T40" s="9"/>
      <c r="U40" s="24">
        <f t="shared" si="3"/>
        <v>18</v>
      </c>
      <c r="V40" s="14">
        <f t="shared" si="11"/>
        <v>0</v>
      </c>
      <c r="W40" s="3"/>
      <c r="X40" s="3"/>
      <c r="Y40" s="3"/>
      <c r="Z40" s="3"/>
      <c r="AA40" s="3"/>
      <c r="AB40" s="9"/>
      <c r="AC40" s="24">
        <f t="shared" si="5"/>
        <v>12</v>
      </c>
      <c r="AD40" s="14">
        <f t="shared" si="12"/>
        <v>2</v>
      </c>
      <c r="AE40" s="3"/>
      <c r="AF40" s="3"/>
      <c r="AG40" s="3" t="s">
        <v>134</v>
      </c>
      <c r="AH40" s="3"/>
      <c r="AI40" s="3"/>
      <c r="AJ40" s="3"/>
      <c r="AK40" s="9"/>
      <c r="AL40" s="24">
        <f t="shared" si="7"/>
        <v>0</v>
      </c>
      <c r="AM40" s="14">
        <f t="shared" si="13"/>
        <v>21</v>
      </c>
      <c r="AN40" s="3" t="s">
        <v>134</v>
      </c>
      <c r="AO40" s="3" t="s">
        <v>134</v>
      </c>
      <c r="AP40" s="3" t="s">
        <v>134</v>
      </c>
      <c r="AQ40" s="3" t="s">
        <v>134</v>
      </c>
      <c r="AR40" s="3" t="s">
        <v>134</v>
      </c>
      <c r="AS40" s="3" t="s">
        <v>134</v>
      </c>
      <c r="AT40" s="9" t="s">
        <v>134</v>
      </c>
    </row>
    <row r="41" spans="1:46" x14ac:dyDescent="0.4">
      <c r="A41" s="63">
        <v>21055</v>
      </c>
      <c r="B41" s="4" t="s">
        <v>97</v>
      </c>
      <c r="C41" s="16">
        <f t="shared" si="10"/>
        <v>73</v>
      </c>
      <c r="D41" s="21"/>
      <c r="E41" s="19">
        <f t="shared" si="1"/>
        <v>30</v>
      </c>
      <c r="F41" s="14">
        <f t="shared" si="14"/>
        <v>12</v>
      </c>
      <c r="G41" s="3"/>
      <c r="H41" s="3"/>
      <c r="I41" s="3"/>
      <c r="J41" s="3"/>
      <c r="K41" s="3"/>
      <c r="L41" s="3"/>
      <c r="M41" s="3" t="s">
        <v>134</v>
      </c>
      <c r="N41" s="3" t="s">
        <v>134</v>
      </c>
      <c r="O41" s="3"/>
      <c r="P41" s="3"/>
      <c r="Q41" s="3"/>
      <c r="R41" s="3" t="s">
        <v>134</v>
      </c>
      <c r="S41" s="3" t="s">
        <v>134</v>
      </c>
      <c r="T41" s="9"/>
      <c r="U41" s="24">
        <f t="shared" si="3"/>
        <v>15</v>
      </c>
      <c r="V41" s="14">
        <f t="shared" si="11"/>
        <v>3</v>
      </c>
      <c r="W41" s="3" t="s">
        <v>134</v>
      </c>
      <c r="X41" s="3"/>
      <c r="Y41" s="3"/>
      <c r="Z41" s="3"/>
      <c r="AA41" s="3"/>
      <c r="AB41" s="9"/>
      <c r="AC41" s="24">
        <f t="shared" si="5"/>
        <v>14</v>
      </c>
      <c r="AD41" s="14">
        <f t="shared" si="12"/>
        <v>0</v>
      </c>
      <c r="AE41" s="3"/>
      <c r="AF41" s="3"/>
      <c r="AG41" s="3"/>
      <c r="AH41" s="3"/>
      <c r="AI41" s="3"/>
      <c r="AJ41" s="3"/>
      <c r="AK41" s="9"/>
      <c r="AL41" s="24">
        <f t="shared" si="7"/>
        <v>9</v>
      </c>
      <c r="AM41" s="14">
        <f t="shared" si="13"/>
        <v>12</v>
      </c>
      <c r="AN41" s="3" t="s">
        <v>134</v>
      </c>
      <c r="AO41" s="3"/>
      <c r="AP41" s="3"/>
      <c r="AQ41" s="3"/>
      <c r="AR41" s="3" t="s">
        <v>134</v>
      </c>
      <c r="AS41" s="3" t="s">
        <v>134</v>
      </c>
      <c r="AT41" s="9" t="s">
        <v>134</v>
      </c>
    </row>
    <row r="42" spans="1:46" ht="17.25" thickBot="1" x14ac:dyDescent="0.45">
      <c r="A42" s="64">
        <v>21089</v>
      </c>
      <c r="B42" s="7" t="s">
        <v>98</v>
      </c>
      <c r="C42" s="17">
        <f t="shared" si="10"/>
        <v>100</v>
      </c>
      <c r="D42" s="22"/>
      <c r="E42" s="8">
        <f t="shared" si="1"/>
        <v>42</v>
      </c>
      <c r="F42" s="6">
        <f t="shared" si="14"/>
        <v>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26"/>
      <c r="U42" s="10">
        <f t="shared" si="3"/>
        <v>18</v>
      </c>
      <c r="V42" s="6">
        <f t="shared" si="11"/>
        <v>0</v>
      </c>
      <c r="W42" s="5"/>
      <c r="X42" s="5"/>
      <c r="Y42" s="5"/>
      <c r="Z42" s="5"/>
      <c r="AA42" s="5"/>
      <c r="AB42" s="26"/>
      <c r="AC42" s="10">
        <f t="shared" si="5"/>
        <v>14</v>
      </c>
      <c r="AD42" s="6">
        <f t="shared" si="12"/>
        <v>0</v>
      </c>
      <c r="AE42" s="5"/>
      <c r="AF42" s="5"/>
      <c r="AG42" s="5"/>
      <c r="AH42" s="5"/>
      <c r="AI42" s="5"/>
      <c r="AJ42" s="5"/>
      <c r="AK42" s="26"/>
      <c r="AL42" s="10">
        <f t="shared" si="7"/>
        <v>21</v>
      </c>
      <c r="AM42" s="6">
        <f t="shared" si="13"/>
        <v>0</v>
      </c>
      <c r="AN42" s="5"/>
      <c r="AO42" s="5"/>
      <c r="AP42" s="5"/>
      <c r="AQ42" s="5"/>
      <c r="AR42" s="5"/>
      <c r="AS42" s="5"/>
      <c r="AT42" s="26"/>
    </row>
    <row r="43" spans="1:46" x14ac:dyDescent="0.4">
      <c r="A43" s="59">
        <v>21090</v>
      </c>
      <c r="B43" s="12" t="s">
        <v>99</v>
      </c>
      <c r="C43" s="15">
        <f t="shared" si="10"/>
        <v>100</v>
      </c>
      <c r="D43" s="20"/>
      <c r="E43" s="18">
        <f t="shared" si="1"/>
        <v>42</v>
      </c>
      <c r="F43" s="13">
        <f t="shared" si="14"/>
        <v>0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5"/>
      <c r="U43" s="23">
        <f t="shared" si="3"/>
        <v>18</v>
      </c>
      <c r="V43" s="13">
        <f t="shared" si="11"/>
        <v>0</v>
      </c>
      <c r="W43" s="11"/>
      <c r="X43" s="11"/>
      <c r="Y43" s="11"/>
      <c r="Z43" s="11"/>
      <c r="AA43" s="11"/>
      <c r="AB43" s="25"/>
      <c r="AC43" s="23">
        <f t="shared" si="5"/>
        <v>14</v>
      </c>
      <c r="AD43" s="13">
        <f t="shared" si="12"/>
        <v>0</v>
      </c>
      <c r="AE43" s="11"/>
      <c r="AF43" s="11"/>
      <c r="AG43" s="11"/>
      <c r="AH43" s="11"/>
      <c r="AI43" s="11"/>
      <c r="AJ43" s="11"/>
      <c r="AK43" s="25"/>
      <c r="AL43" s="23">
        <f t="shared" si="7"/>
        <v>21</v>
      </c>
      <c r="AM43" s="13">
        <f t="shared" si="13"/>
        <v>0</v>
      </c>
      <c r="AN43" s="11"/>
      <c r="AO43" s="11"/>
      <c r="AP43" s="11"/>
      <c r="AQ43" s="11"/>
      <c r="AR43" s="11"/>
      <c r="AS43" s="11"/>
      <c r="AT43" s="25"/>
    </row>
    <row r="44" spans="1:46" x14ac:dyDescent="0.4">
      <c r="A44" s="60">
        <v>21003</v>
      </c>
      <c r="B44" s="4" t="s">
        <v>100</v>
      </c>
      <c r="C44" s="16">
        <f t="shared" si="10"/>
        <v>91</v>
      </c>
      <c r="D44" s="21"/>
      <c r="E44" s="19">
        <f t="shared" si="1"/>
        <v>33</v>
      </c>
      <c r="F44" s="14">
        <f t="shared" si="14"/>
        <v>9</v>
      </c>
      <c r="G44" s="3"/>
      <c r="H44" s="3"/>
      <c r="I44" s="3"/>
      <c r="J44" s="3" t="s">
        <v>115</v>
      </c>
      <c r="K44" s="3"/>
      <c r="L44" s="3" t="s">
        <v>115</v>
      </c>
      <c r="M44" s="3"/>
      <c r="N44" s="3"/>
      <c r="O44" s="3"/>
      <c r="P44" s="3"/>
      <c r="Q44" s="3" t="s">
        <v>115</v>
      </c>
      <c r="R44" s="3"/>
      <c r="S44" s="3"/>
      <c r="T44" s="9"/>
      <c r="U44" s="24">
        <f t="shared" si="3"/>
        <v>18</v>
      </c>
      <c r="V44" s="14">
        <f t="shared" si="11"/>
        <v>0</v>
      </c>
      <c r="W44" s="3"/>
      <c r="X44" s="3"/>
      <c r="Y44" s="3"/>
      <c r="Z44" s="3"/>
      <c r="AA44" s="3"/>
      <c r="AB44" s="9"/>
      <c r="AC44" s="24">
        <f t="shared" si="5"/>
        <v>14</v>
      </c>
      <c r="AD44" s="14">
        <f t="shared" si="12"/>
        <v>0</v>
      </c>
      <c r="AE44" s="3"/>
      <c r="AF44" s="3"/>
      <c r="AG44" s="3"/>
      <c r="AH44" s="3"/>
      <c r="AI44" s="3"/>
      <c r="AJ44" s="3"/>
      <c r="AK44" s="9"/>
      <c r="AL44" s="24">
        <f t="shared" si="7"/>
        <v>21</v>
      </c>
      <c r="AM44" s="14">
        <f t="shared" si="13"/>
        <v>0</v>
      </c>
      <c r="AN44" s="3"/>
      <c r="AO44" s="3"/>
      <c r="AP44" s="3"/>
      <c r="AQ44" s="3"/>
      <c r="AR44" s="3"/>
      <c r="AS44" s="3"/>
      <c r="AT44" s="9"/>
    </row>
    <row r="45" spans="1:46" x14ac:dyDescent="0.4">
      <c r="A45" s="60">
        <v>21004</v>
      </c>
      <c r="B45" s="4" t="s">
        <v>101</v>
      </c>
      <c r="C45" s="16">
        <f>SUM(E45,U45,AC45,AL45,$D$5)</f>
        <v>90</v>
      </c>
      <c r="D45" s="21"/>
      <c r="E45" s="19">
        <f t="shared" si="1"/>
        <v>36</v>
      </c>
      <c r="F45" s="14">
        <f t="shared" si="14"/>
        <v>6</v>
      </c>
      <c r="G45" s="3"/>
      <c r="H45" s="3"/>
      <c r="I45" s="3"/>
      <c r="J45" s="3"/>
      <c r="K45" s="3"/>
      <c r="L45" s="3"/>
      <c r="M45" s="3"/>
      <c r="N45" s="3" t="s">
        <v>115</v>
      </c>
      <c r="O45" s="3" t="s">
        <v>115</v>
      </c>
      <c r="P45" s="3"/>
      <c r="Q45" s="3"/>
      <c r="R45" s="3"/>
      <c r="S45" s="3"/>
      <c r="T45" s="9"/>
      <c r="U45" s="24">
        <f t="shared" si="3"/>
        <v>18</v>
      </c>
      <c r="V45" s="14">
        <f t="shared" si="11"/>
        <v>0</v>
      </c>
      <c r="W45" s="3"/>
      <c r="X45" s="3"/>
      <c r="Y45" s="3"/>
      <c r="Z45" s="3"/>
      <c r="AA45" s="3"/>
      <c r="AB45" s="9"/>
      <c r="AC45" s="24">
        <f t="shared" si="5"/>
        <v>10</v>
      </c>
      <c r="AD45" s="14">
        <f t="shared" si="12"/>
        <v>4</v>
      </c>
      <c r="AE45" s="3" t="s">
        <v>115</v>
      </c>
      <c r="AF45" s="3"/>
      <c r="AG45" s="3"/>
      <c r="AH45" s="3"/>
      <c r="AI45" s="3"/>
      <c r="AJ45" s="3"/>
      <c r="AK45" s="9" t="s">
        <v>115</v>
      </c>
      <c r="AL45" s="24">
        <f t="shared" si="7"/>
        <v>21</v>
      </c>
      <c r="AM45" s="14">
        <f t="shared" si="13"/>
        <v>0</v>
      </c>
      <c r="AN45" s="3"/>
      <c r="AO45" s="3"/>
      <c r="AP45" s="3"/>
      <c r="AQ45" s="3"/>
      <c r="AR45" s="3"/>
      <c r="AS45" s="3"/>
      <c r="AT45" s="9"/>
    </row>
    <row r="46" spans="1:46" x14ac:dyDescent="0.4">
      <c r="A46" s="60">
        <v>21008</v>
      </c>
      <c r="B46" s="4" t="s">
        <v>102</v>
      </c>
      <c r="C46" s="16">
        <f t="shared" si="10"/>
        <v>91</v>
      </c>
      <c r="D46" s="21"/>
      <c r="E46" s="19">
        <f t="shared" si="1"/>
        <v>36</v>
      </c>
      <c r="F46" s="14">
        <f t="shared" si="14"/>
        <v>6</v>
      </c>
      <c r="G46" s="3"/>
      <c r="H46" s="3"/>
      <c r="I46" s="3" t="s">
        <v>115</v>
      </c>
      <c r="J46" s="3"/>
      <c r="K46" s="3"/>
      <c r="L46" s="3"/>
      <c r="M46" s="3"/>
      <c r="N46" s="3" t="s">
        <v>115</v>
      </c>
      <c r="O46" s="3"/>
      <c r="P46" s="3"/>
      <c r="Q46" s="3"/>
      <c r="R46" s="3"/>
      <c r="S46" s="3"/>
      <c r="T46" s="9"/>
      <c r="U46" s="24">
        <f t="shared" si="3"/>
        <v>15</v>
      </c>
      <c r="V46" s="14">
        <f t="shared" si="11"/>
        <v>3</v>
      </c>
      <c r="W46" s="3"/>
      <c r="X46" s="3" t="s">
        <v>115</v>
      </c>
      <c r="Y46" s="3"/>
      <c r="Z46" s="3"/>
      <c r="AA46" s="3"/>
      <c r="AB46" s="9"/>
      <c r="AC46" s="24">
        <f t="shared" si="5"/>
        <v>14</v>
      </c>
      <c r="AD46" s="14">
        <f t="shared" si="12"/>
        <v>0</v>
      </c>
      <c r="AE46" s="3"/>
      <c r="AF46" s="3"/>
      <c r="AG46" s="3"/>
      <c r="AH46" s="3"/>
      <c r="AI46" s="3"/>
      <c r="AJ46" s="3"/>
      <c r="AK46" s="9"/>
      <c r="AL46" s="24">
        <f t="shared" si="7"/>
        <v>21</v>
      </c>
      <c r="AM46" s="14">
        <f t="shared" si="13"/>
        <v>0</v>
      </c>
      <c r="AN46" s="3"/>
      <c r="AO46" s="3"/>
      <c r="AP46" s="3"/>
      <c r="AQ46" s="3"/>
      <c r="AR46" s="3"/>
      <c r="AS46" s="3"/>
      <c r="AT46" s="9"/>
    </row>
    <row r="47" spans="1:46" x14ac:dyDescent="0.4">
      <c r="A47" s="60">
        <v>21036</v>
      </c>
      <c r="B47" s="4" t="s">
        <v>103</v>
      </c>
      <c r="C47" s="16">
        <f t="shared" si="10"/>
        <v>100</v>
      </c>
      <c r="D47" s="21"/>
      <c r="E47" s="19">
        <f t="shared" si="1"/>
        <v>42</v>
      </c>
      <c r="F47" s="14">
        <f t="shared" si="14"/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9"/>
      <c r="U47" s="24">
        <f t="shared" si="3"/>
        <v>18</v>
      </c>
      <c r="V47" s="14">
        <f t="shared" si="11"/>
        <v>0</v>
      </c>
      <c r="W47" s="3"/>
      <c r="X47" s="3"/>
      <c r="Y47" s="3"/>
      <c r="Z47" s="3"/>
      <c r="AA47" s="3"/>
      <c r="AB47" s="9"/>
      <c r="AC47" s="24">
        <f t="shared" si="5"/>
        <v>14</v>
      </c>
      <c r="AD47" s="14">
        <f t="shared" si="12"/>
        <v>0</v>
      </c>
      <c r="AE47" s="3"/>
      <c r="AF47" s="3"/>
      <c r="AG47" s="3"/>
      <c r="AH47" s="3"/>
      <c r="AI47" s="3"/>
      <c r="AJ47" s="3"/>
      <c r="AK47" s="9"/>
      <c r="AL47" s="24">
        <f t="shared" si="7"/>
        <v>21</v>
      </c>
      <c r="AM47" s="14">
        <f t="shared" si="13"/>
        <v>0</v>
      </c>
      <c r="AN47" s="3"/>
      <c r="AO47" s="3"/>
      <c r="AP47" s="3"/>
      <c r="AQ47" s="3"/>
      <c r="AR47" s="3"/>
      <c r="AS47" s="3"/>
      <c r="AT47" s="9"/>
    </row>
    <row r="48" spans="1:46" x14ac:dyDescent="0.4">
      <c r="A48" s="60">
        <v>21041</v>
      </c>
      <c r="B48" s="4" t="s">
        <v>104</v>
      </c>
      <c r="C48" s="16">
        <f t="shared" si="10"/>
        <v>85</v>
      </c>
      <c r="D48" s="21"/>
      <c r="E48" s="19">
        <f t="shared" si="1"/>
        <v>33</v>
      </c>
      <c r="F48" s="14">
        <f t="shared" si="14"/>
        <v>9</v>
      </c>
      <c r="G48" s="3"/>
      <c r="H48" s="3"/>
      <c r="I48" s="3" t="s">
        <v>115</v>
      </c>
      <c r="J48" s="3"/>
      <c r="K48" s="3"/>
      <c r="L48" s="3" t="s">
        <v>115</v>
      </c>
      <c r="M48" s="3"/>
      <c r="N48" s="3" t="s">
        <v>115</v>
      </c>
      <c r="O48" s="3"/>
      <c r="P48" s="3"/>
      <c r="Q48" s="3"/>
      <c r="R48" s="3"/>
      <c r="S48" s="3"/>
      <c r="T48" s="9"/>
      <c r="U48" s="24">
        <f t="shared" si="3"/>
        <v>15</v>
      </c>
      <c r="V48" s="14">
        <f t="shared" si="11"/>
        <v>3</v>
      </c>
      <c r="W48" s="3"/>
      <c r="X48" s="3" t="s">
        <v>117</v>
      </c>
      <c r="Y48" s="3"/>
      <c r="Z48" s="3"/>
      <c r="AA48" s="3"/>
      <c r="AB48" s="9"/>
      <c r="AC48" s="24">
        <f t="shared" si="5"/>
        <v>14</v>
      </c>
      <c r="AD48" s="14">
        <f t="shared" si="12"/>
        <v>0</v>
      </c>
      <c r="AE48" s="3"/>
      <c r="AF48" s="3"/>
      <c r="AG48" s="3"/>
      <c r="AH48" s="3"/>
      <c r="AI48" s="3"/>
      <c r="AJ48" s="3"/>
      <c r="AK48" s="9"/>
      <c r="AL48" s="24">
        <f t="shared" si="7"/>
        <v>18</v>
      </c>
      <c r="AM48" s="14">
        <f t="shared" si="13"/>
        <v>3</v>
      </c>
      <c r="AN48" s="3"/>
      <c r="AO48" s="3" t="s">
        <v>115</v>
      </c>
      <c r="AP48" s="3"/>
      <c r="AQ48" s="3"/>
      <c r="AR48" s="3"/>
      <c r="AS48" s="3"/>
      <c r="AT48" s="9"/>
    </row>
    <row r="49" spans="1:46" x14ac:dyDescent="0.4">
      <c r="A49" s="60">
        <v>21049</v>
      </c>
      <c r="B49" s="4" t="s">
        <v>105</v>
      </c>
      <c r="C49" s="16">
        <f t="shared" si="10"/>
        <v>100</v>
      </c>
      <c r="D49" s="21"/>
      <c r="E49" s="19">
        <f t="shared" si="1"/>
        <v>42</v>
      </c>
      <c r="F49" s="14">
        <f t="shared" si="14"/>
        <v>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9"/>
      <c r="U49" s="24">
        <f t="shared" si="3"/>
        <v>18</v>
      </c>
      <c r="V49" s="14">
        <f t="shared" si="11"/>
        <v>0</v>
      </c>
      <c r="W49" s="3"/>
      <c r="X49" s="3"/>
      <c r="Y49" s="3"/>
      <c r="Z49" s="3"/>
      <c r="AA49" s="3"/>
      <c r="AB49" s="9"/>
      <c r="AC49" s="24">
        <f t="shared" si="5"/>
        <v>14</v>
      </c>
      <c r="AD49" s="14">
        <f t="shared" si="12"/>
        <v>0</v>
      </c>
      <c r="AE49" s="3"/>
      <c r="AF49" s="3"/>
      <c r="AG49" s="3"/>
      <c r="AH49" s="3"/>
      <c r="AI49" s="3"/>
      <c r="AJ49" s="3"/>
      <c r="AK49" s="9"/>
      <c r="AL49" s="24">
        <f t="shared" si="7"/>
        <v>21</v>
      </c>
      <c r="AM49" s="14">
        <f t="shared" si="13"/>
        <v>0</v>
      </c>
      <c r="AN49" s="3"/>
      <c r="AO49" s="3"/>
      <c r="AP49" s="3"/>
      <c r="AQ49" s="3"/>
      <c r="AR49" s="3"/>
      <c r="AS49" s="3"/>
      <c r="AT49" s="9"/>
    </row>
    <row r="50" spans="1:46" x14ac:dyDescent="0.4">
      <c r="A50" s="60">
        <v>21061</v>
      </c>
      <c r="B50" s="4" t="s">
        <v>106</v>
      </c>
      <c r="C50" s="16">
        <f t="shared" si="10"/>
        <v>82</v>
      </c>
      <c r="D50" s="21"/>
      <c r="E50" s="19">
        <f t="shared" si="1"/>
        <v>33</v>
      </c>
      <c r="F50" s="14">
        <f t="shared" si="14"/>
        <v>9</v>
      </c>
      <c r="G50" s="3"/>
      <c r="H50" s="3"/>
      <c r="I50" s="3" t="s">
        <v>115</v>
      </c>
      <c r="J50" s="3"/>
      <c r="K50" s="3"/>
      <c r="L50" s="3"/>
      <c r="M50" s="3"/>
      <c r="N50" s="3" t="s">
        <v>115</v>
      </c>
      <c r="O50" s="3"/>
      <c r="P50" s="3"/>
      <c r="Q50" s="3"/>
      <c r="R50" s="3"/>
      <c r="S50" s="3" t="s">
        <v>115</v>
      </c>
      <c r="T50" s="9"/>
      <c r="U50" s="24">
        <f t="shared" si="3"/>
        <v>15</v>
      </c>
      <c r="V50" s="14">
        <f t="shared" si="11"/>
        <v>3</v>
      </c>
      <c r="W50" s="3" t="s">
        <v>115</v>
      </c>
      <c r="X50" s="3"/>
      <c r="Y50" s="3"/>
      <c r="Z50" s="3"/>
      <c r="AA50" s="3"/>
      <c r="AB50" s="9"/>
      <c r="AC50" s="24">
        <f t="shared" si="5"/>
        <v>8</v>
      </c>
      <c r="AD50" s="14">
        <f t="shared" si="12"/>
        <v>6</v>
      </c>
      <c r="AE50" s="3" t="s">
        <v>115</v>
      </c>
      <c r="AF50" s="3"/>
      <c r="AG50" s="3"/>
      <c r="AH50" s="3" t="s">
        <v>118</v>
      </c>
      <c r="AI50" s="3"/>
      <c r="AJ50" s="3"/>
      <c r="AK50" s="9" t="s">
        <v>115</v>
      </c>
      <c r="AL50" s="24">
        <f t="shared" si="7"/>
        <v>21</v>
      </c>
      <c r="AM50" s="14">
        <f t="shared" si="13"/>
        <v>0</v>
      </c>
      <c r="AN50" s="3"/>
      <c r="AO50" s="3"/>
      <c r="AP50" s="3"/>
      <c r="AQ50" s="3"/>
      <c r="AR50" s="3"/>
      <c r="AS50" s="3"/>
      <c r="AT50" s="9"/>
    </row>
    <row r="51" spans="1:46" x14ac:dyDescent="0.4">
      <c r="A51" s="69">
        <v>21071</v>
      </c>
      <c r="B51" s="48" t="s">
        <v>107</v>
      </c>
      <c r="C51" s="49">
        <f t="shared" si="10"/>
        <v>100</v>
      </c>
      <c r="D51" s="21"/>
      <c r="E51" s="19">
        <f t="shared" si="1"/>
        <v>42</v>
      </c>
      <c r="F51" s="14">
        <f t="shared" si="14"/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9"/>
      <c r="U51" s="24">
        <f t="shared" si="3"/>
        <v>18</v>
      </c>
      <c r="V51" s="14">
        <f t="shared" si="11"/>
        <v>0</v>
      </c>
      <c r="W51" s="3"/>
      <c r="X51" s="3"/>
      <c r="Y51" s="3"/>
      <c r="Z51" s="3"/>
      <c r="AA51" s="3"/>
      <c r="AB51" s="9"/>
      <c r="AC51" s="24">
        <f t="shared" si="5"/>
        <v>14</v>
      </c>
      <c r="AD51" s="14">
        <f t="shared" si="12"/>
        <v>0</v>
      </c>
      <c r="AE51" s="3"/>
      <c r="AF51" s="3"/>
      <c r="AG51" s="3"/>
      <c r="AH51" s="3"/>
      <c r="AI51" s="3"/>
      <c r="AJ51" s="3"/>
      <c r="AK51" s="9"/>
      <c r="AL51" s="24">
        <f t="shared" si="7"/>
        <v>21</v>
      </c>
      <c r="AM51" s="14">
        <f t="shared" si="13"/>
        <v>0</v>
      </c>
      <c r="AN51" s="3"/>
      <c r="AO51" s="3"/>
      <c r="AP51" s="3"/>
      <c r="AQ51" s="3"/>
      <c r="AR51" s="3"/>
      <c r="AS51" s="3"/>
      <c r="AT51" s="9"/>
    </row>
    <row r="52" spans="1:46" x14ac:dyDescent="0.4">
      <c r="A52" s="69">
        <v>21074</v>
      </c>
      <c r="B52" s="48" t="s">
        <v>108</v>
      </c>
      <c r="C52" s="49">
        <f t="shared" si="10"/>
        <v>100</v>
      </c>
      <c r="D52" s="21"/>
      <c r="E52" s="19">
        <f t="shared" si="1"/>
        <v>42</v>
      </c>
      <c r="F52" s="14">
        <f t="shared" si="14"/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9"/>
      <c r="U52" s="24">
        <f t="shared" si="3"/>
        <v>18</v>
      </c>
      <c r="V52" s="14">
        <f t="shared" si="11"/>
        <v>0</v>
      </c>
      <c r="W52" s="3"/>
      <c r="X52" s="3"/>
      <c r="Y52" s="3"/>
      <c r="Z52" s="3"/>
      <c r="AA52" s="3"/>
      <c r="AB52" s="9"/>
      <c r="AC52" s="24">
        <f t="shared" si="5"/>
        <v>14</v>
      </c>
      <c r="AD52" s="14">
        <f t="shared" si="12"/>
        <v>0</v>
      </c>
      <c r="AE52" s="3"/>
      <c r="AF52" s="3"/>
      <c r="AG52" s="3"/>
      <c r="AH52" s="3"/>
      <c r="AI52" s="3"/>
      <c r="AJ52" s="3"/>
      <c r="AK52" s="9"/>
      <c r="AL52" s="24">
        <f t="shared" si="7"/>
        <v>21</v>
      </c>
      <c r="AM52" s="14">
        <f t="shared" si="13"/>
        <v>0</v>
      </c>
      <c r="AN52" s="3"/>
      <c r="AO52" s="3"/>
      <c r="AP52" s="3"/>
      <c r="AQ52" s="3"/>
      <c r="AR52" s="3"/>
      <c r="AS52" s="3"/>
      <c r="AT52" s="9"/>
    </row>
    <row r="53" spans="1:46" x14ac:dyDescent="0.4">
      <c r="A53" s="60">
        <v>21087</v>
      </c>
      <c r="B53" s="4" t="s">
        <v>109</v>
      </c>
      <c r="C53" s="16">
        <f t="shared" ref="C53:C57" si="15">SUM(E53,U53,AC53,AL53,$D$5)</f>
        <v>8</v>
      </c>
      <c r="D53" s="21"/>
      <c r="E53" s="19">
        <f t="shared" ref="E53:E57" si="16">$E$5-F53</f>
        <v>3</v>
      </c>
      <c r="F53" s="14">
        <f t="shared" ref="F53:F57" si="17">COUNTIF(G53:T53,"×")*3</f>
        <v>39</v>
      </c>
      <c r="G53" s="3" t="s">
        <v>115</v>
      </c>
      <c r="H53" s="3" t="s">
        <v>119</v>
      </c>
      <c r="I53" s="3"/>
      <c r="J53" s="3" t="s">
        <v>115</v>
      </c>
      <c r="K53" s="3" t="s">
        <v>115</v>
      </c>
      <c r="L53" s="3" t="s">
        <v>115</v>
      </c>
      <c r="M53" s="3" t="s">
        <v>115</v>
      </c>
      <c r="N53" s="3" t="s">
        <v>115</v>
      </c>
      <c r="O53" s="3" t="s">
        <v>115</v>
      </c>
      <c r="P53" s="3" t="s">
        <v>115</v>
      </c>
      <c r="Q53" s="3" t="s">
        <v>115</v>
      </c>
      <c r="R53" s="3" t="s">
        <v>115</v>
      </c>
      <c r="S53" s="3" t="s">
        <v>120</v>
      </c>
      <c r="T53" s="9" t="s">
        <v>115</v>
      </c>
      <c r="U53" s="24">
        <f t="shared" ref="U53:U57" si="18">$U$5-V53</f>
        <v>0</v>
      </c>
      <c r="V53" s="14">
        <f t="shared" ref="V53:V57" si="19">COUNTIF(W53:AB53,"×")*3</f>
        <v>18</v>
      </c>
      <c r="W53" s="3" t="s">
        <v>115</v>
      </c>
      <c r="X53" s="3" t="s">
        <v>115</v>
      </c>
      <c r="Y53" s="3" t="s">
        <v>115</v>
      </c>
      <c r="Z53" s="3" t="s">
        <v>121</v>
      </c>
      <c r="AA53" s="3" t="s">
        <v>115</v>
      </c>
      <c r="AB53" s="9" t="s">
        <v>115</v>
      </c>
      <c r="AC53" s="24">
        <f t="shared" ref="AC53:AC57" si="20">$AC$5-AD53</f>
        <v>0</v>
      </c>
      <c r="AD53" s="14">
        <f t="shared" ref="AD53:AD57" si="21">COUNTIF(AE53:AK53,"×")*2</f>
        <v>14</v>
      </c>
      <c r="AE53" s="3" t="s">
        <v>115</v>
      </c>
      <c r="AF53" s="3" t="s">
        <v>115</v>
      </c>
      <c r="AG53" s="3" t="s">
        <v>119</v>
      </c>
      <c r="AH53" s="3" t="s">
        <v>115</v>
      </c>
      <c r="AI53" s="3" t="s">
        <v>115</v>
      </c>
      <c r="AJ53" s="3" t="s">
        <v>115</v>
      </c>
      <c r="AK53" s="9" t="s">
        <v>115</v>
      </c>
      <c r="AL53" s="24">
        <f t="shared" ref="AL53:AL57" si="22">$AL$5-AM53</f>
        <v>0</v>
      </c>
      <c r="AM53" s="14">
        <f t="shared" ref="AM53:AM57" si="23">COUNTIF(AN53:AT53,"×")*3</f>
        <v>21</v>
      </c>
      <c r="AN53" s="3" t="s">
        <v>115</v>
      </c>
      <c r="AO53" s="3" t="s">
        <v>115</v>
      </c>
      <c r="AP53" s="3" t="s">
        <v>115</v>
      </c>
      <c r="AQ53" s="3" t="s">
        <v>115</v>
      </c>
      <c r="AR53" s="3" t="s">
        <v>122</v>
      </c>
      <c r="AS53" s="3" t="s">
        <v>115</v>
      </c>
      <c r="AT53" s="9" t="s">
        <v>115</v>
      </c>
    </row>
    <row r="54" spans="1:46" x14ac:dyDescent="0.4">
      <c r="A54" s="60">
        <v>21038</v>
      </c>
      <c r="B54" s="4" t="s">
        <v>110</v>
      </c>
      <c r="C54" s="16">
        <f t="shared" si="15"/>
        <v>85</v>
      </c>
      <c r="D54" s="21"/>
      <c r="E54" s="19">
        <f t="shared" si="16"/>
        <v>27</v>
      </c>
      <c r="F54" s="14">
        <f t="shared" si="17"/>
        <v>15</v>
      </c>
      <c r="G54" s="3"/>
      <c r="H54" s="3"/>
      <c r="I54" s="3" t="s">
        <v>115</v>
      </c>
      <c r="J54" s="3" t="s">
        <v>115</v>
      </c>
      <c r="K54" s="3" t="s">
        <v>115</v>
      </c>
      <c r="L54" s="3"/>
      <c r="M54" s="3"/>
      <c r="N54" s="3"/>
      <c r="O54" s="3"/>
      <c r="P54" s="3"/>
      <c r="Q54" s="3"/>
      <c r="R54" s="3" t="s">
        <v>115</v>
      </c>
      <c r="S54" s="3" t="s">
        <v>116</v>
      </c>
      <c r="T54" s="9"/>
      <c r="U54" s="24">
        <f t="shared" si="18"/>
        <v>18</v>
      </c>
      <c r="V54" s="14">
        <f t="shared" si="19"/>
        <v>0</v>
      </c>
      <c r="W54" s="3"/>
      <c r="X54" s="3"/>
      <c r="Y54" s="3"/>
      <c r="Z54" s="3"/>
      <c r="AA54" s="3"/>
      <c r="AB54" s="9"/>
      <c r="AC54" s="24">
        <f t="shared" si="20"/>
        <v>14</v>
      </c>
      <c r="AD54" s="14">
        <f t="shared" si="21"/>
        <v>0</v>
      </c>
      <c r="AE54" s="3"/>
      <c r="AF54" s="3"/>
      <c r="AG54" s="3"/>
      <c r="AH54" s="3"/>
      <c r="AI54" s="3"/>
      <c r="AJ54" s="3"/>
      <c r="AK54" s="9"/>
      <c r="AL54" s="24">
        <f t="shared" si="22"/>
        <v>21</v>
      </c>
      <c r="AM54" s="14">
        <f t="shared" si="23"/>
        <v>0</v>
      </c>
      <c r="AN54" s="3"/>
      <c r="AO54" s="3"/>
      <c r="AP54" s="3"/>
      <c r="AQ54" s="3"/>
      <c r="AR54" s="3"/>
      <c r="AS54" s="3"/>
      <c r="AT54" s="9"/>
    </row>
    <row r="55" spans="1:46" x14ac:dyDescent="0.4">
      <c r="A55" s="60">
        <v>21068</v>
      </c>
      <c r="B55" s="4" t="s">
        <v>111</v>
      </c>
      <c r="C55" s="16">
        <f t="shared" si="15"/>
        <v>100</v>
      </c>
      <c r="D55" s="21"/>
      <c r="E55" s="19">
        <f t="shared" si="16"/>
        <v>42</v>
      </c>
      <c r="F55" s="14">
        <f t="shared" si="17"/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9"/>
      <c r="U55" s="24">
        <f t="shared" si="18"/>
        <v>18</v>
      </c>
      <c r="V55" s="14">
        <f t="shared" si="19"/>
        <v>0</v>
      </c>
      <c r="W55" s="3"/>
      <c r="X55" s="3"/>
      <c r="Y55" s="3"/>
      <c r="Z55" s="3"/>
      <c r="AA55" s="3"/>
      <c r="AB55" s="9"/>
      <c r="AC55" s="24">
        <f t="shared" si="20"/>
        <v>14</v>
      </c>
      <c r="AD55" s="14">
        <f t="shared" si="21"/>
        <v>0</v>
      </c>
      <c r="AE55" s="3"/>
      <c r="AF55" s="3"/>
      <c r="AG55" s="3"/>
      <c r="AH55" s="3"/>
      <c r="AI55" s="3"/>
      <c r="AJ55" s="3"/>
      <c r="AK55" s="9"/>
      <c r="AL55" s="24">
        <f t="shared" si="22"/>
        <v>21</v>
      </c>
      <c r="AM55" s="14">
        <f t="shared" si="23"/>
        <v>0</v>
      </c>
      <c r="AN55" s="3"/>
      <c r="AO55" s="3"/>
      <c r="AP55" s="3"/>
      <c r="AQ55" s="3"/>
      <c r="AR55" s="3"/>
      <c r="AS55" s="3"/>
      <c r="AT55" s="9"/>
    </row>
    <row r="56" spans="1:46" x14ac:dyDescent="0.4">
      <c r="A56" s="60">
        <v>21091</v>
      </c>
      <c r="B56" s="4" t="s">
        <v>112</v>
      </c>
      <c r="C56" s="16">
        <f t="shared" si="15"/>
        <v>63</v>
      </c>
      <c r="D56" s="21"/>
      <c r="E56" s="19">
        <f t="shared" si="16"/>
        <v>24</v>
      </c>
      <c r="F56" s="14">
        <f t="shared" si="17"/>
        <v>18</v>
      </c>
      <c r="G56" s="3"/>
      <c r="H56" s="3"/>
      <c r="I56" s="3" t="s">
        <v>115</v>
      </c>
      <c r="J56" s="3" t="s">
        <v>123</v>
      </c>
      <c r="K56" s="3"/>
      <c r="L56" s="3" t="s">
        <v>115</v>
      </c>
      <c r="M56" s="3" t="s">
        <v>115</v>
      </c>
      <c r="N56" s="3"/>
      <c r="O56" s="3"/>
      <c r="P56" s="3"/>
      <c r="Q56" s="3" t="s">
        <v>115</v>
      </c>
      <c r="R56" s="3"/>
      <c r="S56" s="3" t="s">
        <v>115</v>
      </c>
      <c r="T56" s="9"/>
      <c r="U56" s="24">
        <f t="shared" si="18"/>
        <v>9</v>
      </c>
      <c r="V56" s="14">
        <f t="shared" si="19"/>
        <v>9</v>
      </c>
      <c r="W56" s="3" t="s">
        <v>115</v>
      </c>
      <c r="X56" s="3" t="s">
        <v>115</v>
      </c>
      <c r="Y56" s="3"/>
      <c r="Z56" s="3" t="s">
        <v>124</v>
      </c>
      <c r="AA56" s="3"/>
      <c r="AB56" s="9"/>
      <c r="AC56" s="24">
        <f t="shared" si="20"/>
        <v>10</v>
      </c>
      <c r="AD56" s="14">
        <f t="shared" si="21"/>
        <v>4</v>
      </c>
      <c r="AE56" s="3" t="s">
        <v>115</v>
      </c>
      <c r="AF56" s="3"/>
      <c r="AG56" s="3"/>
      <c r="AH56" s="3"/>
      <c r="AI56" s="3"/>
      <c r="AJ56" s="3" t="s">
        <v>125</v>
      </c>
      <c r="AK56" s="9"/>
      <c r="AL56" s="24">
        <f t="shared" si="22"/>
        <v>15</v>
      </c>
      <c r="AM56" s="14">
        <f t="shared" si="23"/>
        <v>6</v>
      </c>
      <c r="AN56" s="3"/>
      <c r="AO56" s="3"/>
      <c r="AP56" s="3"/>
      <c r="AQ56" s="3" t="s">
        <v>115</v>
      </c>
      <c r="AR56" s="3"/>
      <c r="AS56" s="3"/>
      <c r="AT56" s="9" t="s">
        <v>126</v>
      </c>
    </row>
    <row r="57" spans="1:46" x14ac:dyDescent="0.4">
      <c r="A57" s="60">
        <v>21096</v>
      </c>
      <c r="B57" s="4" t="s">
        <v>113</v>
      </c>
      <c r="C57" s="16">
        <f t="shared" si="15"/>
        <v>100</v>
      </c>
      <c r="D57" s="21"/>
      <c r="E57" s="19">
        <f t="shared" si="16"/>
        <v>42</v>
      </c>
      <c r="F57" s="14">
        <f t="shared" si="17"/>
        <v>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9"/>
      <c r="U57" s="24">
        <f t="shared" si="18"/>
        <v>18</v>
      </c>
      <c r="V57" s="14">
        <f t="shared" si="19"/>
        <v>0</v>
      </c>
      <c r="W57" s="3"/>
      <c r="X57" s="3"/>
      <c r="Y57" s="3"/>
      <c r="Z57" s="3"/>
      <c r="AA57" s="3"/>
      <c r="AB57" s="9"/>
      <c r="AC57" s="24">
        <f t="shared" si="20"/>
        <v>14</v>
      </c>
      <c r="AD57" s="14">
        <f t="shared" si="21"/>
        <v>0</v>
      </c>
      <c r="AE57" s="3"/>
      <c r="AF57" s="3"/>
      <c r="AG57" s="3"/>
      <c r="AH57" s="3"/>
      <c r="AI57" s="3"/>
      <c r="AJ57" s="3"/>
      <c r="AK57" s="9"/>
      <c r="AL57" s="24">
        <f t="shared" si="22"/>
        <v>21</v>
      </c>
      <c r="AM57" s="14">
        <f t="shared" si="23"/>
        <v>0</v>
      </c>
      <c r="AN57" s="3"/>
      <c r="AO57" s="3"/>
      <c r="AP57" s="3"/>
      <c r="AQ57" s="3"/>
      <c r="AR57" s="3"/>
      <c r="AS57" s="3"/>
      <c r="AT57" s="9"/>
    </row>
    <row r="58" spans="1:46" ht="17.25" thickBot="1" x14ac:dyDescent="0.45">
      <c r="A58" s="61">
        <v>21099</v>
      </c>
      <c r="B58" s="7" t="s">
        <v>114</v>
      </c>
      <c r="C58" s="17">
        <f t="shared" si="10"/>
        <v>100</v>
      </c>
      <c r="D58" s="22"/>
      <c r="E58" s="8">
        <f t="shared" si="1"/>
        <v>42</v>
      </c>
      <c r="F58" s="6">
        <f t="shared" si="14"/>
        <v>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26"/>
      <c r="U58" s="10">
        <f t="shared" si="3"/>
        <v>18</v>
      </c>
      <c r="V58" s="6">
        <f t="shared" si="11"/>
        <v>0</v>
      </c>
      <c r="W58" s="5"/>
      <c r="X58" s="5"/>
      <c r="Y58" s="5"/>
      <c r="Z58" s="5"/>
      <c r="AA58" s="5"/>
      <c r="AB58" s="26"/>
      <c r="AC58" s="10">
        <f t="shared" si="5"/>
        <v>14</v>
      </c>
      <c r="AD58" s="6">
        <f t="shared" si="12"/>
        <v>0</v>
      </c>
      <c r="AE58" s="5"/>
      <c r="AF58" s="5"/>
      <c r="AG58" s="5"/>
      <c r="AH58" s="5"/>
      <c r="AI58" s="5"/>
      <c r="AJ58" s="5"/>
      <c r="AK58" s="26"/>
      <c r="AL58" s="10">
        <f t="shared" si="7"/>
        <v>21</v>
      </c>
      <c r="AM58" s="6">
        <f t="shared" si="13"/>
        <v>0</v>
      </c>
      <c r="AN58" s="5"/>
      <c r="AO58" s="5"/>
      <c r="AP58" s="5"/>
      <c r="AQ58" s="5"/>
      <c r="AR58" s="5"/>
      <c r="AS58" s="5"/>
      <c r="AT58" s="26"/>
    </row>
    <row r="59" spans="1:46" x14ac:dyDescent="0.4">
      <c r="A59" s="50"/>
      <c r="B59" s="51"/>
      <c r="C59" s="52">
        <f t="shared" si="10"/>
        <v>100</v>
      </c>
      <c r="D59" s="53"/>
      <c r="E59" s="54">
        <f t="shared" si="1"/>
        <v>42</v>
      </c>
      <c r="F59" s="55">
        <f t="shared" si="14"/>
        <v>0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7"/>
      <c r="U59" s="58">
        <f t="shared" si="3"/>
        <v>18</v>
      </c>
      <c r="V59" s="55">
        <f t="shared" si="11"/>
        <v>0</v>
      </c>
      <c r="W59" s="56"/>
      <c r="X59" s="56"/>
      <c r="Y59" s="56"/>
      <c r="Z59" s="56"/>
      <c r="AA59" s="56"/>
      <c r="AB59" s="57"/>
      <c r="AC59" s="58">
        <f t="shared" si="5"/>
        <v>14</v>
      </c>
      <c r="AD59" s="55">
        <f t="shared" si="12"/>
        <v>0</v>
      </c>
      <c r="AE59" s="56"/>
      <c r="AF59" s="56"/>
      <c r="AG59" s="56"/>
      <c r="AH59" s="56"/>
      <c r="AI59" s="56"/>
      <c r="AJ59" s="56"/>
      <c r="AK59" s="57"/>
      <c r="AL59" s="58">
        <f t="shared" si="7"/>
        <v>21</v>
      </c>
      <c r="AM59" s="55">
        <f t="shared" si="13"/>
        <v>0</v>
      </c>
      <c r="AN59" s="56"/>
      <c r="AO59" s="56"/>
      <c r="AP59" s="56"/>
      <c r="AQ59" s="56"/>
      <c r="AR59" s="56"/>
      <c r="AS59" s="56"/>
      <c r="AT59" s="57"/>
    </row>
    <row r="60" spans="1:46" ht="17.25" thickBot="1" x14ac:dyDescent="0.45">
      <c r="A60" s="45"/>
      <c r="B60" s="46"/>
      <c r="C60" s="47">
        <f t="shared" si="10"/>
        <v>100</v>
      </c>
      <c r="D60" s="22"/>
      <c r="E60" s="8">
        <f t="shared" si="1"/>
        <v>42</v>
      </c>
      <c r="F60" s="6">
        <f>COUNTIF(G60:T60,"×")*3</f>
        <v>0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26"/>
      <c r="U60" s="10">
        <f t="shared" si="3"/>
        <v>18</v>
      </c>
      <c r="V60" s="6">
        <f t="shared" si="11"/>
        <v>0</v>
      </c>
      <c r="W60" s="5"/>
      <c r="X60" s="5"/>
      <c r="Y60" s="5"/>
      <c r="Z60" s="5"/>
      <c r="AA60" s="5"/>
      <c r="AB60" s="26"/>
      <c r="AC60" s="10">
        <f t="shared" si="5"/>
        <v>14</v>
      </c>
      <c r="AD60" s="6">
        <f t="shared" si="12"/>
        <v>0</v>
      </c>
      <c r="AE60" s="5"/>
      <c r="AF60" s="5"/>
      <c r="AG60" s="5"/>
      <c r="AH60" s="5"/>
      <c r="AI60" s="5"/>
      <c r="AJ60" s="5"/>
      <c r="AK60" s="26"/>
      <c r="AL60" s="10">
        <f t="shared" si="7"/>
        <v>21</v>
      </c>
      <c r="AM60" s="6">
        <f t="shared" si="13"/>
        <v>0</v>
      </c>
      <c r="AN60" s="5"/>
      <c r="AO60" s="5"/>
      <c r="AP60" s="5"/>
      <c r="AQ60" s="5"/>
      <c r="AR60" s="5"/>
      <c r="AS60" s="5"/>
      <c r="AT60" s="26"/>
    </row>
  </sheetData>
  <mergeCells count="12">
    <mergeCell ref="AC3:AD3"/>
    <mergeCell ref="AC2:AK2"/>
    <mergeCell ref="AL3:AM3"/>
    <mergeCell ref="AL2:AT2"/>
    <mergeCell ref="C2:C5"/>
    <mergeCell ref="D2:D4"/>
    <mergeCell ref="A2:A5"/>
    <mergeCell ref="B2:B5"/>
    <mergeCell ref="E3:F3"/>
    <mergeCell ref="E2:T2"/>
    <mergeCell ref="U3:V3"/>
    <mergeCell ref="U2:AB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"/>
  <sheetViews>
    <sheetView tabSelected="1" zoomScale="145" zoomScaleNormal="145" workbookViewId="0">
      <selection activeCell="A3" sqref="A3"/>
    </sheetView>
  </sheetViews>
  <sheetFormatPr defaultRowHeight="18.75" x14ac:dyDescent="0.4"/>
  <cols>
    <col min="1" max="1" width="23.25" customWidth="1"/>
  </cols>
  <sheetData>
    <row r="1" spans="2:2" x14ac:dyDescent="0.4">
      <c r="B1" t="s">
        <v>145</v>
      </c>
    </row>
  </sheetData>
  <phoneticPr fontId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ボタン1_Click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1771650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ボタン2_Click">
                <anchor moveWithCells="1" siz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T60"/>
  <sheetViews>
    <sheetView view="pageBreakPreview" zoomScale="80" zoomScaleNormal="80" zoomScaleSheetLayoutView="80" workbookViewId="0">
      <pane xSplit="3" ySplit="5" topLeftCell="AE6" activePane="bottomRight" state="frozen"/>
      <selection pane="topRight" activeCell="D1" sqref="D1"/>
      <selection pane="bottomLeft" activeCell="A6" sqref="A6"/>
      <selection pane="bottomRight" activeCell="AQ4" sqref="AQ4"/>
    </sheetView>
  </sheetViews>
  <sheetFormatPr defaultColWidth="8.75" defaultRowHeight="16.5" x14ac:dyDescent="0.4"/>
  <cols>
    <col min="1" max="1" width="15.75" style="1" bestFit="1" customWidth="1"/>
    <col min="2" max="2" width="14.375" style="1" bestFit="1" customWidth="1"/>
    <col min="3" max="3" width="8.75" style="1"/>
    <col min="4" max="4" width="3.375" style="1" bestFit="1" customWidth="1"/>
    <col min="5" max="5" width="5.375" style="2" bestFit="1" customWidth="1"/>
    <col min="6" max="6" width="5" style="2" bestFit="1" customWidth="1"/>
    <col min="7" max="17" width="3.375" style="1" bestFit="1" customWidth="1"/>
    <col min="18" max="19" width="5.375" style="1" bestFit="1" customWidth="1"/>
    <col min="20" max="20" width="3.375" style="1" bestFit="1" customWidth="1"/>
    <col min="21" max="21" width="5.375" style="1" bestFit="1" customWidth="1"/>
    <col min="22" max="22" width="5" style="1" bestFit="1" customWidth="1"/>
    <col min="23" max="28" width="3.375" style="1" bestFit="1" customWidth="1"/>
    <col min="29" max="29" width="7.375" style="1" bestFit="1" customWidth="1"/>
    <col min="30" max="30" width="5" style="1" bestFit="1" customWidth="1"/>
    <col min="31" max="35" width="3.375" style="1" bestFit="1" customWidth="1"/>
    <col min="36" max="36" width="5.375" style="1" bestFit="1" customWidth="1"/>
    <col min="37" max="37" width="3.375" style="1" bestFit="1" customWidth="1"/>
    <col min="38" max="38" width="5.375" style="1" bestFit="1" customWidth="1"/>
    <col min="39" max="39" width="5" style="1" bestFit="1" customWidth="1"/>
    <col min="40" max="46" width="3.375" style="1" bestFit="1" customWidth="1"/>
    <col min="47" max="16384" width="8.75" style="1"/>
  </cols>
  <sheetData>
    <row r="1" spans="1:46" ht="17.25" thickBot="1" x14ac:dyDescent="0.45">
      <c r="A1" s="1" t="s">
        <v>61</v>
      </c>
    </row>
    <row r="2" spans="1:46" ht="18" customHeight="1" x14ac:dyDescent="0.4">
      <c r="A2" s="74" t="s">
        <v>0</v>
      </c>
      <c r="B2" s="77" t="s">
        <v>18</v>
      </c>
      <c r="C2" s="87" t="s">
        <v>3</v>
      </c>
      <c r="D2" s="90" t="s">
        <v>60</v>
      </c>
      <c r="E2" s="82" t="s">
        <v>1</v>
      </c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4"/>
      <c r="U2" s="82" t="s">
        <v>34</v>
      </c>
      <c r="V2" s="83"/>
      <c r="W2" s="83"/>
      <c r="X2" s="83"/>
      <c r="Y2" s="83"/>
      <c r="Z2" s="83"/>
      <c r="AA2" s="83"/>
      <c r="AB2" s="84"/>
      <c r="AC2" s="82" t="s">
        <v>43</v>
      </c>
      <c r="AD2" s="83"/>
      <c r="AE2" s="83"/>
      <c r="AF2" s="83"/>
      <c r="AG2" s="83"/>
      <c r="AH2" s="83"/>
      <c r="AI2" s="83"/>
      <c r="AJ2" s="83"/>
      <c r="AK2" s="84"/>
      <c r="AL2" s="86" t="s">
        <v>53</v>
      </c>
      <c r="AM2" s="83"/>
      <c r="AN2" s="83"/>
      <c r="AO2" s="83"/>
      <c r="AP2" s="83"/>
      <c r="AQ2" s="83"/>
      <c r="AR2" s="83"/>
      <c r="AS2" s="83"/>
      <c r="AT2" s="84"/>
    </row>
    <row r="3" spans="1:46" x14ac:dyDescent="0.4">
      <c r="A3" s="75"/>
      <c r="B3" s="78"/>
      <c r="C3" s="88"/>
      <c r="D3" s="91"/>
      <c r="E3" s="80" t="s">
        <v>2</v>
      </c>
      <c r="F3" s="81"/>
      <c r="G3" s="71" t="s">
        <v>19</v>
      </c>
      <c r="H3" s="71" t="s">
        <v>20</v>
      </c>
      <c r="I3" s="71" t="s">
        <v>21</v>
      </c>
      <c r="J3" s="71" t="s">
        <v>22</v>
      </c>
      <c r="K3" s="71" t="s">
        <v>23</v>
      </c>
      <c r="L3" s="71" t="s">
        <v>24</v>
      </c>
      <c r="M3" s="71" t="s">
        <v>25</v>
      </c>
      <c r="N3" s="71" t="s">
        <v>26</v>
      </c>
      <c r="O3" s="71" t="s">
        <v>27</v>
      </c>
      <c r="P3" s="71" t="s">
        <v>28</v>
      </c>
      <c r="Q3" s="71" t="s">
        <v>29</v>
      </c>
      <c r="R3" s="71" t="s">
        <v>30</v>
      </c>
      <c r="S3" s="71" t="s">
        <v>32</v>
      </c>
      <c r="T3" s="28" t="s">
        <v>33</v>
      </c>
      <c r="U3" s="80" t="s">
        <v>2</v>
      </c>
      <c r="V3" s="81"/>
      <c r="W3" s="71" t="s">
        <v>19</v>
      </c>
      <c r="X3" s="71" t="s">
        <v>20</v>
      </c>
      <c r="Y3" s="71" t="s">
        <v>21</v>
      </c>
      <c r="Z3" s="71" t="s">
        <v>22</v>
      </c>
      <c r="AA3" s="71" t="s">
        <v>23</v>
      </c>
      <c r="AB3" s="28" t="s">
        <v>24</v>
      </c>
      <c r="AC3" s="80" t="s">
        <v>2</v>
      </c>
      <c r="AD3" s="81"/>
      <c r="AE3" s="71" t="s">
        <v>44</v>
      </c>
      <c r="AF3" s="71" t="s">
        <v>20</v>
      </c>
      <c r="AG3" s="71" t="s">
        <v>21</v>
      </c>
      <c r="AH3" s="71" t="s">
        <v>22</v>
      </c>
      <c r="AI3" s="71" t="s">
        <v>23</v>
      </c>
      <c r="AJ3" s="71" t="s">
        <v>51</v>
      </c>
      <c r="AK3" s="28" t="s">
        <v>26</v>
      </c>
      <c r="AL3" s="85" t="s">
        <v>2</v>
      </c>
      <c r="AM3" s="81"/>
      <c r="AN3" s="29" t="s">
        <v>19</v>
      </c>
      <c r="AO3" s="29" t="s">
        <v>20</v>
      </c>
      <c r="AP3" s="29" t="s">
        <v>21</v>
      </c>
      <c r="AQ3" s="29" t="s">
        <v>22</v>
      </c>
      <c r="AR3" s="29" t="s">
        <v>23</v>
      </c>
      <c r="AS3" s="29" t="s">
        <v>24</v>
      </c>
      <c r="AT3" s="30" t="s">
        <v>25</v>
      </c>
    </row>
    <row r="4" spans="1:46" ht="166.5" x14ac:dyDescent="0.4">
      <c r="A4" s="75"/>
      <c r="B4" s="78"/>
      <c r="C4" s="88"/>
      <c r="D4" s="91"/>
      <c r="E4" s="70" t="s">
        <v>3</v>
      </c>
      <c r="F4" s="71" t="s">
        <v>17</v>
      </c>
      <c r="G4" s="33" t="s">
        <v>5</v>
      </c>
      <c r="H4" s="33" t="s">
        <v>4</v>
      </c>
      <c r="I4" s="33" t="s">
        <v>6</v>
      </c>
      <c r="J4" s="33" t="s">
        <v>7</v>
      </c>
      <c r="K4" s="33" t="s">
        <v>8</v>
      </c>
      <c r="L4" s="33" t="s">
        <v>9</v>
      </c>
      <c r="M4" s="33" t="s">
        <v>10</v>
      </c>
      <c r="N4" s="33" t="s">
        <v>11</v>
      </c>
      <c r="O4" s="33" t="s">
        <v>12</v>
      </c>
      <c r="P4" s="33" t="s">
        <v>13</v>
      </c>
      <c r="Q4" s="33" t="s">
        <v>14</v>
      </c>
      <c r="R4" s="33" t="s">
        <v>31</v>
      </c>
      <c r="S4" s="33" t="s">
        <v>15</v>
      </c>
      <c r="T4" s="34" t="s">
        <v>16</v>
      </c>
      <c r="U4" s="70" t="s">
        <v>3</v>
      </c>
      <c r="V4" s="71" t="s">
        <v>17</v>
      </c>
      <c r="W4" s="35" t="s">
        <v>35</v>
      </c>
      <c r="X4" s="35" t="s">
        <v>37</v>
      </c>
      <c r="Y4" s="35" t="s">
        <v>38</v>
      </c>
      <c r="Z4" s="35" t="s">
        <v>39</v>
      </c>
      <c r="AA4" s="35" t="s">
        <v>40</v>
      </c>
      <c r="AB4" s="36" t="s">
        <v>42</v>
      </c>
      <c r="AC4" s="70" t="s">
        <v>3</v>
      </c>
      <c r="AD4" s="71" t="s">
        <v>17</v>
      </c>
      <c r="AE4" s="35" t="s">
        <v>45</v>
      </c>
      <c r="AF4" s="35" t="s">
        <v>37</v>
      </c>
      <c r="AG4" s="35" t="s">
        <v>47</v>
      </c>
      <c r="AH4" s="35" t="s">
        <v>48</v>
      </c>
      <c r="AI4" s="35" t="s">
        <v>49</v>
      </c>
      <c r="AJ4" s="35" t="s">
        <v>50</v>
      </c>
      <c r="AK4" s="36" t="s">
        <v>52</v>
      </c>
      <c r="AL4" s="72" t="s">
        <v>3</v>
      </c>
      <c r="AM4" s="71" t="s">
        <v>17</v>
      </c>
      <c r="AN4" s="32" t="s">
        <v>54</v>
      </c>
      <c r="AO4" s="32" t="s">
        <v>55</v>
      </c>
      <c r="AP4" s="32" t="s">
        <v>56</v>
      </c>
      <c r="AQ4" s="32" t="s">
        <v>57</v>
      </c>
      <c r="AR4" s="32" t="s">
        <v>58</v>
      </c>
      <c r="AS4" s="32" t="s">
        <v>56</v>
      </c>
      <c r="AT4" s="38" t="s">
        <v>57</v>
      </c>
    </row>
    <row r="5" spans="1:46" ht="17.25" thickBot="1" x14ac:dyDescent="0.45">
      <c r="A5" s="76"/>
      <c r="B5" s="79"/>
      <c r="C5" s="89"/>
      <c r="D5" s="39">
        <v>5</v>
      </c>
      <c r="E5" s="40">
        <f>SUM(G5:T5)</f>
        <v>42</v>
      </c>
      <c r="F5" s="41"/>
      <c r="G5" s="42">
        <v>3</v>
      </c>
      <c r="H5" s="42">
        <v>3</v>
      </c>
      <c r="I5" s="42">
        <v>3</v>
      </c>
      <c r="J5" s="42">
        <v>3</v>
      </c>
      <c r="K5" s="42">
        <v>3</v>
      </c>
      <c r="L5" s="42">
        <v>3</v>
      </c>
      <c r="M5" s="42">
        <v>3</v>
      </c>
      <c r="N5" s="42">
        <v>3</v>
      </c>
      <c r="O5" s="42">
        <v>3</v>
      </c>
      <c r="P5" s="42">
        <v>3</v>
      </c>
      <c r="Q5" s="42">
        <v>3</v>
      </c>
      <c r="R5" s="42">
        <v>3</v>
      </c>
      <c r="S5" s="42">
        <v>3</v>
      </c>
      <c r="T5" s="43">
        <v>3</v>
      </c>
      <c r="U5" s="40">
        <f>SUM(W5:AB5)</f>
        <v>18</v>
      </c>
      <c r="V5" s="41"/>
      <c r="W5" s="42">
        <v>3</v>
      </c>
      <c r="X5" s="42">
        <v>3</v>
      </c>
      <c r="Y5" s="42">
        <v>3</v>
      </c>
      <c r="Z5" s="42">
        <v>3</v>
      </c>
      <c r="AA5" s="42">
        <v>3</v>
      </c>
      <c r="AB5" s="43">
        <v>3</v>
      </c>
      <c r="AC5" s="40">
        <f>SUM(AE5:AK5)</f>
        <v>14</v>
      </c>
      <c r="AD5" s="41"/>
      <c r="AE5" s="42">
        <v>2</v>
      </c>
      <c r="AF5" s="42">
        <v>2</v>
      </c>
      <c r="AG5" s="42">
        <v>2</v>
      </c>
      <c r="AH5" s="42">
        <v>2</v>
      </c>
      <c r="AI5" s="42">
        <v>2</v>
      </c>
      <c r="AJ5" s="42">
        <v>2</v>
      </c>
      <c r="AK5" s="43">
        <v>2</v>
      </c>
      <c r="AL5" s="44">
        <f>SUM(AN5:AT5)</f>
        <v>21</v>
      </c>
      <c r="AM5" s="41"/>
      <c r="AN5" s="42">
        <v>3</v>
      </c>
      <c r="AO5" s="42">
        <v>3</v>
      </c>
      <c r="AP5" s="42">
        <v>3</v>
      </c>
      <c r="AQ5" s="42">
        <v>3</v>
      </c>
      <c r="AR5" s="42">
        <v>3</v>
      </c>
      <c r="AS5" s="42">
        <v>3</v>
      </c>
      <c r="AT5" s="43">
        <v>3</v>
      </c>
    </row>
    <row r="6" spans="1:46" x14ac:dyDescent="0.4">
      <c r="A6" s="65">
        <v>21012</v>
      </c>
      <c r="B6" s="12" t="s">
        <v>62</v>
      </c>
      <c r="C6" s="15">
        <f>SUM(E6,U6,AC6,AL6,$D$5)</f>
        <v>69</v>
      </c>
      <c r="D6" s="20"/>
      <c r="E6" s="18">
        <f>$E$5-F6</f>
        <v>33</v>
      </c>
      <c r="F6" s="13">
        <f>COUNTIF(G6:T6,"×")*3</f>
        <v>9</v>
      </c>
      <c r="G6" s="11"/>
      <c r="H6" s="11"/>
      <c r="I6" s="11"/>
      <c r="J6" s="11" t="s">
        <v>128</v>
      </c>
      <c r="K6" s="11"/>
      <c r="L6" s="11"/>
      <c r="M6" s="11"/>
      <c r="N6" s="11" t="s">
        <v>128</v>
      </c>
      <c r="O6" s="11"/>
      <c r="P6" s="11"/>
      <c r="Q6" s="11"/>
      <c r="R6" s="11"/>
      <c r="S6" s="11" t="s">
        <v>128</v>
      </c>
      <c r="T6" s="25"/>
      <c r="U6" s="23">
        <f>$U$5-V6</f>
        <v>18</v>
      </c>
      <c r="V6" s="13">
        <f>COUNTIF(W6:AB6,"×")*3</f>
        <v>0</v>
      </c>
      <c r="W6" s="11"/>
      <c r="X6" s="11"/>
      <c r="Y6" s="11"/>
      <c r="Z6" s="11"/>
      <c r="AA6" s="11"/>
      <c r="AB6" s="25"/>
      <c r="AC6" s="23">
        <f>$AC$5-AD6</f>
        <v>10</v>
      </c>
      <c r="AD6" s="13">
        <f>COUNTIF(AE6:AK6,"×")*2</f>
        <v>4</v>
      </c>
      <c r="AE6" s="11"/>
      <c r="AF6" s="11"/>
      <c r="AG6" s="11" t="s">
        <v>128</v>
      </c>
      <c r="AH6" s="11"/>
      <c r="AI6" s="11"/>
      <c r="AJ6" s="11" t="s">
        <v>128</v>
      </c>
      <c r="AK6" s="25"/>
      <c r="AL6" s="23">
        <f>$AL$5-AM6</f>
        <v>3</v>
      </c>
      <c r="AM6" s="13">
        <f>COUNTIF(AN6:AT6,"×")*3</f>
        <v>18</v>
      </c>
      <c r="AN6" s="11"/>
      <c r="AO6" s="11" t="s">
        <v>128</v>
      </c>
      <c r="AP6" s="11" t="s">
        <v>128</v>
      </c>
      <c r="AQ6" s="11" t="s">
        <v>128</v>
      </c>
      <c r="AR6" s="11" t="s">
        <v>128</v>
      </c>
      <c r="AS6" s="11" t="s">
        <v>128</v>
      </c>
      <c r="AT6" s="25" t="s">
        <v>128</v>
      </c>
    </row>
    <row r="7" spans="1:46" x14ac:dyDescent="0.4">
      <c r="A7" s="66">
        <v>21014</v>
      </c>
      <c r="B7" s="4" t="s">
        <v>63</v>
      </c>
      <c r="C7" s="16">
        <f t="shared" ref="C7:C60" si="0">SUM(E7,U7,AC7,AL7,$D$5)</f>
        <v>85</v>
      </c>
      <c r="D7" s="21"/>
      <c r="E7" s="19">
        <f t="shared" ref="E7:E60" si="1">$E$5-F7</f>
        <v>36</v>
      </c>
      <c r="F7" s="14">
        <f t="shared" ref="F7:F31" si="2">COUNTIF(G7:T7,"×")*3</f>
        <v>6</v>
      </c>
      <c r="G7" s="3"/>
      <c r="H7" s="3"/>
      <c r="I7" s="3"/>
      <c r="J7" s="3" t="s">
        <v>128</v>
      </c>
      <c r="K7" s="3"/>
      <c r="L7" s="3"/>
      <c r="M7" s="3"/>
      <c r="N7" s="3"/>
      <c r="O7" s="3" t="s">
        <v>128</v>
      </c>
      <c r="P7" s="3"/>
      <c r="Q7" s="3"/>
      <c r="R7" s="3"/>
      <c r="S7" s="3"/>
      <c r="T7" s="9"/>
      <c r="U7" s="24">
        <f t="shared" ref="U7:U60" si="3">$U$5-V7</f>
        <v>15</v>
      </c>
      <c r="V7" s="14">
        <f t="shared" ref="V7:V60" si="4">COUNTIF(W7:AB7,"×")*3</f>
        <v>3</v>
      </c>
      <c r="W7" s="3" t="s">
        <v>128</v>
      </c>
      <c r="X7" s="3"/>
      <c r="Y7" s="3"/>
      <c r="Z7" s="3"/>
      <c r="AA7" s="3"/>
      <c r="AB7" s="9"/>
      <c r="AC7" s="24">
        <f t="shared" ref="AC7:AC60" si="5">$AC$5-AD7</f>
        <v>14</v>
      </c>
      <c r="AD7" s="14">
        <f t="shared" ref="AD7:AD60" si="6">COUNTIF(AE7:AK7,"×")*2</f>
        <v>0</v>
      </c>
      <c r="AE7" s="3"/>
      <c r="AF7" s="3"/>
      <c r="AG7" s="3"/>
      <c r="AH7" s="3"/>
      <c r="AI7" s="3"/>
      <c r="AJ7" s="3"/>
      <c r="AK7" s="9"/>
      <c r="AL7" s="24">
        <f t="shared" ref="AL7:AL60" si="7">$AL$5-AM7</f>
        <v>15</v>
      </c>
      <c r="AM7" s="14">
        <f t="shared" ref="AM7:AM60" si="8">COUNTIF(AN7:AT7,"×")*3</f>
        <v>6</v>
      </c>
      <c r="AN7" s="3"/>
      <c r="AO7" s="3"/>
      <c r="AP7" s="3" t="s">
        <v>128</v>
      </c>
      <c r="AQ7" s="3" t="s">
        <v>128</v>
      </c>
      <c r="AR7" s="3"/>
      <c r="AS7" s="3"/>
      <c r="AT7" s="9"/>
    </row>
    <row r="8" spans="1:46" x14ac:dyDescent="0.4">
      <c r="A8" s="66">
        <v>21018</v>
      </c>
      <c r="B8" s="4" t="s">
        <v>64</v>
      </c>
      <c r="C8" s="16">
        <f t="shared" si="0"/>
        <v>79</v>
      </c>
      <c r="D8" s="21"/>
      <c r="E8" s="19">
        <f t="shared" si="1"/>
        <v>36</v>
      </c>
      <c r="F8" s="14">
        <f t="shared" si="2"/>
        <v>6</v>
      </c>
      <c r="G8" s="3"/>
      <c r="H8" s="3"/>
      <c r="I8" s="3"/>
      <c r="J8" s="3" t="s">
        <v>128</v>
      </c>
      <c r="K8" s="3"/>
      <c r="L8" s="3"/>
      <c r="M8" s="3"/>
      <c r="N8" s="3" t="s">
        <v>128</v>
      </c>
      <c r="O8" s="3"/>
      <c r="P8" s="3"/>
      <c r="Q8" s="3"/>
      <c r="R8" s="3"/>
      <c r="S8" s="3"/>
      <c r="T8" s="9"/>
      <c r="U8" s="24">
        <f t="shared" si="3"/>
        <v>18</v>
      </c>
      <c r="V8" s="14">
        <f t="shared" si="4"/>
        <v>0</v>
      </c>
      <c r="W8" s="3"/>
      <c r="X8" s="3"/>
      <c r="Y8" s="3"/>
      <c r="Z8" s="3"/>
      <c r="AA8" s="3"/>
      <c r="AB8" s="9"/>
      <c r="AC8" s="24">
        <f t="shared" si="5"/>
        <v>14</v>
      </c>
      <c r="AD8" s="14">
        <f t="shared" si="6"/>
        <v>0</v>
      </c>
      <c r="AE8" s="3"/>
      <c r="AF8" s="3"/>
      <c r="AG8" s="3"/>
      <c r="AH8" s="3"/>
      <c r="AI8" s="3"/>
      <c r="AJ8" s="3"/>
      <c r="AK8" s="9"/>
      <c r="AL8" s="24">
        <f t="shared" si="7"/>
        <v>6</v>
      </c>
      <c r="AM8" s="14">
        <f t="shared" si="8"/>
        <v>15</v>
      </c>
      <c r="AN8" s="3" t="s">
        <v>131</v>
      </c>
      <c r="AO8" s="3" t="s">
        <v>128</v>
      </c>
      <c r="AP8" s="3" t="s">
        <v>128</v>
      </c>
      <c r="AQ8" s="3" t="s">
        <v>128</v>
      </c>
      <c r="AR8" s="3"/>
      <c r="AS8" s="3"/>
      <c r="AT8" s="9" t="s">
        <v>128</v>
      </c>
    </row>
    <row r="9" spans="1:46" x14ac:dyDescent="0.4">
      <c r="A9" s="66">
        <v>21019</v>
      </c>
      <c r="B9" s="4" t="s">
        <v>65</v>
      </c>
      <c r="C9" s="16">
        <f t="shared" si="0"/>
        <v>94</v>
      </c>
      <c r="D9" s="21"/>
      <c r="E9" s="19">
        <f t="shared" si="1"/>
        <v>39</v>
      </c>
      <c r="F9" s="14">
        <f t="shared" si="2"/>
        <v>3</v>
      </c>
      <c r="G9" s="3"/>
      <c r="H9" s="3"/>
      <c r="I9" s="3"/>
      <c r="J9" s="3" t="s">
        <v>128</v>
      </c>
      <c r="K9" s="3"/>
      <c r="L9" s="3"/>
      <c r="M9" s="3"/>
      <c r="N9" s="3"/>
      <c r="O9" s="3"/>
      <c r="P9" s="3"/>
      <c r="Q9" s="3"/>
      <c r="R9" s="3"/>
      <c r="S9" s="3"/>
      <c r="T9" s="9"/>
      <c r="U9" s="24">
        <f t="shared" si="3"/>
        <v>18</v>
      </c>
      <c r="V9" s="14">
        <f t="shared" si="4"/>
        <v>0</v>
      </c>
      <c r="W9" s="3"/>
      <c r="X9" s="3"/>
      <c r="Y9" s="3"/>
      <c r="Z9" s="3"/>
      <c r="AA9" s="3"/>
      <c r="AB9" s="9"/>
      <c r="AC9" s="24">
        <f t="shared" si="5"/>
        <v>14</v>
      </c>
      <c r="AD9" s="14">
        <f t="shared" si="6"/>
        <v>0</v>
      </c>
      <c r="AE9" s="3"/>
      <c r="AF9" s="3"/>
      <c r="AG9" s="3"/>
      <c r="AH9" s="3"/>
      <c r="AI9" s="3"/>
      <c r="AJ9" s="3"/>
      <c r="AK9" s="9"/>
      <c r="AL9" s="24">
        <f t="shared" si="7"/>
        <v>18</v>
      </c>
      <c r="AM9" s="14">
        <f t="shared" si="8"/>
        <v>3</v>
      </c>
      <c r="AN9" s="3"/>
      <c r="AO9" s="3"/>
      <c r="AP9" s="3"/>
      <c r="AQ9" s="3"/>
      <c r="AR9" s="3"/>
      <c r="AS9" s="3"/>
      <c r="AT9" s="9" t="s">
        <v>128</v>
      </c>
    </row>
    <row r="10" spans="1:46" x14ac:dyDescent="0.4">
      <c r="A10" s="66">
        <v>21020</v>
      </c>
      <c r="B10" s="4" t="s">
        <v>66</v>
      </c>
      <c r="C10" s="16">
        <f t="shared" si="0"/>
        <v>97</v>
      </c>
      <c r="D10" s="21"/>
      <c r="E10" s="19">
        <f t="shared" si="1"/>
        <v>39</v>
      </c>
      <c r="F10" s="14">
        <f t="shared" si="2"/>
        <v>3</v>
      </c>
      <c r="G10" s="3"/>
      <c r="H10" s="3"/>
      <c r="I10" s="3" t="s">
        <v>128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9"/>
      <c r="U10" s="24">
        <f t="shared" si="3"/>
        <v>18</v>
      </c>
      <c r="V10" s="14">
        <f t="shared" si="4"/>
        <v>0</v>
      </c>
      <c r="W10" s="3"/>
      <c r="X10" s="3"/>
      <c r="Y10" s="3"/>
      <c r="Z10" s="3"/>
      <c r="AA10" s="3"/>
      <c r="AB10" s="9"/>
      <c r="AC10" s="24">
        <f t="shared" si="5"/>
        <v>14</v>
      </c>
      <c r="AD10" s="14">
        <f t="shared" si="6"/>
        <v>0</v>
      </c>
      <c r="AE10" s="3"/>
      <c r="AF10" s="3"/>
      <c r="AG10" s="3"/>
      <c r="AH10" s="3"/>
      <c r="AI10" s="3"/>
      <c r="AJ10" s="3"/>
      <c r="AK10" s="9"/>
      <c r="AL10" s="24">
        <f t="shared" si="7"/>
        <v>21</v>
      </c>
      <c r="AM10" s="14">
        <f t="shared" si="8"/>
        <v>0</v>
      </c>
      <c r="AN10" s="3"/>
      <c r="AO10" s="3"/>
      <c r="AP10" s="3"/>
      <c r="AQ10" s="3"/>
      <c r="AR10" s="3"/>
      <c r="AS10" s="3"/>
      <c r="AT10" s="9"/>
    </row>
    <row r="11" spans="1:46" x14ac:dyDescent="0.4">
      <c r="A11" s="66">
        <v>21029</v>
      </c>
      <c r="B11" s="4" t="s">
        <v>67</v>
      </c>
      <c r="C11" s="16">
        <f t="shared" si="0"/>
        <v>41</v>
      </c>
      <c r="D11" s="21"/>
      <c r="E11" s="19">
        <f t="shared" si="1"/>
        <v>15</v>
      </c>
      <c r="F11" s="14">
        <f t="shared" si="2"/>
        <v>27</v>
      </c>
      <c r="G11" s="3" t="s">
        <v>128</v>
      </c>
      <c r="H11" s="3" t="s">
        <v>128</v>
      </c>
      <c r="I11" s="3"/>
      <c r="J11" s="3" t="s">
        <v>128</v>
      </c>
      <c r="K11" s="3"/>
      <c r="L11" s="3" t="s">
        <v>128</v>
      </c>
      <c r="M11" s="3" t="s">
        <v>128</v>
      </c>
      <c r="N11" s="3" t="s">
        <v>128</v>
      </c>
      <c r="O11" s="3" t="s">
        <v>128</v>
      </c>
      <c r="P11" s="3"/>
      <c r="Q11" s="3"/>
      <c r="R11" s="3"/>
      <c r="S11" s="3" t="s">
        <v>128</v>
      </c>
      <c r="T11" s="9" t="s">
        <v>128</v>
      </c>
      <c r="U11" s="24">
        <f t="shared" si="3"/>
        <v>15</v>
      </c>
      <c r="V11" s="14">
        <f t="shared" si="4"/>
        <v>3</v>
      </c>
      <c r="W11" s="3"/>
      <c r="X11" s="3"/>
      <c r="Y11" s="3"/>
      <c r="Z11" s="3" t="s">
        <v>128</v>
      </c>
      <c r="AA11" s="3"/>
      <c r="AB11" s="9"/>
      <c r="AC11" s="24">
        <f t="shared" si="5"/>
        <v>6</v>
      </c>
      <c r="AD11" s="14">
        <f t="shared" si="6"/>
        <v>8</v>
      </c>
      <c r="AE11" s="3"/>
      <c r="AF11" s="3"/>
      <c r="AG11" s="3" t="s">
        <v>128</v>
      </c>
      <c r="AH11" s="3" t="s">
        <v>128</v>
      </c>
      <c r="AI11" s="3" t="s">
        <v>128</v>
      </c>
      <c r="AJ11" s="3"/>
      <c r="AK11" s="9" t="s">
        <v>130</v>
      </c>
      <c r="AL11" s="24">
        <f t="shared" si="7"/>
        <v>0</v>
      </c>
      <c r="AM11" s="14">
        <f t="shared" si="8"/>
        <v>21</v>
      </c>
      <c r="AN11" s="3" t="s">
        <v>128</v>
      </c>
      <c r="AO11" s="3" t="s">
        <v>128</v>
      </c>
      <c r="AP11" s="3" t="s">
        <v>128</v>
      </c>
      <c r="AQ11" s="3" t="s">
        <v>128</v>
      </c>
      <c r="AR11" s="3" t="s">
        <v>128</v>
      </c>
      <c r="AS11" s="3" t="s">
        <v>128</v>
      </c>
      <c r="AT11" s="9" t="s">
        <v>129</v>
      </c>
    </row>
    <row r="12" spans="1:46" x14ac:dyDescent="0.4">
      <c r="A12" s="66">
        <v>21031</v>
      </c>
      <c r="B12" s="4" t="s">
        <v>68</v>
      </c>
      <c r="C12" s="16">
        <f t="shared" si="0"/>
        <v>91</v>
      </c>
      <c r="D12" s="21"/>
      <c r="E12" s="19">
        <f t="shared" si="1"/>
        <v>36</v>
      </c>
      <c r="F12" s="14">
        <f t="shared" si="2"/>
        <v>6</v>
      </c>
      <c r="G12" s="3"/>
      <c r="H12" s="3"/>
      <c r="I12" s="3"/>
      <c r="J12" s="3" t="s">
        <v>128</v>
      </c>
      <c r="K12" s="3"/>
      <c r="L12" s="3"/>
      <c r="M12" s="3"/>
      <c r="N12" s="3" t="s">
        <v>128</v>
      </c>
      <c r="O12" s="3"/>
      <c r="P12" s="3"/>
      <c r="Q12" s="3"/>
      <c r="R12" s="3"/>
      <c r="S12" s="3"/>
      <c r="T12" s="9"/>
      <c r="U12" s="24">
        <f t="shared" si="3"/>
        <v>15</v>
      </c>
      <c r="V12" s="14">
        <f t="shared" si="4"/>
        <v>3</v>
      </c>
      <c r="W12" s="3"/>
      <c r="X12" s="3"/>
      <c r="Y12" s="3"/>
      <c r="Z12" s="3" t="s">
        <v>128</v>
      </c>
      <c r="AA12" s="3"/>
      <c r="AB12" s="9"/>
      <c r="AC12" s="24">
        <f t="shared" si="5"/>
        <v>14</v>
      </c>
      <c r="AD12" s="14">
        <f t="shared" si="6"/>
        <v>0</v>
      </c>
      <c r="AE12" s="3"/>
      <c r="AF12" s="3"/>
      <c r="AG12" s="3"/>
      <c r="AH12" s="3"/>
      <c r="AI12" s="3"/>
      <c r="AJ12" s="3"/>
      <c r="AK12" s="9"/>
      <c r="AL12" s="24">
        <f t="shared" si="7"/>
        <v>21</v>
      </c>
      <c r="AM12" s="14">
        <f t="shared" si="8"/>
        <v>0</v>
      </c>
      <c r="AN12" s="3"/>
      <c r="AO12" s="3"/>
      <c r="AP12" s="3"/>
      <c r="AQ12" s="3"/>
      <c r="AR12" s="3"/>
      <c r="AS12" s="3"/>
      <c r="AT12" s="9"/>
    </row>
    <row r="13" spans="1:46" x14ac:dyDescent="0.4">
      <c r="A13" s="66">
        <v>21044</v>
      </c>
      <c r="B13" s="4" t="s">
        <v>69</v>
      </c>
      <c r="C13" s="16">
        <f t="shared" si="0"/>
        <v>97</v>
      </c>
      <c r="D13" s="21"/>
      <c r="E13" s="19">
        <f t="shared" si="1"/>
        <v>39</v>
      </c>
      <c r="F13" s="14">
        <f t="shared" si="2"/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 t="s">
        <v>127</v>
      </c>
      <c r="S13" s="3"/>
      <c r="T13" s="9"/>
      <c r="U13" s="24">
        <f t="shared" si="3"/>
        <v>18</v>
      </c>
      <c r="V13" s="14">
        <f t="shared" si="4"/>
        <v>0</v>
      </c>
      <c r="W13" s="3"/>
      <c r="X13" s="3"/>
      <c r="Y13" s="3"/>
      <c r="Z13" s="3"/>
      <c r="AA13" s="3"/>
      <c r="AB13" s="9"/>
      <c r="AC13" s="24">
        <f t="shared" si="5"/>
        <v>14</v>
      </c>
      <c r="AD13" s="14">
        <f t="shared" si="6"/>
        <v>0</v>
      </c>
      <c r="AE13" s="3"/>
      <c r="AF13" s="3"/>
      <c r="AG13" s="3"/>
      <c r="AH13" s="3"/>
      <c r="AI13" s="3"/>
      <c r="AJ13" s="3"/>
      <c r="AK13" s="9"/>
      <c r="AL13" s="24">
        <f t="shared" si="7"/>
        <v>21</v>
      </c>
      <c r="AM13" s="14">
        <f t="shared" si="8"/>
        <v>0</v>
      </c>
      <c r="AN13" s="3"/>
      <c r="AO13" s="3"/>
      <c r="AP13" s="3"/>
      <c r="AQ13" s="3"/>
      <c r="AR13" s="3"/>
      <c r="AS13" s="3"/>
      <c r="AT13" s="9"/>
    </row>
    <row r="14" spans="1:46" x14ac:dyDescent="0.4">
      <c r="A14" s="66">
        <v>21056</v>
      </c>
      <c r="B14" s="4" t="s">
        <v>70</v>
      </c>
      <c r="C14" s="16">
        <f t="shared" si="0"/>
        <v>88</v>
      </c>
      <c r="D14" s="21"/>
      <c r="E14" s="19">
        <f t="shared" si="1"/>
        <v>42</v>
      </c>
      <c r="F14" s="14">
        <f t="shared" si="2"/>
        <v>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9"/>
      <c r="U14" s="24">
        <f t="shared" si="3"/>
        <v>18</v>
      </c>
      <c r="V14" s="14">
        <f t="shared" si="4"/>
        <v>0</v>
      </c>
      <c r="W14" s="3"/>
      <c r="X14" s="3"/>
      <c r="Y14" s="3"/>
      <c r="Z14" s="3"/>
      <c r="AA14" s="3"/>
      <c r="AB14" s="9"/>
      <c r="AC14" s="24">
        <f t="shared" si="5"/>
        <v>14</v>
      </c>
      <c r="AD14" s="14">
        <f t="shared" si="6"/>
        <v>0</v>
      </c>
      <c r="AE14" s="3"/>
      <c r="AF14" s="3"/>
      <c r="AG14" s="3"/>
      <c r="AH14" s="3"/>
      <c r="AI14" s="3"/>
      <c r="AJ14" s="3"/>
      <c r="AK14" s="9"/>
      <c r="AL14" s="24">
        <f t="shared" si="7"/>
        <v>9</v>
      </c>
      <c r="AM14" s="14">
        <f t="shared" si="8"/>
        <v>12</v>
      </c>
      <c r="AN14" s="3"/>
      <c r="AO14" s="3"/>
      <c r="AP14" s="3" t="s">
        <v>128</v>
      </c>
      <c r="AQ14" s="3" t="s">
        <v>128</v>
      </c>
      <c r="AR14" s="3"/>
      <c r="AS14" s="3" t="s">
        <v>131</v>
      </c>
      <c r="AT14" s="9" t="s">
        <v>128</v>
      </c>
    </row>
    <row r="15" spans="1:46" x14ac:dyDescent="0.4">
      <c r="A15" s="66">
        <v>21062</v>
      </c>
      <c r="B15" s="4" t="s">
        <v>71</v>
      </c>
      <c r="C15" s="16">
        <f t="shared" si="0"/>
        <v>100</v>
      </c>
      <c r="D15" s="21"/>
      <c r="E15" s="19">
        <f t="shared" si="1"/>
        <v>42</v>
      </c>
      <c r="F15" s="14">
        <f t="shared" si="2"/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9"/>
      <c r="U15" s="24">
        <f t="shared" si="3"/>
        <v>18</v>
      </c>
      <c r="V15" s="14">
        <f t="shared" si="4"/>
        <v>0</v>
      </c>
      <c r="W15" s="3"/>
      <c r="X15" s="3"/>
      <c r="Y15" s="3"/>
      <c r="Z15" s="3"/>
      <c r="AA15" s="3"/>
      <c r="AB15" s="9"/>
      <c r="AC15" s="24">
        <f t="shared" si="5"/>
        <v>14</v>
      </c>
      <c r="AD15" s="14">
        <f t="shared" si="6"/>
        <v>0</v>
      </c>
      <c r="AE15" s="3"/>
      <c r="AF15" s="3"/>
      <c r="AG15" s="3"/>
      <c r="AH15" s="3"/>
      <c r="AI15" s="3"/>
      <c r="AJ15" s="3"/>
      <c r="AK15" s="9"/>
      <c r="AL15" s="24">
        <f t="shared" si="7"/>
        <v>21</v>
      </c>
      <c r="AM15" s="14">
        <f t="shared" si="8"/>
        <v>0</v>
      </c>
      <c r="AN15" s="3"/>
      <c r="AO15" s="3"/>
      <c r="AP15" s="3"/>
      <c r="AQ15" s="3"/>
      <c r="AR15" s="3"/>
      <c r="AS15" s="3"/>
      <c r="AT15" s="9"/>
    </row>
    <row r="16" spans="1:46" x14ac:dyDescent="0.4">
      <c r="A16" s="66">
        <v>21066</v>
      </c>
      <c r="B16" s="4" t="s">
        <v>72</v>
      </c>
      <c r="C16" s="16">
        <f t="shared" si="0"/>
        <v>73</v>
      </c>
      <c r="D16" s="21"/>
      <c r="E16" s="19">
        <f t="shared" si="1"/>
        <v>36</v>
      </c>
      <c r="F16" s="14">
        <f t="shared" si="2"/>
        <v>6</v>
      </c>
      <c r="G16" s="3"/>
      <c r="H16" s="3"/>
      <c r="I16" s="3" t="s">
        <v>128</v>
      </c>
      <c r="J16" s="3"/>
      <c r="K16" s="3"/>
      <c r="L16" s="3"/>
      <c r="M16" s="3"/>
      <c r="N16" s="3"/>
      <c r="O16" s="3" t="s">
        <v>129</v>
      </c>
      <c r="P16" s="3"/>
      <c r="Q16" s="3"/>
      <c r="R16" s="3"/>
      <c r="S16" s="3"/>
      <c r="T16" s="9"/>
      <c r="U16" s="24">
        <f t="shared" si="3"/>
        <v>18</v>
      </c>
      <c r="V16" s="14">
        <f t="shared" si="4"/>
        <v>0</v>
      </c>
      <c r="W16" s="3"/>
      <c r="X16" s="3"/>
      <c r="Y16" s="3"/>
      <c r="Z16" s="3"/>
      <c r="AA16" s="3"/>
      <c r="AB16" s="9"/>
      <c r="AC16" s="24">
        <f t="shared" si="5"/>
        <v>14</v>
      </c>
      <c r="AD16" s="14">
        <f t="shared" si="6"/>
        <v>0</v>
      </c>
      <c r="AE16" s="3"/>
      <c r="AF16" s="3"/>
      <c r="AG16" s="3"/>
      <c r="AH16" s="3"/>
      <c r="AI16" s="3"/>
      <c r="AJ16" s="3"/>
      <c r="AK16" s="9"/>
      <c r="AL16" s="24">
        <f t="shared" si="7"/>
        <v>0</v>
      </c>
      <c r="AM16" s="14">
        <f t="shared" si="8"/>
        <v>21</v>
      </c>
      <c r="AN16" s="3" t="s">
        <v>128</v>
      </c>
      <c r="AO16" s="3" t="s">
        <v>128</v>
      </c>
      <c r="AP16" s="3" t="s">
        <v>128</v>
      </c>
      <c r="AQ16" s="3" t="s">
        <v>128</v>
      </c>
      <c r="AR16" s="3" t="s">
        <v>128</v>
      </c>
      <c r="AS16" s="3" t="s">
        <v>128</v>
      </c>
      <c r="AT16" s="9" t="s">
        <v>128</v>
      </c>
    </row>
    <row r="17" spans="1:46" ht="17.25" thickBot="1" x14ac:dyDescent="0.45">
      <c r="A17" s="67">
        <v>21067</v>
      </c>
      <c r="B17" s="7" t="s">
        <v>73</v>
      </c>
      <c r="C17" s="17">
        <f t="shared" si="0"/>
        <v>88</v>
      </c>
      <c r="D17" s="22"/>
      <c r="E17" s="8">
        <f t="shared" si="1"/>
        <v>42</v>
      </c>
      <c r="F17" s="6">
        <f t="shared" si="2"/>
        <v>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26"/>
      <c r="U17" s="10">
        <f t="shared" si="3"/>
        <v>18</v>
      </c>
      <c r="V17" s="6">
        <f t="shared" si="4"/>
        <v>0</v>
      </c>
      <c r="W17" s="5"/>
      <c r="X17" s="5"/>
      <c r="Y17" s="5"/>
      <c r="Z17" s="5"/>
      <c r="AA17" s="5"/>
      <c r="AB17" s="26"/>
      <c r="AC17" s="10">
        <f t="shared" si="5"/>
        <v>14</v>
      </c>
      <c r="AD17" s="6">
        <f t="shared" si="6"/>
        <v>0</v>
      </c>
      <c r="AE17" s="5"/>
      <c r="AF17" s="5"/>
      <c r="AG17" s="5"/>
      <c r="AH17" s="5"/>
      <c r="AI17" s="5"/>
      <c r="AJ17" s="5"/>
      <c r="AK17" s="26"/>
      <c r="AL17" s="10">
        <f t="shared" si="7"/>
        <v>9</v>
      </c>
      <c r="AM17" s="6">
        <f t="shared" si="8"/>
        <v>12</v>
      </c>
      <c r="AN17" s="5"/>
      <c r="AO17" s="5"/>
      <c r="AP17" s="5"/>
      <c r="AQ17" s="5" t="s">
        <v>128</v>
      </c>
      <c r="AR17" s="5" t="s">
        <v>132</v>
      </c>
      <c r="AS17" s="5" t="s">
        <v>131</v>
      </c>
      <c r="AT17" s="26" t="s">
        <v>128</v>
      </c>
    </row>
    <row r="18" spans="1:46" x14ac:dyDescent="0.4">
      <c r="A18" s="62">
        <v>21006</v>
      </c>
      <c r="B18" s="12" t="s">
        <v>74</v>
      </c>
      <c r="C18" s="15">
        <f t="shared" si="0"/>
        <v>92</v>
      </c>
      <c r="D18" s="20"/>
      <c r="E18" s="18">
        <f t="shared" si="1"/>
        <v>39</v>
      </c>
      <c r="F18" s="13">
        <f t="shared" si="2"/>
        <v>3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 t="s">
        <v>137</v>
      </c>
      <c r="S18" s="11"/>
      <c r="T18" s="25"/>
      <c r="U18" s="23">
        <f t="shared" si="3"/>
        <v>18</v>
      </c>
      <c r="V18" s="13">
        <f t="shared" si="4"/>
        <v>0</v>
      </c>
      <c r="W18" s="11"/>
      <c r="X18" s="11"/>
      <c r="Y18" s="11"/>
      <c r="Z18" s="11"/>
      <c r="AA18" s="11"/>
      <c r="AB18" s="25"/>
      <c r="AC18" s="23">
        <f t="shared" si="5"/>
        <v>12</v>
      </c>
      <c r="AD18" s="13">
        <f t="shared" si="6"/>
        <v>2</v>
      </c>
      <c r="AE18" s="11"/>
      <c r="AF18" s="11"/>
      <c r="AG18" s="11"/>
      <c r="AH18" s="11"/>
      <c r="AI18" s="11"/>
      <c r="AJ18" s="11"/>
      <c r="AK18" s="25" t="s">
        <v>134</v>
      </c>
      <c r="AL18" s="23">
        <f t="shared" si="7"/>
        <v>18</v>
      </c>
      <c r="AM18" s="13">
        <f t="shared" si="8"/>
        <v>3</v>
      </c>
      <c r="AN18" s="11" t="s">
        <v>134</v>
      </c>
      <c r="AO18" s="11"/>
      <c r="AP18" s="11"/>
      <c r="AQ18" s="11"/>
      <c r="AR18" s="11"/>
      <c r="AS18" s="11"/>
      <c r="AT18" s="25"/>
    </row>
    <row r="19" spans="1:46" x14ac:dyDescent="0.4">
      <c r="A19" s="63">
        <v>21007</v>
      </c>
      <c r="B19" s="4" t="s">
        <v>75</v>
      </c>
      <c r="C19" s="16">
        <f>SUM(E19,U19,AC19,AL19,$D$5)</f>
        <v>76</v>
      </c>
      <c r="D19" s="21"/>
      <c r="E19" s="19">
        <f t="shared" si="1"/>
        <v>39</v>
      </c>
      <c r="F19" s="14">
        <f t="shared" si="2"/>
        <v>3</v>
      </c>
      <c r="G19" s="3"/>
      <c r="H19" s="3"/>
      <c r="I19" s="3"/>
      <c r="J19" s="3"/>
      <c r="K19" s="3"/>
      <c r="L19" s="3"/>
      <c r="M19" s="3"/>
      <c r="N19" s="3"/>
      <c r="O19" s="3" t="s">
        <v>134</v>
      </c>
      <c r="P19" s="3"/>
      <c r="Q19" s="3"/>
      <c r="R19" s="3"/>
      <c r="S19" s="3"/>
      <c r="T19" s="9"/>
      <c r="U19" s="24">
        <f t="shared" si="3"/>
        <v>18</v>
      </c>
      <c r="V19" s="14">
        <f t="shared" si="4"/>
        <v>0</v>
      </c>
      <c r="W19" s="3"/>
      <c r="X19" s="3"/>
      <c r="Y19" s="3"/>
      <c r="Z19" s="3"/>
      <c r="AA19" s="3"/>
      <c r="AB19" s="9"/>
      <c r="AC19" s="24">
        <f t="shared" si="5"/>
        <v>14</v>
      </c>
      <c r="AD19" s="14">
        <f t="shared" si="6"/>
        <v>0</v>
      </c>
      <c r="AE19" s="3"/>
      <c r="AF19" s="3"/>
      <c r="AG19" s="3"/>
      <c r="AH19" s="3"/>
      <c r="AI19" s="3"/>
      <c r="AJ19" s="3"/>
      <c r="AK19" s="9"/>
      <c r="AL19" s="24">
        <f t="shared" si="7"/>
        <v>0</v>
      </c>
      <c r="AM19" s="14">
        <f t="shared" si="8"/>
        <v>21</v>
      </c>
      <c r="AN19" s="3" t="s">
        <v>133</v>
      </c>
      <c r="AO19" s="3" t="s">
        <v>133</v>
      </c>
      <c r="AP19" s="3" t="s">
        <v>133</v>
      </c>
      <c r="AQ19" s="3" t="s">
        <v>133</v>
      </c>
      <c r="AR19" s="3" t="s">
        <v>133</v>
      </c>
      <c r="AS19" s="3" t="s">
        <v>133</v>
      </c>
      <c r="AT19" s="9" t="s">
        <v>133</v>
      </c>
    </row>
    <row r="20" spans="1:46" x14ac:dyDescent="0.4">
      <c r="A20" s="63">
        <v>21011</v>
      </c>
      <c r="B20" s="4" t="s">
        <v>76</v>
      </c>
      <c r="C20" s="16">
        <f t="shared" si="0"/>
        <v>67</v>
      </c>
      <c r="D20" s="21"/>
      <c r="E20" s="19">
        <f t="shared" si="1"/>
        <v>30</v>
      </c>
      <c r="F20" s="14">
        <f t="shared" si="2"/>
        <v>12</v>
      </c>
      <c r="G20" s="3"/>
      <c r="H20" s="3"/>
      <c r="I20" s="3"/>
      <c r="J20" s="3" t="s">
        <v>134</v>
      </c>
      <c r="K20" s="3"/>
      <c r="L20" s="3"/>
      <c r="M20" s="3"/>
      <c r="N20" s="3" t="s">
        <v>134</v>
      </c>
      <c r="O20" s="3"/>
      <c r="P20" s="3" t="s">
        <v>134</v>
      </c>
      <c r="Q20" s="3" t="s">
        <v>134</v>
      </c>
      <c r="R20" s="3"/>
      <c r="S20" s="3"/>
      <c r="T20" s="9"/>
      <c r="U20" s="24">
        <f t="shared" si="3"/>
        <v>18</v>
      </c>
      <c r="V20" s="14">
        <f t="shared" si="4"/>
        <v>0</v>
      </c>
      <c r="W20" s="3"/>
      <c r="X20" s="3"/>
      <c r="Y20" s="3"/>
      <c r="Z20" s="3"/>
      <c r="AA20" s="3"/>
      <c r="AB20" s="9"/>
      <c r="AC20" s="24">
        <f t="shared" si="5"/>
        <v>14</v>
      </c>
      <c r="AD20" s="14">
        <f t="shared" si="6"/>
        <v>0</v>
      </c>
      <c r="AE20" s="3"/>
      <c r="AF20" s="3"/>
      <c r="AG20" s="3"/>
      <c r="AH20" s="3"/>
      <c r="AI20" s="3"/>
      <c r="AJ20" s="3"/>
      <c r="AK20" s="9"/>
      <c r="AL20" s="24">
        <f t="shared" si="7"/>
        <v>0</v>
      </c>
      <c r="AM20" s="14">
        <f t="shared" si="8"/>
        <v>21</v>
      </c>
      <c r="AN20" s="3" t="s">
        <v>133</v>
      </c>
      <c r="AO20" s="3" t="s">
        <v>133</v>
      </c>
      <c r="AP20" s="3" t="s">
        <v>133</v>
      </c>
      <c r="AQ20" s="3" t="s">
        <v>133</v>
      </c>
      <c r="AR20" s="3" t="s">
        <v>133</v>
      </c>
      <c r="AS20" s="3" t="s">
        <v>133</v>
      </c>
      <c r="AT20" s="9" t="s">
        <v>133</v>
      </c>
    </row>
    <row r="21" spans="1:46" x14ac:dyDescent="0.4">
      <c r="A21" s="63">
        <v>21016</v>
      </c>
      <c r="B21" s="4" t="s">
        <v>77</v>
      </c>
      <c r="C21" s="16">
        <f t="shared" si="0"/>
        <v>85</v>
      </c>
      <c r="D21" s="21"/>
      <c r="E21" s="19">
        <f t="shared" si="1"/>
        <v>27</v>
      </c>
      <c r="F21" s="14">
        <f t="shared" si="2"/>
        <v>15</v>
      </c>
      <c r="G21" s="3"/>
      <c r="H21" s="3"/>
      <c r="I21" s="3"/>
      <c r="J21" s="3" t="s">
        <v>134</v>
      </c>
      <c r="K21" s="3"/>
      <c r="L21" s="3"/>
      <c r="M21" s="3"/>
      <c r="N21" s="3" t="s">
        <v>134</v>
      </c>
      <c r="O21" s="3" t="s">
        <v>134</v>
      </c>
      <c r="P21" s="3"/>
      <c r="Q21" s="3" t="s">
        <v>134</v>
      </c>
      <c r="R21" s="3"/>
      <c r="S21" s="3" t="s">
        <v>134</v>
      </c>
      <c r="T21" s="9"/>
      <c r="U21" s="24">
        <f t="shared" si="3"/>
        <v>18</v>
      </c>
      <c r="V21" s="14">
        <f t="shared" si="4"/>
        <v>0</v>
      </c>
      <c r="W21" s="3"/>
      <c r="X21" s="3"/>
      <c r="Y21" s="3"/>
      <c r="Z21" s="3"/>
      <c r="AA21" s="3"/>
      <c r="AB21" s="9"/>
      <c r="AC21" s="24">
        <f t="shared" si="5"/>
        <v>14</v>
      </c>
      <c r="AD21" s="14">
        <f t="shared" si="6"/>
        <v>0</v>
      </c>
      <c r="AE21" s="3"/>
      <c r="AF21" s="3"/>
      <c r="AG21" s="3"/>
      <c r="AH21" s="3"/>
      <c r="AI21" s="3"/>
      <c r="AJ21" s="3"/>
      <c r="AK21" s="9"/>
      <c r="AL21" s="24">
        <f t="shared" si="7"/>
        <v>21</v>
      </c>
      <c r="AM21" s="14">
        <f t="shared" si="8"/>
        <v>0</v>
      </c>
      <c r="AN21" s="3"/>
      <c r="AO21" s="3"/>
      <c r="AP21" s="3"/>
      <c r="AQ21" s="3"/>
      <c r="AR21" s="3"/>
      <c r="AS21" s="3"/>
      <c r="AT21" s="9"/>
    </row>
    <row r="22" spans="1:46" x14ac:dyDescent="0.4">
      <c r="A22" s="63">
        <v>21017</v>
      </c>
      <c r="B22" s="4" t="s">
        <v>78</v>
      </c>
      <c r="C22" s="16">
        <f t="shared" si="0"/>
        <v>83</v>
      </c>
      <c r="D22" s="21"/>
      <c r="E22" s="19">
        <f t="shared" si="1"/>
        <v>36</v>
      </c>
      <c r="F22" s="14">
        <f t="shared" si="2"/>
        <v>6</v>
      </c>
      <c r="G22" s="3"/>
      <c r="H22" s="3"/>
      <c r="I22" s="3" t="s">
        <v>134</v>
      </c>
      <c r="J22" s="3" t="s">
        <v>134</v>
      </c>
      <c r="K22" s="3"/>
      <c r="L22" s="3"/>
      <c r="M22" s="3"/>
      <c r="N22" s="3"/>
      <c r="O22" s="3"/>
      <c r="P22" s="3"/>
      <c r="Q22" s="3"/>
      <c r="R22" s="3"/>
      <c r="S22" s="3"/>
      <c r="T22" s="9"/>
      <c r="U22" s="24">
        <f t="shared" si="3"/>
        <v>18</v>
      </c>
      <c r="V22" s="14">
        <f t="shared" si="4"/>
        <v>0</v>
      </c>
      <c r="W22" s="3"/>
      <c r="X22" s="3"/>
      <c r="Y22" s="3"/>
      <c r="Z22" s="3"/>
      <c r="AA22" s="3"/>
      <c r="AB22" s="9"/>
      <c r="AC22" s="24">
        <f t="shared" si="5"/>
        <v>12</v>
      </c>
      <c r="AD22" s="14">
        <f t="shared" si="6"/>
        <v>2</v>
      </c>
      <c r="AE22" s="3"/>
      <c r="AF22" s="3"/>
      <c r="AG22" s="3" t="s">
        <v>134</v>
      </c>
      <c r="AH22" s="3"/>
      <c r="AI22" s="3"/>
      <c r="AJ22" s="3"/>
      <c r="AK22" s="9"/>
      <c r="AL22" s="24">
        <f t="shared" si="7"/>
        <v>12</v>
      </c>
      <c r="AM22" s="14">
        <f t="shared" si="8"/>
        <v>9</v>
      </c>
      <c r="AN22" s="3"/>
      <c r="AO22" s="3"/>
      <c r="AP22" s="3" t="s">
        <v>134</v>
      </c>
      <c r="AQ22" s="3" t="s">
        <v>134</v>
      </c>
      <c r="AR22" s="3"/>
      <c r="AS22" s="3"/>
      <c r="AT22" s="9" t="s">
        <v>134</v>
      </c>
    </row>
    <row r="23" spans="1:46" x14ac:dyDescent="0.4">
      <c r="A23" s="63">
        <v>21021</v>
      </c>
      <c r="B23" s="4" t="s">
        <v>79</v>
      </c>
      <c r="C23" s="16">
        <f t="shared" si="0"/>
        <v>60</v>
      </c>
      <c r="D23" s="21"/>
      <c r="E23" s="19">
        <f t="shared" si="1"/>
        <v>27</v>
      </c>
      <c r="F23" s="14">
        <f t="shared" si="2"/>
        <v>15</v>
      </c>
      <c r="G23" s="3"/>
      <c r="H23" s="3"/>
      <c r="I23" s="3"/>
      <c r="J23" s="3" t="s">
        <v>134</v>
      </c>
      <c r="K23" s="3"/>
      <c r="L23" s="3" t="s">
        <v>134</v>
      </c>
      <c r="M23" s="3" t="s">
        <v>138</v>
      </c>
      <c r="N23" s="3" t="s">
        <v>134</v>
      </c>
      <c r="O23" s="3"/>
      <c r="P23" s="3"/>
      <c r="Q23" s="3"/>
      <c r="R23" s="3" t="s">
        <v>134</v>
      </c>
      <c r="S23" s="3"/>
      <c r="T23" s="9"/>
      <c r="U23" s="24">
        <f t="shared" si="3"/>
        <v>12</v>
      </c>
      <c r="V23" s="14">
        <f t="shared" si="4"/>
        <v>6</v>
      </c>
      <c r="W23" s="3"/>
      <c r="X23" s="3"/>
      <c r="Y23" s="3" t="s">
        <v>134</v>
      </c>
      <c r="Z23" s="3" t="s">
        <v>134</v>
      </c>
      <c r="AA23" s="3"/>
      <c r="AB23" s="9"/>
      <c r="AC23" s="24">
        <f t="shared" si="5"/>
        <v>10</v>
      </c>
      <c r="AD23" s="14">
        <f t="shared" si="6"/>
        <v>4</v>
      </c>
      <c r="AE23" s="3"/>
      <c r="AF23" s="3"/>
      <c r="AG23" s="3" t="s">
        <v>134</v>
      </c>
      <c r="AH23" s="3"/>
      <c r="AI23" s="3"/>
      <c r="AJ23" s="3" t="s">
        <v>134</v>
      </c>
      <c r="AK23" s="9"/>
      <c r="AL23" s="24">
        <f t="shared" si="7"/>
        <v>6</v>
      </c>
      <c r="AM23" s="14">
        <f t="shared" si="8"/>
        <v>15</v>
      </c>
      <c r="AN23" s="3"/>
      <c r="AO23" s="3"/>
      <c r="AP23" s="3" t="s">
        <v>133</v>
      </c>
      <c r="AQ23" s="3" t="s">
        <v>133</v>
      </c>
      <c r="AR23" s="3" t="s">
        <v>133</v>
      </c>
      <c r="AS23" s="3" t="s">
        <v>133</v>
      </c>
      <c r="AT23" s="9" t="s">
        <v>133</v>
      </c>
    </row>
    <row r="24" spans="1:46" x14ac:dyDescent="0.4">
      <c r="A24" s="63">
        <v>21022</v>
      </c>
      <c r="B24" s="4" t="s">
        <v>80</v>
      </c>
      <c r="C24" s="16">
        <f t="shared" si="0"/>
        <v>85</v>
      </c>
      <c r="D24" s="21"/>
      <c r="E24" s="19">
        <f t="shared" si="1"/>
        <v>30</v>
      </c>
      <c r="F24" s="14">
        <f t="shared" si="2"/>
        <v>12</v>
      </c>
      <c r="G24" s="3"/>
      <c r="H24" s="3"/>
      <c r="I24" s="3"/>
      <c r="J24" s="3"/>
      <c r="K24" s="3"/>
      <c r="L24" s="3" t="s">
        <v>134</v>
      </c>
      <c r="M24" s="3" t="s">
        <v>134</v>
      </c>
      <c r="N24" s="3" t="s">
        <v>139</v>
      </c>
      <c r="O24" s="3"/>
      <c r="P24" s="3"/>
      <c r="Q24" s="3"/>
      <c r="R24" s="3" t="s">
        <v>134</v>
      </c>
      <c r="S24" s="3"/>
      <c r="T24" s="9"/>
      <c r="U24" s="24">
        <f t="shared" si="3"/>
        <v>18</v>
      </c>
      <c r="V24" s="14">
        <f t="shared" si="4"/>
        <v>0</v>
      </c>
      <c r="W24" s="3"/>
      <c r="X24" s="3"/>
      <c r="Y24" s="3"/>
      <c r="Z24" s="3"/>
      <c r="AA24" s="3"/>
      <c r="AB24" s="9"/>
      <c r="AC24" s="24">
        <f t="shared" si="5"/>
        <v>14</v>
      </c>
      <c r="AD24" s="14">
        <f t="shared" si="6"/>
        <v>0</v>
      </c>
      <c r="AE24" s="3"/>
      <c r="AF24" s="3"/>
      <c r="AG24" s="3"/>
      <c r="AH24" s="3"/>
      <c r="AI24" s="3"/>
      <c r="AJ24" s="3"/>
      <c r="AK24" s="9"/>
      <c r="AL24" s="24">
        <f t="shared" si="7"/>
        <v>18</v>
      </c>
      <c r="AM24" s="14">
        <f t="shared" si="8"/>
        <v>3</v>
      </c>
      <c r="AN24" s="3"/>
      <c r="AO24" s="3"/>
      <c r="AP24" s="3" t="s">
        <v>134</v>
      </c>
      <c r="AQ24" s="3"/>
      <c r="AR24" s="3"/>
      <c r="AS24" s="3"/>
      <c r="AT24" s="9"/>
    </row>
    <row r="25" spans="1:46" x14ac:dyDescent="0.4">
      <c r="A25" s="68">
        <v>21023</v>
      </c>
      <c r="B25" s="48" t="s">
        <v>81</v>
      </c>
      <c r="C25" s="49">
        <f>SUM(E25,U25,AC25,AL25,$D$5)</f>
        <v>38</v>
      </c>
      <c r="D25" s="21"/>
      <c r="E25" s="19">
        <f t="shared" si="1"/>
        <v>18</v>
      </c>
      <c r="F25" s="14">
        <f t="shared" si="2"/>
        <v>24</v>
      </c>
      <c r="G25" s="3"/>
      <c r="H25" s="3"/>
      <c r="I25" s="3"/>
      <c r="J25" s="3" t="s">
        <v>134</v>
      </c>
      <c r="K25" s="3"/>
      <c r="L25" s="3" t="s">
        <v>133</v>
      </c>
      <c r="M25" s="3" t="s">
        <v>133</v>
      </c>
      <c r="N25" s="3" t="s">
        <v>133</v>
      </c>
      <c r="O25" s="3" t="s">
        <v>133</v>
      </c>
      <c r="P25" s="3" t="s">
        <v>133</v>
      </c>
      <c r="Q25" s="3" t="s">
        <v>133</v>
      </c>
      <c r="R25" s="3"/>
      <c r="S25" s="3" t="s">
        <v>134</v>
      </c>
      <c r="T25" s="9"/>
      <c r="U25" s="24">
        <f t="shared" si="3"/>
        <v>9</v>
      </c>
      <c r="V25" s="14">
        <f t="shared" si="4"/>
        <v>9</v>
      </c>
      <c r="W25" s="3"/>
      <c r="X25" s="3"/>
      <c r="Y25" s="3" t="s">
        <v>134</v>
      </c>
      <c r="Z25" s="3" t="s">
        <v>134</v>
      </c>
      <c r="AA25" s="3"/>
      <c r="AB25" s="9" t="s">
        <v>134</v>
      </c>
      <c r="AC25" s="24">
        <f t="shared" si="5"/>
        <v>6</v>
      </c>
      <c r="AD25" s="14">
        <f t="shared" si="6"/>
        <v>8</v>
      </c>
      <c r="AE25" s="3"/>
      <c r="AF25" s="3"/>
      <c r="AG25" s="3"/>
      <c r="AH25" s="3" t="s">
        <v>134</v>
      </c>
      <c r="AI25" s="3" t="s">
        <v>134</v>
      </c>
      <c r="AJ25" s="3" t="s">
        <v>134</v>
      </c>
      <c r="AK25" s="9" t="s">
        <v>134</v>
      </c>
      <c r="AL25" s="24">
        <f t="shared" si="7"/>
        <v>0</v>
      </c>
      <c r="AM25" s="14">
        <f t="shared" si="8"/>
        <v>21</v>
      </c>
      <c r="AN25" s="3" t="s">
        <v>133</v>
      </c>
      <c r="AO25" s="3" t="s">
        <v>133</v>
      </c>
      <c r="AP25" s="3" t="s">
        <v>133</v>
      </c>
      <c r="AQ25" s="3" t="s">
        <v>133</v>
      </c>
      <c r="AR25" s="3" t="s">
        <v>133</v>
      </c>
      <c r="AS25" s="3" t="s">
        <v>133</v>
      </c>
      <c r="AT25" s="9" t="s">
        <v>133</v>
      </c>
    </row>
    <row r="26" spans="1:46" x14ac:dyDescent="0.4">
      <c r="A26" s="63">
        <v>21024</v>
      </c>
      <c r="B26" s="4" t="s">
        <v>82</v>
      </c>
      <c r="C26" s="16">
        <f t="shared" si="0"/>
        <v>62</v>
      </c>
      <c r="D26" s="21"/>
      <c r="E26" s="19">
        <f t="shared" si="1"/>
        <v>30</v>
      </c>
      <c r="F26" s="14">
        <f t="shared" si="2"/>
        <v>12</v>
      </c>
      <c r="G26" s="3"/>
      <c r="H26" s="3"/>
      <c r="I26" s="3"/>
      <c r="J26" s="3" t="s">
        <v>134</v>
      </c>
      <c r="K26" s="3"/>
      <c r="L26" s="3"/>
      <c r="M26" s="3" t="s">
        <v>134</v>
      </c>
      <c r="N26" s="3" t="s">
        <v>134</v>
      </c>
      <c r="O26" s="3"/>
      <c r="P26" s="3"/>
      <c r="Q26" s="3"/>
      <c r="R26" s="3"/>
      <c r="S26" s="3" t="s">
        <v>134</v>
      </c>
      <c r="T26" s="9"/>
      <c r="U26" s="24">
        <f t="shared" si="3"/>
        <v>15</v>
      </c>
      <c r="V26" s="14">
        <f t="shared" si="4"/>
        <v>3</v>
      </c>
      <c r="W26" s="3"/>
      <c r="X26" s="3"/>
      <c r="Y26" s="3"/>
      <c r="Z26" s="3" t="s">
        <v>134</v>
      </c>
      <c r="AA26" s="3"/>
      <c r="AB26" s="9"/>
      <c r="AC26" s="24">
        <f t="shared" si="5"/>
        <v>12</v>
      </c>
      <c r="AD26" s="14">
        <f t="shared" si="6"/>
        <v>2</v>
      </c>
      <c r="AE26" s="3"/>
      <c r="AF26" s="3"/>
      <c r="AG26" s="3" t="s">
        <v>134</v>
      </c>
      <c r="AH26" s="3"/>
      <c r="AI26" s="3"/>
      <c r="AJ26" s="3"/>
      <c r="AK26" s="9"/>
      <c r="AL26" s="24">
        <f t="shared" si="7"/>
        <v>0</v>
      </c>
      <c r="AM26" s="14">
        <f t="shared" si="8"/>
        <v>21</v>
      </c>
      <c r="AN26" s="3" t="s">
        <v>133</v>
      </c>
      <c r="AO26" s="3" t="s">
        <v>133</v>
      </c>
      <c r="AP26" s="3" t="s">
        <v>133</v>
      </c>
      <c r="AQ26" s="3" t="s">
        <v>133</v>
      </c>
      <c r="AR26" s="3" t="s">
        <v>133</v>
      </c>
      <c r="AS26" s="3" t="s">
        <v>133</v>
      </c>
      <c r="AT26" s="9" t="s">
        <v>133</v>
      </c>
    </row>
    <row r="27" spans="1:46" x14ac:dyDescent="0.4">
      <c r="A27" s="63">
        <v>21025</v>
      </c>
      <c r="B27" s="4" t="s">
        <v>83</v>
      </c>
      <c r="C27" s="16">
        <f t="shared" si="0"/>
        <v>89</v>
      </c>
      <c r="D27" s="21"/>
      <c r="E27" s="19">
        <f t="shared" si="1"/>
        <v>33</v>
      </c>
      <c r="F27" s="14">
        <f t="shared" si="2"/>
        <v>9</v>
      </c>
      <c r="G27" s="3"/>
      <c r="H27" s="3"/>
      <c r="I27" s="3"/>
      <c r="J27" s="3" t="s">
        <v>142</v>
      </c>
      <c r="K27" s="3"/>
      <c r="L27" s="3"/>
      <c r="M27" s="3"/>
      <c r="N27" s="3" t="s">
        <v>143</v>
      </c>
      <c r="O27" s="3"/>
      <c r="P27" s="3"/>
      <c r="Q27" s="3"/>
      <c r="R27" s="3" t="s">
        <v>143</v>
      </c>
      <c r="S27" s="3"/>
      <c r="T27" s="9"/>
      <c r="U27" s="24">
        <f t="shared" si="3"/>
        <v>18</v>
      </c>
      <c r="V27" s="14">
        <f t="shared" si="4"/>
        <v>0</v>
      </c>
      <c r="W27" s="3"/>
      <c r="X27" s="3"/>
      <c r="Y27" s="3"/>
      <c r="Z27" s="3"/>
      <c r="AA27" s="3"/>
      <c r="AB27" s="9"/>
      <c r="AC27" s="24">
        <f t="shared" si="5"/>
        <v>12</v>
      </c>
      <c r="AD27" s="14">
        <f t="shared" si="6"/>
        <v>2</v>
      </c>
      <c r="AE27" s="3" t="s">
        <v>144</v>
      </c>
      <c r="AF27" s="3"/>
      <c r="AG27" s="3"/>
      <c r="AH27" s="3"/>
      <c r="AI27" s="3"/>
      <c r="AJ27" s="3"/>
      <c r="AK27" s="9"/>
      <c r="AL27" s="24">
        <f t="shared" si="7"/>
        <v>21</v>
      </c>
      <c r="AM27" s="14">
        <f t="shared" si="8"/>
        <v>0</v>
      </c>
      <c r="AN27" s="3"/>
      <c r="AO27" s="3"/>
      <c r="AP27" s="3"/>
      <c r="AQ27" s="3"/>
      <c r="AR27" s="3"/>
      <c r="AS27" s="3"/>
      <c r="AT27" s="9"/>
    </row>
    <row r="28" spans="1:46" x14ac:dyDescent="0.4">
      <c r="A28" s="63">
        <v>21027</v>
      </c>
      <c r="B28" s="4" t="s">
        <v>84</v>
      </c>
      <c r="C28" s="16">
        <f t="shared" si="0"/>
        <v>58</v>
      </c>
      <c r="D28" s="21"/>
      <c r="E28" s="19">
        <f t="shared" si="1"/>
        <v>24</v>
      </c>
      <c r="F28" s="14">
        <f t="shared" si="2"/>
        <v>18</v>
      </c>
      <c r="G28" s="3"/>
      <c r="H28" s="3"/>
      <c r="I28" s="3"/>
      <c r="J28" s="3" t="s">
        <v>134</v>
      </c>
      <c r="K28" s="3"/>
      <c r="L28" s="3" t="s">
        <v>134</v>
      </c>
      <c r="M28" s="3" t="s">
        <v>134</v>
      </c>
      <c r="N28" s="3" t="s">
        <v>134</v>
      </c>
      <c r="O28" s="3"/>
      <c r="P28" s="3"/>
      <c r="Q28" s="3" t="s">
        <v>134</v>
      </c>
      <c r="R28" s="3"/>
      <c r="S28" s="3" t="s">
        <v>134</v>
      </c>
      <c r="T28" s="9"/>
      <c r="U28" s="24">
        <f t="shared" si="3"/>
        <v>9</v>
      </c>
      <c r="V28" s="14">
        <f t="shared" si="4"/>
        <v>9</v>
      </c>
      <c r="W28" s="3"/>
      <c r="X28" s="3"/>
      <c r="Y28" s="3" t="s">
        <v>134</v>
      </c>
      <c r="Z28" s="3" t="s">
        <v>134</v>
      </c>
      <c r="AA28" s="3"/>
      <c r="AB28" s="9" t="s">
        <v>134</v>
      </c>
      <c r="AC28" s="24">
        <f t="shared" si="5"/>
        <v>14</v>
      </c>
      <c r="AD28" s="14">
        <f t="shared" si="6"/>
        <v>0</v>
      </c>
      <c r="AE28" s="3"/>
      <c r="AF28" s="3"/>
      <c r="AG28" s="3"/>
      <c r="AH28" s="3"/>
      <c r="AI28" s="3"/>
      <c r="AJ28" s="3"/>
      <c r="AK28" s="9"/>
      <c r="AL28" s="24">
        <f t="shared" si="7"/>
        <v>6</v>
      </c>
      <c r="AM28" s="14">
        <f t="shared" si="8"/>
        <v>15</v>
      </c>
      <c r="AN28" s="3" t="s">
        <v>133</v>
      </c>
      <c r="AO28" s="3"/>
      <c r="AP28" s="3"/>
      <c r="AQ28" s="3" t="s">
        <v>133</v>
      </c>
      <c r="AR28" s="3" t="s">
        <v>133</v>
      </c>
      <c r="AS28" s="3" t="s">
        <v>133</v>
      </c>
      <c r="AT28" s="9" t="s">
        <v>133</v>
      </c>
    </row>
    <row r="29" spans="1:46" x14ac:dyDescent="0.4">
      <c r="A29" s="63">
        <v>21030</v>
      </c>
      <c r="B29" s="4" t="s">
        <v>85</v>
      </c>
      <c r="C29" s="16">
        <f t="shared" si="0"/>
        <v>65</v>
      </c>
      <c r="D29" s="21"/>
      <c r="E29" s="19">
        <f t="shared" si="1"/>
        <v>30</v>
      </c>
      <c r="F29" s="14">
        <f t="shared" si="2"/>
        <v>12</v>
      </c>
      <c r="G29" s="3"/>
      <c r="H29" s="3"/>
      <c r="I29" s="3"/>
      <c r="J29" s="3"/>
      <c r="K29" s="3"/>
      <c r="L29" s="3" t="s">
        <v>134</v>
      </c>
      <c r="M29" s="3" t="s">
        <v>134</v>
      </c>
      <c r="N29" s="3" t="s">
        <v>134</v>
      </c>
      <c r="O29" s="3"/>
      <c r="P29" s="3"/>
      <c r="Q29" s="3"/>
      <c r="R29" s="3"/>
      <c r="S29" s="3" t="s">
        <v>134</v>
      </c>
      <c r="T29" s="9"/>
      <c r="U29" s="24">
        <f t="shared" si="3"/>
        <v>18</v>
      </c>
      <c r="V29" s="14">
        <f t="shared" si="4"/>
        <v>0</v>
      </c>
      <c r="W29" s="3"/>
      <c r="X29" s="3"/>
      <c r="Y29" s="3"/>
      <c r="Z29" s="3"/>
      <c r="AA29" s="3"/>
      <c r="AB29" s="9"/>
      <c r="AC29" s="24">
        <f t="shared" si="5"/>
        <v>12</v>
      </c>
      <c r="AD29" s="14">
        <f t="shared" si="6"/>
        <v>2</v>
      </c>
      <c r="AE29" s="3"/>
      <c r="AF29" s="3"/>
      <c r="AG29" s="3"/>
      <c r="AH29" s="3"/>
      <c r="AI29" s="3" t="s">
        <v>140</v>
      </c>
      <c r="AJ29" s="3"/>
      <c r="AK29" s="9"/>
      <c r="AL29" s="24">
        <f t="shared" si="7"/>
        <v>0</v>
      </c>
      <c r="AM29" s="14">
        <f t="shared" si="8"/>
        <v>21</v>
      </c>
      <c r="AN29" s="3" t="s">
        <v>133</v>
      </c>
      <c r="AO29" s="3" t="s">
        <v>133</v>
      </c>
      <c r="AP29" s="3" t="s">
        <v>133</v>
      </c>
      <c r="AQ29" s="3" t="s">
        <v>133</v>
      </c>
      <c r="AR29" s="3" t="s">
        <v>133</v>
      </c>
      <c r="AS29" s="3" t="s">
        <v>133</v>
      </c>
      <c r="AT29" s="9" t="s">
        <v>133</v>
      </c>
    </row>
    <row r="30" spans="1:46" x14ac:dyDescent="0.4">
      <c r="A30" s="63">
        <v>21032</v>
      </c>
      <c r="B30" s="4" t="s">
        <v>86</v>
      </c>
      <c r="C30" s="16">
        <f t="shared" si="0"/>
        <v>100</v>
      </c>
      <c r="D30" s="21"/>
      <c r="E30" s="19">
        <f t="shared" si="1"/>
        <v>42</v>
      </c>
      <c r="F30" s="14">
        <f t="shared" si="2"/>
        <v>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9"/>
      <c r="U30" s="24">
        <f t="shared" si="3"/>
        <v>18</v>
      </c>
      <c r="V30" s="14">
        <f t="shared" si="4"/>
        <v>0</v>
      </c>
      <c r="W30" s="3"/>
      <c r="X30" s="3"/>
      <c r="Y30" s="3"/>
      <c r="Z30" s="3"/>
      <c r="AA30" s="3"/>
      <c r="AB30" s="9"/>
      <c r="AC30" s="24">
        <f t="shared" si="5"/>
        <v>14</v>
      </c>
      <c r="AD30" s="14">
        <f t="shared" si="6"/>
        <v>0</v>
      </c>
      <c r="AE30" s="3"/>
      <c r="AF30" s="3"/>
      <c r="AG30" s="3"/>
      <c r="AH30" s="3"/>
      <c r="AI30" s="3"/>
      <c r="AJ30" s="3"/>
      <c r="AK30" s="9"/>
      <c r="AL30" s="24">
        <f t="shared" si="7"/>
        <v>21</v>
      </c>
      <c r="AM30" s="14">
        <f t="shared" si="8"/>
        <v>0</v>
      </c>
      <c r="AN30" s="3"/>
      <c r="AO30" s="3"/>
      <c r="AP30" s="3"/>
      <c r="AQ30" s="3"/>
      <c r="AR30" s="3"/>
      <c r="AS30" s="3"/>
      <c r="AT30" s="9"/>
    </row>
    <row r="31" spans="1:46" x14ac:dyDescent="0.4">
      <c r="A31" s="63">
        <v>21033</v>
      </c>
      <c r="B31" s="4" t="s">
        <v>87</v>
      </c>
      <c r="C31" s="16">
        <f t="shared" si="0"/>
        <v>89</v>
      </c>
      <c r="D31" s="21"/>
      <c r="E31" s="19">
        <f t="shared" si="1"/>
        <v>36</v>
      </c>
      <c r="F31" s="14">
        <f t="shared" si="2"/>
        <v>6</v>
      </c>
      <c r="G31" s="3"/>
      <c r="H31" s="3"/>
      <c r="I31" s="3"/>
      <c r="J31" s="3"/>
      <c r="K31" s="3"/>
      <c r="L31" s="3"/>
      <c r="M31" s="3" t="s">
        <v>134</v>
      </c>
      <c r="N31" s="3" t="s">
        <v>138</v>
      </c>
      <c r="O31" s="3"/>
      <c r="P31" s="3"/>
      <c r="Q31" s="3"/>
      <c r="R31" s="3"/>
      <c r="S31" s="3"/>
      <c r="T31" s="9"/>
      <c r="U31" s="24">
        <f t="shared" si="3"/>
        <v>18</v>
      </c>
      <c r="V31" s="14">
        <f t="shared" si="4"/>
        <v>0</v>
      </c>
      <c r="W31" s="3"/>
      <c r="X31" s="3"/>
      <c r="Y31" s="3"/>
      <c r="Z31" s="3"/>
      <c r="AA31" s="3"/>
      <c r="AB31" s="9"/>
      <c r="AC31" s="24">
        <f t="shared" si="5"/>
        <v>12</v>
      </c>
      <c r="AD31" s="14">
        <f t="shared" si="6"/>
        <v>2</v>
      </c>
      <c r="AE31" s="3"/>
      <c r="AF31" s="3"/>
      <c r="AG31" s="3" t="s">
        <v>134</v>
      </c>
      <c r="AH31" s="3"/>
      <c r="AI31" s="3"/>
      <c r="AJ31" s="3"/>
      <c r="AK31" s="9"/>
      <c r="AL31" s="24">
        <f t="shared" si="7"/>
        <v>18</v>
      </c>
      <c r="AM31" s="14">
        <f t="shared" si="8"/>
        <v>3</v>
      </c>
      <c r="AN31" s="3" t="s">
        <v>134</v>
      </c>
      <c r="AO31" s="3"/>
      <c r="AP31" s="3"/>
      <c r="AQ31" s="3"/>
      <c r="AR31" s="3"/>
      <c r="AS31" s="3"/>
      <c r="AT31" s="9"/>
    </row>
    <row r="32" spans="1:46" x14ac:dyDescent="0.4">
      <c r="A32" s="63">
        <v>21035</v>
      </c>
      <c r="B32" s="4" t="s">
        <v>88</v>
      </c>
      <c r="C32" s="16">
        <f t="shared" si="0"/>
        <v>61</v>
      </c>
      <c r="D32" s="21"/>
      <c r="E32" s="19">
        <f t="shared" si="1"/>
        <v>30</v>
      </c>
      <c r="F32" s="14">
        <f>COUNTIF(G32:T32,"×")*3</f>
        <v>12</v>
      </c>
      <c r="G32" s="3"/>
      <c r="H32" s="3"/>
      <c r="I32" s="3"/>
      <c r="J32" s="3" t="s">
        <v>134</v>
      </c>
      <c r="K32" s="3"/>
      <c r="L32" s="3" t="s">
        <v>134</v>
      </c>
      <c r="M32" s="3" t="s">
        <v>134</v>
      </c>
      <c r="N32" s="3"/>
      <c r="O32" s="3"/>
      <c r="P32" s="3"/>
      <c r="Q32" s="3"/>
      <c r="R32" s="3"/>
      <c r="S32" s="3" t="s">
        <v>134</v>
      </c>
      <c r="T32" s="9"/>
      <c r="U32" s="24">
        <f t="shared" si="3"/>
        <v>12</v>
      </c>
      <c r="V32" s="14">
        <f t="shared" si="4"/>
        <v>6</v>
      </c>
      <c r="W32" s="3"/>
      <c r="X32" s="3"/>
      <c r="Y32" s="3"/>
      <c r="Z32" s="3" t="s">
        <v>134</v>
      </c>
      <c r="AA32" s="3"/>
      <c r="AB32" s="9" t="s">
        <v>134</v>
      </c>
      <c r="AC32" s="24">
        <f t="shared" si="5"/>
        <v>14</v>
      </c>
      <c r="AD32" s="14">
        <f t="shared" si="6"/>
        <v>0</v>
      </c>
      <c r="AE32" s="3"/>
      <c r="AF32" s="3"/>
      <c r="AG32" s="3"/>
      <c r="AH32" s="3"/>
      <c r="AI32" s="3"/>
      <c r="AJ32" s="3"/>
      <c r="AK32" s="9"/>
      <c r="AL32" s="24">
        <f t="shared" si="7"/>
        <v>0</v>
      </c>
      <c r="AM32" s="14">
        <f t="shared" si="8"/>
        <v>21</v>
      </c>
      <c r="AN32" s="3" t="s">
        <v>133</v>
      </c>
      <c r="AO32" s="3" t="s">
        <v>133</v>
      </c>
      <c r="AP32" s="3" t="s">
        <v>133</v>
      </c>
      <c r="AQ32" s="3" t="s">
        <v>133</v>
      </c>
      <c r="AR32" s="3" t="s">
        <v>133</v>
      </c>
      <c r="AS32" s="3" t="s">
        <v>133</v>
      </c>
      <c r="AT32" s="9" t="s">
        <v>133</v>
      </c>
    </row>
    <row r="33" spans="1:46" x14ac:dyDescent="0.4">
      <c r="A33" s="63">
        <v>21039</v>
      </c>
      <c r="B33" s="4" t="s">
        <v>89</v>
      </c>
      <c r="C33" s="16">
        <f t="shared" si="0"/>
        <v>92</v>
      </c>
      <c r="D33" s="21"/>
      <c r="E33" s="19">
        <f t="shared" si="1"/>
        <v>39</v>
      </c>
      <c r="F33" s="14">
        <f>COUNTIF(G33:T33,"×")*3</f>
        <v>3</v>
      </c>
      <c r="G33" s="3"/>
      <c r="H33" s="3"/>
      <c r="I33" s="3"/>
      <c r="J33" s="3" t="s">
        <v>134</v>
      </c>
      <c r="K33" s="3"/>
      <c r="L33" s="3"/>
      <c r="M33" s="3"/>
      <c r="N33" s="3"/>
      <c r="O33" s="3"/>
      <c r="P33" s="3"/>
      <c r="Q33" s="3"/>
      <c r="R33" s="3"/>
      <c r="S33" s="3"/>
      <c r="T33" s="9"/>
      <c r="U33" s="24">
        <f t="shared" si="3"/>
        <v>18</v>
      </c>
      <c r="V33" s="14">
        <f t="shared" si="4"/>
        <v>0</v>
      </c>
      <c r="W33" s="3"/>
      <c r="X33" s="3"/>
      <c r="Y33" s="3"/>
      <c r="Z33" s="3"/>
      <c r="AA33" s="3"/>
      <c r="AB33" s="9"/>
      <c r="AC33" s="24">
        <f t="shared" si="5"/>
        <v>12</v>
      </c>
      <c r="AD33" s="14">
        <f t="shared" si="6"/>
        <v>2</v>
      </c>
      <c r="AE33" s="3"/>
      <c r="AF33" s="3"/>
      <c r="AG33" s="3"/>
      <c r="AH33" s="3"/>
      <c r="AI33" s="3" t="s">
        <v>136</v>
      </c>
      <c r="AJ33" s="3"/>
      <c r="AK33" s="9"/>
      <c r="AL33" s="24">
        <f t="shared" si="7"/>
        <v>18</v>
      </c>
      <c r="AM33" s="14">
        <f t="shared" si="8"/>
        <v>3</v>
      </c>
      <c r="AN33" s="3"/>
      <c r="AO33" s="3"/>
      <c r="AP33" s="3"/>
      <c r="AQ33" s="3"/>
      <c r="AR33" s="3"/>
      <c r="AS33" s="3" t="s">
        <v>134</v>
      </c>
      <c r="AT33" s="9"/>
    </row>
    <row r="34" spans="1:46" x14ac:dyDescent="0.4">
      <c r="A34" s="63">
        <v>21040</v>
      </c>
      <c r="B34" s="4" t="s">
        <v>90</v>
      </c>
      <c r="C34" s="16">
        <f t="shared" si="0"/>
        <v>100</v>
      </c>
      <c r="D34" s="21"/>
      <c r="E34" s="19">
        <f t="shared" si="1"/>
        <v>42</v>
      </c>
      <c r="F34" s="14">
        <f>COUNTIF(G34:T34,"×")*3</f>
        <v>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9"/>
      <c r="U34" s="24">
        <f t="shared" si="3"/>
        <v>18</v>
      </c>
      <c r="V34" s="14">
        <f t="shared" si="4"/>
        <v>0</v>
      </c>
      <c r="W34" s="3"/>
      <c r="X34" s="3"/>
      <c r="Y34" s="3"/>
      <c r="Z34" s="3"/>
      <c r="AA34" s="3"/>
      <c r="AB34" s="9"/>
      <c r="AC34" s="24">
        <f t="shared" si="5"/>
        <v>14</v>
      </c>
      <c r="AD34" s="14">
        <f t="shared" si="6"/>
        <v>0</v>
      </c>
      <c r="AE34" s="3"/>
      <c r="AF34" s="3"/>
      <c r="AG34" s="3"/>
      <c r="AH34" s="3"/>
      <c r="AI34" s="3"/>
      <c r="AJ34" s="3"/>
      <c r="AK34" s="9"/>
      <c r="AL34" s="24">
        <f t="shared" si="7"/>
        <v>21</v>
      </c>
      <c r="AM34" s="14">
        <f t="shared" si="8"/>
        <v>0</v>
      </c>
      <c r="AN34" s="3"/>
      <c r="AO34" s="3"/>
      <c r="AP34" s="3"/>
      <c r="AQ34" s="3"/>
      <c r="AR34" s="3"/>
      <c r="AS34" s="3"/>
      <c r="AT34" s="9"/>
    </row>
    <row r="35" spans="1:46" x14ac:dyDescent="0.4">
      <c r="A35" s="63">
        <v>21042</v>
      </c>
      <c r="B35" s="73" t="s">
        <v>91</v>
      </c>
      <c r="C35" s="16">
        <f t="shared" si="0"/>
        <v>91</v>
      </c>
      <c r="D35" s="21"/>
      <c r="E35" s="19">
        <f t="shared" si="1"/>
        <v>33</v>
      </c>
      <c r="F35" s="14">
        <f t="shared" ref="F35:F59" si="9">COUNTIF(G35:T35,"×")*3</f>
        <v>9</v>
      </c>
      <c r="G35" s="3"/>
      <c r="H35" s="3"/>
      <c r="I35" s="3"/>
      <c r="J35" s="3" t="s">
        <v>141</v>
      </c>
      <c r="K35" s="3"/>
      <c r="L35" s="3" t="s">
        <v>141</v>
      </c>
      <c r="M35" s="3"/>
      <c r="N35" s="3" t="s">
        <v>141</v>
      </c>
      <c r="O35" s="3"/>
      <c r="P35" s="3"/>
      <c r="Q35" s="3"/>
      <c r="R35" s="3"/>
      <c r="S35" s="3"/>
      <c r="T35" s="9"/>
      <c r="U35" s="24">
        <f t="shared" si="3"/>
        <v>18</v>
      </c>
      <c r="V35" s="14">
        <f t="shared" si="4"/>
        <v>0</v>
      </c>
      <c r="W35" s="3"/>
      <c r="X35" s="3"/>
      <c r="Y35" s="3"/>
      <c r="Z35" s="3"/>
      <c r="AA35" s="3"/>
      <c r="AB35" s="9"/>
      <c r="AC35" s="24">
        <f t="shared" si="5"/>
        <v>14</v>
      </c>
      <c r="AD35" s="14">
        <f t="shared" si="6"/>
        <v>0</v>
      </c>
      <c r="AE35" s="3"/>
      <c r="AF35" s="3"/>
      <c r="AG35" s="3"/>
      <c r="AH35" s="3"/>
      <c r="AI35" s="3"/>
      <c r="AJ35" s="3"/>
      <c r="AK35" s="9"/>
      <c r="AL35" s="24">
        <f t="shared" si="7"/>
        <v>21</v>
      </c>
      <c r="AM35" s="14">
        <f t="shared" si="8"/>
        <v>0</v>
      </c>
      <c r="AN35" s="3"/>
      <c r="AO35" s="3"/>
      <c r="AP35" s="3"/>
      <c r="AQ35" s="3"/>
      <c r="AR35" s="3"/>
      <c r="AS35" s="3"/>
      <c r="AT35" s="9"/>
    </row>
    <row r="36" spans="1:46" x14ac:dyDescent="0.4">
      <c r="A36" s="63">
        <v>21045</v>
      </c>
      <c r="B36" s="4" t="s">
        <v>92</v>
      </c>
      <c r="C36" s="16">
        <f t="shared" si="0"/>
        <v>91</v>
      </c>
      <c r="D36" s="21"/>
      <c r="E36" s="19">
        <f t="shared" si="1"/>
        <v>39</v>
      </c>
      <c r="F36" s="14">
        <f t="shared" si="9"/>
        <v>3</v>
      </c>
      <c r="G36" s="3"/>
      <c r="H36" s="3"/>
      <c r="I36" s="3"/>
      <c r="J36" s="3" t="s">
        <v>134</v>
      </c>
      <c r="K36" s="3"/>
      <c r="L36" s="3"/>
      <c r="M36" s="3"/>
      <c r="N36" s="3"/>
      <c r="O36" s="3"/>
      <c r="P36" s="3"/>
      <c r="Q36" s="3"/>
      <c r="R36" s="3"/>
      <c r="S36" s="3"/>
      <c r="T36" s="9"/>
      <c r="U36" s="24">
        <f t="shared" si="3"/>
        <v>12</v>
      </c>
      <c r="V36" s="14">
        <f t="shared" si="4"/>
        <v>6</v>
      </c>
      <c r="W36" s="3"/>
      <c r="X36" s="3"/>
      <c r="Y36" s="3" t="s">
        <v>134</v>
      </c>
      <c r="Z36" s="3" t="s">
        <v>134</v>
      </c>
      <c r="AA36" s="3"/>
      <c r="AB36" s="9"/>
      <c r="AC36" s="24">
        <f t="shared" si="5"/>
        <v>14</v>
      </c>
      <c r="AD36" s="14">
        <f t="shared" si="6"/>
        <v>0</v>
      </c>
      <c r="AE36" s="3"/>
      <c r="AF36" s="3"/>
      <c r="AG36" s="3"/>
      <c r="AH36" s="3"/>
      <c r="AI36" s="3"/>
      <c r="AJ36" s="3"/>
      <c r="AK36" s="9"/>
      <c r="AL36" s="24">
        <f t="shared" si="7"/>
        <v>21</v>
      </c>
      <c r="AM36" s="14">
        <f t="shared" si="8"/>
        <v>0</v>
      </c>
      <c r="AN36" s="3"/>
      <c r="AO36" s="3"/>
      <c r="AP36" s="3"/>
      <c r="AQ36" s="3"/>
      <c r="AR36" s="3"/>
      <c r="AS36" s="3"/>
      <c r="AT36" s="9"/>
    </row>
    <row r="37" spans="1:46" x14ac:dyDescent="0.4">
      <c r="A37" s="63">
        <v>21048</v>
      </c>
      <c r="B37" s="4" t="s">
        <v>93</v>
      </c>
      <c r="C37" s="16">
        <f t="shared" si="0"/>
        <v>85</v>
      </c>
      <c r="D37" s="21"/>
      <c r="E37" s="19">
        <f t="shared" si="1"/>
        <v>30</v>
      </c>
      <c r="F37" s="14">
        <f t="shared" si="9"/>
        <v>12</v>
      </c>
      <c r="G37" s="3"/>
      <c r="H37" s="3"/>
      <c r="I37" s="3"/>
      <c r="J37" s="3" t="s">
        <v>134</v>
      </c>
      <c r="K37" s="3"/>
      <c r="L37" s="3" t="s">
        <v>134</v>
      </c>
      <c r="M37" s="3" t="s">
        <v>134</v>
      </c>
      <c r="N37" s="3" t="s">
        <v>134</v>
      </c>
      <c r="O37" s="3"/>
      <c r="P37" s="3"/>
      <c r="Q37" s="3"/>
      <c r="R37" s="3"/>
      <c r="S37" s="3"/>
      <c r="T37" s="9"/>
      <c r="U37" s="24">
        <f t="shared" si="3"/>
        <v>15</v>
      </c>
      <c r="V37" s="14">
        <f t="shared" si="4"/>
        <v>3</v>
      </c>
      <c r="W37" s="3"/>
      <c r="X37" s="3"/>
      <c r="Y37" s="3"/>
      <c r="Z37" s="3" t="s">
        <v>134</v>
      </c>
      <c r="AA37" s="3"/>
      <c r="AB37" s="9"/>
      <c r="AC37" s="24">
        <f t="shared" si="5"/>
        <v>14</v>
      </c>
      <c r="AD37" s="14">
        <f t="shared" si="6"/>
        <v>0</v>
      </c>
      <c r="AE37" s="3"/>
      <c r="AF37" s="3"/>
      <c r="AG37" s="3"/>
      <c r="AH37" s="3"/>
      <c r="AI37" s="3"/>
      <c r="AJ37" s="3"/>
      <c r="AK37" s="9"/>
      <c r="AL37" s="24">
        <f t="shared" si="7"/>
        <v>21</v>
      </c>
      <c r="AM37" s="14">
        <f t="shared" si="8"/>
        <v>0</v>
      </c>
      <c r="AN37" s="3"/>
      <c r="AO37" s="3"/>
      <c r="AP37" s="3"/>
      <c r="AQ37" s="3"/>
      <c r="AR37" s="3"/>
      <c r="AS37" s="3"/>
      <c r="AT37" s="9"/>
    </row>
    <row r="38" spans="1:46" x14ac:dyDescent="0.4">
      <c r="A38" s="63">
        <v>21052</v>
      </c>
      <c r="B38" s="4" t="s">
        <v>94</v>
      </c>
      <c r="C38" s="16">
        <f t="shared" si="0"/>
        <v>94</v>
      </c>
      <c r="D38" s="21"/>
      <c r="E38" s="19">
        <f t="shared" si="1"/>
        <v>42</v>
      </c>
      <c r="F38" s="14">
        <f t="shared" si="9"/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9"/>
      <c r="U38" s="24">
        <f t="shared" si="3"/>
        <v>18</v>
      </c>
      <c r="V38" s="14">
        <f t="shared" si="4"/>
        <v>0</v>
      </c>
      <c r="W38" s="3"/>
      <c r="X38" s="3"/>
      <c r="Y38" s="3"/>
      <c r="Z38" s="3"/>
      <c r="AA38" s="3"/>
      <c r="AB38" s="9"/>
      <c r="AC38" s="24">
        <f t="shared" si="5"/>
        <v>14</v>
      </c>
      <c r="AD38" s="14">
        <f t="shared" si="6"/>
        <v>0</v>
      </c>
      <c r="AE38" s="3"/>
      <c r="AF38" s="3"/>
      <c r="AG38" s="3"/>
      <c r="AH38" s="3"/>
      <c r="AI38" s="3"/>
      <c r="AJ38" s="3"/>
      <c r="AK38" s="9"/>
      <c r="AL38" s="24">
        <f t="shared" si="7"/>
        <v>15</v>
      </c>
      <c r="AM38" s="14">
        <f t="shared" si="8"/>
        <v>6</v>
      </c>
      <c r="AN38" s="3"/>
      <c r="AO38" s="3"/>
      <c r="AP38" s="3"/>
      <c r="AQ38" s="3" t="s">
        <v>133</v>
      </c>
      <c r="AR38" s="3"/>
      <c r="AS38" s="3"/>
      <c r="AT38" s="9" t="s">
        <v>133</v>
      </c>
    </row>
    <row r="39" spans="1:46" x14ac:dyDescent="0.4">
      <c r="A39" s="63">
        <v>21053</v>
      </c>
      <c r="B39" s="4" t="s">
        <v>95</v>
      </c>
      <c r="C39" s="16">
        <f t="shared" si="0"/>
        <v>66</v>
      </c>
      <c r="D39" s="21"/>
      <c r="E39" s="19">
        <f t="shared" si="1"/>
        <v>36</v>
      </c>
      <c r="F39" s="14">
        <f t="shared" si="9"/>
        <v>6</v>
      </c>
      <c r="G39" s="3"/>
      <c r="H39" s="3"/>
      <c r="I39" s="3"/>
      <c r="J39" s="3" t="s">
        <v>134</v>
      </c>
      <c r="K39" s="3"/>
      <c r="L39" s="3" t="s">
        <v>134</v>
      </c>
      <c r="M39" s="3"/>
      <c r="N39" s="3"/>
      <c r="O39" s="3"/>
      <c r="P39" s="3"/>
      <c r="Q39" s="3"/>
      <c r="R39" s="3"/>
      <c r="S39" s="3"/>
      <c r="T39" s="9"/>
      <c r="U39" s="24">
        <f t="shared" si="3"/>
        <v>15</v>
      </c>
      <c r="V39" s="14">
        <f t="shared" si="4"/>
        <v>3</v>
      </c>
      <c r="W39" s="3" t="s">
        <v>135</v>
      </c>
      <c r="X39" s="3"/>
      <c r="Y39" s="3"/>
      <c r="Z39" s="3"/>
      <c r="AA39" s="3"/>
      <c r="AB39" s="9"/>
      <c r="AC39" s="24">
        <f t="shared" si="5"/>
        <v>10</v>
      </c>
      <c r="AD39" s="14">
        <f t="shared" si="6"/>
        <v>4</v>
      </c>
      <c r="AE39" s="3" t="s">
        <v>134</v>
      </c>
      <c r="AF39" s="3"/>
      <c r="AG39" s="3"/>
      <c r="AH39" s="3"/>
      <c r="AI39" s="3"/>
      <c r="AJ39" s="3"/>
      <c r="AK39" s="9" t="s">
        <v>134</v>
      </c>
      <c r="AL39" s="24">
        <f t="shared" si="7"/>
        <v>0</v>
      </c>
      <c r="AM39" s="14">
        <f t="shared" si="8"/>
        <v>21</v>
      </c>
      <c r="AN39" s="3" t="s">
        <v>133</v>
      </c>
      <c r="AO39" s="3" t="s">
        <v>133</v>
      </c>
      <c r="AP39" s="3" t="s">
        <v>133</v>
      </c>
      <c r="AQ39" s="3" t="s">
        <v>133</v>
      </c>
      <c r="AR39" s="3" t="s">
        <v>133</v>
      </c>
      <c r="AS39" s="3" t="s">
        <v>133</v>
      </c>
      <c r="AT39" s="9" t="s">
        <v>133</v>
      </c>
    </row>
    <row r="40" spans="1:46" x14ac:dyDescent="0.4">
      <c r="A40" s="63">
        <v>21054</v>
      </c>
      <c r="B40" s="4" t="s">
        <v>96</v>
      </c>
      <c r="C40" s="16">
        <f t="shared" si="0"/>
        <v>71</v>
      </c>
      <c r="D40" s="21"/>
      <c r="E40" s="19">
        <f t="shared" si="1"/>
        <v>36</v>
      </c>
      <c r="F40" s="14">
        <f t="shared" si="9"/>
        <v>6</v>
      </c>
      <c r="G40" s="3" t="s">
        <v>134</v>
      </c>
      <c r="H40" s="3"/>
      <c r="I40" s="3"/>
      <c r="J40" s="3" t="s">
        <v>134</v>
      </c>
      <c r="K40" s="3"/>
      <c r="L40" s="3"/>
      <c r="M40" s="3"/>
      <c r="N40" s="3"/>
      <c r="O40" s="3"/>
      <c r="P40" s="3"/>
      <c r="Q40" s="3"/>
      <c r="R40" s="3"/>
      <c r="S40" s="3"/>
      <c r="T40" s="9"/>
      <c r="U40" s="24">
        <f t="shared" si="3"/>
        <v>18</v>
      </c>
      <c r="V40" s="14">
        <f t="shared" si="4"/>
        <v>0</v>
      </c>
      <c r="W40" s="3"/>
      <c r="X40" s="3"/>
      <c r="Y40" s="3"/>
      <c r="Z40" s="3"/>
      <c r="AA40" s="3"/>
      <c r="AB40" s="9"/>
      <c r="AC40" s="24">
        <f t="shared" si="5"/>
        <v>12</v>
      </c>
      <c r="AD40" s="14">
        <f t="shared" si="6"/>
        <v>2</v>
      </c>
      <c r="AE40" s="3"/>
      <c r="AF40" s="3"/>
      <c r="AG40" s="3" t="s">
        <v>134</v>
      </c>
      <c r="AH40" s="3"/>
      <c r="AI40" s="3"/>
      <c r="AJ40" s="3"/>
      <c r="AK40" s="9"/>
      <c r="AL40" s="24">
        <f t="shared" si="7"/>
        <v>0</v>
      </c>
      <c r="AM40" s="14">
        <f t="shared" si="8"/>
        <v>21</v>
      </c>
      <c r="AN40" s="3" t="s">
        <v>134</v>
      </c>
      <c r="AO40" s="3" t="s">
        <v>134</v>
      </c>
      <c r="AP40" s="3" t="s">
        <v>134</v>
      </c>
      <c r="AQ40" s="3" t="s">
        <v>134</v>
      </c>
      <c r="AR40" s="3" t="s">
        <v>134</v>
      </c>
      <c r="AS40" s="3" t="s">
        <v>134</v>
      </c>
      <c r="AT40" s="9" t="s">
        <v>134</v>
      </c>
    </row>
    <row r="41" spans="1:46" x14ac:dyDescent="0.4">
      <c r="A41" s="63">
        <v>21055</v>
      </c>
      <c r="B41" s="4" t="s">
        <v>97</v>
      </c>
      <c r="C41" s="16">
        <f t="shared" si="0"/>
        <v>73</v>
      </c>
      <c r="D41" s="21"/>
      <c r="E41" s="19">
        <f t="shared" si="1"/>
        <v>30</v>
      </c>
      <c r="F41" s="14">
        <f t="shared" si="9"/>
        <v>12</v>
      </c>
      <c r="G41" s="3"/>
      <c r="H41" s="3"/>
      <c r="I41" s="3"/>
      <c r="J41" s="3"/>
      <c r="K41" s="3"/>
      <c r="L41" s="3"/>
      <c r="M41" s="3" t="s">
        <v>134</v>
      </c>
      <c r="N41" s="3" t="s">
        <v>134</v>
      </c>
      <c r="O41" s="3"/>
      <c r="P41" s="3"/>
      <c r="Q41" s="3"/>
      <c r="R41" s="3" t="s">
        <v>134</v>
      </c>
      <c r="S41" s="3" t="s">
        <v>134</v>
      </c>
      <c r="T41" s="9"/>
      <c r="U41" s="24">
        <f t="shared" si="3"/>
        <v>15</v>
      </c>
      <c r="V41" s="14">
        <f t="shared" si="4"/>
        <v>3</v>
      </c>
      <c r="W41" s="3" t="s">
        <v>134</v>
      </c>
      <c r="X41" s="3"/>
      <c r="Y41" s="3"/>
      <c r="Z41" s="3"/>
      <c r="AA41" s="3"/>
      <c r="AB41" s="9"/>
      <c r="AC41" s="24">
        <f t="shared" si="5"/>
        <v>14</v>
      </c>
      <c r="AD41" s="14">
        <f t="shared" si="6"/>
        <v>0</v>
      </c>
      <c r="AE41" s="3"/>
      <c r="AF41" s="3"/>
      <c r="AG41" s="3"/>
      <c r="AH41" s="3"/>
      <c r="AI41" s="3"/>
      <c r="AJ41" s="3"/>
      <c r="AK41" s="9"/>
      <c r="AL41" s="24">
        <f t="shared" si="7"/>
        <v>9</v>
      </c>
      <c r="AM41" s="14">
        <f t="shared" si="8"/>
        <v>12</v>
      </c>
      <c r="AN41" s="3" t="s">
        <v>134</v>
      </c>
      <c r="AO41" s="3"/>
      <c r="AP41" s="3"/>
      <c r="AQ41" s="3"/>
      <c r="AR41" s="3" t="s">
        <v>134</v>
      </c>
      <c r="AS41" s="3" t="s">
        <v>134</v>
      </c>
      <c r="AT41" s="9" t="s">
        <v>134</v>
      </c>
    </row>
    <row r="42" spans="1:46" ht="17.25" thickBot="1" x14ac:dyDescent="0.45">
      <c r="A42" s="64">
        <v>21089</v>
      </c>
      <c r="B42" s="7" t="s">
        <v>98</v>
      </c>
      <c r="C42" s="17">
        <f t="shared" si="0"/>
        <v>100</v>
      </c>
      <c r="D42" s="22"/>
      <c r="E42" s="8">
        <f t="shared" si="1"/>
        <v>42</v>
      </c>
      <c r="F42" s="6">
        <f t="shared" si="9"/>
        <v>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26"/>
      <c r="U42" s="10">
        <f t="shared" si="3"/>
        <v>18</v>
      </c>
      <c r="V42" s="6">
        <f t="shared" si="4"/>
        <v>0</v>
      </c>
      <c r="W42" s="5"/>
      <c r="X42" s="5"/>
      <c r="Y42" s="5"/>
      <c r="Z42" s="5"/>
      <c r="AA42" s="5"/>
      <c r="AB42" s="26"/>
      <c r="AC42" s="10">
        <f t="shared" si="5"/>
        <v>14</v>
      </c>
      <c r="AD42" s="6">
        <f t="shared" si="6"/>
        <v>0</v>
      </c>
      <c r="AE42" s="5"/>
      <c r="AF42" s="5"/>
      <c r="AG42" s="5"/>
      <c r="AH42" s="5"/>
      <c r="AI42" s="5"/>
      <c r="AJ42" s="5"/>
      <c r="AK42" s="26"/>
      <c r="AL42" s="10">
        <f t="shared" si="7"/>
        <v>21</v>
      </c>
      <c r="AM42" s="6">
        <f t="shared" si="8"/>
        <v>0</v>
      </c>
      <c r="AN42" s="5"/>
      <c r="AO42" s="5"/>
      <c r="AP42" s="5"/>
      <c r="AQ42" s="5"/>
      <c r="AR42" s="5"/>
      <c r="AS42" s="5"/>
      <c r="AT42" s="26"/>
    </row>
    <row r="43" spans="1:46" x14ac:dyDescent="0.4">
      <c r="A43" s="59">
        <v>21090</v>
      </c>
      <c r="B43" s="12" t="s">
        <v>99</v>
      </c>
      <c r="C43" s="15">
        <f t="shared" si="0"/>
        <v>100</v>
      </c>
      <c r="D43" s="20"/>
      <c r="E43" s="18">
        <f t="shared" si="1"/>
        <v>42</v>
      </c>
      <c r="F43" s="13">
        <f t="shared" si="9"/>
        <v>0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5"/>
      <c r="U43" s="23">
        <f t="shared" si="3"/>
        <v>18</v>
      </c>
      <c r="V43" s="13">
        <f t="shared" si="4"/>
        <v>0</v>
      </c>
      <c r="W43" s="11"/>
      <c r="X43" s="11"/>
      <c r="Y43" s="11"/>
      <c r="Z43" s="11"/>
      <c r="AA43" s="11"/>
      <c r="AB43" s="25"/>
      <c r="AC43" s="23">
        <f t="shared" si="5"/>
        <v>14</v>
      </c>
      <c r="AD43" s="13">
        <f t="shared" si="6"/>
        <v>0</v>
      </c>
      <c r="AE43" s="11"/>
      <c r="AF43" s="11"/>
      <c r="AG43" s="11"/>
      <c r="AH43" s="11"/>
      <c r="AI43" s="11"/>
      <c r="AJ43" s="11"/>
      <c r="AK43" s="25"/>
      <c r="AL43" s="23">
        <f t="shared" si="7"/>
        <v>21</v>
      </c>
      <c r="AM43" s="13">
        <f t="shared" si="8"/>
        <v>0</v>
      </c>
      <c r="AN43" s="11"/>
      <c r="AO43" s="11"/>
      <c r="AP43" s="11"/>
      <c r="AQ43" s="11"/>
      <c r="AR43" s="11"/>
      <c r="AS43" s="11"/>
      <c r="AT43" s="25"/>
    </row>
    <row r="44" spans="1:46" x14ac:dyDescent="0.4">
      <c r="A44" s="60">
        <v>21003</v>
      </c>
      <c r="B44" s="4" t="s">
        <v>100</v>
      </c>
      <c r="C44" s="16">
        <f t="shared" si="0"/>
        <v>91</v>
      </c>
      <c r="D44" s="21"/>
      <c r="E44" s="19">
        <f t="shared" si="1"/>
        <v>33</v>
      </c>
      <c r="F44" s="14">
        <f t="shared" si="9"/>
        <v>9</v>
      </c>
      <c r="G44" s="3"/>
      <c r="H44" s="3"/>
      <c r="I44" s="3"/>
      <c r="J44" s="3" t="s">
        <v>115</v>
      </c>
      <c r="K44" s="3"/>
      <c r="L44" s="3" t="s">
        <v>115</v>
      </c>
      <c r="M44" s="3"/>
      <c r="N44" s="3"/>
      <c r="O44" s="3"/>
      <c r="P44" s="3"/>
      <c r="Q44" s="3" t="s">
        <v>115</v>
      </c>
      <c r="R44" s="3"/>
      <c r="S44" s="3"/>
      <c r="T44" s="9"/>
      <c r="U44" s="24">
        <f t="shared" si="3"/>
        <v>18</v>
      </c>
      <c r="V44" s="14">
        <f t="shared" si="4"/>
        <v>0</v>
      </c>
      <c r="W44" s="3"/>
      <c r="X44" s="3"/>
      <c r="Y44" s="3"/>
      <c r="Z44" s="3"/>
      <c r="AA44" s="3"/>
      <c r="AB44" s="9"/>
      <c r="AC44" s="24">
        <f t="shared" si="5"/>
        <v>14</v>
      </c>
      <c r="AD44" s="14">
        <f t="shared" si="6"/>
        <v>0</v>
      </c>
      <c r="AE44" s="3"/>
      <c r="AF44" s="3"/>
      <c r="AG44" s="3"/>
      <c r="AH44" s="3"/>
      <c r="AI44" s="3"/>
      <c r="AJ44" s="3"/>
      <c r="AK44" s="9"/>
      <c r="AL44" s="24">
        <f t="shared" si="7"/>
        <v>21</v>
      </c>
      <c r="AM44" s="14">
        <f t="shared" si="8"/>
        <v>0</v>
      </c>
      <c r="AN44" s="3"/>
      <c r="AO44" s="3"/>
      <c r="AP44" s="3"/>
      <c r="AQ44" s="3"/>
      <c r="AR44" s="3"/>
      <c r="AS44" s="3"/>
      <c r="AT44" s="9"/>
    </row>
    <row r="45" spans="1:46" x14ac:dyDescent="0.4">
      <c r="A45" s="60">
        <v>21004</v>
      </c>
      <c r="B45" s="4" t="s">
        <v>101</v>
      </c>
      <c r="C45" s="16">
        <f>SUM(E45,U45,AC45,AL45,$D$5)</f>
        <v>90</v>
      </c>
      <c r="D45" s="21"/>
      <c r="E45" s="19">
        <f t="shared" si="1"/>
        <v>36</v>
      </c>
      <c r="F45" s="14">
        <f t="shared" si="9"/>
        <v>6</v>
      </c>
      <c r="G45" s="3"/>
      <c r="H45" s="3"/>
      <c r="I45" s="3"/>
      <c r="J45" s="3"/>
      <c r="K45" s="3"/>
      <c r="L45" s="3"/>
      <c r="M45" s="3"/>
      <c r="N45" s="3" t="s">
        <v>115</v>
      </c>
      <c r="O45" s="3" t="s">
        <v>115</v>
      </c>
      <c r="P45" s="3"/>
      <c r="Q45" s="3"/>
      <c r="R45" s="3"/>
      <c r="S45" s="3"/>
      <c r="T45" s="9"/>
      <c r="U45" s="24">
        <f t="shared" si="3"/>
        <v>18</v>
      </c>
      <c r="V45" s="14">
        <f t="shared" si="4"/>
        <v>0</v>
      </c>
      <c r="W45" s="3"/>
      <c r="X45" s="3"/>
      <c r="Y45" s="3"/>
      <c r="Z45" s="3"/>
      <c r="AA45" s="3"/>
      <c r="AB45" s="9"/>
      <c r="AC45" s="24">
        <f t="shared" si="5"/>
        <v>10</v>
      </c>
      <c r="AD45" s="14">
        <f t="shared" si="6"/>
        <v>4</v>
      </c>
      <c r="AE45" s="3" t="s">
        <v>115</v>
      </c>
      <c r="AF45" s="3"/>
      <c r="AG45" s="3"/>
      <c r="AH45" s="3"/>
      <c r="AI45" s="3"/>
      <c r="AJ45" s="3"/>
      <c r="AK45" s="9" t="s">
        <v>115</v>
      </c>
      <c r="AL45" s="24">
        <f t="shared" si="7"/>
        <v>21</v>
      </c>
      <c r="AM45" s="14">
        <f t="shared" si="8"/>
        <v>0</v>
      </c>
      <c r="AN45" s="3"/>
      <c r="AO45" s="3"/>
      <c r="AP45" s="3"/>
      <c r="AQ45" s="3"/>
      <c r="AR45" s="3"/>
      <c r="AS45" s="3"/>
      <c r="AT45" s="9"/>
    </row>
    <row r="46" spans="1:46" x14ac:dyDescent="0.4">
      <c r="A46" s="60">
        <v>21008</v>
      </c>
      <c r="B46" s="4" t="s">
        <v>102</v>
      </c>
      <c r="C46" s="16">
        <f t="shared" si="0"/>
        <v>91</v>
      </c>
      <c r="D46" s="21"/>
      <c r="E46" s="19">
        <f t="shared" si="1"/>
        <v>36</v>
      </c>
      <c r="F46" s="14">
        <f t="shared" si="9"/>
        <v>6</v>
      </c>
      <c r="G46" s="3"/>
      <c r="H46" s="3"/>
      <c r="I46" s="3" t="s">
        <v>115</v>
      </c>
      <c r="J46" s="3"/>
      <c r="K46" s="3"/>
      <c r="L46" s="3"/>
      <c r="M46" s="3"/>
      <c r="N46" s="3" t="s">
        <v>115</v>
      </c>
      <c r="O46" s="3"/>
      <c r="P46" s="3"/>
      <c r="Q46" s="3"/>
      <c r="R46" s="3"/>
      <c r="S46" s="3"/>
      <c r="T46" s="9"/>
      <c r="U46" s="24">
        <f t="shared" si="3"/>
        <v>15</v>
      </c>
      <c r="V46" s="14">
        <f t="shared" si="4"/>
        <v>3</v>
      </c>
      <c r="W46" s="3"/>
      <c r="X46" s="3" t="s">
        <v>115</v>
      </c>
      <c r="Y46" s="3"/>
      <c r="Z46" s="3"/>
      <c r="AA46" s="3"/>
      <c r="AB46" s="9"/>
      <c r="AC46" s="24">
        <f t="shared" si="5"/>
        <v>14</v>
      </c>
      <c r="AD46" s="14">
        <f t="shared" si="6"/>
        <v>0</v>
      </c>
      <c r="AE46" s="3"/>
      <c r="AF46" s="3"/>
      <c r="AG46" s="3"/>
      <c r="AH46" s="3"/>
      <c r="AI46" s="3"/>
      <c r="AJ46" s="3"/>
      <c r="AK46" s="9"/>
      <c r="AL46" s="24">
        <f t="shared" si="7"/>
        <v>21</v>
      </c>
      <c r="AM46" s="14">
        <f t="shared" si="8"/>
        <v>0</v>
      </c>
      <c r="AN46" s="3"/>
      <c r="AO46" s="3"/>
      <c r="AP46" s="3"/>
      <c r="AQ46" s="3"/>
      <c r="AR46" s="3"/>
      <c r="AS46" s="3"/>
      <c r="AT46" s="9"/>
    </row>
    <row r="47" spans="1:46" x14ac:dyDescent="0.4">
      <c r="A47" s="60">
        <v>21036</v>
      </c>
      <c r="B47" s="4" t="s">
        <v>103</v>
      </c>
      <c r="C47" s="16">
        <f t="shared" si="0"/>
        <v>100</v>
      </c>
      <c r="D47" s="21"/>
      <c r="E47" s="19">
        <f t="shared" si="1"/>
        <v>42</v>
      </c>
      <c r="F47" s="14">
        <f t="shared" si="9"/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9"/>
      <c r="U47" s="24">
        <f t="shared" si="3"/>
        <v>18</v>
      </c>
      <c r="V47" s="14">
        <f t="shared" si="4"/>
        <v>0</v>
      </c>
      <c r="W47" s="3"/>
      <c r="X47" s="3"/>
      <c r="Y47" s="3"/>
      <c r="Z47" s="3"/>
      <c r="AA47" s="3"/>
      <c r="AB47" s="9"/>
      <c r="AC47" s="24">
        <f t="shared" si="5"/>
        <v>14</v>
      </c>
      <c r="AD47" s="14">
        <f t="shared" si="6"/>
        <v>0</v>
      </c>
      <c r="AE47" s="3"/>
      <c r="AF47" s="3"/>
      <c r="AG47" s="3"/>
      <c r="AH47" s="3"/>
      <c r="AI47" s="3"/>
      <c r="AJ47" s="3"/>
      <c r="AK47" s="9"/>
      <c r="AL47" s="24">
        <f t="shared" si="7"/>
        <v>21</v>
      </c>
      <c r="AM47" s="14">
        <f t="shared" si="8"/>
        <v>0</v>
      </c>
      <c r="AN47" s="3"/>
      <c r="AO47" s="3"/>
      <c r="AP47" s="3"/>
      <c r="AQ47" s="3"/>
      <c r="AR47" s="3"/>
      <c r="AS47" s="3"/>
      <c r="AT47" s="9"/>
    </row>
    <row r="48" spans="1:46" x14ac:dyDescent="0.4">
      <c r="A48" s="60">
        <v>21041</v>
      </c>
      <c r="B48" s="4" t="s">
        <v>104</v>
      </c>
      <c r="C48" s="16">
        <f t="shared" si="0"/>
        <v>85</v>
      </c>
      <c r="D48" s="21"/>
      <c r="E48" s="19">
        <f t="shared" si="1"/>
        <v>33</v>
      </c>
      <c r="F48" s="14">
        <f t="shared" si="9"/>
        <v>9</v>
      </c>
      <c r="G48" s="3"/>
      <c r="H48" s="3"/>
      <c r="I48" s="3" t="s">
        <v>115</v>
      </c>
      <c r="J48" s="3"/>
      <c r="K48" s="3"/>
      <c r="L48" s="3" t="s">
        <v>115</v>
      </c>
      <c r="M48" s="3"/>
      <c r="N48" s="3" t="s">
        <v>115</v>
      </c>
      <c r="O48" s="3"/>
      <c r="P48" s="3"/>
      <c r="Q48" s="3"/>
      <c r="R48" s="3"/>
      <c r="S48" s="3"/>
      <c r="T48" s="9"/>
      <c r="U48" s="24">
        <f t="shared" si="3"/>
        <v>15</v>
      </c>
      <c r="V48" s="14">
        <f t="shared" si="4"/>
        <v>3</v>
      </c>
      <c r="W48" s="3"/>
      <c r="X48" s="3" t="s">
        <v>117</v>
      </c>
      <c r="Y48" s="3"/>
      <c r="Z48" s="3"/>
      <c r="AA48" s="3"/>
      <c r="AB48" s="9"/>
      <c r="AC48" s="24">
        <f t="shared" si="5"/>
        <v>14</v>
      </c>
      <c r="AD48" s="14">
        <f t="shared" si="6"/>
        <v>0</v>
      </c>
      <c r="AE48" s="3"/>
      <c r="AF48" s="3"/>
      <c r="AG48" s="3"/>
      <c r="AH48" s="3"/>
      <c r="AI48" s="3"/>
      <c r="AJ48" s="3"/>
      <c r="AK48" s="9"/>
      <c r="AL48" s="24">
        <f t="shared" si="7"/>
        <v>18</v>
      </c>
      <c r="AM48" s="14">
        <f t="shared" si="8"/>
        <v>3</v>
      </c>
      <c r="AN48" s="3"/>
      <c r="AO48" s="3" t="s">
        <v>115</v>
      </c>
      <c r="AP48" s="3"/>
      <c r="AQ48" s="3"/>
      <c r="AR48" s="3"/>
      <c r="AS48" s="3"/>
      <c r="AT48" s="9"/>
    </row>
    <row r="49" spans="1:46" x14ac:dyDescent="0.4">
      <c r="A49" s="60">
        <v>21049</v>
      </c>
      <c r="B49" s="4" t="s">
        <v>105</v>
      </c>
      <c r="C49" s="16">
        <f t="shared" si="0"/>
        <v>100</v>
      </c>
      <c r="D49" s="21"/>
      <c r="E49" s="19">
        <f t="shared" si="1"/>
        <v>42</v>
      </c>
      <c r="F49" s="14">
        <f t="shared" si="9"/>
        <v>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9"/>
      <c r="U49" s="24">
        <f t="shared" si="3"/>
        <v>18</v>
      </c>
      <c r="V49" s="14">
        <f t="shared" si="4"/>
        <v>0</v>
      </c>
      <c r="W49" s="3"/>
      <c r="X49" s="3"/>
      <c r="Y49" s="3"/>
      <c r="Z49" s="3"/>
      <c r="AA49" s="3"/>
      <c r="AB49" s="9"/>
      <c r="AC49" s="24">
        <f t="shared" si="5"/>
        <v>14</v>
      </c>
      <c r="AD49" s="14">
        <f t="shared" si="6"/>
        <v>0</v>
      </c>
      <c r="AE49" s="3"/>
      <c r="AF49" s="3"/>
      <c r="AG49" s="3"/>
      <c r="AH49" s="3"/>
      <c r="AI49" s="3"/>
      <c r="AJ49" s="3"/>
      <c r="AK49" s="9"/>
      <c r="AL49" s="24">
        <f t="shared" si="7"/>
        <v>21</v>
      </c>
      <c r="AM49" s="14">
        <f t="shared" si="8"/>
        <v>0</v>
      </c>
      <c r="AN49" s="3"/>
      <c r="AO49" s="3"/>
      <c r="AP49" s="3"/>
      <c r="AQ49" s="3"/>
      <c r="AR49" s="3"/>
      <c r="AS49" s="3"/>
      <c r="AT49" s="9"/>
    </row>
    <row r="50" spans="1:46" x14ac:dyDescent="0.4">
      <c r="A50" s="60">
        <v>21061</v>
      </c>
      <c r="B50" s="4" t="s">
        <v>106</v>
      </c>
      <c r="C50" s="16">
        <f t="shared" si="0"/>
        <v>82</v>
      </c>
      <c r="D50" s="21"/>
      <c r="E50" s="19">
        <f t="shared" si="1"/>
        <v>33</v>
      </c>
      <c r="F50" s="14">
        <f t="shared" si="9"/>
        <v>9</v>
      </c>
      <c r="G50" s="3"/>
      <c r="H50" s="3"/>
      <c r="I50" s="3" t="s">
        <v>115</v>
      </c>
      <c r="J50" s="3"/>
      <c r="K50" s="3"/>
      <c r="L50" s="3"/>
      <c r="M50" s="3"/>
      <c r="N50" s="3" t="s">
        <v>115</v>
      </c>
      <c r="O50" s="3"/>
      <c r="P50" s="3"/>
      <c r="Q50" s="3"/>
      <c r="R50" s="3"/>
      <c r="S50" s="3" t="s">
        <v>115</v>
      </c>
      <c r="T50" s="9"/>
      <c r="U50" s="24">
        <f t="shared" si="3"/>
        <v>15</v>
      </c>
      <c r="V50" s="14">
        <f t="shared" si="4"/>
        <v>3</v>
      </c>
      <c r="W50" s="3" t="s">
        <v>115</v>
      </c>
      <c r="X50" s="3"/>
      <c r="Y50" s="3"/>
      <c r="Z50" s="3"/>
      <c r="AA50" s="3"/>
      <c r="AB50" s="9"/>
      <c r="AC50" s="24">
        <f t="shared" si="5"/>
        <v>8</v>
      </c>
      <c r="AD50" s="14">
        <f t="shared" si="6"/>
        <v>6</v>
      </c>
      <c r="AE50" s="3" t="s">
        <v>115</v>
      </c>
      <c r="AF50" s="3"/>
      <c r="AG50" s="3"/>
      <c r="AH50" s="3" t="s">
        <v>118</v>
      </c>
      <c r="AI50" s="3"/>
      <c r="AJ50" s="3"/>
      <c r="AK50" s="9" t="s">
        <v>115</v>
      </c>
      <c r="AL50" s="24">
        <f t="shared" si="7"/>
        <v>21</v>
      </c>
      <c r="AM50" s="14">
        <f t="shared" si="8"/>
        <v>0</v>
      </c>
      <c r="AN50" s="3"/>
      <c r="AO50" s="3"/>
      <c r="AP50" s="3"/>
      <c r="AQ50" s="3"/>
      <c r="AR50" s="3"/>
      <c r="AS50" s="3"/>
      <c r="AT50" s="9"/>
    </row>
    <row r="51" spans="1:46" x14ac:dyDescent="0.4">
      <c r="A51" s="69">
        <v>21071</v>
      </c>
      <c r="B51" s="48" t="s">
        <v>107</v>
      </c>
      <c r="C51" s="49">
        <f t="shared" si="0"/>
        <v>100</v>
      </c>
      <c r="D51" s="21"/>
      <c r="E51" s="19">
        <f t="shared" si="1"/>
        <v>42</v>
      </c>
      <c r="F51" s="14">
        <f t="shared" si="9"/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9"/>
      <c r="U51" s="24">
        <f t="shared" si="3"/>
        <v>18</v>
      </c>
      <c r="V51" s="14">
        <f t="shared" si="4"/>
        <v>0</v>
      </c>
      <c r="W51" s="3"/>
      <c r="X51" s="3"/>
      <c r="Y51" s="3"/>
      <c r="Z51" s="3"/>
      <c r="AA51" s="3"/>
      <c r="AB51" s="9"/>
      <c r="AC51" s="24">
        <f t="shared" si="5"/>
        <v>14</v>
      </c>
      <c r="AD51" s="14">
        <f t="shared" si="6"/>
        <v>0</v>
      </c>
      <c r="AE51" s="3"/>
      <c r="AF51" s="3"/>
      <c r="AG51" s="3"/>
      <c r="AH51" s="3"/>
      <c r="AI51" s="3"/>
      <c r="AJ51" s="3"/>
      <c r="AK51" s="9"/>
      <c r="AL51" s="24">
        <f t="shared" si="7"/>
        <v>21</v>
      </c>
      <c r="AM51" s="14">
        <f t="shared" si="8"/>
        <v>0</v>
      </c>
      <c r="AN51" s="3"/>
      <c r="AO51" s="3"/>
      <c r="AP51" s="3"/>
      <c r="AQ51" s="3"/>
      <c r="AR51" s="3"/>
      <c r="AS51" s="3"/>
      <c r="AT51" s="9"/>
    </row>
    <row r="52" spans="1:46" x14ac:dyDescent="0.4">
      <c r="A52" s="69">
        <v>21074</v>
      </c>
      <c r="B52" s="48" t="s">
        <v>108</v>
      </c>
      <c r="C52" s="49">
        <f t="shared" si="0"/>
        <v>100</v>
      </c>
      <c r="D52" s="21"/>
      <c r="E52" s="19">
        <f t="shared" si="1"/>
        <v>42</v>
      </c>
      <c r="F52" s="14">
        <f t="shared" si="9"/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9"/>
      <c r="U52" s="24">
        <f t="shared" si="3"/>
        <v>18</v>
      </c>
      <c r="V52" s="14">
        <f t="shared" si="4"/>
        <v>0</v>
      </c>
      <c r="W52" s="3"/>
      <c r="X52" s="3"/>
      <c r="Y52" s="3"/>
      <c r="Z52" s="3"/>
      <c r="AA52" s="3"/>
      <c r="AB52" s="9"/>
      <c r="AC52" s="24">
        <f t="shared" si="5"/>
        <v>14</v>
      </c>
      <c r="AD52" s="14">
        <f t="shared" si="6"/>
        <v>0</v>
      </c>
      <c r="AE52" s="3"/>
      <c r="AF52" s="3"/>
      <c r="AG52" s="3"/>
      <c r="AH52" s="3"/>
      <c r="AI52" s="3"/>
      <c r="AJ52" s="3"/>
      <c r="AK52" s="9"/>
      <c r="AL52" s="24">
        <f t="shared" si="7"/>
        <v>21</v>
      </c>
      <c r="AM52" s="14">
        <f t="shared" si="8"/>
        <v>0</v>
      </c>
      <c r="AN52" s="3"/>
      <c r="AO52" s="3"/>
      <c r="AP52" s="3"/>
      <c r="AQ52" s="3"/>
      <c r="AR52" s="3"/>
      <c r="AS52" s="3"/>
      <c r="AT52" s="9"/>
    </row>
    <row r="53" spans="1:46" x14ac:dyDescent="0.4">
      <c r="A53" s="60">
        <v>21087</v>
      </c>
      <c r="B53" s="4" t="s">
        <v>109</v>
      </c>
      <c r="C53" s="16">
        <f t="shared" si="0"/>
        <v>8</v>
      </c>
      <c r="D53" s="21"/>
      <c r="E53" s="19">
        <f t="shared" si="1"/>
        <v>3</v>
      </c>
      <c r="F53" s="14">
        <f t="shared" si="9"/>
        <v>39</v>
      </c>
      <c r="G53" s="3" t="s">
        <v>115</v>
      </c>
      <c r="H53" s="3" t="s">
        <v>119</v>
      </c>
      <c r="I53" s="3"/>
      <c r="J53" s="3" t="s">
        <v>115</v>
      </c>
      <c r="K53" s="3" t="s">
        <v>115</v>
      </c>
      <c r="L53" s="3" t="s">
        <v>115</v>
      </c>
      <c r="M53" s="3" t="s">
        <v>115</v>
      </c>
      <c r="N53" s="3" t="s">
        <v>115</v>
      </c>
      <c r="O53" s="3" t="s">
        <v>115</v>
      </c>
      <c r="P53" s="3" t="s">
        <v>115</v>
      </c>
      <c r="Q53" s="3" t="s">
        <v>115</v>
      </c>
      <c r="R53" s="3" t="s">
        <v>115</v>
      </c>
      <c r="S53" s="3" t="s">
        <v>120</v>
      </c>
      <c r="T53" s="9" t="s">
        <v>115</v>
      </c>
      <c r="U53" s="24">
        <f t="shared" si="3"/>
        <v>0</v>
      </c>
      <c r="V53" s="14">
        <f t="shared" si="4"/>
        <v>18</v>
      </c>
      <c r="W53" s="3" t="s">
        <v>115</v>
      </c>
      <c r="X53" s="3" t="s">
        <v>115</v>
      </c>
      <c r="Y53" s="3" t="s">
        <v>115</v>
      </c>
      <c r="Z53" s="3" t="s">
        <v>121</v>
      </c>
      <c r="AA53" s="3" t="s">
        <v>115</v>
      </c>
      <c r="AB53" s="9" t="s">
        <v>115</v>
      </c>
      <c r="AC53" s="24">
        <f t="shared" si="5"/>
        <v>0</v>
      </c>
      <c r="AD53" s="14">
        <f t="shared" si="6"/>
        <v>14</v>
      </c>
      <c r="AE53" s="3" t="s">
        <v>115</v>
      </c>
      <c r="AF53" s="3" t="s">
        <v>115</v>
      </c>
      <c r="AG53" s="3" t="s">
        <v>119</v>
      </c>
      <c r="AH53" s="3" t="s">
        <v>115</v>
      </c>
      <c r="AI53" s="3" t="s">
        <v>115</v>
      </c>
      <c r="AJ53" s="3" t="s">
        <v>115</v>
      </c>
      <c r="AK53" s="9" t="s">
        <v>115</v>
      </c>
      <c r="AL53" s="24">
        <f t="shared" si="7"/>
        <v>0</v>
      </c>
      <c r="AM53" s="14">
        <f t="shared" si="8"/>
        <v>21</v>
      </c>
      <c r="AN53" s="3" t="s">
        <v>115</v>
      </c>
      <c r="AO53" s="3" t="s">
        <v>115</v>
      </c>
      <c r="AP53" s="3" t="s">
        <v>115</v>
      </c>
      <c r="AQ53" s="3" t="s">
        <v>115</v>
      </c>
      <c r="AR53" s="3" t="s">
        <v>122</v>
      </c>
      <c r="AS53" s="3" t="s">
        <v>115</v>
      </c>
      <c r="AT53" s="9" t="s">
        <v>115</v>
      </c>
    </row>
    <row r="54" spans="1:46" x14ac:dyDescent="0.4">
      <c r="A54" s="60">
        <v>21038</v>
      </c>
      <c r="B54" s="4" t="s">
        <v>110</v>
      </c>
      <c r="C54" s="16">
        <f t="shared" si="0"/>
        <v>85</v>
      </c>
      <c r="D54" s="21"/>
      <c r="E54" s="19">
        <f t="shared" si="1"/>
        <v>27</v>
      </c>
      <c r="F54" s="14">
        <f t="shared" si="9"/>
        <v>15</v>
      </c>
      <c r="G54" s="3"/>
      <c r="H54" s="3"/>
      <c r="I54" s="3" t="s">
        <v>115</v>
      </c>
      <c r="J54" s="3" t="s">
        <v>115</v>
      </c>
      <c r="K54" s="3" t="s">
        <v>115</v>
      </c>
      <c r="L54" s="3"/>
      <c r="M54" s="3"/>
      <c r="N54" s="3"/>
      <c r="O54" s="3"/>
      <c r="P54" s="3"/>
      <c r="Q54" s="3"/>
      <c r="R54" s="3" t="s">
        <v>115</v>
      </c>
      <c r="S54" s="3" t="s">
        <v>116</v>
      </c>
      <c r="T54" s="9"/>
      <c r="U54" s="24">
        <f t="shared" si="3"/>
        <v>18</v>
      </c>
      <c r="V54" s="14">
        <f t="shared" si="4"/>
        <v>0</v>
      </c>
      <c r="W54" s="3"/>
      <c r="X54" s="3"/>
      <c r="Y54" s="3"/>
      <c r="Z54" s="3"/>
      <c r="AA54" s="3"/>
      <c r="AB54" s="9"/>
      <c r="AC54" s="24">
        <f t="shared" si="5"/>
        <v>14</v>
      </c>
      <c r="AD54" s="14">
        <f t="shared" si="6"/>
        <v>0</v>
      </c>
      <c r="AE54" s="3"/>
      <c r="AF54" s="3"/>
      <c r="AG54" s="3"/>
      <c r="AH54" s="3"/>
      <c r="AI54" s="3"/>
      <c r="AJ54" s="3"/>
      <c r="AK54" s="9"/>
      <c r="AL54" s="24">
        <f t="shared" si="7"/>
        <v>21</v>
      </c>
      <c r="AM54" s="14">
        <f t="shared" si="8"/>
        <v>0</v>
      </c>
      <c r="AN54" s="3"/>
      <c r="AO54" s="3"/>
      <c r="AP54" s="3"/>
      <c r="AQ54" s="3"/>
      <c r="AR54" s="3"/>
      <c r="AS54" s="3"/>
      <c r="AT54" s="9"/>
    </row>
    <row r="55" spans="1:46" x14ac:dyDescent="0.4">
      <c r="A55" s="60">
        <v>21068</v>
      </c>
      <c r="B55" s="4" t="s">
        <v>111</v>
      </c>
      <c r="C55" s="16">
        <f t="shared" si="0"/>
        <v>100</v>
      </c>
      <c r="D55" s="21"/>
      <c r="E55" s="19">
        <f t="shared" si="1"/>
        <v>42</v>
      </c>
      <c r="F55" s="14">
        <f t="shared" si="9"/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9"/>
      <c r="U55" s="24">
        <f t="shared" si="3"/>
        <v>18</v>
      </c>
      <c r="V55" s="14">
        <f t="shared" si="4"/>
        <v>0</v>
      </c>
      <c r="W55" s="3"/>
      <c r="X55" s="3"/>
      <c r="Y55" s="3"/>
      <c r="Z55" s="3"/>
      <c r="AA55" s="3"/>
      <c r="AB55" s="9"/>
      <c r="AC55" s="24">
        <f t="shared" si="5"/>
        <v>14</v>
      </c>
      <c r="AD55" s="14">
        <f t="shared" si="6"/>
        <v>0</v>
      </c>
      <c r="AE55" s="3"/>
      <c r="AF55" s="3"/>
      <c r="AG55" s="3"/>
      <c r="AH55" s="3"/>
      <c r="AI55" s="3"/>
      <c r="AJ55" s="3"/>
      <c r="AK55" s="9"/>
      <c r="AL55" s="24">
        <f t="shared" si="7"/>
        <v>21</v>
      </c>
      <c r="AM55" s="14">
        <f t="shared" si="8"/>
        <v>0</v>
      </c>
      <c r="AN55" s="3"/>
      <c r="AO55" s="3"/>
      <c r="AP55" s="3"/>
      <c r="AQ55" s="3"/>
      <c r="AR55" s="3"/>
      <c r="AS55" s="3"/>
      <c r="AT55" s="9"/>
    </row>
    <row r="56" spans="1:46" x14ac:dyDescent="0.4">
      <c r="A56" s="60">
        <v>21091</v>
      </c>
      <c r="B56" s="4" t="s">
        <v>112</v>
      </c>
      <c r="C56" s="16">
        <f t="shared" si="0"/>
        <v>63</v>
      </c>
      <c r="D56" s="21"/>
      <c r="E56" s="19">
        <f t="shared" si="1"/>
        <v>24</v>
      </c>
      <c r="F56" s="14">
        <f t="shared" si="9"/>
        <v>18</v>
      </c>
      <c r="G56" s="3"/>
      <c r="H56" s="3"/>
      <c r="I56" s="3" t="s">
        <v>115</v>
      </c>
      <c r="J56" s="3" t="s">
        <v>123</v>
      </c>
      <c r="K56" s="3"/>
      <c r="L56" s="3" t="s">
        <v>115</v>
      </c>
      <c r="M56" s="3" t="s">
        <v>115</v>
      </c>
      <c r="N56" s="3"/>
      <c r="O56" s="3"/>
      <c r="P56" s="3"/>
      <c r="Q56" s="3" t="s">
        <v>115</v>
      </c>
      <c r="R56" s="3"/>
      <c r="S56" s="3" t="s">
        <v>115</v>
      </c>
      <c r="T56" s="9"/>
      <c r="U56" s="24">
        <f t="shared" si="3"/>
        <v>9</v>
      </c>
      <c r="V56" s="14">
        <f t="shared" si="4"/>
        <v>9</v>
      </c>
      <c r="W56" s="3" t="s">
        <v>115</v>
      </c>
      <c r="X56" s="3" t="s">
        <v>115</v>
      </c>
      <c r="Y56" s="3"/>
      <c r="Z56" s="3" t="s">
        <v>124</v>
      </c>
      <c r="AA56" s="3"/>
      <c r="AB56" s="9"/>
      <c r="AC56" s="24">
        <f t="shared" si="5"/>
        <v>10</v>
      </c>
      <c r="AD56" s="14">
        <f t="shared" si="6"/>
        <v>4</v>
      </c>
      <c r="AE56" s="3" t="s">
        <v>115</v>
      </c>
      <c r="AF56" s="3"/>
      <c r="AG56" s="3"/>
      <c r="AH56" s="3"/>
      <c r="AI56" s="3"/>
      <c r="AJ56" s="3" t="s">
        <v>125</v>
      </c>
      <c r="AK56" s="9"/>
      <c r="AL56" s="24">
        <f t="shared" si="7"/>
        <v>15</v>
      </c>
      <c r="AM56" s="14">
        <f t="shared" si="8"/>
        <v>6</v>
      </c>
      <c r="AN56" s="3"/>
      <c r="AO56" s="3"/>
      <c r="AP56" s="3"/>
      <c r="AQ56" s="3" t="s">
        <v>115</v>
      </c>
      <c r="AR56" s="3"/>
      <c r="AS56" s="3"/>
      <c r="AT56" s="9" t="s">
        <v>126</v>
      </c>
    </row>
    <row r="57" spans="1:46" x14ac:dyDescent="0.4">
      <c r="A57" s="60">
        <v>21096</v>
      </c>
      <c r="B57" s="4" t="s">
        <v>113</v>
      </c>
      <c r="C57" s="16">
        <f t="shared" si="0"/>
        <v>100</v>
      </c>
      <c r="D57" s="21"/>
      <c r="E57" s="19">
        <f t="shared" si="1"/>
        <v>42</v>
      </c>
      <c r="F57" s="14">
        <f t="shared" si="9"/>
        <v>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9"/>
      <c r="U57" s="24">
        <f t="shared" si="3"/>
        <v>18</v>
      </c>
      <c r="V57" s="14">
        <f t="shared" si="4"/>
        <v>0</v>
      </c>
      <c r="W57" s="3"/>
      <c r="X57" s="3"/>
      <c r="Y57" s="3"/>
      <c r="Z57" s="3"/>
      <c r="AA57" s="3"/>
      <c r="AB57" s="9"/>
      <c r="AC57" s="24">
        <f t="shared" si="5"/>
        <v>14</v>
      </c>
      <c r="AD57" s="14">
        <f t="shared" si="6"/>
        <v>0</v>
      </c>
      <c r="AE57" s="3"/>
      <c r="AF57" s="3"/>
      <c r="AG57" s="3"/>
      <c r="AH57" s="3"/>
      <c r="AI57" s="3"/>
      <c r="AJ57" s="3"/>
      <c r="AK57" s="9"/>
      <c r="AL57" s="24">
        <f t="shared" si="7"/>
        <v>21</v>
      </c>
      <c r="AM57" s="14">
        <f t="shared" si="8"/>
        <v>0</v>
      </c>
      <c r="AN57" s="3"/>
      <c r="AO57" s="3"/>
      <c r="AP57" s="3"/>
      <c r="AQ57" s="3"/>
      <c r="AR57" s="3"/>
      <c r="AS57" s="3"/>
      <c r="AT57" s="9"/>
    </row>
    <row r="58" spans="1:46" ht="17.25" thickBot="1" x14ac:dyDescent="0.45">
      <c r="A58" s="61">
        <v>21099</v>
      </c>
      <c r="B58" s="7" t="s">
        <v>114</v>
      </c>
      <c r="C58" s="17">
        <f t="shared" si="0"/>
        <v>100</v>
      </c>
      <c r="D58" s="22"/>
      <c r="E58" s="8">
        <f t="shared" si="1"/>
        <v>42</v>
      </c>
      <c r="F58" s="6">
        <f t="shared" si="9"/>
        <v>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26"/>
      <c r="U58" s="10">
        <f t="shared" si="3"/>
        <v>18</v>
      </c>
      <c r="V58" s="6">
        <f t="shared" si="4"/>
        <v>0</v>
      </c>
      <c r="W58" s="5"/>
      <c r="X58" s="5"/>
      <c r="Y58" s="5"/>
      <c r="Z58" s="5"/>
      <c r="AA58" s="5"/>
      <c r="AB58" s="26"/>
      <c r="AC58" s="10">
        <f t="shared" si="5"/>
        <v>14</v>
      </c>
      <c r="AD58" s="6">
        <f t="shared" si="6"/>
        <v>0</v>
      </c>
      <c r="AE58" s="5"/>
      <c r="AF58" s="5"/>
      <c r="AG58" s="5"/>
      <c r="AH58" s="5"/>
      <c r="AI58" s="5"/>
      <c r="AJ58" s="5"/>
      <c r="AK58" s="26"/>
      <c r="AL58" s="10">
        <f t="shared" si="7"/>
        <v>21</v>
      </c>
      <c r="AM58" s="6">
        <f t="shared" si="8"/>
        <v>0</v>
      </c>
      <c r="AN58" s="5"/>
      <c r="AO58" s="5"/>
      <c r="AP58" s="5"/>
      <c r="AQ58" s="5"/>
      <c r="AR58" s="5"/>
      <c r="AS58" s="5"/>
      <c r="AT58" s="26"/>
    </row>
    <row r="59" spans="1:46" x14ac:dyDescent="0.4">
      <c r="A59" s="50"/>
      <c r="B59" s="51"/>
      <c r="C59" s="52">
        <f t="shared" si="0"/>
        <v>100</v>
      </c>
      <c r="D59" s="53"/>
      <c r="E59" s="54">
        <f t="shared" si="1"/>
        <v>42</v>
      </c>
      <c r="F59" s="55">
        <f t="shared" si="9"/>
        <v>0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7"/>
      <c r="U59" s="58">
        <f t="shared" si="3"/>
        <v>18</v>
      </c>
      <c r="V59" s="55">
        <f t="shared" si="4"/>
        <v>0</v>
      </c>
      <c r="W59" s="56"/>
      <c r="X59" s="56"/>
      <c r="Y59" s="56"/>
      <c r="Z59" s="56"/>
      <c r="AA59" s="56"/>
      <c r="AB59" s="57"/>
      <c r="AC59" s="58">
        <f t="shared" si="5"/>
        <v>14</v>
      </c>
      <c r="AD59" s="55">
        <f t="shared" si="6"/>
        <v>0</v>
      </c>
      <c r="AE59" s="56"/>
      <c r="AF59" s="56"/>
      <c r="AG59" s="56"/>
      <c r="AH59" s="56"/>
      <c r="AI59" s="56"/>
      <c r="AJ59" s="56"/>
      <c r="AK59" s="57"/>
      <c r="AL59" s="58">
        <f t="shared" si="7"/>
        <v>21</v>
      </c>
      <c r="AM59" s="55">
        <f t="shared" si="8"/>
        <v>0</v>
      </c>
      <c r="AN59" s="56"/>
      <c r="AO59" s="56"/>
      <c r="AP59" s="56"/>
      <c r="AQ59" s="56"/>
      <c r="AR59" s="56"/>
      <c r="AS59" s="56"/>
      <c r="AT59" s="57"/>
    </row>
    <row r="60" spans="1:46" ht="17.25" thickBot="1" x14ac:dyDescent="0.45">
      <c r="A60" s="45"/>
      <c r="B60" s="46"/>
      <c r="C60" s="47">
        <f t="shared" si="0"/>
        <v>100</v>
      </c>
      <c r="D60" s="22"/>
      <c r="E60" s="8">
        <f t="shared" si="1"/>
        <v>42</v>
      </c>
      <c r="F60" s="6">
        <f>COUNTIF(G60:T60,"×")*3</f>
        <v>0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26"/>
      <c r="U60" s="10">
        <f t="shared" si="3"/>
        <v>18</v>
      </c>
      <c r="V60" s="6">
        <f t="shared" si="4"/>
        <v>0</v>
      </c>
      <c r="W60" s="5"/>
      <c r="X60" s="5"/>
      <c r="Y60" s="5"/>
      <c r="Z60" s="5"/>
      <c r="AA60" s="5"/>
      <c r="AB60" s="26"/>
      <c r="AC60" s="10">
        <f t="shared" si="5"/>
        <v>14</v>
      </c>
      <c r="AD60" s="6">
        <f t="shared" si="6"/>
        <v>0</v>
      </c>
      <c r="AE60" s="5"/>
      <c r="AF60" s="5"/>
      <c r="AG60" s="5"/>
      <c r="AH60" s="5"/>
      <c r="AI60" s="5"/>
      <c r="AJ60" s="5"/>
      <c r="AK60" s="26"/>
      <c r="AL60" s="10">
        <f t="shared" si="7"/>
        <v>21</v>
      </c>
      <c r="AM60" s="6">
        <f t="shared" si="8"/>
        <v>0</v>
      </c>
      <c r="AN60" s="5"/>
      <c r="AO60" s="5"/>
      <c r="AP60" s="5"/>
      <c r="AQ60" s="5"/>
      <c r="AR60" s="5"/>
      <c r="AS60" s="5"/>
      <c r="AT60" s="26"/>
    </row>
  </sheetData>
  <mergeCells count="12">
    <mergeCell ref="A2:A5"/>
    <mergeCell ref="B2:B5"/>
    <mergeCell ref="C2:C5"/>
    <mergeCell ref="D2:D4"/>
    <mergeCell ref="E2:T2"/>
    <mergeCell ref="AC2:AK2"/>
    <mergeCell ref="AL2:AT2"/>
    <mergeCell ref="E3:F3"/>
    <mergeCell ref="U3:V3"/>
    <mergeCell ref="AC3:AD3"/>
    <mergeCell ref="AL3:AM3"/>
    <mergeCell ref="U2:AB2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</dc:creator>
  <cp:lastModifiedBy>快活CLUB</cp:lastModifiedBy>
  <dcterms:created xsi:type="dcterms:W3CDTF">2019-12-18T00:41:20Z</dcterms:created>
  <dcterms:modified xsi:type="dcterms:W3CDTF">2023-02-19T03:51:12Z</dcterms:modified>
</cp:coreProperties>
</file>