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_.FOMTEC06811450.000\Documents\MOS-Excel 365 2019(1)\MOS-Excel 365 2019(1)\"/>
    </mc:Choice>
  </mc:AlternateContent>
  <xr:revisionPtr revIDLastSave="0" documentId="13_ncr:1_{FF91285B-31CB-40ED-9D34-6E11D9ECF66D}" xr6:coauthVersionLast="36" xr6:coauthVersionMax="40" xr10:uidLastSave="{00000000-0000-0000-0000-000000000000}"/>
  <bookViews>
    <workbookView xWindow="0" yWindow="0" windowWidth="15300" windowHeight="7395" xr2:uid="{BB2B1C2F-9910-4B66-A85A-6C5A64F1D752}"/>
  </bookViews>
  <sheets>
    <sheet name="注文書" sheetId="1" r:id="rId1"/>
    <sheet name="納品書" sheetId="2" r:id="rId2"/>
    <sheet name="商品一覧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G17" i="2"/>
  <c r="G16" i="2"/>
  <c r="G15" i="2"/>
  <c r="G14" i="2"/>
  <c r="G16" i="1"/>
  <c r="G15" i="1"/>
  <c r="G14" i="1"/>
  <c r="G13" i="1"/>
  <c r="G12" i="1"/>
  <c r="G19" i="2" l="1"/>
  <c r="G20" i="2" s="1"/>
  <c r="G21" i="2" s="1"/>
  <c r="G17" i="1"/>
  <c r="G18" i="1"/>
  <c r="G19" i="1" s="1"/>
</calcChain>
</file>

<file path=xl/sharedStrings.xml><?xml version="1.0" encoding="utf-8"?>
<sst xmlns="http://schemas.openxmlformats.org/spreadsheetml/2006/main" count="111" uniqueCount="68">
  <si>
    <t/>
  </si>
  <si>
    <t>注文書</t>
    <rPh sb="0" eb="3">
      <t>チュウモンショ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</si>
  <si>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</si>
  <si>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</si>
  <si>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</si>
  <si>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お名前</t>
    <rPh sb="1" eb="3">
      <t>ナマエ</t>
    </rPh>
    <phoneticPr fontId="2"/>
  </si>
  <si>
    <t>赤川　裕子</t>
    <rPh sb="0" eb="2">
      <t>アカガワ</t>
    </rPh>
    <rPh sb="3" eb="5">
      <t>ユウコ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</si>
  <si>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</si>
  <si>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</si>
  <si>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</si>
  <si>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横浜市鶴見区鶴見中央XXX</t>
    <rPh sb="0" eb="3">
      <t>ヨコハマシ</t>
    </rPh>
    <rPh sb="3" eb="6">
      <t>ツルミク</t>
    </rPh>
    <rPh sb="6" eb="10">
      <t>ツルミチュウオウ</t>
    </rPh>
    <phoneticPr fontId="2"/>
  </si>
  <si>
    <t>●ご注文商品</t>
    <rPh sb="2" eb="4">
      <t>チュウモン</t>
    </rPh>
    <rPh sb="4" eb="6">
      <t>ショウヒン</t>
    </rPh>
    <phoneticPr fontId="2"/>
  </si>
  <si>
    <t>No.</t>
    <phoneticPr fontId="2"/>
  </si>
  <si>
    <t>型番</t>
    <rPh sb="0" eb="2">
      <t>カタバン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</si>
  <si>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</si>
  <si>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</si>
  <si>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</si>
  <si>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</si>
  <si>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ビタミンAアルファ</t>
    <phoneticPr fontId="2"/>
  </si>
  <si>
    <t>ビタミンＣアルファ</t>
    <phoneticPr fontId="2"/>
  </si>
  <si>
    <t>中国漢方スープ</t>
    <rPh sb="0" eb="2">
      <t>チュウゴク</t>
    </rPh>
    <rPh sb="2" eb="4">
      <t>カンポウ</t>
    </rPh>
    <phoneticPr fontId="2"/>
  </si>
  <si>
    <t>ダイエット烏龍茶</t>
    <rPh sb="5" eb="8">
      <t>ウーロンチャ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</si>
  <si>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</si>
  <si>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</si>
  <si>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</si>
  <si>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ＦＯＭヘルシーフード株式会社</t>
    <rPh sb="10" eb="14">
      <t>カブシキガイシャ</t>
    </rPh>
    <phoneticPr fontId="2"/>
  </si>
  <si>
    <t>納品書</t>
    <rPh sb="0" eb="3">
      <t>ノウヒンショ</t>
    </rPh>
    <phoneticPr fontId="2"/>
  </si>
  <si>
    <t>納品日</t>
    <rPh sb="0" eb="3">
      <t>ノウヒンビ</t>
    </rPh>
    <phoneticPr fontId="2"/>
  </si>
  <si>
    <t>下記のとおり納品いたしました。</t>
    <rPh sb="0" eb="2">
      <t>カキ</t>
    </rPh>
    <rPh sb="6" eb="8">
      <t>ノウヒン</t>
    </rPh>
    <phoneticPr fontId="2"/>
  </si>
  <si>
    <t>商品一覧</t>
    <rPh sb="0" eb="2">
      <t>ショウヒン</t>
    </rPh>
    <rPh sb="2" eb="4">
      <t>イチラン</t>
    </rPh>
    <phoneticPr fontId="2"/>
  </si>
  <si>
    <t>商品概要</t>
    <rPh sb="0" eb="2">
      <t>ショウヒン</t>
    </rPh>
    <rPh sb="2" eb="4">
      <t>ガイヨウ</t>
    </rPh>
    <phoneticPr fontId="2"/>
  </si>
  <si>
    <t>商品区分</t>
    <rPh sb="0" eb="2">
      <t>ショウヒン</t>
    </rPh>
    <rPh sb="2" eb="4">
      <t>クブン</t>
    </rPh>
    <phoneticPr fontId="2"/>
  </si>
  <si>
    <t>注文単位</t>
    <rPh sb="0" eb="2">
      <t>チュウモン</t>
    </rPh>
    <rPh sb="2" eb="4">
      <t>タンイ</t>
    </rPh>
    <phoneticPr fontId="2"/>
  </si>
  <si>
    <t>ローヤルゼリー（L)</t>
    <phoneticPr fontId="2"/>
  </si>
  <si>
    <t>当社のお薦め定番商品。高純度のローヤルゼリー。美容と健康に。200粒入り。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2"/>
  </si>
  <si>
    <t>美容食品</t>
    <rPh sb="0" eb="2">
      <t>ビヨウ</t>
    </rPh>
    <rPh sb="2" eb="4">
      <t>ショクヒン</t>
    </rPh>
    <phoneticPr fontId="2"/>
  </si>
  <si>
    <t>ローヤルゼリー（M）</t>
    <phoneticPr fontId="2"/>
  </si>
  <si>
    <t>当社のお薦め定番商品。高純度のローヤルゼリー。美容と健康に。100粒入り。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2"/>
  </si>
  <si>
    <t>ローヤルゼリーEX（L)</t>
    <phoneticPr fontId="2"/>
  </si>
  <si>
    <t>より高品質になって新登場。当社のお薦め定番商品。高純度のローヤルゼリー。美容と健康に。160粒入り。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6" eb="47">
      <t>ツブ</t>
    </rPh>
    <rPh sb="47" eb="48">
      <t>イ</t>
    </rPh>
    <phoneticPr fontId="2"/>
  </si>
  <si>
    <t>ローヤルゼリーEX（M)</t>
    <phoneticPr fontId="2"/>
  </si>
  <si>
    <t>より高品質になって新登場。当社のお薦め定番商品。高純度のローヤルゼリー。美容と健康に。80粒入り。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5" eb="46">
      <t>ツブ</t>
    </rPh>
    <rPh sb="46" eb="47">
      <t>イ</t>
    </rPh>
    <phoneticPr fontId="2"/>
  </si>
  <si>
    <t>ローヤルゼリーEX（S)</t>
    <phoneticPr fontId="2"/>
  </si>
  <si>
    <t>お手軽でお求めやすいお試しサイズ。20粒入り。</t>
    <rPh sb="1" eb="3">
      <t>テガル</t>
    </rPh>
    <rPh sb="5" eb="6">
      <t>モト</t>
    </rPh>
    <rPh sb="11" eb="12">
      <t>タメ</t>
    </rPh>
    <rPh sb="19" eb="20">
      <t>ツブ</t>
    </rPh>
    <rPh sb="20" eb="21">
      <t>イ</t>
    </rPh>
    <phoneticPr fontId="2"/>
  </si>
  <si>
    <t>スーパーファイバー(L)</t>
    <phoneticPr fontId="2"/>
  </si>
  <si>
    <t>健康ダイエットスープ。天然植物繊維がたっぷり。便秘と美肌に効果。1箱10個入り。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2"/>
  </si>
  <si>
    <t>スーパーファイバー(M)</t>
    <phoneticPr fontId="2"/>
  </si>
  <si>
    <t>健康ダイエットスープ。天然植物繊維がたっぷり。便秘と美肌に効果。1箱20個入り。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2"/>
  </si>
  <si>
    <t>ダイエット食品</t>
    <rPh sb="5" eb="7">
      <t>ショクヒン</t>
    </rPh>
    <phoneticPr fontId="2"/>
  </si>
  <si>
    <t>ダイエットプーアール茶</t>
    <rPh sb="10" eb="11">
      <t>チャ</t>
    </rPh>
    <phoneticPr fontId="2"/>
  </si>
  <si>
    <t>ヘルシー・ビタミンB(L)</t>
    <phoneticPr fontId="2"/>
  </si>
  <si>
    <t>栄養補助食品</t>
    <rPh sb="0" eb="2">
      <t>エイヨウ</t>
    </rPh>
    <rPh sb="2" eb="4">
      <t>ホジョ</t>
    </rPh>
    <rPh sb="4" eb="6">
      <t>ショクヒン</t>
    </rPh>
    <phoneticPr fontId="2"/>
  </si>
  <si>
    <t>ヘルシー・ビタミンB(M)</t>
    <phoneticPr fontId="2"/>
  </si>
  <si>
    <t>ヘルシー・ビタミンC(L)</t>
    <phoneticPr fontId="2"/>
  </si>
  <si>
    <t>ヘルシー・ビタミンC(M)</t>
    <phoneticPr fontId="2"/>
  </si>
  <si>
    <t>漢方エキスの入った薬膳スープ。風邪や疲労で体力のないときに免疫力を高めてくれる。1箱6個入り。</t>
    <rPh sb="0" eb="2">
      <t>カンポウ</t>
    </rPh>
    <rPh sb="6" eb="7">
      <t>ハイ</t>
    </rPh>
    <rPh sb="9" eb="11">
      <t>ヤクゼン</t>
    </rPh>
    <rPh sb="15" eb="17">
      <t>カゼ</t>
    </rPh>
    <rPh sb="18" eb="20">
      <t>ヒロウ</t>
    </rPh>
    <rPh sb="21" eb="23">
      <t>タイリョク</t>
    </rPh>
    <rPh sb="29" eb="32">
      <t>メンエキリョク</t>
    </rPh>
    <rPh sb="33" eb="34">
      <t>タカ</t>
    </rPh>
    <rPh sb="41" eb="42">
      <t>ハコ</t>
    </rPh>
    <rPh sb="43" eb="44">
      <t>コ</t>
    </rPh>
    <rPh sb="44" eb="45">
      <t>イ</t>
    </rPh>
    <phoneticPr fontId="2"/>
  </si>
  <si>
    <t>ビタミンCアルファ</t>
    <phoneticPr fontId="2"/>
  </si>
  <si>
    <t>栄養補強飲料</t>
    <rPh sb="0" eb="2">
      <t>エイヨウ</t>
    </rPh>
    <rPh sb="2" eb="4">
      <t>ホキョウ</t>
    </rPh>
    <rPh sb="4" eb="6">
      <t>インリョウ</t>
    </rPh>
    <phoneticPr fontId="2"/>
  </si>
  <si>
    <t>スポーツマン・Z</t>
    <phoneticPr fontId="2"/>
  </si>
  <si>
    <t>便秘＆痩身に。お手軽ティーバック。1箱20袋入り。</t>
    <rPh sb="0" eb="2">
      <t>ベンピ</t>
    </rPh>
    <rPh sb="3" eb="5">
      <t>ソウシン</t>
    </rPh>
    <rPh sb="8" eb="10">
      <t>テガル</t>
    </rPh>
    <rPh sb="18" eb="19">
      <t>ハコ</t>
    </rPh>
    <rPh sb="21" eb="22">
      <t>フクロ</t>
    </rPh>
    <rPh sb="22" eb="23">
      <t>イ</t>
    </rPh>
    <phoneticPr fontId="2"/>
  </si>
  <si>
    <t>ビタミン錠剤。ニキビを防止し、お肌の調子を整える。1箱200粒入り。ピーチ風味。</t>
    <rPh sb="4" eb="6">
      <t>ジョウザイ</t>
    </rPh>
    <rPh sb="11" eb="13">
      <t>ボウシ</t>
    </rPh>
    <rPh sb="16" eb="17">
      <t>ハダ</t>
    </rPh>
    <rPh sb="18" eb="20">
      <t>チョウシ</t>
    </rPh>
    <rPh sb="21" eb="22">
      <t>トトノ</t>
    </rPh>
    <rPh sb="26" eb="27">
      <t>ハコ</t>
    </rPh>
    <rPh sb="30" eb="31">
      <t>ツブ</t>
    </rPh>
    <rPh sb="31" eb="32">
      <t>イ</t>
    </rPh>
    <rPh sb="37" eb="39">
      <t>フウミ</t>
    </rPh>
    <phoneticPr fontId="2"/>
  </si>
  <si>
    <t>ビタミン錠剤。ニキビを防止し、お肌の調子を整える。1箱100粒入り。ピーチ風味。</t>
    <rPh sb="4" eb="6">
      <t>ジョウザイ</t>
    </rPh>
    <rPh sb="11" eb="13">
      <t>ボウシ</t>
    </rPh>
    <rPh sb="16" eb="17">
      <t>ハダ</t>
    </rPh>
    <rPh sb="18" eb="20">
      <t>チョウシ</t>
    </rPh>
    <rPh sb="21" eb="22">
      <t>トトノ</t>
    </rPh>
    <rPh sb="26" eb="27">
      <t>ハコ</t>
    </rPh>
    <rPh sb="30" eb="31">
      <t>ツブ</t>
    </rPh>
    <rPh sb="31" eb="32">
      <t>イ</t>
    </rPh>
    <rPh sb="37" eb="39">
      <t>フウミ</t>
    </rPh>
    <phoneticPr fontId="2"/>
  </si>
  <si>
    <t>ビタミン錠剤。紫外線で荒れたお肌を整える。1箱200粒入り。アセロラ風味。</t>
    <rPh sb="4" eb="6">
      <t>ジョウザイ</t>
    </rPh>
    <rPh sb="7" eb="10">
      <t>シガイセン</t>
    </rPh>
    <rPh sb="11" eb="12">
      <t>ア</t>
    </rPh>
    <rPh sb="15" eb="16">
      <t>ハダ</t>
    </rPh>
    <rPh sb="17" eb="18">
      <t>トトノ</t>
    </rPh>
    <rPh sb="22" eb="23">
      <t>ハコ</t>
    </rPh>
    <rPh sb="26" eb="27">
      <t>ツブ</t>
    </rPh>
    <rPh sb="27" eb="28">
      <t>イ</t>
    </rPh>
    <rPh sb="34" eb="36">
      <t>フウミ</t>
    </rPh>
    <phoneticPr fontId="2"/>
  </si>
  <si>
    <t>ビタミン錠剤。紫外線で荒れたお肌を整える。1箱100粒入り。アセロラ風味。</t>
    <rPh sb="4" eb="6">
      <t>ジョウザイ</t>
    </rPh>
    <rPh sb="7" eb="10">
      <t>シガイセン</t>
    </rPh>
    <rPh sb="11" eb="12">
      <t>ア</t>
    </rPh>
    <rPh sb="15" eb="16">
      <t>ハダ</t>
    </rPh>
    <rPh sb="17" eb="18">
      <t>トトノ</t>
    </rPh>
    <rPh sb="22" eb="23">
      <t>ハコ</t>
    </rPh>
    <rPh sb="26" eb="27">
      <t>ツブ</t>
    </rPh>
    <rPh sb="27" eb="28">
      <t>イ</t>
    </rPh>
    <rPh sb="34" eb="36">
      <t>フウミ</t>
    </rPh>
    <phoneticPr fontId="2"/>
  </si>
  <si>
    <t>ビタミンC補強ドリンク。疲労のたまった身体に。これ一本で1日分のビタミンCを摂取できます。レモン風味。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phoneticPr fontId="2"/>
  </si>
  <si>
    <t>ビタミンA補強ドリンク。疲労のたまった身体に。これ一本で1日分のビタミンAを摂取できます。ピーチ風味。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phoneticPr fontId="2"/>
  </si>
  <si>
    <t>エネルギー補強ドリンク。マラソンやトライアスロンなど持久力を要するスポーツに。</t>
    <rPh sb="5" eb="7">
      <t>ホキョウ</t>
    </rPh>
    <rPh sb="26" eb="29">
      <t>ジキュウリョク</t>
    </rPh>
    <rPh sb="30" eb="31">
      <t>ヨウ</t>
    </rPh>
    <phoneticPr fontId="2"/>
  </si>
  <si>
    <t>ＦＯＭヘルシーフード株式会社　行き</t>
    <rPh sb="10" eb="14">
      <t>カブシキガイシャ</t>
    </rPh>
    <rPh sb="15" eb="16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</si>
</sst>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4" fontId="0" fillId="0" borderId="1" xfId="0" applyNumberFormat="1" applyBorder="1">
      <alignment vertical="center"/>
    </xf>
    <xf numFmtId="0" fontId="5" fillId="0" borderId="0" xfId="0" applyFont="1" applyAlignment="1">
      <alignment horizontal="right"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9" fontId="3" fillId="3" borderId="9" xfId="2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176" fontId="0" fillId="3" borderId="1" xfId="0" applyNumberForma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E1B0-9352-4866-BB97-A13F6CEAE0AB}">
  <dimension ref="B1:G19"/>
  <sheetViews>
    <sheetView tabSelected="1" workbookViewId="0"/>
  </sheetViews>
  <sheetFormatPr defaultRowHeight="18.75" x14ac:dyDescent="0.4"/>
  <cols>
    <col min="1" max="1" width="3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x14ac:dyDescent="0.4">
      <c r="B1" s="8" t="s">
        <v>67</v>
      </c>
    </row>
    <row r="3" spans="2:7" x14ac:dyDescent="0.4">
      <c r="B3" s="23" t="s">
        <v>1</v>
      </c>
      <c r="C3" s="24"/>
      <c r="D3" s="24"/>
      <c r="E3" s="25"/>
      <c r="F3" s="4" t="s">
        <v>2</v>
      </c>
      <c r="G3" s="1">
        <v>1112</v>
      </c>
    </row>
    <row r="4" spans="2:7" x14ac:dyDescent="0.4">
      <c r="B4" s="26"/>
      <c r="C4" s="27"/>
      <c r="D4" s="27"/>
      <c r="E4" s="28"/>
      <c r="F4" s="4" t="s">
        <v>3</v>
      </c>
      <c r="G4" s="9">
        <v>43843</v>
      </c>
    </row>
    <row r="6" spans="2:7" x14ac:dyDescent="0.4">
      <c r="B6" t="s">
        <v>4</v>
      </c>
    </row>
    <row r="7" spans="2:7" x14ac:dyDescent="0.4">
      <c r="B7" s="29" t="s">
        <v>5</v>
      </c>
      <c r="C7" s="30"/>
      <c r="D7" s="1" t="s">
        <v>6</v>
      </c>
      <c r="E7" s="3" t="s">
        <v>7</v>
      </c>
      <c r="F7" s="1" t="s">
        <v>8</v>
      </c>
      <c r="G7" s="1"/>
    </row>
    <row r="8" spans="2:7" x14ac:dyDescent="0.4">
      <c r="B8" s="29" t="s">
        <v>9</v>
      </c>
      <c r="C8" s="30"/>
      <c r="D8" s="31" t="s">
        <v>10</v>
      </c>
      <c r="E8" s="32"/>
      <c r="F8" s="32"/>
      <c r="G8" s="33"/>
    </row>
    <row r="10" spans="2:7" x14ac:dyDescent="0.4">
      <c r="B10" t="s">
        <v>11</v>
      </c>
    </row>
    <row r="11" spans="2:7" x14ac:dyDescent="0.4"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4" t="s">
        <v>17</v>
      </c>
    </row>
    <row r="12" spans="2:7" x14ac:dyDescent="0.4">
      <c r="B12" s="1">
        <v>1</v>
      </c>
      <c r="C12" s="1">
        <v>2010</v>
      </c>
      <c r="D12" s="1" t="s">
        <v>21</v>
      </c>
      <c r="E12" s="2">
        <v>1000</v>
      </c>
      <c r="F12" s="2">
        <v>3</v>
      </c>
      <c r="G12" s="2">
        <f>IF(E12="","",E12*F12)</f>
        <v>3000</v>
      </c>
    </row>
    <row r="13" spans="2:7" x14ac:dyDescent="0.4">
      <c r="B13" s="1">
        <v>2</v>
      </c>
      <c r="C13" s="1">
        <v>3050</v>
      </c>
      <c r="D13" s="1" t="s">
        <v>20</v>
      </c>
      <c r="E13" s="2">
        <v>1500</v>
      </c>
      <c r="F13" s="2">
        <v>6</v>
      </c>
      <c r="G13" s="2">
        <f>IF(E13="","",E13*F13)</f>
        <v>9000</v>
      </c>
    </row>
    <row r="14" spans="2:7" x14ac:dyDescent="0.4">
      <c r="B14" s="1">
        <v>3</v>
      </c>
      <c r="C14" s="1">
        <v>4010</v>
      </c>
      <c r="D14" s="1" t="s">
        <v>19</v>
      </c>
      <c r="E14" s="2">
        <v>150</v>
      </c>
      <c r="F14" s="2">
        <v>24</v>
      </c>
      <c r="G14" s="2">
        <f>IF(E14="","",E14*F14)</f>
        <v>3600</v>
      </c>
    </row>
    <row r="15" spans="2:7" x14ac:dyDescent="0.4">
      <c r="B15" s="1">
        <v>4</v>
      </c>
      <c r="C15" s="1">
        <v>4020</v>
      </c>
      <c r="D15" s="1" t="s">
        <v>18</v>
      </c>
      <c r="E15" s="2">
        <v>150</v>
      </c>
      <c r="F15" s="2">
        <v>12</v>
      </c>
      <c r="G15" s="2">
        <f>IF(E15="","",E15*F15)</f>
        <v>1800</v>
      </c>
    </row>
    <row r="16" spans="2:7" x14ac:dyDescent="0.4">
      <c r="B16" s="1"/>
      <c r="C16" s="1"/>
      <c r="D16" s="1"/>
      <c r="E16" s="2" t="s">
        <v>0</v>
      </c>
      <c r="F16" s="2"/>
      <c r="G16" s="2" t="str">
        <f>IF(E16="","",E16*F16)</f>
        <v/>
      </c>
    </row>
    <row r="17" spans="5:7" x14ac:dyDescent="0.4">
      <c r="E17" s="6" t="s">
        <v>22</v>
      </c>
      <c r="F17" s="5"/>
      <c r="G17" s="2">
        <f>SUM(G12:G16)</f>
        <v>17400</v>
      </c>
    </row>
    <row r="18" spans="5:7" x14ac:dyDescent="0.4">
      <c r="E18" s="6" t="s">
        <v>23</v>
      </c>
      <c r="F18" s="13">
        <v>0.1</v>
      </c>
      <c r="G18" s="2">
        <f>G17*F18</f>
        <v>1740</v>
      </c>
    </row>
    <row r="19" spans="5:7" x14ac:dyDescent="0.4">
      <c r="E19" s="6" t="s">
        <v>24</v>
      </c>
      <c r="F19" s="5"/>
      <c r="G19" s="2">
        <f>G17+G18</f>
        <v>19140</v>
      </c>
    </row>
  </sheetData>
  <mergeCells count="4">
    <mergeCell ref="B3:E4"/>
    <mergeCell ref="B7:C7"/>
    <mergeCell ref="B8:C8"/>
    <mergeCell ref="D8:G8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E2C1-9BAC-4355-A865-2926D1A40C41}">
  <dimension ref="B1:G21"/>
  <sheetViews>
    <sheetView workbookViewId="0"/>
  </sheetViews>
  <sheetFormatPr defaultRowHeight="18.75" x14ac:dyDescent="0.4"/>
  <cols>
    <col min="1" max="1" width="3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x14ac:dyDescent="0.4">
      <c r="E1" s="8"/>
      <c r="F1" s="8"/>
      <c r="G1" s="10" t="s">
        <v>25</v>
      </c>
    </row>
    <row r="3" spans="2:7" x14ac:dyDescent="0.4">
      <c r="B3" s="23" t="s">
        <v>26</v>
      </c>
      <c r="C3" s="24"/>
      <c r="D3" s="24"/>
      <c r="E3" s="25"/>
      <c r="F3" s="3" t="s">
        <v>2</v>
      </c>
      <c r="G3" s="1">
        <v>1112</v>
      </c>
    </row>
    <row r="4" spans="2:7" x14ac:dyDescent="0.4">
      <c r="B4" s="26"/>
      <c r="C4" s="27"/>
      <c r="D4" s="27"/>
      <c r="E4" s="28"/>
      <c r="F4" s="3" t="s">
        <v>27</v>
      </c>
      <c r="G4" s="9">
        <v>43850</v>
      </c>
    </row>
    <row r="6" spans="2:7" x14ac:dyDescent="0.4">
      <c r="B6" s="7" t="s">
        <v>28</v>
      </c>
    </row>
    <row r="8" spans="2:7" x14ac:dyDescent="0.4">
      <c r="B8" s="7" t="s">
        <v>4</v>
      </c>
      <c r="C8" s="7"/>
    </row>
    <row r="9" spans="2:7" x14ac:dyDescent="0.4">
      <c r="B9" s="29" t="s">
        <v>5</v>
      </c>
      <c r="C9" s="30"/>
      <c r="D9" s="1" t="s">
        <v>6</v>
      </c>
      <c r="E9" s="3" t="s">
        <v>7</v>
      </c>
      <c r="F9" s="1" t="s">
        <v>8</v>
      </c>
      <c r="G9" s="1"/>
    </row>
    <row r="10" spans="2:7" x14ac:dyDescent="0.4">
      <c r="B10" s="29" t="s">
        <v>9</v>
      </c>
      <c r="C10" s="30"/>
      <c r="D10" s="31" t="s">
        <v>10</v>
      </c>
      <c r="E10" s="32"/>
      <c r="F10" s="32"/>
      <c r="G10" s="33"/>
    </row>
    <row r="12" spans="2:7" x14ac:dyDescent="0.4">
      <c r="B12" s="7" t="s">
        <v>11</v>
      </c>
    </row>
    <row r="13" spans="2:7" x14ac:dyDescent="0.4">
      <c r="B13" s="4" t="s">
        <v>12</v>
      </c>
      <c r="C13" s="4" t="s">
        <v>13</v>
      </c>
      <c r="D13" s="4" t="s">
        <v>14</v>
      </c>
      <c r="E13" s="4" t="s">
        <v>15</v>
      </c>
      <c r="F13" s="4" t="s">
        <v>16</v>
      </c>
      <c r="G13" s="4" t="s">
        <v>17</v>
      </c>
    </row>
    <row r="14" spans="2:7" x14ac:dyDescent="0.4">
      <c r="B14" s="1">
        <v>1</v>
      </c>
      <c r="C14" s="1">
        <v>2010</v>
      </c>
      <c r="D14" s="1" t="s">
        <v>21</v>
      </c>
      <c r="E14" s="2">
        <v>1000</v>
      </c>
      <c r="F14" s="2">
        <v>3</v>
      </c>
      <c r="G14" s="2">
        <f>IF(E14="","",E14*F14)</f>
        <v>3000</v>
      </c>
    </row>
    <row r="15" spans="2:7" x14ac:dyDescent="0.4">
      <c r="B15" s="1">
        <v>2</v>
      </c>
      <c r="C15" s="1">
        <v>3050</v>
      </c>
      <c r="D15" s="1" t="s">
        <v>20</v>
      </c>
      <c r="E15" s="2">
        <v>1500</v>
      </c>
      <c r="F15" s="2">
        <v>6</v>
      </c>
      <c r="G15" s="2">
        <f>IF(E15="","",E15*F15)</f>
        <v>9000</v>
      </c>
    </row>
    <row r="16" spans="2:7" x14ac:dyDescent="0.4">
      <c r="B16" s="1">
        <v>3</v>
      </c>
      <c r="C16" s="1">
        <v>4010</v>
      </c>
      <c r="D16" s="1" t="s">
        <v>19</v>
      </c>
      <c r="E16" s="2">
        <v>150</v>
      </c>
      <c r="F16" s="2">
        <v>24</v>
      </c>
      <c r="G16" s="2">
        <f>IF(E16="","",E16*F16)</f>
        <v>3600</v>
      </c>
    </row>
    <row r="17" spans="2:7" x14ac:dyDescent="0.4">
      <c r="B17" s="1">
        <v>4</v>
      </c>
      <c r="C17" s="1">
        <v>4020</v>
      </c>
      <c r="D17" s="1" t="s">
        <v>18</v>
      </c>
      <c r="E17" s="2">
        <v>150</v>
      </c>
      <c r="F17" s="2">
        <v>12</v>
      </c>
      <c r="G17" s="2">
        <f>IF(E17="","",E17*F17)</f>
        <v>1800</v>
      </c>
    </row>
    <row r="18" spans="2:7" x14ac:dyDescent="0.4">
      <c r="B18" s="1"/>
      <c r="C18" s="1"/>
      <c r="D18" s="1"/>
      <c r="E18" s="2" t="s">
        <v>0</v>
      </c>
      <c r="F18" s="2"/>
      <c r="G18" s="2" t="str">
        <f>IF(E18="","",E18*F18)</f>
        <v/>
      </c>
    </row>
    <row r="19" spans="2:7" x14ac:dyDescent="0.4">
      <c r="E19" s="11" t="s">
        <v>22</v>
      </c>
      <c r="F19" s="12"/>
      <c r="G19" s="2">
        <f>SUM(G14:G18)</f>
        <v>17400</v>
      </c>
    </row>
    <row r="20" spans="2:7" x14ac:dyDescent="0.4">
      <c r="E20" s="11" t="s">
        <v>23</v>
      </c>
      <c r="F20" s="13">
        <v>0.1</v>
      </c>
      <c r="G20" s="2">
        <f>G19*F20</f>
        <v>1740</v>
      </c>
    </row>
    <row r="21" spans="2:7" x14ac:dyDescent="0.4">
      <c r="E21" s="11" t="s">
        <v>24</v>
      </c>
      <c r="F21" s="12"/>
      <c r="G21" s="2">
        <f>G19+G20</f>
        <v>19140</v>
      </c>
    </row>
  </sheetData>
  <mergeCells count="4">
    <mergeCell ref="B3:E4"/>
    <mergeCell ref="B9:C9"/>
    <mergeCell ref="B10:C10"/>
    <mergeCell ref="D10:G10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1D67-4647-4B38-86CC-E09FFCE8EE2B}">
  <dimension ref="B1:G20"/>
  <sheetViews>
    <sheetView workbookViewId="0"/>
  </sheetViews>
  <sheetFormatPr defaultRowHeight="18.75" x14ac:dyDescent="0.4"/>
  <cols>
    <col min="1" max="1" width="3.625" customWidth="1"/>
    <col min="2" max="2" width="6.625" customWidth="1"/>
    <col min="3" max="3" width="24.125" bestFit="1" customWidth="1"/>
    <col min="4" max="4" width="40.625" style="15" customWidth="1"/>
    <col min="5" max="5" width="15" bestFit="1" customWidth="1"/>
    <col min="6" max="6" width="8.875" bestFit="1" customWidth="1"/>
  </cols>
  <sheetData>
    <row r="1" spans="2:7" ht="25.5" x14ac:dyDescent="0.4">
      <c r="B1" s="14" t="s">
        <v>29</v>
      </c>
    </row>
    <row r="3" spans="2:7" x14ac:dyDescent="0.4">
      <c r="B3" s="17" t="s">
        <v>13</v>
      </c>
      <c r="C3" s="17" t="s">
        <v>14</v>
      </c>
      <c r="D3" s="18" t="s">
        <v>30</v>
      </c>
      <c r="E3" s="17" t="s">
        <v>31</v>
      </c>
      <c r="F3" s="17" t="s">
        <v>15</v>
      </c>
      <c r="G3" s="17" t="s">
        <v>32</v>
      </c>
    </row>
    <row r="4" spans="2:7" ht="37.5" x14ac:dyDescent="0.4">
      <c r="B4" s="20">
        <v>1010</v>
      </c>
      <c r="C4" s="20" t="s">
        <v>33</v>
      </c>
      <c r="D4" s="21" t="s">
        <v>34</v>
      </c>
      <c r="E4" s="20" t="s">
        <v>35</v>
      </c>
      <c r="F4" s="22">
        <v>12000</v>
      </c>
      <c r="G4" s="20">
        <v>1</v>
      </c>
    </row>
    <row r="5" spans="2:7" ht="37.5" x14ac:dyDescent="0.4">
      <c r="B5" s="1">
        <v>1020</v>
      </c>
      <c r="C5" s="1" t="s">
        <v>36</v>
      </c>
      <c r="D5" s="16" t="s">
        <v>37</v>
      </c>
      <c r="E5" s="1" t="s">
        <v>35</v>
      </c>
      <c r="F5" s="19">
        <v>7000</v>
      </c>
      <c r="G5" s="1">
        <v>1</v>
      </c>
    </row>
    <row r="6" spans="2:7" ht="56.25" x14ac:dyDescent="0.4">
      <c r="B6" s="20">
        <v>1030</v>
      </c>
      <c r="C6" s="20" t="s">
        <v>38</v>
      </c>
      <c r="D6" s="21" t="s">
        <v>39</v>
      </c>
      <c r="E6" s="20" t="s">
        <v>35</v>
      </c>
      <c r="F6" s="22">
        <v>11000</v>
      </c>
      <c r="G6" s="20">
        <v>1</v>
      </c>
    </row>
    <row r="7" spans="2:7" ht="56.25" x14ac:dyDescent="0.4">
      <c r="B7" s="1">
        <v>1040</v>
      </c>
      <c r="C7" s="1" t="s">
        <v>40</v>
      </c>
      <c r="D7" s="16" t="s">
        <v>41</v>
      </c>
      <c r="E7" s="1" t="s">
        <v>35</v>
      </c>
      <c r="F7" s="19">
        <v>6000</v>
      </c>
      <c r="G7" s="1">
        <v>1</v>
      </c>
    </row>
    <row r="8" spans="2:7" ht="37.5" x14ac:dyDescent="0.4">
      <c r="B8" s="20">
        <v>1050</v>
      </c>
      <c r="C8" s="20" t="s">
        <v>42</v>
      </c>
      <c r="D8" s="21" t="s">
        <v>43</v>
      </c>
      <c r="E8" s="20" t="s">
        <v>35</v>
      </c>
      <c r="F8" s="22">
        <v>2000</v>
      </c>
      <c r="G8" s="20">
        <v>1</v>
      </c>
    </row>
    <row r="9" spans="2:7" ht="37.5" x14ac:dyDescent="0.4">
      <c r="B9" s="1">
        <v>1060</v>
      </c>
      <c r="C9" s="1" t="s">
        <v>44</v>
      </c>
      <c r="D9" s="16" t="s">
        <v>45</v>
      </c>
      <c r="E9" s="1" t="s">
        <v>35</v>
      </c>
      <c r="F9" s="19">
        <v>1200</v>
      </c>
      <c r="G9" s="1">
        <v>1</v>
      </c>
    </row>
    <row r="10" spans="2:7" ht="37.5" x14ac:dyDescent="0.4">
      <c r="B10" s="20">
        <v>1070</v>
      </c>
      <c r="C10" s="20" t="s">
        <v>46</v>
      </c>
      <c r="D10" s="21" t="s">
        <v>47</v>
      </c>
      <c r="E10" s="20" t="s">
        <v>35</v>
      </c>
      <c r="F10" s="22">
        <v>2000</v>
      </c>
      <c r="G10" s="20">
        <v>1</v>
      </c>
    </row>
    <row r="11" spans="2:7" ht="37.5" x14ac:dyDescent="0.4">
      <c r="B11" s="1">
        <v>2010</v>
      </c>
      <c r="C11" s="1" t="s">
        <v>21</v>
      </c>
      <c r="D11" s="16" t="s">
        <v>59</v>
      </c>
      <c r="E11" s="1" t="s">
        <v>48</v>
      </c>
      <c r="F11" s="19">
        <v>1000</v>
      </c>
      <c r="G11" s="1">
        <v>3</v>
      </c>
    </row>
    <row r="12" spans="2:7" ht="37.5" x14ac:dyDescent="0.4">
      <c r="B12" s="20">
        <v>2020</v>
      </c>
      <c r="C12" s="20" t="s">
        <v>49</v>
      </c>
      <c r="D12" s="21" t="s">
        <v>59</v>
      </c>
      <c r="E12" s="20" t="s">
        <v>48</v>
      </c>
      <c r="F12" s="22">
        <v>1200</v>
      </c>
      <c r="G12" s="20">
        <v>3</v>
      </c>
    </row>
    <row r="13" spans="2:7" ht="37.5" x14ac:dyDescent="0.4">
      <c r="B13" s="1">
        <v>3010</v>
      </c>
      <c r="C13" s="1" t="s">
        <v>50</v>
      </c>
      <c r="D13" s="16" t="s">
        <v>60</v>
      </c>
      <c r="E13" s="1" t="s">
        <v>51</v>
      </c>
      <c r="F13" s="19">
        <v>1800</v>
      </c>
      <c r="G13" s="1">
        <v>1</v>
      </c>
    </row>
    <row r="14" spans="2:7" ht="37.5" x14ac:dyDescent="0.4">
      <c r="B14" s="20">
        <v>3020</v>
      </c>
      <c r="C14" s="20" t="s">
        <v>52</v>
      </c>
      <c r="D14" s="21" t="s">
        <v>61</v>
      </c>
      <c r="E14" s="20" t="s">
        <v>51</v>
      </c>
      <c r="F14" s="22">
        <v>1000</v>
      </c>
      <c r="G14" s="20">
        <v>1</v>
      </c>
    </row>
    <row r="15" spans="2:7" ht="37.5" x14ac:dyDescent="0.4">
      <c r="B15" s="1">
        <v>3030</v>
      </c>
      <c r="C15" s="1" t="s">
        <v>53</v>
      </c>
      <c r="D15" s="16" t="s">
        <v>62</v>
      </c>
      <c r="E15" s="1" t="s">
        <v>51</v>
      </c>
      <c r="F15" s="19">
        <v>1600</v>
      </c>
      <c r="G15" s="1">
        <v>1</v>
      </c>
    </row>
    <row r="16" spans="2:7" ht="37.5" x14ac:dyDescent="0.4">
      <c r="B16" s="20">
        <v>3040</v>
      </c>
      <c r="C16" s="20" t="s">
        <v>54</v>
      </c>
      <c r="D16" s="21" t="s">
        <v>63</v>
      </c>
      <c r="E16" s="20" t="s">
        <v>51</v>
      </c>
      <c r="F16" s="22">
        <v>900</v>
      </c>
      <c r="G16" s="20">
        <v>1</v>
      </c>
    </row>
    <row r="17" spans="2:7" ht="56.25" x14ac:dyDescent="0.4">
      <c r="B17" s="1">
        <v>3050</v>
      </c>
      <c r="C17" s="1" t="s">
        <v>20</v>
      </c>
      <c r="D17" s="16" t="s">
        <v>55</v>
      </c>
      <c r="E17" s="1" t="s">
        <v>51</v>
      </c>
      <c r="F17" s="19">
        <v>1500</v>
      </c>
      <c r="G17" s="1">
        <v>1</v>
      </c>
    </row>
    <row r="18" spans="2:7" ht="56.25" x14ac:dyDescent="0.4">
      <c r="B18" s="20">
        <v>4010</v>
      </c>
      <c r="C18" s="20" t="s">
        <v>56</v>
      </c>
      <c r="D18" s="21" t="s">
        <v>64</v>
      </c>
      <c r="E18" s="20" t="s">
        <v>57</v>
      </c>
      <c r="F18" s="22">
        <v>150</v>
      </c>
      <c r="G18" s="20">
        <v>6</v>
      </c>
    </row>
    <row r="19" spans="2:7" ht="56.25" x14ac:dyDescent="0.4">
      <c r="B19" s="1">
        <v>4020</v>
      </c>
      <c r="C19" s="1" t="s">
        <v>18</v>
      </c>
      <c r="D19" s="16" t="s">
        <v>65</v>
      </c>
      <c r="E19" s="1" t="s">
        <v>57</v>
      </c>
      <c r="F19" s="19">
        <v>150</v>
      </c>
      <c r="G19" s="1">
        <v>6</v>
      </c>
    </row>
    <row r="20" spans="2:7" ht="37.5" x14ac:dyDescent="0.4">
      <c r="B20" s="20">
        <v>4030</v>
      </c>
      <c r="C20" s="20" t="s">
        <v>58</v>
      </c>
      <c r="D20" s="21" t="s">
        <v>66</v>
      </c>
      <c r="E20" s="20" t="s">
        <v>57</v>
      </c>
      <c r="F20" s="22">
        <v>320</v>
      </c>
      <c r="G20" s="20">
        <v>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注文書</vt:lpstr>
      <vt:lpstr>納品書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2019-06-03T01:43:30Z</dcterms:created>
  <dcterms:modified xsi:type="dcterms:W3CDTF">2020-05-18T05:28:43Z</dcterms:modified>
</cp:coreProperties>
</file>