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3C2F30B6-7E28-425C-B004-883814FC7DB3}" xr6:coauthVersionLast="43" xr6:coauthVersionMax="43" xr10:uidLastSave="{00000000-0000-0000-0000-000000000000}"/>
  <bookViews>
    <workbookView xWindow="1560" yWindow="1560" windowWidth="14430" windowHeight="13680" xr2:uid="{BB2B1C2F-9910-4B66-A85A-6C5A64F1D752}"/>
  </bookViews>
  <sheets>
    <sheet name="注文書" sheetId="1" r:id="rId1"/>
    <sheet name="商品一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3" l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16" i="1" l="1"/>
  <c r="G12" i="1"/>
  <c r="G13" i="1"/>
  <c r="G14" i="1"/>
  <c r="G15" i="1"/>
  <c r="G17" i="1" l="1"/>
  <c r="G18" i="1" s="1"/>
  <c r="G19" i="1" s="1"/>
</calcChain>
</file>

<file path=xl/sharedStrings.xml><?xml version="1.0" encoding="utf-8"?>
<sst xmlns="http://schemas.openxmlformats.org/spreadsheetml/2006/main" count="89" uniqueCount="69">
  <si>
    <t/>
  </si>
  <si>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</si>
  <si>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</si>
  <si>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</si>
  <si>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</si>
  <si>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</si>
  <si>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</si>
  <si>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</si>
  <si>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</si>
  <si>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</si>
  <si>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</si>
  <si>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</si>
  <si>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</si>
  <si>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</si>
  <si>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</si>
  <si>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</si>
  <si>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</si>
  <si>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</si>
  <si>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</si>
  <si>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</si>
  <si>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</si>
  <si>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</si>
  <si>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</si>
  <si>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</si>
  <si>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</si>
  <si>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</si>
  <si>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商品一覧</t>
    <rPh sb="0" eb="2">
      <t>ショウヒン</t>
    </rPh>
    <rPh sb="2" eb="4">
      <t>イチラン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</si>
  <si>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</si>
  <si>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</si>
  <si>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注文単位</t>
    <rPh sb="0" eb="2">
      <t>チュウモン</t>
    </rPh>
    <rPh sb="2" eb="4">
      <t>タンイ</t>
    </rPh>
    <phoneticPr fontId="2"/>
  </si>
  <si>
    <t>ローヤルゼリー（L)</t>
    <phoneticPr fontId="2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</si>
  <si>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</si>
  <si>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美容食品</t>
    <rPh sb="0" eb="2">
      <t>ビヨウ</t>
    </rPh>
    <rPh sb="2" eb="4">
      <t>ショクヒン</t>
    </rPh>
    <phoneticPr fontId="2"/>
  </si>
  <si>
    <t>ローヤルゼリー（M）</t>
    <phoneticPr fontId="2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</si>
  <si>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</si>
  <si>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ローヤルゼリーEX（L)</t>
    <phoneticPr fontId="2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</si>
  <si>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2"/>
  </si>
  <si>
    <t>ローヤルゼリーEX（M)</t>
    <phoneticPr fontId="2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</si>
  <si>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2"/>
  </si>
  <si>
    <t>ローヤルゼリーEX（S)</t>
    <phoneticPr fontId="2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</si>
  <si>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2"/>
  </si>
  <si>
    <t>スーパーファイバー(L)</t>
    <phoneticPr fontId="2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</si>
  <si>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</si>
  <si>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スーパーファイバー(M)</t>
    <phoneticPr fontId="2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</si>
  <si>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</si>
  <si>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ダイエット食品</t>
    <rPh sb="5" eb="7">
      <t>ショクヒン</t>
    </rPh>
    <phoneticPr fontId="2"/>
  </si>
  <si>
    <t>ダイエットプーアール茶</t>
    <rPh sb="10" eb="11">
      <t>チャ</t>
    </rPh>
    <phoneticPr fontId="2"/>
  </si>
  <si>
    <t>ヘルシー・ビタミンB(L)</t>
    <phoneticPr fontId="2"/>
  </si>
  <si>
    <t>栄養補助食品</t>
    <rPh sb="0" eb="2">
      <t>エイヨウ</t>
    </rPh>
    <rPh sb="2" eb="4">
      <t>ホジョ</t>
    </rPh>
    <rPh sb="4" eb="6">
      <t>ショクヒン</t>
    </rPh>
    <phoneticPr fontId="2"/>
  </si>
  <si>
    <t>ヘルシー・ビタミンB(M)</t>
    <phoneticPr fontId="2"/>
  </si>
  <si>
    <t>ヘルシー・ビタミンC(L)</t>
    <phoneticPr fontId="2"/>
  </si>
  <si>
    <t>ヘルシー・ビタミンC(M)</t>
    <phoneticPr fontId="2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</si>
  <si>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2"/>
  </si>
  <si>
    <t>ビタミンCアルファ</t>
    <phoneticPr fontId="2"/>
  </si>
  <si>
    <t>栄養補強飲料</t>
    <rPh sb="0" eb="2">
      <t>エイヨウ</t>
    </rPh>
    <rPh sb="2" eb="4">
      <t>ホキョウ</t>
    </rPh>
    <rPh sb="4" eb="6">
      <t>インリョウ</t>
    </rPh>
    <phoneticPr fontId="2"/>
  </si>
  <si>
    <t>スポーツマン・Z</t>
    <phoneticPr fontId="2"/>
  </si>
  <si>
    <t>※商品一覧を見る</t>
    <rPh sb="1" eb="3">
      <t>ショウヒン</t>
    </rPh>
    <rPh sb="3" eb="5">
      <t>イチラン</t>
    </rPh>
    <rPh sb="6" eb="7">
      <t>ミ</t>
    </rPh>
    <phoneticPr fontId="2"/>
  </si>
  <si>
    <t>メール</t>
    <phoneticPr fontId="2"/>
  </si>
  <si>
    <t>akagawa@xx.xx</t>
    <phoneticPr fontId="2"/>
  </si>
  <si>
    <t>原価</t>
    <rPh sb="0" eb="2">
      <t>ゲンカ</t>
    </rPh>
    <phoneticPr fontId="2"/>
  </si>
  <si>
    <t>利益</t>
    <rPh sb="0" eb="2">
      <t>リエキ</t>
    </rPh>
    <phoneticPr fontId="2"/>
  </si>
  <si>
    <t>便秘＆痩身に。お手軽ティーバック。1箱20袋入り。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phoneticPr fontId="2"/>
  </si>
  <si>
    <t>ビタミン錠剤。ニキビを防止し、お肌の調子を整える。1箱200粒入り。ピーチ風味。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</si>
  <si>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ビタミン錠剤。ニキビを防止し、お肌の調子を整える。1箱100粒入り。ピーチ風味。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</si>
  <si>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ビタミン錠剤。紫外線で荒れたお肌を整える。1箱200粒入り。アセロラ風味。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</si>
  <si>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ビタミン錠剤。紫外線で荒れたお肌を整える。1箱100粒入り。アセロラ風味。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</si>
  <si>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ビタミンC補強ドリンク。疲労のたまった身体に。これ一本で1日分のビタミンCを摂取できます。レモン風味。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</si>
  <si>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ビタミンA補強ドリンク。疲労のたまった身体に。これ一本で1日分のビタミンAを摂取できます。ピーチ風味。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</si>
  <si>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エネルギー補強ドリンク。マラソンやトライアスロンなど持久力を要するスポーツに。</t>
    <rPh sb="5" eb="7">
      <t>ホキョウ</t>
    </rPh>
    <rPh sb="26" eb="29">
      <t>ジキュウリョク</t>
    </rPh>
    <rPh sb="30" eb="31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</si>
</sst>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9" fontId="0" fillId="3" borderId="9" xfId="2" applyFont="1" applyFill="1" applyBorder="1">
      <alignment vertical="center"/>
    </xf>
    <xf numFmtId="0" fontId="3" fillId="3" borderId="8" xfId="0" applyFont="1" applyFill="1" applyBorder="1" applyAlignment="1">
      <alignment vertical="center"/>
    </xf>
    <xf numFmtId="0" fontId="5" fillId="0" borderId="0" xfId="0" applyFont="1">
      <alignment vertical="center"/>
    </xf>
    <xf numFmtId="14" fontId="0" fillId="0" borderId="1" xfId="0" applyNumberForma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0" fontId="0" fillId="0" borderId="8" xfId="0" applyBorder="1" applyAlignment="1">
      <alignment vertical="center"/>
    </xf>
    <xf numFmtId="0" fontId="8" fillId="0" borderId="0" xfId="3">
      <alignment vertical="center"/>
    </xf>
    <xf numFmtId="6" fontId="0" fillId="3" borderId="1" xfId="4" applyFont="1" applyFill="1" applyBorder="1">
      <alignment vertical="center"/>
    </xf>
    <xf numFmtId="6" fontId="0" fillId="0" borderId="1" xfId="4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5">
    <cellStyle name="パーセント" xfId="2" builtinId="5"/>
    <cellStyle name="ハイパーリンク" xfId="3" builtinId="8"/>
    <cellStyle name="桁区切り" xfId="1" builtinId="6"/>
    <cellStyle name="通貨" xfId="4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E1B0-9352-4866-BB97-A13F6CEAE0AB}">
  <dimension ref="B1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B1" s="7" t="s">
        <v>1</v>
      </c>
    </row>
    <row r="3" spans="2:7" x14ac:dyDescent="0.4">
      <c r="B3" s="22" t="s">
        <v>2</v>
      </c>
      <c r="C3" s="23"/>
      <c r="D3" s="23"/>
      <c r="E3" s="24"/>
      <c r="F3" s="3" t="s">
        <v>3</v>
      </c>
      <c r="G3" s="1">
        <v>1112</v>
      </c>
    </row>
    <row r="4" spans="2:7" x14ac:dyDescent="0.4">
      <c r="B4" s="25"/>
      <c r="C4" s="26"/>
      <c r="D4" s="26"/>
      <c r="E4" s="27"/>
      <c r="F4" s="3" t="s">
        <v>4</v>
      </c>
      <c r="G4" s="8">
        <v>43843</v>
      </c>
    </row>
    <row r="6" spans="2:7" x14ac:dyDescent="0.4">
      <c r="B6" t="s">
        <v>5</v>
      </c>
    </row>
    <row r="7" spans="2:7" x14ac:dyDescent="0.4">
      <c r="B7" s="28" t="s">
        <v>6</v>
      </c>
      <c r="C7" s="29"/>
      <c r="D7" s="1" t="s">
        <v>7</v>
      </c>
      <c r="E7" s="3" t="s">
        <v>8</v>
      </c>
      <c r="F7" s="1" t="s">
        <v>9</v>
      </c>
      <c r="G7" s="1"/>
    </row>
    <row r="8" spans="2:7" x14ac:dyDescent="0.4">
      <c r="B8" s="28" t="s">
        <v>10</v>
      </c>
      <c r="C8" s="29"/>
      <c r="D8" s="18" t="s">
        <v>11</v>
      </c>
      <c r="E8" s="3" t="s">
        <v>57</v>
      </c>
      <c r="F8" s="30" t="s">
        <v>58</v>
      </c>
      <c r="G8" s="30"/>
    </row>
    <row r="10" spans="2:7" x14ac:dyDescent="0.4">
      <c r="B10" t="s">
        <v>12</v>
      </c>
      <c r="F10" s="19" t="s">
        <v>56</v>
      </c>
    </row>
    <row r="11" spans="2:7" x14ac:dyDescent="0.4"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</row>
    <row r="12" spans="2:7" x14ac:dyDescent="0.4">
      <c r="B12" s="1">
        <v>1</v>
      </c>
      <c r="C12" s="1">
        <v>2010</v>
      </c>
      <c r="D12" s="1" t="s">
        <v>22</v>
      </c>
      <c r="E12" s="2">
        <v>1000</v>
      </c>
      <c r="F12" s="2">
        <v>3</v>
      </c>
      <c r="G12" s="2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21</v>
      </c>
      <c r="E13" s="2">
        <v>1500</v>
      </c>
      <c r="F13" s="2">
        <v>6</v>
      </c>
      <c r="G13" s="2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20</v>
      </c>
      <c r="E14" s="2">
        <v>150</v>
      </c>
      <c r="F14" s="2">
        <v>24</v>
      </c>
      <c r="G14" s="2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19</v>
      </c>
      <c r="E15" s="2">
        <v>150</v>
      </c>
      <c r="F15" s="2">
        <v>12</v>
      </c>
      <c r="G15" s="2">
        <f>IF(E15="","",E15*F15)</f>
        <v>1800</v>
      </c>
    </row>
    <row r="16" spans="2:7" x14ac:dyDescent="0.4">
      <c r="B16" s="1"/>
      <c r="C16" s="1"/>
      <c r="D16" s="1"/>
      <c r="E16" s="2" t="s">
        <v>0</v>
      </c>
      <c r="F16" s="2"/>
      <c r="G16" s="2" t="str">
        <f>IF(E16="","",E16*F16)</f>
        <v/>
      </c>
    </row>
    <row r="17" spans="5:7" x14ac:dyDescent="0.4">
      <c r="E17" s="6" t="s">
        <v>23</v>
      </c>
      <c r="F17" s="4"/>
      <c r="G17" s="2">
        <f>SUM(G12:G16)</f>
        <v>17400</v>
      </c>
    </row>
    <row r="18" spans="5:7" x14ac:dyDescent="0.4">
      <c r="E18" s="6" t="s">
        <v>24</v>
      </c>
      <c r="F18" s="5">
        <v>0.08</v>
      </c>
      <c r="G18" s="2">
        <f>G17*F18</f>
        <v>1392</v>
      </c>
    </row>
    <row r="19" spans="5:7" x14ac:dyDescent="0.4">
      <c r="E19" s="6" t="s">
        <v>25</v>
      </c>
      <c r="F19" s="4"/>
      <c r="G19" s="2">
        <f>G17+G18</f>
        <v>18792</v>
      </c>
    </row>
  </sheetData>
  <sortState ref="C12:G15">
    <sortCondition ref="C12:C15"/>
  </sortState>
  <mergeCells count="4">
    <mergeCell ref="B3:E4"/>
    <mergeCell ref="B7:C7"/>
    <mergeCell ref="B8:C8"/>
    <mergeCell ref="F8:G8"/>
  </mergeCells>
  <phoneticPr fontId="2"/>
  <hyperlinks>
    <hyperlink ref="F10" location="商品一覧!B3" display="※商品一覧を見る" xr:uid="{400D72D2-D764-4C2C-B678-CEC93DB261A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1D67-4647-4B38-86CC-E09FFCE8EE2B}">
  <dimension ref="B1:I20"/>
  <sheetViews>
    <sheetView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40.625" style="10" customWidth="1"/>
    <col min="5" max="5" width="15" bestFit="1" customWidth="1"/>
    <col min="6" max="6" width="8.875" bestFit="1" customWidth="1"/>
    <col min="7" max="8" width="7.75" hidden="1" customWidth="1"/>
  </cols>
  <sheetData>
    <row r="1" spans="2:9" ht="25.5" x14ac:dyDescent="0.4">
      <c r="B1" s="9" t="s">
        <v>26</v>
      </c>
    </row>
    <row r="3" spans="2:9" x14ac:dyDescent="0.4">
      <c r="B3" s="12" t="s">
        <v>14</v>
      </c>
      <c r="C3" s="12" t="s">
        <v>15</v>
      </c>
      <c r="D3" s="13" t="s">
        <v>27</v>
      </c>
      <c r="E3" s="12" t="s">
        <v>28</v>
      </c>
      <c r="F3" s="12" t="s">
        <v>16</v>
      </c>
      <c r="G3" s="12" t="s">
        <v>59</v>
      </c>
      <c r="H3" s="12" t="s">
        <v>60</v>
      </c>
      <c r="I3" s="12" t="s">
        <v>29</v>
      </c>
    </row>
    <row r="4" spans="2:9" ht="37.5" x14ac:dyDescent="0.4">
      <c r="B4" s="15">
        <v>1010</v>
      </c>
      <c r="C4" s="15" t="s">
        <v>30</v>
      </c>
      <c r="D4" s="16" t="s">
        <v>31</v>
      </c>
      <c r="E4" s="15" t="s">
        <v>32</v>
      </c>
      <c r="F4" s="17">
        <v>12000</v>
      </c>
      <c r="G4" s="20">
        <v>7420</v>
      </c>
      <c r="H4" s="20">
        <f t="shared" ref="H4:H20" si="0">F4-G4</f>
        <v>4580</v>
      </c>
      <c r="I4" s="15">
        <v>1</v>
      </c>
    </row>
    <row r="5" spans="2:9" ht="37.5" x14ac:dyDescent="0.4">
      <c r="B5" s="1">
        <v>1020</v>
      </c>
      <c r="C5" s="1" t="s">
        <v>33</v>
      </c>
      <c r="D5" s="11" t="s">
        <v>34</v>
      </c>
      <c r="E5" s="1" t="s">
        <v>32</v>
      </c>
      <c r="F5" s="14">
        <v>7000</v>
      </c>
      <c r="G5" s="21">
        <v>4750</v>
      </c>
      <c r="H5" s="21">
        <f t="shared" si="0"/>
        <v>2250</v>
      </c>
      <c r="I5" s="1">
        <v>1</v>
      </c>
    </row>
    <row r="6" spans="2:9" ht="56.25" x14ac:dyDescent="0.4">
      <c r="B6" s="15">
        <v>1030</v>
      </c>
      <c r="C6" s="15" t="s">
        <v>35</v>
      </c>
      <c r="D6" s="16" t="s">
        <v>36</v>
      </c>
      <c r="E6" s="15" t="s">
        <v>32</v>
      </c>
      <c r="F6" s="17">
        <v>11000</v>
      </c>
      <c r="G6" s="20">
        <v>5680</v>
      </c>
      <c r="H6" s="20">
        <f t="shared" si="0"/>
        <v>5320</v>
      </c>
      <c r="I6" s="15">
        <v>1</v>
      </c>
    </row>
    <row r="7" spans="2:9" ht="56.25" x14ac:dyDescent="0.4">
      <c r="B7" s="1">
        <v>1040</v>
      </c>
      <c r="C7" s="1" t="s">
        <v>37</v>
      </c>
      <c r="D7" s="11" t="s">
        <v>38</v>
      </c>
      <c r="E7" s="1" t="s">
        <v>32</v>
      </c>
      <c r="F7" s="14">
        <v>6000</v>
      </c>
      <c r="G7" s="21">
        <v>3460</v>
      </c>
      <c r="H7" s="21">
        <f t="shared" si="0"/>
        <v>2540</v>
      </c>
      <c r="I7" s="1">
        <v>1</v>
      </c>
    </row>
    <row r="8" spans="2:9" ht="37.5" x14ac:dyDescent="0.4">
      <c r="B8" s="15">
        <v>1050</v>
      </c>
      <c r="C8" s="15" t="s">
        <v>39</v>
      </c>
      <c r="D8" s="16" t="s">
        <v>40</v>
      </c>
      <c r="E8" s="15" t="s">
        <v>32</v>
      </c>
      <c r="F8" s="17">
        <v>2000</v>
      </c>
      <c r="G8" s="20">
        <v>1240</v>
      </c>
      <c r="H8" s="20">
        <f t="shared" si="0"/>
        <v>760</v>
      </c>
      <c r="I8" s="15">
        <v>1</v>
      </c>
    </row>
    <row r="9" spans="2:9" ht="37.5" x14ac:dyDescent="0.4">
      <c r="B9" s="1">
        <v>1060</v>
      </c>
      <c r="C9" s="1" t="s">
        <v>41</v>
      </c>
      <c r="D9" s="11" t="s">
        <v>42</v>
      </c>
      <c r="E9" s="1" t="s">
        <v>32</v>
      </c>
      <c r="F9" s="14">
        <v>1200</v>
      </c>
      <c r="G9" s="21">
        <v>860</v>
      </c>
      <c r="H9" s="21">
        <f t="shared" si="0"/>
        <v>340</v>
      </c>
      <c r="I9" s="1">
        <v>1</v>
      </c>
    </row>
    <row r="10" spans="2:9" ht="37.5" x14ac:dyDescent="0.4">
      <c r="B10" s="15">
        <v>1070</v>
      </c>
      <c r="C10" s="15" t="s">
        <v>43</v>
      </c>
      <c r="D10" s="16" t="s">
        <v>44</v>
      </c>
      <c r="E10" s="15" t="s">
        <v>32</v>
      </c>
      <c r="F10" s="17">
        <v>2000</v>
      </c>
      <c r="G10" s="20">
        <v>1430</v>
      </c>
      <c r="H10" s="20">
        <f t="shared" si="0"/>
        <v>570</v>
      </c>
      <c r="I10" s="15">
        <v>1</v>
      </c>
    </row>
    <row r="11" spans="2:9" ht="37.5" x14ac:dyDescent="0.4">
      <c r="B11" s="1">
        <v>2010</v>
      </c>
      <c r="C11" s="1" t="s">
        <v>22</v>
      </c>
      <c r="D11" s="11" t="s">
        <v>61</v>
      </c>
      <c r="E11" s="1" t="s">
        <v>45</v>
      </c>
      <c r="F11" s="14">
        <v>1000</v>
      </c>
      <c r="G11" s="21">
        <v>670</v>
      </c>
      <c r="H11" s="21">
        <f t="shared" si="0"/>
        <v>330</v>
      </c>
      <c r="I11" s="1">
        <v>3</v>
      </c>
    </row>
    <row r="12" spans="2:9" ht="37.5" x14ac:dyDescent="0.4">
      <c r="B12" s="15">
        <v>2020</v>
      </c>
      <c r="C12" s="15" t="s">
        <v>46</v>
      </c>
      <c r="D12" s="16" t="s">
        <v>61</v>
      </c>
      <c r="E12" s="15" t="s">
        <v>45</v>
      </c>
      <c r="F12" s="17">
        <v>1200</v>
      </c>
      <c r="G12" s="20">
        <v>750</v>
      </c>
      <c r="H12" s="20">
        <f t="shared" si="0"/>
        <v>450</v>
      </c>
      <c r="I12" s="15">
        <v>3</v>
      </c>
    </row>
    <row r="13" spans="2:9" ht="37.5" x14ac:dyDescent="0.4">
      <c r="B13" s="1">
        <v>3010</v>
      </c>
      <c r="C13" s="1" t="s">
        <v>47</v>
      </c>
      <c r="D13" s="11" t="s">
        <v>62</v>
      </c>
      <c r="E13" s="1" t="s">
        <v>48</v>
      </c>
      <c r="F13" s="14">
        <v>1800</v>
      </c>
      <c r="G13" s="21">
        <v>1050</v>
      </c>
      <c r="H13" s="21">
        <f t="shared" si="0"/>
        <v>750</v>
      </c>
      <c r="I13" s="1">
        <v>1</v>
      </c>
    </row>
    <row r="14" spans="2:9" ht="37.5" x14ac:dyDescent="0.4">
      <c r="B14" s="15">
        <v>3020</v>
      </c>
      <c r="C14" s="15" t="s">
        <v>49</v>
      </c>
      <c r="D14" s="16" t="s">
        <v>63</v>
      </c>
      <c r="E14" s="15" t="s">
        <v>48</v>
      </c>
      <c r="F14" s="17">
        <v>1000</v>
      </c>
      <c r="G14" s="20">
        <v>630</v>
      </c>
      <c r="H14" s="20">
        <f t="shared" si="0"/>
        <v>370</v>
      </c>
      <c r="I14" s="15">
        <v>1</v>
      </c>
    </row>
    <row r="15" spans="2:9" ht="37.5" x14ac:dyDescent="0.4">
      <c r="B15" s="1">
        <v>3030</v>
      </c>
      <c r="C15" s="1" t="s">
        <v>50</v>
      </c>
      <c r="D15" s="11" t="s">
        <v>64</v>
      </c>
      <c r="E15" s="1" t="s">
        <v>48</v>
      </c>
      <c r="F15" s="14">
        <v>1600</v>
      </c>
      <c r="G15" s="21">
        <v>750</v>
      </c>
      <c r="H15" s="21">
        <f t="shared" si="0"/>
        <v>850</v>
      </c>
      <c r="I15" s="1">
        <v>1</v>
      </c>
    </row>
    <row r="16" spans="2:9" ht="37.5" x14ac:dyDescent="0.4">
      <c r="B16" s="15">
        <v>3040</v>
      </c>
      <c r="C16" s="15" t="s">
        <v>51</v>
      </c>
      <c r="D16" s="16" t="s">
        <v>65</v>
      </c>
      <c r="E16" s="15" t="s">
        <v>48</v>
      </c>
      <c r="F16" s="17">
        <v>900</v>
      </c>
      <c r="G16" s="20">
        <v>345</v>
      </c>
      <c r="H16" s="20">
        <f t="shared" si="0"/>
        <v>555</v>
      </c>
      <c r="I16" s="15">
        <v>1</v>
      </c>
    </row>
    <row r="17" spans="2:9" ht="56.25" x14ac:dyDescent="0.4">
      <c r="B17" s="1">
        <v>3050</v>
      </c>
      <c r="C17" s="1" t="s">
        <v>21</v>
      </c>
      <c r="D17" s="11" t="s">
        <v>52</v>
      </c>
      <c r="E17" s="1" t="s">
        <v>48</v>
      </c>
      <c r="F17" s="14">
        <v>1500</v>
      </c>
      <c r="G17" s="21">
        <v>960</v>
      </c>
      <c r="H17" s="21">
        <f t="shared" si="0"/>
        <v>540</v>
      </c>
      <c r="I17" s="1">
        <v>1</v>
      </c>
    </row>
    <row r="18" spans="2:9" ht="56.25" x14ac:dyDescent="0.4">
      <c r="B18" s="15">
        <v>4010</v>
      </c>
      <c r="C18" s="15" t="s">
        <v>53</v>
      </c>
      <c r="D18" s="16" t="s">
        <v>66</v>
      </c>
      <c r="E18" s="15" t="s">
        <v>54</v>
      </c>
      <c r="F18" s="17">
        <v>150</v>
      </c>
      <c r="G18" s="20">
        <v>72</v>
      </c>
      <c r="H18" s="20">
        <f t="shared" si="0"/>
        <v>78</v>
      </c>
      <c r="I18" s="15">
        <v>6</v>
      </c>
    </row>
    <row r="19" spans="2:9" ht="56.25" x14ac:dyDescent="0.4">
      <c r="B19" s="1">
        <v>4020</v>
      </c>
      <c r="C19" s="1" t="s">
        <v>19</v>
      </c>
      <c r="D19" s="11" t="s">
        <v>67</v>
      </c>
      <c r="E19" s="1" t="s">
        <v>54</v>
      </c>
      <c r="F19" s="14">
        <v>150</v>
      </c>
      <c r="G19" s="21">
        <v>68</v>
      </c>
      <c r="H19" s="21">
        <f t="shared" si="0"/>
        <v>82</v>
      </c>
      <c r="I19" s="1">
        <v>6</v>
      </c>
    </row>
    <row r="20" spans="2:9" ht="37.5" x14ac:dyDescent="0.4">
      <c r="B20" s="15">
        <v>4030</v>
      </c>
      <c r="C20" s="15" t="s">
        <v>55</v>
      </c>
      <c r="D20" s="16" t="s">
        <v>68</v>
      </c>
      <c r="E20" s="15" t="s">
        <v>54</v>
      </c>
      <c r="F20" s="17">
        <v>320</v>
      </c>
      <c r="G20" s="20">
        <v>186</v>
      </c>
      <c r="H20" s="20">
        <f t="shared" si="0"/>
        <v>134</v>
      </c>
      <c r="I20" s="15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 太郎</cp:lastModifiedBy>
  <dcterms:created xsi:type="dcterms:W3CDTF">2019-06-03T01:43:30Z</dcterms:created>
  <dcterms:modified xsi:type="dcterms:W3CDTF">2019-07-18T07:05:48Z</dcterms:modified>
</cp:coreProperties>
</file>